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8" activeTab="2"/>
  </bookViews>
  <sheets>
    <sheet name="Chapter 1 (Input)" sheetId="1" r:id="rId1"/>
    <sheet name="Chapter 1 (Generated)" sheetId="3" r:id="rId2"/>
    <sheet name="Code (Generated)" sheetId="4" r:id="rId3"/>
  </sheets>
  <definedNames>
    <definedName name="MyData" localSheetId="2">'Chapter 1 (Generated)'!$B$25:$V$261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78" i="4" l="1"/>
  <c r="D4977" i="4"/>
  <c r="D4976" i="4"/>
  <c r="D4975" i="4"/>
  <c r="D4974" i="4"/>
  <c r="D4973" i="4"/>
  <c r="D4972" i="4"/>
  <c r="D4971" i="4"/>
  <c r="D4970" i="4"/>
  <c r="D4969" i="4"/>
  <c r="D4968" i="4"/>
  <c r="D4967" i="4"/>
  <c r="D4966" i="4"/>
  <c r="D4965" i="4"/>
  <c r="D4964" i="4"/>
  <c r="D4963" i="4"/>
  <c r="D4962" i="4"/>
  <c r="D4961" i="4"/>
  <c r="D4960" i="4"/>
  <c r="D4959" i="4"/>
  <c r="D4958" i="4"/>
  <c r="W261" i="3"/>
  <c r="V261" i="3"/>
  <c r="U261" i="3"/>
  <c r="T261" i="3"/>
  <c r="T260" i="3" s="1"/>
  <c r="T259" i="3" s="1"/>
  <c r="T258" i="3" s="1"/>
  <c r="T257" i="3" s="1"/>
  <c r="T256" i="3" s="1"/>
  <c r="T255" i="3" s="1"/>
  <c r="T254" i="3" s="1"/>
  <c r="T253" i="3" s="1"/>
  <c r="T252" i="3" s="1"/>
  <c r="T251" i="3" s="1"/>
  <c r="T250" i="3" s="1"/>
  <c r="T249" i="3" s="1"/>
  <c r="T248" i="3" s="1"/>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S261" i="3"/>
  <c r="R261" i="3"/>
  <c r="Q261" i="3"/>
  <c r="P261" i="3"/>
  <c r="P260" i="3" s="1"/>
  <c r="P259" i="3" s="1"/>
  <c r="P258" i="3" s="1"/>
  <c r="P257" i="3" s="1"/>
  <c r="P256" i="3" s="1"/>
  <c r="P255" i="3" s="1"/>
  <c r="P254" i="3" s="1"/>
  <c r="P253" i="3" s="1"/>
  <c r="P252" i="3" s="1"/>
  <c r="P251" i="3" s="1"/>
  <c r="P250" i="3" s="1"/>
  <c r="P249" i="3" s="1"/>
  <c r="P248" i="3" s="1"/>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O261" i="3"/>
  <c r="N261" i="3"/>
  <c r="M261" i="3"/>
  <c r="L261" i="3"/>
  <c r="L260" i="3" s="1"/>
  <c r="L259" i="3" s="1"/>
  <c r="L258" i="3" s="1"/>
  <c r="L257" i="3" s="1"/>
  <c r="L256" i="3" s="1"/>
  <c r="L255" i="3" s="1"/>
  <c r="L254" i="3" s="1"/>
  <c r="L253" i="3" s="1"/>
  <c r="L252" i="3" s="1"/>
  <c r="L251" i="3" s="1"/>
  <c r="L250" i="3" s="1"/>
  <c r="L249" i="3" s="1"/>
  <c r="L248" i="3" s="1"/>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K261" i="3"/>
  <c r="J261" i="3"/>
  <c r="I261" i="3"/>
  <c r="H261" i="3"/>
  <c r="H260" i="3" s="1"/>
  <c r="H259" i="3" s="1"/>
  <c r="H258" i="3" s="1"/>
  <c r="H257" i="3" s="1"/>
  <c r="H256" i="3" s="1"/>
  <c r="H255" i="3" s="1"/>
  <c r="H254" i="3" s="1"/>
  <c r="H253" i="3" s="1"/>
  <c r="H252" i="3" s="1"/>
  <c r="H251" i="3" s="1"/>
  <c r="H250" i="3" s="1"/>
  <c r="H249" i="3" s="1"/>
  <c r="H248" i="3" s="1"/>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G261" i="3"/>
  <c r="F261" i="3"/>
  <c r="E261" i="3"/>
  <c r="D261" i="3"/>
  <c r="D260" i="3" s="1"/>
  <c r="D259" i="3" s="1"/>
  <c r="D258" i="3" s="1"/>
  <c r="D257" i="3" s="1"/>
  <c r="D256" i="3" s="1"/>
  <c r="D255" i="3" s="1"/>
  <c r="D254" i="3" s="1"/>
  <c r="D253" i="3" s="1"/>
  <c r="D252" i="3" s="1"/>
  <c r="D251" i="3" s="1"/>
  <c r="D250" i="3" s="1"/>
  <c r="D249" i="3" s="1"/>
  <c r="D248" i="3" s="1"/>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C261" i="3"/>
  <c r="B261" i="3"/>
  <c r="W260" i="3"/>
  <c r="S260" i="3"/>
  <c r="S259" i="3" s="1"/>
  <c r="S258" i="3" s="1"/>
  <c r="S257" i="3" s="1"/>
  <c r="S256" i="3" s="1"/>
  <c r="S255" i="3" s="1"/>
  <c r="S254" i="3" s="1"/>
  <c r="S253" i="3" s="1"/>
  <c r="S252" i="3" s="1"/>
  <c r="S251" i="3" s="1"/>
  <c r="S250" i="3" s="1"/>
  <c r="S249"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O260" i="3"/>
  <c r="O259" i="3" s="1"/>
  <c r="O258" i="3" s="1"/>
  <c r="O257" i="3" s="1"/>
  <c r="G260" i="3"/>
  <c r="G259" i="3" s="1"/>
  <c r="G258" i="3" s="1"/>
  <c r="G257" i="3" s="1"/>
  <c r="C260" i="3"/>
  <c r="C259" i="3" s="1"/>
  <c r="C258" i="3" s="1"/>
  <c r="C257" i="3" s="1"/>
  <c r="C256" i="3" s="1"/>
  <c r="C255" i="3" s="1"/>
  <c r="C254" i="3" s="1"/>
  <c r="C253" i="3" s="1"/>
  <c r="C252" i="3" s="1"/>
  <c r="C251" i="3" s="1"/>
  <c r="C250" i="3" s="1"/>
  <c r="W259" i="3"/>
  <c r="W258" i="3"/>
  <c r="W257" i="3"/>
  <c r="W256" i="3"/>
  <c r="O256" i="3"/>
  <c r="O255" i="3" s="1"/>
  <c r="O254" i="3" s="1"/>
  <c r="O253" i="3" s="1"/>
  <c r="O252" i="3" s="1"/>
  <c r="O251" i="3" s="1"/>
  <c r="O250" i="3" s="1"/>
  <c r="O249" i="3" s="1"/>
  <c r="O248" i="3" s="1"/>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G256" i="3"/>
  <c r="G255" i="3" s="1"/>
  <c r="G254" i="3" s="1"/>
  <c r="G253" i="3" s="1"/>
  <c r="G252" i="3" s="1"/>
  <c r="G251" i="3" s="1"/>
  <c r="G250" i="3" s="1"/>
  <c r="W255" i="3"/>
  <c r="W254" i="3"/>
  <c r="W253" i="3"/>
  <c r="W252" i="3"/>
  <c r="W251" i="3"/>
  <c r="W250" i="3"/>
  <c r="W249" i="3"/>
  <c r="G249" i="3" s="1"/>
  <c r="G248" i="3" s="1"/>
  <c r="G247" i="3" s="1"/>
  <c r="G246" i="3" s="1"/>
  <c r="W248" i="3"/>
  <c r="W247" i="3"/>
  <c r="W246" i="3"/>
  <c r="W245" i="3"/>
  <c r="G245" i="3"/>
  <c r="G244" i="3" s="1"/>
  <c r="G243" i="3" s="1"/>
  <c r="G242" i="3" s="1"/>
  <c r="G241" i="3" s="1"/>
  <c r="G240" i="3" s="1"/>
  <c r="G239" i="3" s="1"/>
  <c r="G238" i="3" s="1"/>
  <c r="W244" i="3"/>
  <c r="W243" i="3"/>
  <c r="W242" i="3"/>
  <c r="W241" i="3"/>
  <c r="W240" i="3"/>
  <c r="W239" i="3"/>
  <c r="W238" i="3"/>
  <c r="W237" i="3"/>
  <c r="G237" i="3"/>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W236" i="3"/>
  <c r="W235" i="3"/>
  <c r="W234" i="3"/>
  <c r="W233" i="3"/>
  <c r="W232" i="3"/>
  <c r="W231" i="3"/>
  <c r="W230" i="3"/>
  <c r="W229" i="3"/>
  <c r="W228" i="3"/>
  <c r="W227" i="3"/>
  <c r="W226" i="3"/>
  <c r="W225" i="3"/>
  <c r="W224" i="3"/>
  <c r="W223" i="3"/>
  <c r="W222" i="3"/>
  <c r="W221" i="3"/>
  <c r="W220" i="3"/>
  <c r="W219" i="3"/>
  <c r="W218" i="3"/>
  <c r="W217" i="3"/>
  <c r="W216" i="3"/>
  <c r="W215" i="3"/>
  <c r="W214" i="3"/>
  <c r="W213" i="3"/>
  <c r="W212" i="3"/>
  <c r="W211" i="3"/>
  <c r="W210" i="3"/>
  <c r="W209" i="3"/>
  <c r="W208" i="3"/>
  <c r="W207" i="3"/>
  <c r="W206" i="3"/>
  <c r="G206" i="3"/>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W205" i="3"/>
  <c r="W204" i="3"/>
  <c r="W203" i="3"/>
  <c r="W202" i="3"/>
  <c r="W201" i="3"/>
  <c r="W200" i="3"/>
  <c r="W199" i="3"/>
  <c r="W198" i="3"/>
  <c r="W197" i="3"/>
  <c r="W196" i="3"/>
  <c r="W195" i="3"/>
  <c r="W194" i="3"/>
  <c r="W193" i="3"/>
  <c r="W192" i="3"/>
  <c r="W191" i="3"/>
  <c r="W190" i="3"/>
  <c r="W189" i="3"/>
  <c r="W188" i="3"/>
  <c r="W187" i="3"/>
  <c r="W186" i="3"/>
  <c r="W185" i="3"/>
  <c r="W184" i="3"/>
  <c r="W183" i="3"/>
  <c r="W182" i="3"/>
  <c r="W181" i="3"/>
  <c r="W180" i="3"/>
  <c r="W179" i="3"/>
  <c r="W178" i="3"/>
  <c r="W177" i="3"/>
  <c r="W176" i="3"/>
  <c r="W175" i="3"/>
  <c r="W174" i="3"/>
  <c r="W173" i="3"/>
  <c r="W172" i="3"/>
  <c r="W171" i="3"/>
  <c r="W170" i="3"/>
  <c r="W169" i="3"/>
  <c r="W168" i="3"/>
  <c r="W167" i="3"/>
  <c r="W166" i="3"/>
  <c r="W165" i="3"/>
  <c r="W164" i="3"/>
  <c r="S164" i="3"/>
  <c r="S163" i="3" s="1"/>
  <c r="S162" i="3" s="1"/>
  <c r="S161" i="3" s="1"/>
  <c r="S160" i="3" s="1"/>
  <c r="S159" i="3" s="1"/>
  <c r="S158" i="3" s="1"/>
  <c r="S157" i="3" s="1"/>
  <c r="W163" i="3"/>
  <c r="W162" i="3"/>
  <c r="W161" i="3"/>
  <c r="W160" i="3"/>
  <c r="W159" i="3"/>
  <c r="W158" i="3"/>
  <c r="W157" i="3"/>
  <c r="W156" i="3"/>
  <c r="S156" i="3"/>
  <c r="S155" i="3" s="1"/>
  <c r="S154" i="3" s="1"/>
  <c r="S153" i="3" s="1"/>
  <c r="S152" i="3" s="1"/>
  <c r="S151" i="3" s="1"/>
  <c r="S150" i="3" s="1"/>
  <c r="S149" i="3" s="1"/>
  <c r="W155" i="3"/>
  <c r="W154" i="3"/>
  <c r="W153" i="3"/>
  <c r="W152" i="3"/>
  <c r="W151" i="3"/>
  <c r="W150" i="3"/>
  <c r="W149" i="3"/>
  <c r="W148" i="3"/>
  <c r="S148" i="3"/>
  <c r="S147" i="3" s="1"/>
  <c r="S146" i="3" s="1"/>
  <c r="S145" i="3" s="1"/>
  <c r="S144" i="3" s="1"/>
  <c r="S143" i="3" s="1"/>
  <c r="S142" i="3" s="1"/>
  <c r="S141" i="3" s="1"/>
  <c r="W147" i="3"/>
  <c r="W146" i="3"/>
  <c r="W145" i="3"/>
  <c r="W144" i="3"/>
  <c r="W143" i="3"/>
  <c r="W142" i="3"/>
  <c r="W141" i="3"/>
  <c r="W140" i="3"/>
  <c r="S140" i="3"/>
  <c r="S139" i="3" s="1"/>
  <c r="S138" i="3" s="1"/>
  <c r="S137" i="3" s="1"/>
  <c r="S136" i="3" s="1"/>
  <c r="S135" i="3" s="1"/>
  <c r="S134" i="3" s="1"/>
  <c r="S133" i="3" s="1"/>
  <c r="W139" i="3"/>
  <c r="W138" i="3"/>
  <c r="W137" i="3"/>
  <c r="W136" i="3"/>
  <c r="W135" i="3"/>
  <c r="W134" i="3"/>
  <c r="G134" i="3"/>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W133" i="3"/>
  <c r="W132" i="3"/>
  <c r="W131" i="3"/>
  <c r="W130" i="3"/>
  <c r="W129" i="3"/>
  <c r="W128" i="3"/>
  <c r="W127" i="3"/>
  <c r="W126" i="3"/>
  <c r="W125" i="3"/>
  <c r="W124" i="3"/>
  <c r="W123" i="3"/>
  <c r="W122" i="3"/>
  <c r="W121" i="3"/>
  <c r="W120" i="3"/>
  <c r="W119" i="3"/>
  <c r="W118" i="3"/>
  <c r="W117" i="3"/>
  <c r="W116" i="3"/>
  <c r="W115" i="3"/>
  <c r="W114" i="3"/>
  <c r="W113" i="3"/>
  <c r="W112" i="3"/>
  <c r="W111" i="3"/>
  <c r="W110" i="3"/>
  <c r="W109" i="3"/>
  <c r="W108" i="3"/>
  <c r="W107" i="3"/>
  <c r="W106" i="3"/>
  <c r="W105" i="3"/>
  <c r="W104" i="3"/>
  <c r="W103" i="3"/>
  <c r="W102" i="3"/>
  <c r="W101"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P70" i="3"/>
  <c r="W69" i="3"/>
  <c r="W68" i="3"/>
  <c r="W67" i="3"/>
  <c r="W66" i="3"/>
  <c r="W65" i="3"/>
  <c r="W64" i="3"/>
  <c r="W63" i="3"/>
  <c r="W62" i="3"/>
  <c r="W61" i="3"/>
  <c r="W60" i="3"/>
  <c r="W59" i="3"/>
  <c r="W58" i="3"/>
  <c r="W57" i="3"/>
  <c r="W56" i="3"/>
  <c r="W55" i="3"/>
  <c r="W54" i="3"/>
  <c r="W53" i="3"/>
  <c r="W52" i="3"/>
  <c r="W51" i="3"/>
  <c r="W50" i="3"/>
  <c r="W49" i="3"/>
  <c r="W48" i="3"/>
  <c r="W47" i="3"/>
  <c r="W46" i="3"/>
  <c r="W45" i="3"/>
  <c r="W44" i="3"/>
  <c r="W43" i="3"/>
  <c r="W42" i="3"/>
  <c r="W41" i="3"/>
  <c r="W40" i="3"/>
  <c r="W39" i="3"/>
  <c r="W38" i="3"/>
  <c r="W37" i="3"/>
  <c r="W36" i="3"/>
  <c r="W35" i="3"/>
  <c r="W34" i="3"/>
  <c r="W33" i="3"/>
  <c r="A33" i="3"/>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Z373" i="1"/>
  <c r="AA373" i="1" s="1"/>
  <c r="Z372" i="1"/>
  <c r="AA372" i="1" s="1"/>
  <c r="Z371" i="1"/>
  <c r="AA371" i="1" s="1"/>
  <c r="Z370" i="1"/>
  <c r="AA370" i="1" s="1"/>
  <c r="Z369" i="1"/>
  <c r="AA369" i="1" s="1"/>
  <c r="Z368" i="1"/>
  <c r="AA368" i="1" s="1"/>
  <c r="Z367" i="1"/>
  <c r="AA367" i="1" s="1"/>
  <c r="Z366" i="1"/>
  <c r="AA366" i="1" s="1"/>
  <c r="Z365" i="1"/>
  <c r="AA365" i="1" s="1"/>
  <c r="Z364" i="1"/>
  <c r="AA364" i="1" s="1"/>
  <c r="Z363" i="1"/>
  <c r="AA363" i="1" s="1"/>
  <c r="Z362" i="1"/>
  <c r="AA362" i="1" s="1"/>
  <c r="Z361" i="1"/>
  <c r="AA361" i="1" s="1"/>
  <c r="Z360" i="1"/>
  <c r="AA360" i="1" s="1"/>
  <c r="Z359" i="1"/>
  <c r="AA359" i="1" s="1"/>
  <c r="Z358" i="1"/>
  <c r="AA358" i="1" s="1"/>
  <c r="Z357" i="1"/>
  <c r="AA357" i="1" s="1"/>
  <c r="Z356" i="1"/>
  <c r="AA356" i="1" s="1"/>
  <c r="Z355" i="1"/>
  <c r="AA355" i="1" s="1"/>
  <c r="Z354" i="1"/>
  <c r="AA354" i="1" s="1"/>
  <c r="Z353" i="1"/>
  <c r="AA353" i="1" s="1"/>
  <c r="Z352" i="1"/>
  <c r="AA352" i="1" s="1"/>
  <c r="Z351" i="1"/>
  <c r="AA351" i="1" s="1"/>
  <c r="Z350" i="1"/>
  <c r="AA350" i="1" s="1"/>
  <c r="Z349" i="1"/>
  <c r="AA349" i="1" s="1"/>
  <c r="Z348" i="1"/>
  <c r="AA348" i="1" s="1"/>
  <c r="Z347" i="1"/>
  <c r="AA347" i="1" s="1"/>
  <c r="Z346" i="1"/>
  <c r="AA346" i="1" s="1"/>
  <c r="Z345" i="1"/>
  <c r="AA345" i="1" s="1"/>
  <c r="Z344" i="1"/>
  <c r="AA344" i="1" s="1"/>
  <c r="Z343" i="1"/>
  <c r="AA343" i="1" s="1"/>
  <c r="Z342" i="1"/>
  <c r="AA342" i="1" s="1"/>
  <c r="Z341" i="1"/>
  <c r="AA341" i="1" s="1"/>
  <c r="Z340" i="1"/>
  <c r="AA340" i="1" s="1"/>
  <c r="Z339" i="1"/>
  <c r="AA339" i="1" s="1"/>
  <c r="Z338" i="1"/>
  <c r="AA338" i="1" s="1"/>
  <c r="Z337" i="1"/>
  <c r="AA337" i="1" s="1"/>
  <c r="Z336" i="1"/>
  <c r="AA336" i="1" s="1"/>
  <c r="Z335" i="1"/>
  <c r="AA335" i="1" s="1"/>
  <c r="Z334" i="1"/>
  <c r="AA334" i="1" s="1"/>
  <c r="Z333" i="1"/>
  <c r="AA333" i="1" s="1"/>
  <c r="Z332" i="1"/>
  <c r="AA332" i="1" s="1"/>
  <c r="Z331" i="1"/>
  <c r="AA331" i="1" s="1"/>
  <c r="Z330" i="1"/>
  <c r="AA330" i="1" s="1"/>
  <c r="Z329" i="1"/>
  <c r="AA329" i="1" s="1"/>
  <c r="Z328" i="1"/>
  <c r="AA328" i="1" s="1"/>
  <c r="Z327" i="1"/>
  <c r="AA327" i="1" s="1"/>
  <c r="Z326" i="1"/>
  <c r="AA326" i="1" s="1"/>
  <c r="Z325" i="1"/>
  <c r="AA325" i="1" s="1"/>
  <c r="Z324" i="1"/>
  <c r="AA324" i="1" s="1"/>
  <c r="Z323" i="1"/>
  <c r="AA323" i="1" s="1"/>
  <c r="Z322" i="1"/>
  <c r="AA322" i="1" s="1"/>
  <c r="Z321" i="1"/>
  <c r="AA321" i="1" s="1"/>
  <c r="Z320" i="1"/>
  <c r="AA320" i="1" s="1"/>
  <c r="Z319" i="1"/>
  <c r="AA319" i="1" s="1"/>
  <c r="Z318" i="1"/>
  <c r="AA318" i="1" s="1"/>
  <c r="Z317" i="1"/>
  <c r="AA317" i="1" s="1"/>
  <c r="Z316" i="1"/>
  <c r="AA316" i="1" s="1"/>
  <c r="Z315" i="1"/>
  <c r="AA315" i="1" s="1"/>
  <c r="Z314" i="1"/>
  <c r="AA314" i="1" s="1"/>
  <c r="Z313" i="1"/>
  <c r="AA313" i="1" s="1"/>
  <c r="Z312" i="1"/>
  <c r="AA312" i="1" s="1"/>
  <c r="Z311" i="1"/>
  <c r="AA311" i="1" s="1"/>
  <c r="Z310" i="1"/>
  <c r="AA310" i="1" s="1"/>
  <c r="Z309" i="1"/>
  <c r="AA309" i="1" s="1"/>
  <c r="Z308" i="1"/>
  <c r="AA308" i="1" s="1"/>
  <c r="Z307" i="1"/>
  <c r="AA307" i="1" s="1"/>
  <c r="Z306" i="1"/>
  <c r="AA306" i="1" s="1"/>
  <c r="Z305" i="1"/>
  <c r="AA305" i="1" s="1"/>
  <c r="Z304" i="1"/>
  <c r="AA304" i="1" s="1"/>
  <c r="Z303" i="1"/>
  <c r="AA303" i="1" s="1"/>
  <c r="Z302" i="1"/>
  <c r="AA302" i="1" s="1"/>
  <c r="Z301" i="1"/>
  <c r="AA301" i="1" s="1"/>
  <c r="Z300" i="1"/>
  <c r="AA300" i="1" s="1"/>
  <c r="Z299" i="1"/>
  <c r="AA299" i="1" s="1"/>
  <c r="Z298" i="1"/>
  <c r="AA298" i="1" s="1"/>
  <c r="Z297" i="1"/>
  <c r="AA297" i="1" s="1"/>
  <c r="Z296" i="1"/>
  <c r="AA296" i="1" s="1"/>
  <c r="Z295" i="1"/>
  <c r="AA295" i="1" s="1"/>
  <c r="Z294" i="1"/>
  <c r="AA294" i="1" s="1"/>
  <c r="Z293" i="1"/>
  <c r="AA293" i="1" s="1"/>
  <c r="Z292" i="1"/>
  <c r="AA292" i="1" s="1"/>
  <c r="Z291" i="1"/>
  <c r="AA291" i="1" s="1"/>
  <c r="Z290" i="1"/>
  <c r="AA290" i="1" s="1"/>
  <c r="Z289" i="1"/>
  <c r="AA289" i="1" s="1"/>
  <c r="Z288" i="1"/>
  <c r="AA288" i="1" s="1"/>
  <c r="Z287" i="1"/>
  <c r="AA287" i="1" s="1"/>
  <c r="Z286" i="1"/>
  <c r="AA286" i="1" s="1"/>
  <c r="Z285" i="1"/>
  <c r="AA285" i="1" s="1"/>
  <c r="Z284" i="1"/>
  <c r="AA284" i="1" s="1"/>
  <c r="Z283" i="1"/>
  <c r="AA283" i="1" s="1"/>
  <c r="Z282" i="1"/>
  <c r="AA282" i="1" s="1"/>
  <c r="W282" i="3" s="1"/>
  <c r="Z281" i="1"/>
  <c r="AA281" i="1" s="1"/>
  <c r="Z280" i="1"/>
  <c r="AA280" i="1" s="1"/>
  <c r="Z279" i="1"/>
  <c r="AA279" i="1" s="1"/>
  <c r="Z278" i="1"/>
  <c r="AA278" i="1" s="1"/>
  <c r="W278" i="3" s="1"/>
  <c r="Z277" i="1"/>
  <c r="AA277" i="1" s="1"/>
  <c r="Z276" i="1"/>
  <c r="AA276" i="1" s="1"/>
  <c r="Z275" i="1"/>
  <c r="AA275" i="1" s="1"/>
  <c r="Z274" i="1"/>
  <c r="AA274" i="1" s="1"/>
  <c r="W274" i="3" s="1"/>
  <c r="Z273" i="1"/>
  <c r="AA273" i="1" s="1"/>
  <c r="Z272" i="1"/>
  <c r="AA272" i="1" s="1"/>
  <c r="Z271" i="1"/>
  <c r="AA271" i="1" s="1"/>
  <c r="Z270" i="1"/>
  <c r="AA270" i="1" s="1"/>
  <c r="Z269" i="1"/>
  <c r="AA269" i="1" s="1"/>
  <c r="Z268" i="1"/>
  <c r="AA268" i="1" s="1"/>
  <c r="Z267" i="1"/>
  <c r="AA267" i="1" s="1"/>
  <c r="Z266" i="1"/>
  <c r="AA266" i="1" s="1"/>
  <c r="W266" i="3" s="1"/>
  <c r="Z265" i="1"/>
  <c r="AA265" i="1" s="1"/>
  <c r="Z264" i="1"/>
  <c r="AA264" i="1" s="1"/>
  <c r="Z263" i="1"/>
  <c r="AA263" i="1" s="1"/>
  <c r="Z262" i="1"/>
  <c r="AA262" i="1" s="1"/>
  <c r="Z261" i="1"/>
  <c r="AA261" i="1" s="1"/>
  <c r="Z260" i="1"/>
  <c r="AA260" i="1" s="1"/>
  <c r="Z259" i="1"/>
  <c r="AA259" i="1" s="1"/>
  <c r="Z258" i="1"/>
  <c r="AA258" i="1" s="1"/>
  <c r="Z257" i="1"/>
  <c r="AA257" i="1" s="1"/>
  <c r="Z256" i="1"/>
  <c r="AA256" i="1" s="1"/>
  <c r="Z255" i="1"/>
  <c r="AA255" i="1" s="1"/>
  <c r="Z254" i="1"/>
  <c r="AA254" i="1" s="1"/>
  <c r="Z253" i="1"/>
  <c r="AA253" i="1" s="1"/>
  <c r="Z252" i="1"/>
  <c r="AA252" i="1" s="1"/>
  <c r="Z251" i="1"/>
  <c r="AA251" i="1" s="1"/>
  <c r="Z250" i="1"/>
  <c r="AA250" i="1" s="1"/>
  <c r="Z249" i="1"/>
  <c r="AA249" i="1" s="1"/>
  <c r="Z248" i="1"/>
  <c r="AA248" i="1" s="1"/>
  <c r="Z247" i="1"/>
  <c r="AA247" i="1" s="1"/>
  <c r="Z246" i="1"/>
  <c r="AA246" i="1" s="1"/>
  <c r="Z245" i="1"/>
  <c r="AA245" i="1" s="1"/>
  <c r="Z244" i="1"/>
  <c r="AA244" i="1" s="1"/>
  <c r="Z243" i="1"/>
  <c r="AA243" i="1" s="1"/>
  <c r="Z242" i="1"/>
  <c r="AA242" i="1" s="1"/>
  <c r="Z241" i="1"/>
  <c r="AA241" i="1" s="1"/>
  <c r="Z240" i="1"/>
  <c r="AA240" i="1" s="1"/>
  <c r="Z239" i="1"/>
  <c r="AA239" i="1" s="1"/>
  <c r="Z238" i="1"/>
  <c r="AA238" i="1" s="1"/>
  <c r="Z237" i="1"/>
  <c r="AA237" i="1" s="1"/>
  <c r="Z236" i="1"/>
  <c r="AA236" i="1" s="1"/>
  <c r="Z235" i="1"/>
  <c r="AA235" i="1" s="1"/>
  <c r="Z234" i="1"/>
  <c r="AA234" i="1" s="1"/>
  <c r="Z233" i="1"/>
  <c r="AA233" i="1" s="1"/>
  <c r="Z232" i="1"/>
  <c r="AA232" i="1" s="1"/>
  <c r="Z231" i="1"/>
  <c r="AA231" i="1" s="1"/>
  <c r="Z230" i="1"/>
  <c r="AA230" i="1" s="1"/>
  <c r="Z229" i="1"/>
  <c r="AA229" i="1" s="1"/>
  <c r="Z228" i="1"/>
  <c r="AA228" i="1" s="1"/>
  <c r="Z227" i="1"/>
  <c r="AA227" i="1" s="1"/>
  <c r="Z226" i="1"/>
  <c r="AA226" i="1" s="1"/>
  <c r="Z225" i="1"/>
  <c r="AA225" i="1" s="1"/>
  <c r="Z224" i="1"/>
  <c r="AA224" i="1" s="1"/>
  <c r="Z223" i="1"/>
  <c r="AA223" i="1" s="1"/>
  <c r="Z222" i="1"/>
  <c r="AA222" i="1" s="1"/>
  <c r="Z221" i="1"/>
  <c r="AA221" i="1" s="1"/>
  <c r="Z220" i="1"/>
  <c r="AA220" i="1" s="1"/>
  <c r="Z219" i="1"/>
  <c r="AA219" i="1" s="1"/>
  <c r="Z218" i="1"/>
  <c r="AA218" i="1" s="1"/>
  <c r="Z217" i="1"/>
  <c r="AA217" i="1" s="1"/>
  <c r="Z216" i="1"/>
  <c r="AA216" i="1" s="1"/>
  <c r="Z215" i="1"/>
  <c r="AA215" i="1" s="1"/>
  <c r="Z214" i="1"/>
  <c r="AA214" i="1" s="1"/>
  <c r="Z213" i="1"/>
  <c r="AA213" i="1" s="1"/>
  <c r="Z212" i="1"/>
  <c r="AA212" i="1" s="1"/>
  <c r="Z211" i="1"/>
  <c r="AA211" i="1" s="1"/>
  <c r="Z210" i="1"/>
  <c r="AA210" i="1" s="1"/>
  <c r="Z209" i="1"/>
  <c r="AA209" i="1" s="1"/>
  <c r="Z208" i="1"/>
  <c r="AA208" i="1" s="1"/>
  <c r="Z207" i="1"/>
  <c r="AA207" i="1" s="1"/>
  <c r="Z206" i="1"/>
  <c r="AA206" i="1" s="1"/>
  <c r="Z205" i="1"/>
  <c r="AA205" i="1" s="1"/>
  <c r="Z204" i="1"/>
  <c r="AA204" i="1" s="1"/>
  <c r="Z203" i="1"/>
  <c r="AA203" i="1" s="1"/>
  <c r="Z202" i="1"/>
  <c r="AA202" i="1" s="1"/>
  <c r="Z201" i="1"/>
  <c r="AA201" i="1" s="1"/>
  <c r="Z200" i="1"/>
  <c r="AA200" i="1" s="1"/>
  <c r="Z199" i="1"/>
  <c r="AA199" i="1" s="1"/>
  <c r="Z198" i="1"/>
  <c r="AA198" i="1" s="1"/>
  <c r="Z197" i="1"/>
  <c r="AA197" i="1" s="1"/>
  <c r="Z196" i="1"/>
  <c r="AA196" i="1" s="1"/>
  <c r="Z195" i="1"/>
  <c r="AA195" i="1" s="1"/>
  <c r="Z194" i="1"/>
  <c r="AA194" i="1" s="1"/>
  <c r="Z193" i="1"/>
  <c r="AA193" i="1" s="1"/>
  <c r="Z192" i="1"/>
  <c r="AA192" i="1" s="1"/>
  <c r="Z191" i="1"/>
  <c r="AA191" i="1" s="1"/>
  <c r="Z190" i="1"/>
  <c r="AA190" i="1" s="1"/>
  <c r="Z189" i="1"/>
  <c r="AA189" i="1" s="1"/>
  <c r="Z188" i="1"/>
  <c r="AA188" i="1" s="1"/>
  <c r="Z187" i="1"/>
  <c r="AA187" i="1" s="1"/>
  <c r="Z186" i="1"/>
  <c r="AA186" i="1" s="1"/>
  <c r="Z185" i="1"/>
  <c r="AA185" i="1" s="1"/>
  <c r="Z184" i="1"/>
  <c r="AA184" i="1" s="1"/>
  <c r="Z183" i="1"/>
  <c r="AA183" i="1" s="1"/>
  <c r="Z182" i="1"/>
  <c r="AA182" i="1" s="1"/>
  <c r="Z181" i="1"/>
  <c r="AA181" i="1" s="1"/>
  <c r="Z180" i="1"/>
  <c r="AA180" i="1" s="1"/>
  <c r="Z179" i="1"/>
  <c r="AA179" i="1" s="1"/>
  <c r="Z178" i="1"/>
  <c r="AA178" i="1" s="1"/>
  <c r="Z177" i="1"/>
  <c r="AA177" i="1" s="1"/>
  <c r="Z176" i="1"/>
  <c r="AA176" i="1" s="1"/>
  <c r="Z175" i="1"/>
  <c r="AA175" i="1" s="1"/>
  <c r="Z174" i="1"/>
  <c r="AA174" i="1" s="1"/>
  <c r="Z173" i="1"/>
  <c r="AA173" i="1" s="1"/>
  <c r="Z172" i="1"/>
  <c r="AA172" i="1" s="1"/>
  <c r="Z171" i="1"/>
  <c r="AA171" i="1" s="1"/>
  <c r="Z170" i="1"/>
  <c r="AA170" i="1" s="1"/>
  <c r="Z169" i="1"/>
  <c r="AA169" i="1" s="1"/>
  <c r="Z168" i="1"/>
  <c r="AA168" i="1" s="1"/>
  <c r="Z167" i="1"/>
  <c r="AA167" i="1" s="1"/>
  <c r="Z166" i="1"/>
  <c r="AA166" i="1" s="1"/>
  <c r="Z165" i="1"/>
  <c r="AA165" i="1" s="1"/>
  <c r="Z164" i="1"/>
  <c r="AA164" i="1" s="1"/>
  <c r="Z163" i="1"/>
  <c r="AA163" i="1" s="1"/>
  <c r="Z162" i="1"/>
  <c r="AA162" i="1" s="1"/>
  <c r="Z161" i="1"/>
  <c r="AA161" i="1" s="1"/>
  <c r="Z160" i="1"/>
  <c r="AA160" i="1" s="1"/>
  <c r="Z159" i="1"/>
  <c r="AA159" i="1" s="1"/>
  <c r="Z158" i="1"/>
  <c r="AA158" i="1" s="1"/>
  <c r="Z157" i="1"/>
  <c r="AA157" i="1" s="1"/>
  <c r="Z156" i="1"/>
  <c r="AA156" i="1" s="1"/>
  <c r="Z155" i="1"/>
  <c r="AA155" i="1" s="1"/>
  <c r="Z154" i="1"/>
  <c r="AA154" i="1" s="1"/>
  <c r="Z153" i="1"/>
  <c r="AA153" i="1" s="1"/>
  <c r="Z152" i="1"/>
  <c r="AA152" i="1" s="1"/>
  <c r="Z151" i="1"/>
  <c r="AA151" i="1" s="1"/>
  <c r="Z150" i="1"/>
  <c r="AA150" i="1" s="1"/>
  <c r="Z149" i="1"/>
  <c r="AA149" i="1" s="1"/>
  <c r="Z148" i="1"/>
  <c r="AA148" i="1" s="1"/>
  <c r="Z147" i="1"/>
  <c r="AA147" i="1" s="1"/>
  <c r="Z146" i="1"/>
  <c r="AA146" i="1" s="1"/>
  <c r="Z145" i="1"/>
  <c r="AA145" i="1" s="1"/>
  <c r="Z144" i="1"/>
  <c r="AA144" i="1" s="1"/>
  <c r="Z143" i="1"/>
  <c r="AA143" i="1" s="1"/>
  <c r="Z142" i="1"/>
  <c r="AA142" i="1" s="1"/>
  <c r="Z141" i="1"/>
  <c r="AA141" i="1" s="1"/>
  <c r="Z140" i="1"/>
  <c r="AA140" i="1" s="1"/>
  <c r="Z139" i="1"/>
  <c r="AA139" i="1" s="1"/>
  <c r="Z138" i="1"/>
  <c r="AA138" i="1" s="1"/>
  <c r="Z137" i="1"/>
  <c r="AA137" i="1" s="1"/>
  <c r="Z136" i="1"/>
  <c r="AA136" i="1" s="1"/>
  <c r="Z135" i="1"/>
  <c r="AA135" i="1" s="1"/>
  <c r="Z134" i="1"/>
  <c r="AA134" i="1" s="1"/>
  <c r="Z133" i="1"/>
  <c r="AA133" i="1" s="1"/>
  <c r="Z132" i="1"/>
  <c r="AA132" i="1" s="1"/>
  <c r="Z131" i="1"/>
  <c r="AA131" i="1" s="1"/>
  <c r="Z130" i="1"/>
  <c r="AA130" i="1" s="1"/>
  <c r="Z129" i="1"/>
  <c r="AA129" i="1" s="1"/>
  <c r="Z128" i="1"/>
  <c r="AA128" i="1" s="1"/>
  <c r="Z127" i="1"/>
  <c r="AA127" i="1" s="1"/>
  <c r="Z126" i="1"/>
  <c r="AA126" i="1" s="1"/>
  <c r="Z125" i="1"/>
  <c r="AA125" i="1" s="1"/>
  <c r="Z124" i="1"/>
  <c r="AA124" i="1" s="1"/>
  <c r="Z123" i="1"/>
  <c r="AA123" i="1" s="1"/>
  <c r="Z122" i="1"/>
  <c r="AA122" i="1" s="1"/>
  <c r="Z121" i="1"/>
  <c r="AA121" i="1" s="1"/>
  <c r="Z120" i="1"/>
  <c r="AA120" i="1" s="1"/>
  <c r="Z119" i="1"/>
  <c r="AA119" i="1" s="1"/>
  <c r="Z118" i="1"/>
  <c r="AA118" i="1" s="1"/>
  <c r="Z117" i="1"/>
  <c r="AA117" i="1" s="1"/>
  <c r="Z116" i="1"/>
  <c r="AA116" i="1" s="1"/>
  <c r="Z115" i="1"/>
  <c r="AA115" i="1" s="1"/>
  <c r="Z114" i="1"/>
  <c r="AA114" i="1" s="1"/>
  <c r="Z113" i="1"/>
  <c r="AA113" i="1" s="1"/>
  <c r="Z112" i="1"/>
  <c r="AA112" i="1" s="1"/>
  <c r="Z111" i="1"/>
  <c r="AA111" i="1" s="1"/>
  <c r="Z110" i="1"/>
  <c r="AA110" i="1" s="1"/>
  <c r="Z109" i="1"/>
  <c r="AA109" i="1" s="1"/>
  <c r="Z108" i="1"/>
  <c r="AA108" i="1" s="1"/>
  <c r="Z107" i="1"/>
  <c r="AA107" i="1" s="1"/>
  <c r="Z106" i="1"/>
  <c r="AA106" i="1" s="1"/>
  <c r="Z105" i="1"/>
  <c r="AA105" i="1" s="1"/>
  <c r="Z104" i="1"/>
  <c r="AA104" i="1" s="1"/>
  <c r="Z103" i="1"/>
  <c r="AA103" i="1" s="1"/>
  <c r="Z102" i="1"/>
  <c r="AA102" i="1" s="1"/>
  <c r="Z101" i="1"/>
  <c r="AA101" i="1" s="1"/>
  <c r="Z100" i="1"/>
  <c r="AA100" i="1" s="1"/>
  <c r="Z99" i="1"/>
  <c r="AA99" i="1" s="1"/>
  <c r="Z98" i="1"/>
  <c r="AA98" i="1" s="1"/>
  <c r="Z97" i="1"/>
  <c r="AA97" i="1" s="1"/>
  <c r="Z96" i="1"/>
  <c r="AA96" i="1" s="1"/>
  <c r="Z95" i="1"/>
  <c r="AA95" i="1" s="1"/>
  <c r="Z94" i="1"/>
  <c r="AA94" i="1" s="1"/>
  <c r="Z93" i="1"/>
  <c r="AA93" i="1" s="1"/>
  <c r="Z92" i="1"/>
  <c r="AA92" i="1" s="1"/>
  <c r="Z91" i="1"/>
  <c r="AA91" i="1" s="1"/>
  <c r="Z90" i="1"/>
  <c r="AA90" i="1" s="1"/>
  <c r="Z89" i="1"/>
  <c r="AA89" i="1" s="1"/>
  <c r="Z88" i="1"/>
  <c r="AA88" i="1" s="1"/>
  <c r="Z87" i="1"/>
  <c r="AA87" i="1" s="1"/>
  <c r="Z86" i="1"/>
  <c r="AA86" i="1" s="1"/>
  <c r="Z85" i="1"/>
  <c r="AA85" i="1" s="1"/>
  <c r="Z84" i="1"/>
  <c r="AA84" i="1" s="1"/>
  <c r="Z83" i="1"/>
  <c r="AA83" i="1" s="1"/>
  <c r="Z82" i="1"/>
  <c r="AA82" i="1" s="1"/>
  <c r="Z81" i="1"/>
  <c r="AA81" i="1" s="1"/>
  <c r="Z80" i="1"/>
  <c r="AA80" i="1" s="1"/>
  <c r="Z79" i="1"/>
  <c r="AA79" i="1" s="1"/>
  <c r="Z78" i="1"/>
  <c r="AA78" i="1" s="1"/>
  <c r="Z77" i="1"/>
  <c r="AA77" i="1" s="1"/>
  <c r="Z76" i="1"/>
  <c r="AA76" i="1" s="1"/>
  <c r="Z75" i="1"/>
  <c r="AA75" i="1" s="1"/>
  <c r="Z74" i="1"/>
  <c r="AA74" i="1" s="1"/>
  <c r="Z73" i="1"/>
  <c r="AA73" i="1" s="1"/>
  <c r="Z72" i="1"/>
  <c r="AA72" i="1" s="1"/>
  <c r="Z71" i="1"/>
  <c r="AA71" i="1" s="1"/>
  <c r="Z70" i="1"/>
  <c r="AA70" i="1" s="1"/>
  <c r="Z69" i="1"/>
  <c r="AA69" i="1" s="1"/>
  <c r="Z68" i="1"/>
  <c r="AA68" i="1" s="1"/>
  <c r="Z67" i="1"/>
  <c r="AA67" i="1" s="1"/>
  <c r="Z66" i="1"/>
  <c r="AA66" i="1" s="1"/>
  <c r="Z65" i="1"/>
  <c r="AA65" i="1" s="1"/>
  <c r="Z64" i="1"/>
  <c r="AA64" i="1" s="1"/>
  <c r="Z63" i="1"/>
  <c r="AA63" i="1" s="1"/>
  <c r="Z62" i="1"/>
  <c r="AA62" i="1" s="1"/>
  <c r="Z61" i="1"/>
  <c r="AA61" i="1" s="1"/>
  <c r="Z60" i="1"/>
  <c r="AA60" i="1" s="1"/>
  <c r="Z59" i="1"/>
  <c r="AA59" i="1" s="1"/>
  <c r="Z58" i="1"/>
  <c r="AA58" i="1" s="1"/>
  <c r="Z57" i="1"/>
  <c r="AA57" i="1" s="1"/>
  <c r="Z56" i="1"/>
  <c r="AA56" i="1" s="1"/>
  <c r="Z55" i="1"/>
  <c r="AA55" i="1" s="1"/>
  <c r="Z54" i="1"/>
  <c r="AA54" i="1" s="1"/>
  <c r="Z53" i="1"/>
  <c r="AA53" i="1" s="1"/>
  <c r="Z52" i="1"/>
  <c r="AA52" i="1" s="1"/>
  <c r="Z51" i="1"/>
  <c r="AA51" i="1" s="1"/>
  <c r="Z50" i="1"/>
  <c r="AA50" i="1" s="1"/>
  <c r="Z49" i="1"/>
  <c r="AA49" i="1" s="1"/>
  <c r="Z48" i="1"/>
  <c r="AA48" i="1" s="1"/>
  <c r="Z47" i="1"/>
  <c r="AA47" i="1" s="1"/>
  <c r="Z46" i="1"/>
  <c r="AA46" i="1" s="1"/>
  <c r="Z45" i="1"/>
  <c r="AA45" i="1" s="1"/>
  <c r="Z44" i="1"/>
  <c r="AA44" i="1" s="1"/>
  <c r="Z43" i="1"/>
  <c r="AA43" i="1" s="1"/>
  <c r="Z42" i="1"/>
  <c r="AA42" i="1" s="1"/>
  <c r="Z41" i="1"/>
  <c r="AA41" i="1" s="1"/>
  <c r="Z40" i="1"/>
  <c r="AA40" i="1" s="1"/>
  <c r="Z39" i="1"/>
  <c r="AA39" i="1" s="1"/>
  <c r="Z38" i="1"/>
  <c r="AA38" i="1" s="1"/>
  <c r="Z37" i="1"/>
  <c r="AA37" i="1" s="1"/>
  <c r="Z36" i="1"/>
  <c r="AA36" i="1" s="1"/>
  <c r="Z35" i="1"/>
  <c r="AA35" i="1" s="1"/>
  <c r="AA34" i="1"/>
  <c r="Z34" i="1"/>
  <c r="AA33" i="1"/>
  <c r="Z33" i="1"/>
  <c r="AA32" i="1"/>
  <c r="Z32" i="1"/>
  <c r="AA31" i="1"/>
  <c r="Z31" i="1"/>
  <c r="AA30" i="1"/>
  <c r="Z30" i="1"/>
  <c r="AA29" i="1"/>
  <c r="Z29" i="1"/>
  <c r="AA28" i="1"/>
  <c r="Z28" i="1"/>
  <c r="AA27" i="1"/>
  <c r="Z27" i="1"/>
  <c r="AA26" i="1"/>
  <c r="Z26" i="1"/>
  <c r="A48" i="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D4957" i="4"/>
  <c r="D4956" i="4"/>
  <c r="D4955" i="4"/>
  <c r="D4954" i="4"/>
  <c r="D4953" i="4"/>
  <c r="D4952" i="4"/>
  <c r="D4951" i="4"/>
  <c r="D4950" i="4"/>
  <c r="D4949" i="4"/>
  <c r="D4948" i="4"/>
  <c r="D4947" i="4"/>
  <c r="D4946" i="4"/>
  <c r="D4945" i="4"/>
  <c r="D4944" i="4"/>
  <c r="D4943" i="4"/>
  <c r="D4942" i="4"/>
  <c r="D4941" i="4"/>
  <c r="D4940" i="4"/>
  <c r="D4939" i="4"/>
  <c r="D4938" i="4"/>
  <c r="D4937" i="4"/>
  <c r="D4936" i="4"/>
  <c r="W280" i="3"/>
  <c r="W275" i="3"/>
  <c r="W270" i="3"/>
  <c r="W267" i="3"/>
  <c r="W269" i="3"/>
  <c r="W271" i="3"/>
  <c r="W273" i="3"/>
  <c r="W277" i="3"/>
  <c r="W279" i="3"/>
  <c r="W281" i="3"/>
  <c r="W276" i="3"/>
  <c r="W272" i="3"/>
  <c r="W268" i="3"/>
  <c r="D4935" i="4"/>
  <c r="D4934" i="4"/>
  <c r="D4933" i="4"/>
  <c r="D4932" i="4"/>
  <c r="D4931" i="4"/>
  <c r="D4930" i="4"/>
  <c r="D4929" i="4"/>
  <c r="D4928" i="4"/>
  <c r="D4927" i="4"/>
  <c r="D4926" i="4"/>
  <c r="D4925" i="4"/>
  <c r="D4924" i="4"/>
  <c r="D4923" i="4"/>
  <c r="D4922" i="4"/>
  <c r="D4921" i="4"/>
  <c r="D4920" i="4"/>
  <c r="D4919" i="4"/>
  <c r="D4918" i="4"/>
  <c r="D4917" i="4"/>
  <c r="D4916" i="4"/>
  <c r="A30" i="3"/>
  <c r="A31" i="3" s="1"/>
  <c r="A32" i="3" s="1"/>
  <c r="P69" i="3" l="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S132" i="3"/>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C249" i="3"/>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V260" i="3"/>
  <c r="V259" i="3" s="1"/>
  <c r="V258" i="3" s="1"/>
  <c r="V257" i="3" s="1"/>
  <c r="V256" i="3" s="1"/>
  <c r="V255" i="3" s="1"/>
  <c r="V254" i="3" s="1"/>
  <c r="V253" i="3" s="1"/>
  <c r="V252" i="3" s="1"/>
  <c r="V251" i="3" s="1"/>
  <c r="V250" i="3" s="1"/>
  <c r="V249" i="3" s="1"/>
  <c r="V248" i="3" s="1"/>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R260" i="3"/>
  <c r="R259" i="3" s="1"/>
  <c r="R258" i="3" s="1"/>
  <c r="R257" i="3" s="1"/>
  <c r="R256" i="3" s="1"/>
  <c r="R255" i="3" s="1"/>
  <c r="R254" i="3" s="1"/>
  <c r="R253" i="3" s="1"/>
  <c r="R252" i="3" s="1"/>
  <c r="R251" i="3" s="1"/>
  <c r="R250" i="3" s="1"/>
  <c r="R249" i="3" s="1"/>
  <c r="R248" i="3" s="1"/>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N260" i="3"/>
  <c r="N259" i="3" s="1"/>
  <c r="N258" i="3" s="1"/>
  <c r="N257" i="3" s="1"/>
  <c r="N256" i="3" s="1"/>
  <c r="N255" i="3" s="1"/>
  <c r="N254" i="3" s="1"/>
  <c r="N253" i="3" s="1"/>
  <c r="N252" i="3" s="1"/>
  <c r="N251" i="3" s="1"/>
  <c r="N250" i="3" s="1"/>
  <c r="N249" i="3" s="1"/>
  <c r="N248" i="3" s="1"/>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J260" i="3"/>
  <c r="J259" i="3" s="1"/>
  <c r="J258" i="3" s="1"/>
  <c r="J257" i="3" s="1"/>
  <c r="J256" i="3" s="1"/>
  <c r="J255" i="3" s="1"/>
  <c r="J254" i="3" s="1"/>
  <c r="J253" i="3" s="1"/>
  <c r="J252" i="3" s="1"/>
  <c r="J251" i="3" s="1"/>
  <c r="J250" i="3" s="1"/>
  <c r="J249" i="3" s="1"/>
  <c r="J248" i="3" s="1"/>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F260" i="3"/>
  <c r="F259" i="3" s="1"/>
  <c r="F258" i="3" s="1"/>
  <c r="F257" i="3" s="1"/>
  <c r="F256" i="3" s="1"/>
  <c r="F255" i="3" s="1"/>
  <c r="F254" i="3" s="1"/>
  <c r="F253" i="3" s="1"/>
  <c r="F252" i="3" s="1"/>
  <c r="F251" i="3" s="1"/>
  <c r="F250" i="3" s="1"/>
  <c r="F249" i="3" s="1"/>
  <c r="F248" i="3" s="1"/>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B260" i="3"/>
  <c r="B259" i="3" s="1"/>
  <c r="B258" i="3" s="1"/>
  <c r="B257" i="3" s="1"/>
  <c r="B256" i="3" s="1"/>
  <c r="B255" i="3" s="1"/>
  <c r="B254" i="3" s="1"/>
  <c r="B253" i="3" s="1"/>
  <c r="B252" i="3" s="1"/>
  <c r="B251" i="3" s="1"/>
  <c r="B250" i="3" s="1"/>
  <c r="B249" i="3" s="1"/>
  <c r="B248" i="3" s="1"/>
  <c r="B247" i="3" s="1"/>
  <c r="B246" i="3" s="1"/>
  <c r="B245" i="3" s="1"/>
  <c r="B244" i="3" s="1"/>
  <c r="B243" i="3" s="1"/>
  <c r="B242" i="3" s="1"/>
  <c r="B241" i="3" s="1"/>
  <c r="B240" i="3" s="1"/>
  <c r="B239" i="3" s="1"/>
  <c r="B238" i="3" s="1"/>
  <c r="B237" i="3" s="1"/>
  <c r="B236" i="3" s="1"/>
  <c r="B235" i="3" s="1"/>
  <c r="B234" i="3" s="1"/>
  <c r="B233" i="3" s="1"/>
  <c r="B232" i="3" s="1"/>
  <c r="B231" i="3" s="1"/>
  <c r="B230" i="3" s="1"/>
  <c r="B229" i="3" s="1"/>
  <c r="B228" i="3" s="1"/>
  <c r="B227" i="3" s="1"/>
  <c r="B226" i="3" s="1"/>
  <c r="B225" i="3" s="1"/>
  <c r="B224" i="3" s="1"/>
  <c r="B223" i="3" s="1"/>
  <c r="B222" i="3" s="1"/>
  <c r="B221" i="3" s="1"/>
  <c r="B220" i="3" s="1"/>
  <c r="B219" i="3" s="1"/>
  <c r="B218" i="3" s="1"/>
  <c r="B217" i="3" s="1"/>
  <c r="B216" i="3" s="1"/>
  <c r="B215" i="3" s="1"/>
  <c r="B214" i="3" s="1"/>
  <c r="B213" i="3" s="1"/>
  <c r="B212" i="3" s="1"/>
  <c r="B211" i="3" s="1"/>
  <c r="B210" i="3" s="1"/>
  <c r="B209" i="3" s="1"/>
  <c r="B208" i="3" s="1"/>
  <c r="B207" i="3" s="1"/>
  <c r="B206" i="3" s="1"/>
  <c r="B205" i="3" s="1"/>
  <c r="B204" i="3" s="1"/>
  <c r="B203" i="3" s="1"/>
  <c r="B202" i="3" s="1"/>
  <c r="B201" i="3" s="1"/>
  <c r="B200" i="3" s="1"/>
  <c r="B199" i="3" s="1"/>
  <c r="B198" i="3" s="1"/>
  <c r="B197" i="3" s="1"/>
  <c r="B196" i="3" s="1"/>
  <c r="B195" i="3" s="1"/>
  <c r="B194" i="3" s="1"/>
  <c r="B193" i="3" s="1"/>
  <c r="B192" i="3" s="1"/>
  <c r="B191" i="3" s="1"/>
  <c r="B190" i="3" s="1"/>
  <c r="B189" i="3" s="1"/>
  <c r="B188" i="3" s="1"/>
  <c r="B187" i="3" s="1"/>
  <c r="B186" i="3" s="1"/>
  <c r="B185" i="3" s="1"/>
  <c r="B184" i="3" s="1"/>
  <c r="B183" i="3" s="1"/>
  <c r="B182" i="3" s="1"/>
  <c r="B181" i="3" s="1"/>
  <c r="B180" i="3" s="1"/>
  <c r="B179" i="3" s="1"/>
  <c r="B178" i="3" s="1"/>
  <c r="B177" i="3" s="1"/>
  <c r="B176" i="3" s="1"/>
  <c r="B175" i="3" s="1"/>
  <c r="B174" i="3" s="1"/>
  <c r="B173" i="3" s="1"/>
  <c r="B172" i="3" s="1"/>
  <c r="B171" i="3" s="1"/>
  <c r="B170" i="3" s="1"/>
  <c r="B169" i="3" s="1"/>
  <c r="B168" i="3" s="1"/>
  <c r="B167" i="3" s="1"/>
  <c r="B166" i="3" s="1"/>
  <c r="B165" i="3" s="1"/>
  <c r="B164" i="3" s="1"/>
  <c r="B163" i="3" s="1"/>
  <c r="B162" i="3" s="1"/>
  <c r="B161" i="3" s="1"/>
  <c r="B160" i="3" s="1"/>
  <c r="B159" i="3" s="1"/>
  <c r="B158" i="3" s="1"/>
  <c r="B157" i="3" s="1"/>
  <c r="B156" i="3" s="1"/>
  <c r="B155" i="3" s="1"/>
  <c r="B154" i="3" s="1"/>
  <c r="B153" i="3" s="1"/>
  <c r="B152" i="3" s="1"/>
  <c r="B151" i="3" s="1"/>
  <c r="B150" i="3" s="1"/>
  <c r="B149" i="3" s="1"/>
  <c r="B148" i="3" s="1"/>
  <c r="B147" i="3" s="1"/>
  <c r="B146" i="3" s="1"/>
  <c r="B145" i="3" s="1"/>
  <c r="B144" i="3" s="1"/>
  <c r="B143" i="3" s="1"/>
  <c r="B142" i="3" s="1"/>
  <c r="B141" i="3" s="1"/>
  <c r="B140" i="3" s="1"/>
  <c r="B139" i="3" s="1"/>
  <c r="B138" i="3" s="1"/>
  <c r="B137" i="3" s="1"/>
  <c r="B136" i="3" s="1"/>
  <c r="B135" i="3" s="1"/>
  <c r="B134" i="3" s="1"/>
  <c r="B133" i="3" s="1"/>
  <c r="B132" i="3" s="1"/>
  <c r="B131" i="3" s="1"/>
  <c r="B130" i="3" s="1"/>
  <c r="B129" i="3" s="1"/>
  <c r="B128" i="3" s="1"/>
  <c r="B127" i="3" s="1"/>
  <c r="B126" i="3" s="1"/>
  <c r="B125" i="3" s="1"/>
  <c r="B124" i="3" s="1"/>
  <c r="B123" i="3" s="1"/>
  <c r="B122" i="3" s="1"/>
  <c r="B121" i="3" s="1"/>
  <c r="B120" i="3" s="1"/>
  <c r="B119" i="3" s="1"/>
  <c r="B118" i="3" s="1"/>
  <c r="B117" i="3" s="1"/>
  <c r="B116" i="3" s="1"/>
  <c r="B115" i="3" s="1"/>
  <c r="B114" i="3" s="1"/>
  <c r="B113" i="3" s="1"/>
  <c r="B112" i="3" s="1"/>
  <c r="B111" i="3" s="1"/>
  <c r="B110" i="3" s="1"/>
  <c r="B109" i="3" s="1"/>
  <c r="B108" i="3" s="1"/>
  <c r="B107" i="3" s="1"/>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B51" i="3" s="1"/>
  <c r="B50" i="3" s="1"/>
  <c r="B49" i="3" s="1"/>
  <c r="B48" i="3" s="1"/>
  <c r="B47" i="3" s="1"/>
  <c r="B46" i="3" s="1"/>
  <c r="B45" i="3" s="1"/>
  <c r="B44" i="3" s="1"/>
  <c r="B43" i="3" s="1"/>
  <c r="B42" i="3" s="1"/>
  <c r="B41" i="3" s="1"/>
  <c r="B40" i="3" s="1"/>
  <c r="B39" i="3" s="1"/>
  <c r="B38" i="3" s="1"/>
  <c r="B37" i="3" s="1"/>
  <c r="B36" i="3" s="1"/>
  <c r="B35" i="3" s="1"/>
  <c r="B34" i="3" s="1"/>
  <c r="B33" i="3" s="1"/>
  <c r="U260" i="3"/>
  <c r="U259" i="3" s="1"/>
  <c r="U258" i="3" s="1"/>
  <c r="U257" i="3" s="1"/>
  <c r="U256" i="3" s="1"/>
  <c r="U255" i="3" s="1"/>
  <c r="U254" i="3" s="1"/>
  <c r="U253" i="3" s="1"/>
  <c r="U252" i="3" s="1"/>
  <c r="U251" i="3" s="1"/>
  <c r="U250" i="3" s="1"/>
  <c r="U249" i="3" s="1"/>
  <c r="U248" i="3" s="1"/>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Q260" i="3"/>
  <c r="Q259" i="3" s="1"/>
  <c r="Q258" i="3" s="1"/>
  <c r="Q257" i="3" s="1"/>
  <c r="Q256" i="3" s="1"/>
  <c r="Q255" i="3" s="1"/>
  <c r="Q254" i="3" s="1"/>
  <c r="Q253" i="3" s="1"/>
  <c r="Q252" i="3" s="1"/>
  <c r="Q251" i="3" s="1"/>
  <c r="Q250" i="3" s="1"/>
  <c r="Q249" i="3" s="1"/>
  <c r="Q248" i="3" s="1"/>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M260" i="3"/>
  <c r="M259" i="3" s="1"/>
  <c r="M258" i="3" s="1"/>
  <c r="M257" i="3" s="1"/>
  <c r="M256" i="3" s="1"/>
  <c r="M255" i="3" s="1"/>
  <c r="M254" i="3" s="1"/>
  <c r="M253" i="3" s="1"/>
  <c r="M252" i="3" s="1"/>
  <c r="M251" i="3" s="1"/>
  <c r="M250" i="3" s="1"/>
  <c r="M249" i="3" s="1"/>
  <c r="M248" i="3" s="1"/>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I260" i="3"/>
  <c r="I259" i="3" s="1"/>
  <c r="I258" i="3" s="1"/>
  <c r="I257" i="3" s="1"/>
  <c r="I256" i="3" s="1"/>
  <c r="I255" i="3" s="1"/>
  <c r="I254" i="3" s="1"/>
  <c r="I253" i="3" s="1"/>
  <c r="I252" i="3" s="1"/>
  <c r="I251" i="3" s="1"/>
  <c r="I250" i="3" s="1"/>
  <c r="I249" i="3" s="1"/>
  <c r="I248" i="3" s="1"/>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E260" i="3"/>
  <c r="E259" i="3" s="1"/>
  <c r="E258" i="3" s="1"/>
  <c r="E257" i="3" s="1"/>
  <c r="E256" i="3" s="1"/>
  <c r="E255" i="3" s="1"/>
  <c r="E254" i="3" s="1"/>
  <c r="E253" i="3" s="1"/>
  <c r="E252" i="3" s="1"/>
  <c r="E251" i="3" s="1"/>
  <c r="E250" i="3" s="1"/>
  <c r="E249" i="3" s="1"/>
  <c r="E248" i="3" s="1"/>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K260" i="3"/>
  <c r="K259" i="3" s="1"/>
  <c r="K258" i="3" s="1"/>
  <c r="K257" i="3" s="1"/>
  <c r="K256" i="3" s="1"/>
  <c r="K255" i="3" s="1"/>
  <c r="K254" i="3" s="1"/>
  <c r="K253" i="3" s="1"/>
  <c r="K252" i="3" s="1"/>
  <c r="K251" i="3" s="1"/>
  <c r="K250" i="3" s="1"/>
  <c r="K249" i="3" s="1"/>
  <c r="K248" i="3" s="1"/>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V282" i="3"/>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W251" i="1"/>
  <c r="S2" i="1"/>
  <c r="S3" i="1" s="1"/>
  <c r="S4" i="1" s="1"/>
  <c r="S5" i="1" s="1"/>
  <c r="S6" i="1" s="1"/>
  <c r="S7" i="1" s="1"/>
  <c r="S8" i="1" s="1"/>
  <c r="S9" i="1" s="1"/>
  <c r="S10" i="1" s="1"/>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W253" i="1" l="1"/>
  <c r="W257" i="1"/>
  <c r="W254" i="1"/>
  <c r="W258" i="1"/>
  <c r="W255" i="1"/>
  <c r="W252" i="1"/>
  <c r="W256" i="1"/>
  <c r="D2"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S2" i="3"/>
  <c r="S3" i="3" s="1"/>
  <c r="S4" i="3" s="1"/>
  <c r="S5" i="3" s="1"/>
  <c r="S6" i="3" s="1"/>
  <c r="S7" i="3" s="1"/>
  <c r="K175" i="1" l="1"/>
  <c r="K158" i="1"/>
  <c r="K143" i="1"/>
  <c r="K133" i="1"/>
  <c r="K117" i="1"/>
  <c r="K104" i="1"/>
  <c r="K84" i="1"/>
  <c r="K34" i="1"/>
  <c r="K56" i="1"/>
  <c r="V2" i="3"/>
  <c r="V3" i="3" s="1"/>
  <c r="V4" i="3" s="1"/>
  <c r="V5" i="3" s="1"/>
  <c r="V6" i="3" s="1"/>
  <c r="V7" i="3" s="1"/>
  <c r="V8" i="3" s="1"/>
  <c r="V9" i="3" s="1"/>
  <c r="V10" i="3" s="1"/>
  <c r="V11" i="3" s="1"/>
  <c r="A25" i="1"/>
  <c r="A26" i="1" s="1"/>
  <c r="A27" i="1" s="1"/>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V281" i="3"/>
  <c r="A28" i="1" l="1"/>
  <c r="V280" i="3"/>
  <c r="V279" i="3" s="1"/>
  <c r="V278" i="3" s="1"/>
  <c r="V277" i="3" s="1"/>
  <c r="V276" i="3" s="1"/>
  <c r="V275" i="3" s="1"/>
  <c r="V274" i="3" s="1"/>
  <c r="V273" i="3" s="1"/>
  <c r="V272" i="3" s="1"/>
  <c r="V271" i="3" s="1"/>
  <c r="V270" i="3" s="1"/>
  <c r="V269" i="3" s="1"/>
  <c r="V268" i="3" s="1"/>
  <c r="V267" i="3" s="1"/>
  <c r="V266" i="3" s="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9" i="1" l="1"/>
  <c r="W30" i="3"/>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B23" i="3"/>
  <c r="A30" i="1" l="1"/>
  <c r="W31" i="3"/>
  <c r="G3" i="4"/>
  <c r="B25" i="3"/>
  <c r="B26" i="3"/>
  <c r="A18" i="1"/>
  <c r="A19" i="1" s="1"/>
  <c r="A20" i="1" s="1"/>
  <c r="A21" i="1" s="1"/>
  <c r="C23" i="3"/>
  <c r="B24" i="3"/>
  <c r="E5" i="4"/>
  <c r="W28" i="3"/>
  <c r="Z25" i="1"/>
  <c r="AA25" i="1" s="1"/>
  <c r="W27" i="3" s="1"/>
  <c r="A2" i="3"/>
  <c r="A31" i="1" l="1"/>
  <c r="W32" i="3"/>
  <c r="D23" i="3"/>
  <c r="C26" i="3"/>
  <c r="C25" i="3"/>
  <c r="E6" i="4"/>
  <c r="W29" i="3"/>
  <c r="A3" i="3"/>
  <c r="C24" i="3"/>
  <c r="A32" i="1" l="1"/>
  <c r="E23" i="3"/>
  <c r="D26" i="3"/>
  <c r="D25" i="3"/>
  <c r="E7" i="4"/>
  <c r="A4" i="3"/>
  <c r="D24" i="3"/>
  <c r="A33" i="1" l="1"/>
  <c r="E24" i="3"/>
  <c r="F23" i="3"/>
  <c r="E26" i="3"/>
  <c r="E25" i="3"/>
  <c r="E8" i="4"/>
  <c r="A5" i="3"/>
  <c r="A34" i="1" l="1"/>
  <c r="G23" i="3"/>
  <c r="F25" i="3"/>
  <c r="F26" i="3"/>
  <c r="E9" i="4"/>
  <c r="A6" i="3"/>
  <c r="A7" i="3" s="1"/>
  <c r="A8" i="3" s="1"/>
  <c r="A9" i="3" s="1"/>
  <c r="A10" i="3" s="1"/>
  <c r="A11" i="3" s="1"/>
  <c r="A12" i="3" s="1"/>
  <c r="A13" i="3" s="1"/>
  <c r="A14" i="3" s="1"/>
  <c r="A15" i="3" s="1"/>
  <c r="A16" i="3" s="1"/>
  <c r="A17" i="3" s="1"/>
  <c r="F24" i="3"/>
  <c r="A35" i="1" l="1"/>
  <c r="A18" i="3"/>
  <c r="A19" i="3" s="1"/>
  <c r="A20" i="3" s="1"/>
  <c r="A21" i="3" s="1"/>
  <c r="G24" i="3"/>
  <c r="H23" i="3"/>
  <c r="G25" i="3"/>
  <c r="G26" i="3"/>
  <c r="E10" i="4"/>
  <c r="A36" i="1" l="1"/>
  <c r="I23" i="3"/>
  <c r="H25" i="3"/>
  <c r="H26" i="3"/>
  <c r="H24" i="3"/>
  <c r="E11" i="4"/>
  <c r="A37" i="1" l="1"/>
  <c r="J23" i="3"/>
  <c r="I25" i="3"/>
  <c r="I26" i="3"/>
  <c r="I24" i="3"/>
  <c r="E12" i="4"/>
  <c r="A38" i="1" l="1"/>
  <c r="K23" i="3"/>
  <c r="J26" i="3"/>
  <c r="J25" i="3"/>
  <c r="J24" i="3"/>
  <c r="E13" i="4"/>
  <c r="A39" i="1" l="1"/>
  <c r="L23" i="3"/>
  <c r="K26" i="3"/>
  <c r="K25" i="3"/>
  <c r="K24" i="3"/>
  <c r="E14" i="4"/>
  <c r="A40" i="1" l="1"/>
  <c r="M23" i="3"/>
  <c r="L26" i="3"/>
  <c r="L25" i="3"/>
  <c r="L24" i="3"/>
  <c r="E15" i="4"/>
  <c r="A41" i="1" l="1"/>
  <c r="N23" i="3"/>
  <c r="M26" i="3"/>
  <c r="M25" i="3"/>
  <c r="M24" i="3"/>
  <c r="E16" i="4"/>
  <c r="A42" i="1" l="1"/>
  <c r="O23" i="3"/>
  <c r="N25" i="3"/>
  <c r="N26" i="3"/>
  <c r="N24" i="3"/>
  <c r="E17" i="4"/>
  <c r="P23" i="3" l="1"/>
  <c r="O25" i="3"/>
  <c r="O26" i="3"/>
  <c r="O24" i="3"/>
  <c r="E18" i="4"/>
  <c r="Q23" i="3" l="1"/>
  <c r="P25" i="3"/>
  <c r="P26" i="3"/>
  <c r="P24" i="3"/>
  <c r="E19" i="4"/>
  <c r="R23" i="3" l="1"/>
  <c r="S23" i="3" s="1"/>
  <c r="Q25" i="3"/>
  <c r="Q26" i="3"/>
  <c r="Q24" i="3"/>
  <c r="E20" i="4"/>
  <c r="S26" i="3" l="1"/>
  <c r="T23" i="3"/>
  <c r="U23" i="3" s="1"/>
  <c r="V23" i="3" s="1"/>
  <c r="V25" i="3" s="1"/>
  <c r="S24" i="3"/>
  <c r="S25" i="3"/>
  <c r="R26" i="3"/>
  <c r="R25" i="3"/>
  <c r="R24" i="3"/>
  <c r="E21" i="4"/>
  <c r="A43" i="1"/>
  <c r="A44" i="1" l="1"/>
  <c r="T26" i="3"/>
  <c r="T25" i="3"/>
  <c r="T24" i="3"/>
  <c r="E22" i="4"/>
  <c r="A45" i="1" l="1"/>
  <c r="U26" i="3"/>
  <c r="U25" i="3"/>
  <c r="U24" i="3"/>
  <c r="E23" i="4"/>
  <c r="A46" i="1" l="1"/>
  <c r="G2" i="4"/>
  <c r="V26" i="3"/>
  <c r="V24" i="3"/>
  <c r="E24" i="4"/>
  <c r="A47" i="1" l="1"/>
  <c r="E25" i="4"/>
  <c r="E26" i="4" l="1"/>
  <c r="E27" i="4" l="1"/>
  <c r="E28" i="4" l="1"/>
  <c r="E29" i="4" l="1"/>
  <c r="E30" i="4" l="1"/>
  <c r="E31" i="4" l="1"/>
  <c r="E32" i="4" l="1"/>
  <c r="E33" i="4" l="1"/>
  <c r="E34" i="4" l="1"/>
  <c r="E35" i="4" l="1"/>
  <c r="E36" i="4" l="1"/>
  <c r="E37" i="4" l="1"/>
  <c r="E38" i="4" l="1"/>
  <c r="E39" i="4" l="1"/>
  <c r="E40" i="4" l="1"/>
  <c r="E41" i="4" l="1"/>
  <c r="E42" i="4" l="1"/>
  <c r="E43" i="4" l="1"/>
  <c r="E44" i="4" l="1"/>
  <c r="E45" i="4" l="1"/>
  <c r="E46" i="4" l="1"/>
  <c r="E47" i="4" l="1"/>
  <c r="E48" i="4" l="1"/>
  <c r="E49" i="4" l="1"/>
  <c r="E50" i="4" l="1"/>
  <c r="E51" i="4" l="1"/>
  <c r="E52" i="4" l="1"/>
  <c r="E53" i="4" l="1"/>
  <c r="E54" i="4" l="1"/>
  <c r="E55" i="4" l="1"/>
  <c r="E56" i="4" l="1"/>
  <c r="E57" i="4" l="1"/>
  <c r="E58" i="4" l="1"/>
  <c r="E59" i="4" l="1"/>
  <c r="E60" i="4" l="1"/>
  <c r="E61" i="4" l="1"/>
  <c r="E62" i="4" l="1"/>
  <c r="E63" i="4" l="1"/>
  <c r="E64" i="4" l="1"/>
  <c r="E65" i="4" l="1"/>
  <c r="E66" i="4" l="1"/>
  <c r="E67" i="4" l="1"/>
  <c r="E68" i="4" l="1"/>
  <c r="E69" i="4" l="1"/>
  <c r="E70" i="4" l="1"/>
  <c r="E71" i="4" l="1"/>
  <c r="E72" i="4" l="1"/>
  <c r="E73" i="4" l="1"/>
  <c r="E74" i="4" l="1"/>
  <c r="E75" i="4" l="1"/>
  <c r="E76" i="4" l="1"/>
  <c r="E77" i="4" l="1"/>
  <c r="E78" i="4" l="1"/>
  <c r="E79" i="4" l="1"/>
  <c r="E80" i="4" l="1"/>
  <c r="E81" i="4" l="1"/>
  <c r="E82" i="4" l="1"/>
  <c r="E83" i="4" l="1"/>
  <c r="E84" i="4" l="1"/>
  <c r="E85" i="4" l="1"/>
  <c r="E86" i="4" l="1"/>
  <c r="E87" i="4" l="1"/>
  <c r="E88" i="4" l="1"/>
  <c r="E89" i="4" l="1"/>
  <c r="E90" i="4" l="1"/>
  <c r="E91" i="4" l="1"/>
  <c r="E92" i="4" l="1"/>
  <c r="E93" i="4" l="1"/>
  <c r="E94" i="4" l="1"/>
  <c r="E95" i="4" l="1"/>
  <c r="E96" i="4" l="1"/>
  <c r="E97" i="4" l="1"/>
  <c r="E98" i="4" l="1"/>
  <c r="E99" i="4" l="1"/>
  <c r="E100" i="4" l="1"/>
  <c r="E101" i="4" l="1"/>
  <c r="E102" i="4" l="1"/>
  <c r="E103" i="4" l="1"/>
  <c r="E104" i="4" l="1"/>
  <c r="E105" i="4" l="1"/>
  <c r="E106" i="4" l="1"/>
  <c r="E107" i="4" l="1"/>
  <c r="E108" i="4" l="1"/>
  <c r="E109" i="4" l="1"/>
  <c r="E110" i="4" l="1"/>
  <c r="E111" i="4" l="1"/>
  <c r="E112" i="4" l="1"/>
  <c r="E113" i="4" l="1"/>
  <c r="E114" i="4" l="1"/>
  <c r="E115" i="4" l="1"/>
  <c r="E116" i="4" l="1"/>
  <c r="E117" i="4" l="1"/>
  <c r="E118" i="4" l="1"/>
  <c r="E119" i="4" l="1"/>
  <c r="E120" i="4" l="1"/>
  <c r="E121" i="4" l="1"/>
  <c r="E122" i="4" l="1"/>
  <c r="E123" i="4" l="1"/>
  <c r="E124" i="4" l="1"/>
  <c r="E125" i="4" l="1"/>
  <c r="E126" i="4" l="1"/>
  <c r="E127" i="4" l="1"/>
  <c r="E128" i="4" l="1"/>
  <c r="E129" i="4" l="1"/>
  <c r="E130" i="4" l="1"/>
  <c r="E131" i="4" l="1"/>
  <c r="E132" i="4" l="1"/>
  <c r="E133" i="4" l="1"/>
  <c r="E134" i="4" l="1"/>
  <c r="E135" i="4" l="1"/>
  <c r="E136" i="4" l="1"/>
  <c r="E137" i="4" l="1"/>
  <c r="E138" i="4" l="1"/>
  <c r="E139" i="4" l="1"/>
  <c r="E140" i="4" l="1"/>
  <c r="E141" i="4" l="1"/>
  <c r="E142" i="4" l="1"/>
  <c r="E143" i="4" l="1"/>
  <c r="E144" i="4" l="1"/>
  <c r="E145" i="4" l="1"/>
  <c r="E146" i="4" l="1"/>
  <c r="E147" i="4" l="1"/>
  <c r="E148" i="4" l="1"/>
  <c r="E149" i="4" l="1"/>
  <c r="E150" i="4" l="1"/>
  <c r="E151" i="4" l="1"/>
  <c r="E152" i="4" l="1"/>
  <c r="E153" i="4" l="1"/>
  <c r="E154" i="4" l="1"/>
  <c r="E155" i="4" l="1"/>
  <c r="E156" i="4" l="1"/>
  <c r="E157" i="4" l="1"/>
  <c r="E158" i="4" l="1"/>
  <c r="E159" i="4" l="1"/>
  <c r="E160" i="4" l="1"/>
  <c r="E161" i="4" l="1"/>
  <c r="E162" i="4" l="1"/>
  <c r="E163" i="4" l="1"/>
  <c r="E164" i="4" l="1"/>
  <c r="E165" i="4" l="1"/>
  <c r="E166" i="4" l="1"/>
  <c r="E167" i="4" l="1"/>
  <c r="E168" i="4" l="1"/>
  <c r="E169" i="4" l="1"/>
  <c r="E170" i="4" l="1"/>
  <c r="E171" i="4" l="1"/>
  <c r="E172" i="4" l="1"/>
  <c r="E173" i="4" l="1"/>
  <c r="E174" i="4" l="1"/>
  <c r="E175" i="4" l="1"/>
  <c r="E176" i="4" l="1"/>
  <c r="E177" i="4" l="1"/>
  <c r="E178" i="4" l="1"/>
  <c r="E179" i="4" l="1"/>
  <c r="E180" i="4" l="1"/>
  <c r="E181" i="4" l="1"/>
  <c r="E182" i="4" l="1"/>
  <c r="E183" i="4" l="1"/>
  <c r="E184" i="4" l="1"/>
  <c r="E185" i="4" l="1"/>
  <c r="E186" i="4" l="1"/>
  <c r="E187" i="4" l="1"/>
  <c r="E188" i="4" l="1"/>
  <c r="E189" i="4" l="1"/>
  <c r="E190" i="4" l="1"/>
  <c r="E191" i="4" l="1"/>
  <c r="E192" i="4" l="1"/>
  <c r="E193" i="4" l="1"/>
  <c r="E194" i="4" l="1"/>
  <c r="E195" i="4" l="1"/>
  <c r="E196" i="4" l="1"/>
  <c r="E197" i="4" l="1"/>
  <c r="E198" i="4" l="1"/>
  <c r="E199" i="4" l="1"/>
  <c r="E200" i="4" l="1"/>
  <c r="E201" i="4" l="1"/>
  <c r="E202" i="4" l="1"/>
  <c r="E203" i="4" l="1"/>
  <c r="E204" i="4" l="1"/>
  <c r="E205" i="4" l="1"/>
  <c r="E206" i="4" l="1"/>
  <c r="E207" i="4" l="1"/>
  <c r="E208" i="4" l="1"/>
  <c r="E209" i="4" l="1"/>
  <c r="E210" i="4" l="1"/>
  <c r="E211" i="4" l="1"/>
  <c r="E212" i="4" l="1"/>
  <c r="E213" i="4" l="1"/>
  <c r="E214" i="4" l="1"/>
  <c r="E215" i="4" l="1"/>
  <c r="E216" i="4" l="1"/>
  <c r="E217" i="4" l="1"/>
  <c r="E218" i="4" l="1"/>
  <c r="E219" i="4" l="1"/>
  <c r="E220" i="4" l="1"/>
  <c r="E221" i="4" l="1"/>
  <c r="E222" i="4" l="1"/>
  <c r="E223" i="4" l="1"/>
  <c r="E224" i="4" l="1"/>
  <c r="E225" i="4" l="1"/>
  <c r="E226" i="4" l="1"/>
  <c r="E227" i="4" l="1"/>
  <c r="E228" i="4" l="1"/>
  <c r="E229" i="4" l="1"/>
  <c r="E230" i="4" l="1"/>
  <c r="E231" i="4" l="1"/>
  <c r="E232" i="4" l="1"/>
  <c r="E233" i="4" l="1"/>
  <c r="E234" i="4" l="1"/>
  <c r="E235" i="4" l="1"/>
  <c r="E236" i="4" l="1"/>
  <c r="S32" i="3" l="1"/>
  <c r="S31" i="3" s="1"/>
  <c r="S30" i="3" s="1"/>
  <c r="S29" i="3" s="1"/>
  <c r="S28" i="3" s="1"/>
  <c r="S27" i="3" s="1"/>
  <c r="E32" i="3"/>
  <c r="E31" i="3" s="1"/>
  <c r="E30" i="3" s="1"/>
  <c r="E29" i="3" s="1"/>
  <c r="E28" i="3" s="1"/>
  <c r="E27" i="3" s="1"/>
  <c r="N32" i="3"/>
  <c r="N31" i="3" s="1"/>
  <c r="N30" i="3" s="1"/>
  <c r="N29" i="3" s="1"/>
  <c r="N28" i="3" s="1"/>
  <c r="N27" i="3" s="1"/>
  <c r="F32" i="3"/>
  <c r="F31" i="3" s="1"/>
  <c r="F30" i="3" s="1"/>
  <c r="F29" i="3" s="1"/>
  <c r="F28" i="3" s="1"/>
  <c r="F27" i="3" s="1"/>
  <c r="Q32" i="3"/>
  <c r="Q31" i="3" s="1"/>
  <c r="Q30" i="3" s="1"/>
  <c r="Q29" i="3" s="1"/>
  <c r="Q28" i="3" s="1"/>
  <c r="Q27" i="3" s="1"/>
  <c r="V32" i="3"/>
  <c r="V31" i="3" s="1"/>
  <c r="V30" i="3" s="1"/>
  <c r="V29" i="3" s="1"/>
  <c r="V28" i="3" s="1"/>
  <c r="V27" i="3" s="1"/>
  <c r="J32" i="3"/>
  <c r="J31" i="3" s="1"/>
  <c r="J30" i="3" s="1"/>
  <c r="J29" i="3" s="1"/>
  <c r="J28" i="3" s="1"/>
  <c r="J27" i="3" s="1"/>
  <c r="R32" i="3"/>
  <c r="R31" i="3" s="1"/>
  <c r="R30" i="3" s="1"/>
  <c r="R29" i="3" s="1"/>
  <c r="R28" i="3" s="1"/>
  <c r="R27" i="3" s="1"/>
  <c r="P32" i="3"/>
  <c r="P31" i="3" s="1"/>
  <c r="P30" i="3" s="1"/>
  <c r="P29" i="3" s="1"/>
  <c r="P28" i="3" s="1"/>
  <c r="P27" i="3" s="1"/>
  <c r="T32" i="3"/>
  <c r="T31" i="3" s="1"/>
  <c r="T30" i="3" s="1"/>
  <c r="T29" i="3" s="1"/>
  <c r="T28" i="3" s="1"/>
  <c r="T27" i="3" s="1"/>
  <c r="L32" i="3"/>
  <c r="L31" i="3" s="1"/>
  <c r="L30" i="3" s="1"/>
  <c r="L29" i="3" s="1"/>
  <c r="L28" i="3" s="1"/>
  <c r="L27" i="3" s="1"/>
  <c r="D32" i="3"/>
  <c r="D31" i="3" s="1"/>
  <c r="D30" i="3" s="1"/>
  <c r="D29" i="3" s="1"/>
  <c r="D28" i="3" s="1"/>
  <c r="D27" i="3" s="1"/>
  <c r="G32" i="3"/>
  <c r="G31" i="3" s="1"/>
  <c r="G30" i="3" s="1"/>
  <c r="G29" i="3" s="1"/>
  <c r="G28" i="3" s="1"/>
  <c r="G27" i="3" s="1"/>
  <c r="C32" i="3"/>
  <c r="C31" i="3" s="1"/>
  <c r="C30" i="3" s="1"/>
  <c r="C29" i="3" s="1"/>
  <c r="C28" i="3" s="1"/>
  <c r="C27" i="3" s="1"/>
  <c r="O32" i="3"/>
  <c r="O31" i="3" s="1"/>
  <c r="O30" i="3" s="1"/>
  <c r="O29" i="3" s="1"/>
  <c r="O28" i="3" s="1"/>
  <c r="O27" i="3" s="1"/>
  <c r="M32" i="3"/>
  <c r="M31" i="3" s="1"/>
  <c r="M30" i="3" s="1"/>
  <c r="M29" i="3" s="1"/>
  <c r="M28" i="3" s="1"/>
  <c r="M27" i="3" s="1"/>
  <c r="I32" i="3"/>
  <c r="I31" i="3" s="1"/>
  <c r="I30" i="3" s="1"/>
  <c r="I29" i="3" s="1"/>
  <c r="I28" i="3" s="1"/>
  <c r="I27" i="3" s="1"/>
  <c r="H32" i="3"/>
  <c r="H31" i="3" s="1"/>
  <c r="H30" i="3" s="1"/>
  <c r="H29" i="3" s="1"/>
  <c r="H28" i="3" s="1"/>
  <c r="H27" i="3" s="1"/>
  <c r="K32" i="3"/>
  <c r="K31" i="3" s="1"/>
  <c r="K30" i="3" s="1"/>
  <c r="K29" i="3" s="1"/>
  <c r="K28" i="3" s="1"/>
  <c r="K27" i="3" s="1"/>
  <c r="U32" i="3"/>
  <c r="U31" i="3" s="1"/>
  <c r="U30" i="3" s="1"/>
  <c r="U29" i="3" s="1"/>
  <c r="U28" i="3" s="1"/>
  <c r="U27" i="3" s="1"/>
  <c r="E237" i="4"/>
  <c r="G237" i="4" s="1"/>
  <c r="G235" i="4" l="1"/>
  <c r="G236" i="4"/>
  <c r="E238" i="4"/>
  <c r="G238" i="4" s="1"/>
  <c r="G234" i="4" l="1"/>
  <c r="E239" i="4"/>
  <c r="G239" i="4" s="1"/>
  <c r="G233" i="4" l="1"/>
  <c r="E240" i="4"/>
  <c r="G240" i="4" s="1"/>
  <c r="G232" i="4" l="1"/>
  <c r="E241" i="4"/>
  <c r="G241" i="4" s="1"/>
  <c r="G231" i="4" l="1"/>
  <c r="E242" i="4"/>
  <c r="G242" i="4" s="1"/>
  <c r="G230" i="4" l="1"/>
  <c r="E243" i="4"/>
  <c r="G243" i="4" s="1"/>
  <c r="G229" i="4" l="1"/>
  <c r="E244" i="4"/>
  <c r="G244" i="4" s="1"/>
  <c r="G228" i="4" l="1"/>
  <c r="E245" i="4"/>
  <c r="G245" i="4" s="1"/>
  <c r="G227" i="4" l="1"/>
  <c r="E246" i="4"/>
  <c r="G246" i="4" s="1"/>
  <c r="G226" i="4" l="1"/>
  <c r="E247" i="4"/>
  <c r="G247" i="4" s="1"/>
  <c r="G225" i="4" l="1"/>
  <c r="E248" i="4"/>
  <c r="G248" i="4" s="1"/>
  <c r="G224" i="4" l="1"/>
  <c r="E249" i="4"/>
  <c r="G249" i="4" s="1"/>
  <c r="G223" i="4" l="1"/>
  <c r="E250" i="4"/>
  <c r="G250" i="4" s="1"/>
  <c r="G222" i="4" l="1"/>
  <c r="E251" i="4"/>
  <c r="G251" i="4" s="1"/>
  <c r="G221" i="4" l="1"/>
  <c r="E252" i="4"/>
  <c r="G252" i="4" s="1"/>
  <c r="G220" i="4" l="1"/>
  <c r="E253" i="4"/>
  <c r="G253" i="4" s="1"/>
  <c r="G219" i="4" l="1"/>
  <c r="E254" i="4"/>
  <c r="G254" i="4" s="1"/>
  <c r="G218" i="4" l="1"/>
  <c r="E255" i="4"/>
  <c r="G255" i="4" s="1"/>
  <c r="G217" i="4" l="1"/>
  <c r="E256" i="4"/>
  <c r="G256" i="4" s="1"/>
  <c r="G216" i="4" l="1"/>
  <c r="E257" i="4"/>
  <c r="G257" i="4" s="1"/>
  <c r="G215" i="4" l="1"/>
  <c r="E258" i="4"/>
  <c r="G258" i="4" s="1"/>
  <c r="G214" i="4" l="1"/>
  <c r="E259" i="4"/>
  <c r="G259" i="4" s="1"/>
  <c r="G213" i="4" l="1"/>
  <c r="E260" i="4"/>
  <c r="G260" i="4" s="1"/>
  <c r="G212" i="4" l="1"/>
  <c r="E261" i="4"/>
  <c r="G261" i="4" s="1"/>
  <c r="G211" i="4" l="1"/>
  <c r="E262" i="4"/>
  <c r="G262" i="4" s="1"/>
  <c r="G210" i="4" l="1"/>
  <c r="E263" i="4"/>
  <c r="G263" i="4" s="1"/>
  <c r="G209" i="4" l="1"/>
  <c r="E264" i="4"/>
  <c r="G264" i="4" s="1"/>
  <c r="G208" i="4" l="1"/>
  <c r="E265" i="4"/>
  <c r="G265" i="4" s="1"/>
  <c r="G207" i="4" l="1"/>
  <c r="E266" i="4"/>
  <c r="G266" i="4" s="1"/>
  <c r="G206" i="4" l="1"/>
  <c r="E267" i="4"/>
  <c r="G267" i="4" s="1"/>
  <c r="G205" i="4" l="1"/>
  <c r="E268" i="4"/>
  <c r="G268" i="4" s="1"/>
  <c r="G204" i="4" l="1"/>
  <c r="E269" i="4"/>
  <c r="G269" i="4" s="1"/>
  <c r="G203" i="4" l="1"/>
  <c r="E270" i="4"/>
  <c r="G270" i="4" s="1"/>
  <c r="G202" i="4" l="1"/>
  <c r="E271" i="4"/>
  <c r="G271" i="4" s="1"/>
  <c r="G201" i="4" l="1"/>
  <c r="E272" i="4"/>
  <c r="G272" i="4" s="1"/>
  <c r="G200" i="4" l="1"/>
  <c r="E273" i="4"/>
  <c r="G273" i="4" s="1"/>
  <c r="G199" i="4" l="1"/>
  <c r="E274" i="4"/>
  <c r="G274" i="4" s="1"/>
  <c r="G198" i="4" l="1"/>
  <c r="E275" i="4"/>
  <c r="G275" i="4" s="1"/>
  <c r="G197" i="4" l="1"/>
  <c r="E276" i="4"/>
  <c r="G276" i="4" s="1"/>
  <c r="G196" i="4" l="1"/>
  <c r="E277" i="4"/>
  <c r="G277" i="4" s="1"/>
  <c r="G195" i="4" l="1"/>
  <c r="E278" i="4"/>
  <c r="G278" i="4" s="1"/>
  <c r="G194" i="4" l="1"/>
  <c r="E279" i="4"/>
  <c r="G279" i="4" s="1"/>
  <c r="G193" i="4" l="1"/>
  <c r="E280" i="4"/>
  <c r="G280" i="4" s="1"/>
  <c r="G192" i="4" l="1"/>
  <c r="E281" i="4"/>
  <c r="G281" i="4" s="1"/>
  <c r="G191" i="4" l="1"/>
  <c r="E282" i="4"/>
  <c r="G282" i="4" s="1"/>
  <c r="G190" i="4" l="1"/>
  <c r="E283" i="4"/>
  <c r="G283" i="4" s="1"/>
  <c r="G189" i="4" l="1"/>
  <c r="E284" i="4"/>
  <c r="G284" i="4" s="1"/>
  <c r="G188" i="4" l="1"/>
  <c r="E285" i="4"/>
  <c r="G285" i="4" s="1"/>
  <c r="G187" i="4" l="1"/>
  <c r="E286" i="4"/>
  <c r="G286" i="4" s="1"/>
  <c r="G186" i="4" l="1"/>
  <c r="E287" i="4"/>
  <c r="G287" i="4" s="1"/>
  <c r="G185" i="4" l="1"/>
  <c r="E288" i="4"/>
  <c r="G288" i="4" s="1"/>
  <c r="G184" i="4" l="1"/>
  <c r="E289" i="4"/>
  <c r="G289" i="4" s="1"/>
  <c r="G183" i="4" l="1"/>
  <c r="E290" i="4"/>
  <c r="G290" i="4" s="1"/>
  <c r="G182" i="4" l="1"/>
  <c r="E291" i="4"/>
  <c r="G291" i="4" s="1"/>
  <c r="G181" i="4" l="1"/>
  <c r="E292" i="4"/>
  <c r="G292" i="4" s="1"/>
  <c r="G180" i="4" l="1"/>
  <c r="E293" i="4"/>
  <c r="G293" i="4" s="1"/>
  <c r="G179" i="4" l="1"/>
  <c r="E294" i="4"/>
  <c r="G294" i="4" s="1"/>
  <c r="G178" i="4" l="1"/>
  <c r="E295" i="4"/>
  <c r="G295" i="4" s="1"/>
  <c r="G177" i="4" l="1"/>
  <c r="E296" i="4"/>
  <c r="G296" i="4" s="1"/>
  <c r="G176" i="4" l="1"/>
  <c r="E297" i="4"/>
  <c r="G297" i="4" s="1"/>
  <c r="G175" i="4" l="1"/>
  <c r="E298" i="4"/>
  <c r="G298" i="4" s="1"/>
  <c r="G174" i="4" l="1"/>
  <c r="E299" i="4"/>
  <c r="G299" i="4" s="1"/>
  <c r="G173" i="4" l="1"/>
  <c r="E300" i="4"/>
  <c r="G300" i="4" s="1"/>
  <c r="G172" i="4" l="1"/>
  <c r="E301" i="4"/>
  <c r="G301" i="4" s="1"/>
  <c r="G171" i="4" l="1"/>
  <c r="E302" i="4"/>
  <c r="G302" i="4" s="1"/>
  <c r="G170" i="4" l="1"/>
  <c r="E303" i="4"/>
  <c r="G303" i="4" s="1"/>
  <c r="G169" i="4" l="1"/>
  <c r="E304" i="4"/>
  <c r="G304" i="4" s="1"/>
  <c r="G168" i="4" l="1"/>
  <c r="E305" i="4"/>
  <c r="G305" i="4" s="1"/>
  <c r="G167" i="4" l="1"/>
  <c r="E306" i="4"/>
  <c r="G306" i="4" s="1"/>
  <c r="G166" i="4" l="1"/>
  <c r="E307" i="4"/>
  <c r="G307" i="4" s="1"/>
  <c r="G165" i="4" l="1"/>
  <c r="E308" i="4"/>
  <c r="G308" i="4" s="1"/>
  <c r="G164" i="4" l="1"/>
  <c r="E309" i="4"/>
  <c r="G309" i="4" s="1"/>
  <c r="G163" i="4" l="1"/>
  <c r="E310" i="4"/>
  <c r="G310" i="4" s="1"/>
  <c r="G162" i="4" l="1"/>
  <c r="E311" i="4"/>
  <c r="G311" i="4" s="1"/>
  <c r="G161" i="4" l="1"/>
  <c r="E312" i="4"/>
  <c r="G312" i="4" s="1"/>
  <c r="G160" i="4" l="1"/>
  <c r="E313" i="4"/>
  <c r="G313" i="4" s="1"/>
  <c r="G159" i="4" l="1"/>
  <c r="E314" i="4"/>
  <c r="G314" i="4" s="1"/>
  <c r="G158" i="4" l="1"/>
  <c r="E315" i="4"/>
  <c r="G315" i="4" s="1"/>
  <c r="G157" i="4" l="1"/>
  <c r="E316" i="4"/>
  <c r="G316" i="4" s="1"/>
  <c r="G156" i="4" l="1"/>
  <c r="E317" i="4"/>
  <c r="G317" i="4" s="1"/>
  <c r="G155" i="4" l="1"/>
  <c r="E318" i="4"/>
  <c r="G318" i="4" s="1"/>
  <c r="G154" i="4" l="1"/>
  <c r="E319" i="4"/>
  <c r="G319" i="4" s="1"/>
  <c r="G153" i="4" l="1"/>
  <c r="E320" i="4"/>
  <c r="G320" i="4" s="1"/>
  <c r="G152" i="4" l="1"/>
  <c r="E321" i="4"/>
  <c r="G321" i="4" s="1"/>
  <c r="G151" i="4" l="1"/>
  <c r="E322" i="4"/>
  <c r="G322" i="4" s="1"/>
  <c r="G150" i="4" l="1"/>
  <c r="E323" i="4"/>
  <c r="G323" i="4" s="1"/>
  <c r="G149" i="4" l="1"/>
  <c r="E324" i="4"/>
  <c r="G324" i="4" s="1"/>
  <c r="G148" i="4" l="1"/>
  <c r="E325" i="4"/>
  <c r="G325" i="4" s="1"/>
  <c r="G147" i="4" l="1"/>
  <c r="E326" i="4"/>
  <c r="G326" i="4" s="1"/>
  <c r="G146" i="4" l="1"/>
  <c r="E327" i="4"/>
  <c r="G327" i="4" s="1"/>
  <c r="G145" i="4" l="1"/>
  <c r="E328" i="4"/>
  <c r="G328" i="4" s="1"/>
  <c r="G144" i="4" l="1"/>
  <c r="E329" i="4"/>
  <c r="G329" i="4" s="1"/>
  <c r="G143" i="4" l="1"/>
  <c r="E330" i="4"/>
  <c r="G330" i="4" s="1"/>
  <c r="G142" i="4" l="1"/>
  <c r="E331" i="4"/>
  <c r="G331" i="4" s="1"/>
  <c r="G141" i="4" l="1"/>
  <c r="E332" i="4"/>
  <c r="G332" i="4" s="1"/>
  <c r="G140" i="4" l="1"/>
  <c r="E333" i="4"/>
  <c r="G333" i="4" s="1"/>
  <c r="G139" i="4" l="1"/>
  <c r="E334" i="4"/>
  <c r="G334" i="4" s="1"/>
  <c r="G138" i="4" l="1"/>
  <c r="E335" i="4"/>
  <c r="G335" i="4" s="1"/>
  <c r="G137" i="4" l="1"/>
  <c r="E336" i="4"/>
  <c r="G336" i="4" s="1"/>
  <c r="G136" i="4" l="1"/>
  <c r="E337" i="4"/>
  <c r="G337" i="4" s="1"/>
  <c r="G135" i="4" l="1"/>
  <c r="E338" i="4"/>
  <c r="G338" i="4" s="1"/>
  <c r="G134" i="4" l="1"/>
  <c r="E339" i="4"/>
  <c r="G339" i="4" s="1"/>
  <c r="G133" i="4" l="1"/>
  <c r="E340" i="4"/>
  <c r="G340" i="4" s="1"/>
  <c r="G132" i="4" l="1"/>
  <c r="E341" i="4"/>
  <c r="G341" i="4" s="1"/>
  <c r="G131" i="4" l="1"/>
  <c r="E342" i="4"/>
  <c r="G342" i="4" s="1"/>
  <c r="G130" i="4" l="1"/>
  <c r="E343" i="4"/>
  <c r="G343" i="4" s="1"/>
  <c r="G129" i="4" l="1"/>
  <c r="E344" i="4"/>
  <c r="G344" i="4" s="1"/>
  <c r="G128" i="4" l="1"/>
  <c r="E345" i="4"/>
  <c r="G345" i="4" s="1"/>
  <c r="G127" i="4" l="1"/>
  <c r="E346" i="4"/>
  <c r="G346" i="4" s="1"/>
  <c r="G126" i="4" l="1"/>
  <c r="E347" i="4"/>
  <c r="G347" i="4" s="1"/>
  <c r="G125" i="4" l="1"/>
  <c r="E348" i="4"/>
  <c r="G348" i="4" s="1"/>
  <c r="G124" i="4" l="1"/>
  <c r="E349" i="4"/>
  <c r="G349" i="4" s="1"/>
  <c r="G123" i="4" l="1"/>
  <c r="E350" i="4"/>
  <c r="G350" i="4" s="1"/>
  <c r="G122" i="4" l="1"/>
  <c r="E351" i="4"/>
  <c r="G351" i="4" s="1"/>
  <c r="G121" i="4" l="1"/>
  <c r="E352" i="4"/>
  <c r="G352" i="4" s="1"/>
  <c r="G120" i="4" l="1"/>
  <c r="E353" i="4"/>
  <c r="G353" i="4" s="1"/>
  <c r="G119" i="4" l="1"/>
  <c r="E354" i="4"/>
  <c r="G354" i="4" s="1"/>
  <c r="G118" i="4" l="1"/>
  <c r="E355" i="4"/>
  <c r="G355" i="4" s="1"/>
  <c r="G117" i="4" l="1"/>
  <c r="E356" i="4"/>
  <c r="G356" i="4" s="1"/>
  <c r="G116" i="4" l="1"/>
  <c r="E357" i="4"/>
  <c r="G357" i="4" s="1"/>
  <c r="G115" i="4" l="1"/>
  <c r="E358" i="4"/>
  <c r="G358" i="4" s="1"/>
  <c r="G114" i="4" l="1"/>
  <c r="E359" i="4"/>
  <c r="G359" i="4" s="1"/>
  <c r="G113" i="4" l="1"/>
  <c r="E360" i="4"/>
  <c r="G360" i="4" s="1"/>
  <c r="G112" i="4" l="1"/>
  <c r="E361" i="4"/>
  <c r="G361" i="4" s="1"/>
  <c r="G111" i="4" l="1"/>
  <c r="E362" i="4"/>
  <c r="G362" i="4" s="1"/>
  <c r="G110" i="4" l="1"/>
  <c r="E363" i="4"/>
  <c r="G363" i="4" s="1"/>
  <c r="G109" i="4" l="1"/>
  <c r="E364" i="4"/>
  <c r="G364" i="4" s="1"/>
  <c r="G108" i="4" l="1"/>
  <c r="E365" i="4"/>
  <c r="G365" i="4" s="1"/>
  <c r="G107" i="4" l="1"/>
  <c r="E366" i="4"/>
  <c r="G366" i="4" s="1"/>
  <c r="G106" i="4" l="1"/>
  <c r="E367" i="4"/>
  <c r="G367" i="4" s="1"/>
  <c r="G105" i="4" l="1"/>
  <c r="E368" i="4"/>
  <c r="G368" i="4" s="1"/>
  <c r="G104" i="4" l="1"/>
  <c r="E369" i="4"/>
  <c r="G369" i="4" s="1"/>
  <c r="G103" i="4" l="1"/>
  <c r="E370" i="4"/>
  <c r="G370" i="4" s="1"/>
  <c r="G102" i="4" l="1"/>
  <c r="E371" i="4"/>
  <c r="G371" i="4" s="1"/>
  <c r="G101" i="4" l="1"/>
  <c r="E372" i="4"/>
  <c r="G372" i="4" s="1"/>
  <c r="G100" i="4" l="1"/>
  <c r="E373" i="4"/>
  <c r="G373" i="4" s="1"/>
  <c r="G99" i="4" l="1"/>
  <c r="E374" i="4"/>
  <c r="G374" i="4" s="1"/>
  <c r="G98" i="4" l="1"/>
  <c r="E375" i="4"/>
  <c r="G375" i="4" s="1"/>
  <c r="G97" i="4" l="1"/>
  <c r="E376" i="4"/>
  <c r="G376" i="4" s="1"/>
  <c r="G96" i="4" l="1"/>
  <c r="E377" i="4"/>
  <c r="G377" i="4" s="1"/>
  <c r="G95" i="4" l="1"/>
  <c r="E378" i="4"/>
  <c r="G378" i="4" s="1"/>
  <c r="G94" i="4" l="1"/>
  <c r="E379" i="4"/>
  <c r="G379" i="4" s="1"/>
  <c r="G93" i="4" l="1"/>
  <c r="E380" i="4"/>
  <c r="G380" i="4" s="1"/>
  <c r="G92" i="4" l="1"/>
  <c r="E381" i="4"/>
  <c r="G381" i="4" s="1"/>
  <c r="G91" i="4" l="1"/>
  <c r="E382" i="4"/>
  <c r="G382" i="4" s="1"/>
  <c r="G90" i="4" l="1"/>
  <c r="E383" i="4"/>
  <c r="G383" i="4" s="1"/>
  <c r="G89" i="4" l="1"/>
  <c r="E384" i="4"/>
  <c r="G384" i="4" s="1"/>
  <c r="G88" i="4" l="1"/>
  <c r="E385" i="4"/>
  <c r="G385" i="4" s="1"/>
  <c r="G87" i="4" l="1"/>
  <c r="E386" i="4"/>
  <c r="G386" i="4" s="1"/>
  <c r="G86" i="4" l="1"/>
  <c r="E387" i="4"/>
  <c r="G387" i="4" s="1"/>
  <c r="G85" i="4" l="1"/>
  <c r="E388" i="4"/>
  <c r="G388" i="4" s="1"/>
  <c r="G84" i="4" l="1"/>
  <c r="E389" i="4"/>
  <c r="G389" i="4" s="1"/>
  <c r="G83" i="4" l="1"/>
  <c r="E390" i="4"/>
  <c r="G390" i="4" s="1"/>
  <c r="G82" i="4" l="1"/>
  <c r="E391" i="4"/>
  <c r="G391" i="4" s="1"/>
  <c r="G81" i="4" l="1"/>
  <c r="E392" i="4"/>
  <c r="G392" i="4" s="1"/>
  <c r="G80" i="4" l="1"/>
  <c r="E393" i="4"/>
  <c r="G393" i="4" s="1"/>
  <c r="G79" i="4" l="1"/>
  <c r="E394" i="4"/>
  <c r="G394" i="4" s="1"/>
  <c r="G78" i="4" l="1"/>
  <c r="E395" i="4"/>
  <c r="G395" i="4" s="1"/>
  <c r="G77" i="4" l="1"/>
  <c r="E396" i="4"/>
  <c r="G396" i="4" s="1"/>
  <c r="G76" i="4" l="1"/>
  <c r="E397" i="4"/>
  <c r="G397" i="4" s="1"/>
  <c r="G75" i="4" l="1"/>
  <c r="E398" i="4"/>
  <c r="G398" i="4" s="1"/>
  <c r="G74" i="4" l="1"/>
  <c r="E399" i="4"/>
  <c r="G399" i="4" s="1"/>
  <c r="G73" i="4" l="1"/>
  <c r="E400" i="4"/>
  <c r="G400" i="4" s="1"/>
  <c r="G72" i="4" l="1"/>
  <c r="E401" i="4"/>
  <c r="G401" i="4" s="1"/>
  <c r="G71" i="4" l="1"/>
  <c r="E402" i="4"/>
  <c r="G402" i="4" s="1"/>
  <c r="G70" i="4" l="1"/>
  <c r="E403" i="4"/>
  <c r="G403" i="4" s="1"/>
  <c r="G69" i="4" l="1"/>
  <c r="E404" i="4"/>
  <c r="G404" i="4" s="1"/>
  <c r="G68" i="4" l="1"/>
  <c r="E405" i="4"/>
  <c r="G405" i="4" s="1"/>
  <c r="G67" i="4" l="1"/>
  <c r="E406" i="4"/>
  <c r="G406" i="4" s="1"/>
  <c r="G66" i="4" l="1"/>
  <c r="E407" i="4"/>
  <c r="G407" i="4" s="1"/>
  <c r="G65" i="4" l="1"/>
  <c r="E408" i="4"/>
  <c r="G408" i="4" s="1"/>
  <c r="G64" i="4" l="1"/>
  <c r="E409" i="4"/>
  <c r="G409" i="4" s="1"/>
  <c r="G63" i="4" l="1"/>
  <c r="E410" i="4"/>
  <c r="G410" i="4" s="1"/>
  <c r="G62" i="4" l="1"/>
  <c r="E411" i="4"/>
  <c r="G411" i="4" s="1"/>
  <c r="G61" i="4" l="1"/>
  <c r="E412" i="4"/>
  <c r="G412" i="4" s="1"/>
  <c r="G60" i="4" l="1"/>
  <c r="E413" i="4"/>
  <c r="G413" i="4" s="1"/>
  <c r="G59" i="4" l="1"/>
  <c r="E414" i="4"/>
  <c r="G414" i="4" s="1"/>
  <c r="G58" i="4" l="1"/>
  <c r="E415" i="4"/>
  <c r="G415" i="4" s="1"/>
  <c r="G57" i="4" l="1"/>
  <c r="E416" i="4"/>
  <c r="G416" i="4" s="1"/>
  <c r="G56" i="4" l="1"/>
  <c r="E417" i="4"/>
  <c r="G417" i="4" s="1"/>
  <c r="G55" i="4" l="1"/>
  <c r="E418" i="4"/>
  <c r="G418" i="4" s="1"/>
  <c r="G54" i="4" l="1"/>
  <c r="E419" i="4"/>
  <c r="G419" i="4" s="1"/>
  <c r="G53" i="4" l="1"/>
  <c r="E420" i="4"/>
  <c r="G420" i="4" s="1"/>
  <c r="G52" i="4" l="1"/>
  <c r="E421" i="4"/>
  <c r="G421" i="4" s="1"/>
  <c r="G51" i="4" l="1"/>
  <c r="E422" i="4"/>
  <c r="G422" i="4" s="1"/>
  <c r="G50" i="4" l="1"/>
  <c r="E423" i="4"/>
  <c r="G423" i="4" s="1"/>
  <c r="G49" i="4" l="1"/>
  <c r="E424" i="4"/>
  <c r="G424" i="4" s="1"/>
  <c r="G48" i="4" l="1"/>
  <c r="E425" i="4"/>
  <c r="G425" i="4" s="1"/>
  <c r="G47" i="4" l="1"/>
  <c r="E426" i="4"/>
  <c r="G426" i="4" s="1"/>
  <c r="G46" i="4" l="1"/>
  <c r="E427" i="4"/>
  <c r="G427" i="4" s="1"/>
  <c r="G45" i="4" l="1"/>
  <c r="E428" i="4"/>
  <c r="G428" i="4" s="1"/>
  <c r="G44" i="4" l="1"/>
  <c r="E429" i="4"/>
  <c r="G429" i="4" s="1"/>
  <c r="G43" i="4" l="1"/>
  <c r="E430" i="4"/>
  <c r="G430" i="4" s="1"/>
  <c r="G42" i="4" l="1"/>
  <c r="E431" i="4"/>
  <c r="G431" i="4" s="1"/>
  <c r="G41" i="4" l="1"/>
  <c r="E432" i="4"/>
  <c r="G432" i="4" s="1"/>
  <c r="G40" i="4" l="1"/>
  <c r="E433" i="4"/>
  <c r="G433" i="4" s="1"/>
  <c r="G39" i="4" l="1"/>
  <c r="E434" i="4"/>
  <c r="G434" i="4" s="1"/>
  <c r="G38" i="4" l="1"/>
  <c r="E435" i="4"/>
  <c r="G435" i="4" s="1"/>
  <c r="G37" i="4" l="1"/>
  <c r="E436" i="4"/>
  <c r="G436" i="4" s="1"/>
  <c r="G36" i="4" l="1"/>
  <c r="E437" i="4"/>
  <c r="G437" i="4" s="1"/>
  <c r="G35" i="4" l="1"/>
  <c r="E438" i="4"/>
  <c r="G438" i="4" s="1"/>
  <c r="G34" i="4" l="1"/>
  <c r="E439" i="4"/>
  <c r="G439" i="4" s="1"/>
  <c r="G33" i="4" l="1"/>
  <c r="E440" i="4"/>
  <c r="G440" i="4" s="1"/>
  <c r="G32" i="4" l="1"/>
  <c r="E441" i="4"/>
  <c r="G441" i="4" s="1"/>
  <c r="G31" i="4" l="1"/>
  <c r="E442" i="4"/>
  <c r="G442" i="4" s="1"/>
  <c r="G30" i="4" l="1"/>
  <c r="E443" i="4"/>
  <c r="G443" i="4" s="1"/>
  <c r="G29" i="4" l="1"/>
  <c r="E444" i="4"/>
  <c r="G444" i="4" s="1"/>
  <c r="G28" i="4" l="1"/>
  <c r="E445" i="4"/>
  <c r="G445" i="4" s="1"/>
  <c r="G27" i="4" l="1"/>
  <c r="E446" i="4"/>
  <c r="G446" i="4" s="1"/>
  <c r="G26" i="4" l="1"/>
  <c r="E447" i="4"/>
  <c r="G447" i="4" s="1"/>
  <c r="G25" i="4" l="1"/>
  <c r="E448" i="4"/>
  <c r="G448" i="4" s="1"/>
  <c r="G24" i="4" l="1"/>
  <c r="E449" i="4"/>
  <c r="G449" i="4" s="1"/>
  <c r="G23" i="4" l="1"/>
  <c r="E450" i="4"/>
  <c r="G450" i="4" s="1"/>
  <c r="G22" i="4" l="1"/>
  <c r="E451" i="4"/>
  <c r="G451" i="4" s="1"/>
  <c r="G21" i="4" l="1"/>
  <c r="E452" i="4"/>
  <c r="G452" i="4" s="1"/>
  <c r="G20" i="4" l="1"/>
  <c r="E453" i="4"/>
  <c r="G453" i="4" s="1"/>
  <c r="G19" i="4" l="1"/>
  <c r="E454" i="4"/>
  <c r="G454" i="4" s="1"/>
  <c r="G18" i="4" l="1"/>
  <c r="E455" i="4"/>
  <c r="G455" i="4" s="1"/>
  <c r="G17" i="4" l="1"/>
  <c r="E456" i="4"/>
  <c r="G456" i="4" s="1"/>
  <c r="G16" i="4" l="1"/>
  <c r="E457" i="4"/>
  <c r="G457" i="4" s="1"/>
  <c r="G15" i="4" l="1"/>
  <c r="E458" i="4"/>
  <c r="G458" i="4" s="1"/>
  <c r="G14" i="4" l="1"/>
  <c r="E459" i="4"/>
  <c r="G459" i="4" s="1"/>
  <c r="G13" i="4" l="1"/>
  <c r="E460" i="4"/>
  <c r="G460" i="4" s="1"/>
  <c r="G12" i="4" l="1"/>
  <c r="E461" i="4"/>
  <c r="G461" i="4" s="1"/>
  <c r="G11" i="4" l="1"/>
  <c r="E462" i="4"/>
  <c r="G462" i="4" s="1"/>
  <c r="B32" i="3" l="1"/>
  <c r="G10" i="4"/>
  <c r="E463" i="4"/>
  <c r="G463" i="4" s="1"/>
  <c r="B31" i="3" l="1"/>
  <c r="G9" i="4"/>
  <c r="E464" i="4"/>
  <c r="G464" i="4" s="1"/>
  <c r="B30" i="3" l="1"/>
  <c r="G8" i="4"/>
  <c r="E465" i="4"/>
  <c r="G465" i="4" s="1"/>
  <c r="G7" i="4" l="1"/>
  <c r="B29" i="3"/>
  <c r="E466" i="4"/>
  <c r="G466" i="4" s="1"/>
  <c r="G6" i="4" l="1"/>
  <c r="B28" i="3"/>
  <c r="E467" i="4"/>
  <c r="G467" i="4" s="1"/>
  <c r="G5" i="4" l="1"/>
  <c r="B27" i="3"/>
  <c r="G4" i="4" s="1"/>
  <c r="E468" i="4"/>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 r="E1871" i="4" l="1"/>
  <c r="G1871" i="4" s="1"/>
  <c r="E1872" i="4" l="1"/>
  <c r="G1872" i="4" s="1"/>
  <c r="E1873" i="4" l="1"/>
  <c r="G1873" i="4" s="1"/>
  <c r="E1874" i="4" l="1"/>
  <c r="G1874" i="4" s="1"/>
  <c r="E1875" i="4" l="1"/>
  <c r="G1875" i="4" s="1"/>
  <c r="E1876" i="4" l="1"/>
  <c r="G1876" i="4" s="1"/>
  <c r="E1877" i="4" l="1"/>
  <c r="G1877" i="4" s="1"/>
  <c r="E1878" i="4" l="1"/>
  <c r="G1878" i="4" s="1"/>
  <c r="E1879" i="4" l="1"/>
  <c r="G1879" i="4" s="1"/>
  <c r="E1880" i="4" l="1"/>
  <c r="G1880" i="4" s="1"/>
  <c r="E1881" i="4" l="1"/>
  <c r="G1881" i="4" s="1"/>
  <c r="E1882" i="4" l="1"/>
  <c r="G1882" i="4" s="1"/>
  <c r="E1883" i="4" l="1"/>
  <c r="G1883" i="4" s="1"/>
  <c r="E1884" i="4" l="1"/>
  <c r="G1884" i="4" s="1"/>
  <c r="E1885" i="4" l="1"/>
  <c r="G1885" i="4" s="1"/>
  <c r="E1886" i="4" l="1"/>
  <c r="G1886" i="4" s="1"/>
  <c r="E1887" i="4" l="1"/>
  <c r="G1887" i="4" s="1"/>
  <c r="E1888" i="4" l="1"/>
  <c r="G1888" i="4" s="1"/>
  <c r="E1889" i="4" l="1"/>
  <c r="G1889" i="4" s="1"/>
  <c r="E1890" i="4" l="1"/>
  <c r="G1890" i="4" s="1"/>
  <c r="E1891" i="4" l="1"/>
  <c r="G1891" i="4" s="1"/>
  <c r="E1892" i="4" l="1"/>
  <c r="G1892" i="4" s="1"/>
  <c r="E1893" i="4" l="1"/>
  <c r="G1893" i="4" s="1"/>
  <c r="E1894" i="4" l="1"/>
  <c r="G1894" i="4" s="1"/>
  <c r="E1895" i="4" l="1"/>
  <c r="G1895" i="4" s="1"/>
  <c r="E1896" i="4" l="1"/>
  <c r="G1896" i="4" s="1"/>
  <c r="E1897" i="4" l="1"/>
  <c r="G1897" i="4" s="1"/>
  <c r="E1898" i="4" l="1"/>
  <c r="G1898" i="4" s="1"/>
  <c r="E1899" i="4" l="1"/>
  <c r="G1899" i="4" s="1"/>
  <c r="E1900" i="4" l="1"/>
  <c r="G1900" i="4" s="1"/>
  <c r="E1901" i="4" l="1"/>
  <c r="G1901" i="4" s="1"/>
  <c r="E1902" i="4" l="1"/>
  <c r="G1902" i="4" s="1"/>
  <c r="E1903" i="4" l="1"/>
  <c r="G1903" i="4" s="1"/>
  <c r="E1904" i="4" l="1"/>
  <c r="G1904" i="4" s="1"/>
  <c r="E1905" i="4" l="1"/>
  <c r="G1905" i="4" s="1"/>
  <c r="E1906" i="4" l="1"/>
  <c r="G1906" i="4" s="1"/>
  <c r="E1907" i="4" l="1"/>
  <c r="G1907" i="4" s="1"/>
  <c r="E1908" i="4" l="1"/>
  <c r="G1908" i="4" s="1"/>
  <c r="E1909" i="4" l="1"/>
  <c r="G1909" i="4" s="1"/>
  <c r="E1910" i="4" l="1"/>
  <c r="G1910" i="4" s="1"/>
  <c r="E1911" i="4" l="1"/>
  <c r="G1911" i="4" s="1"/>
  <c r="E1912" i="4" l="1"/>
  <c r="G1912" i="4" s="1"/>
  <c r="E1913" i="4" l="1"/>
  <c r="G1913" i="4" s="1"/>
  <c r="E1914" i="4" l="1"/>
  <c r="G1914" i="4" s="1"/>
  <c r="E1915" i="4" l="1"/>
  <c r="G1915" i="4" s="1"/>
  <c r="E1916" i="4" l="1"/>
  <c r="G1916" i="4" s="1"/>
  <c r="E1917" i="4" l="1"/>
  <c r="G1917" i="4" s="1"/>
  <c r="E1918" i="4" l="1"/>
  <c r="G1918" i="4" s="1"/>
  <c r="E1919" i="4" l="1"/>
  <c r="G1919" i="4" s="1"/>
  <c r="E1920" i="4" l="1"/>
  <c r="G1920" i="4" s="1"/>
  <c r="E1921" i="4" l="1"/>
  <c r="G1921" i="4" s="1"/>
  <c r="E1922" i="4" l="1"/>
  <c r="G1922" i="4" s="1"/>
  <c r="E1923" i="4" l="1"/>
  <c r="G1923" i="4" s="1"/>
  <c r="E1924" i="4" l="1"/>
  <c r="G1924" i="4" s="1"/>
  <c r="E1925" i="4" l="1"/>
  <c r="G1925" i="4" s="1"/>
  <c r="E1926" i="4" l="1"/>
  <c r="G1926" i="4" s="1"/>
  <c r="E1927" i="4" l="1"/>
  <c r="G1927" i="4" s="1"/>
  <c r="E1928" i="4" l="1"/>
  <c r="G1928" i="4" s="1"/>
  <c r="E1929" i="4" l="1"/>
  <c r="G1929" i="4" s="1"/>
  <c r="E1930" i="4" l="1"/>
  <c r="G1930" i="4" s="1"/>
  <c r="E1931" i="4" l="1"/>
  <c r="G1931" i="4" s="1"/>
  <c r="E1932" i="4" l="1"/>
  <c r="G1932" i="4" s="1"/>
  <c r="E1933" i="4" l="1"/>
  <c r="G1933" i="4" s="1"/>
  <c r="E1934" i="4" l="1"/>
  <c r="G1934" i="4" s="1"/>
  <c r="E1935" i="4" l="1"/>
  <c r="G1935" i="4" s="1"/>
  <c r="E1936" i="4" l="1"/>
  <c r="G1936" i="4" s="1"/>
  <c r="E1937" i="4" l="1"/>
  <c r="G1937" i="4" s="1"/>
  <c r="E1938" i="4" l="1"/>
  <c r="G1938" i="4" s="1"/>
  <c r="E1939" i="4" l="1"/>
  <c r="G1939" i="4" s="1"/>
  <c r="E1940" i="4" l="1"/>
  <c r="G1940" i="4" s="1"/>
  <c r="E1941" i="4" l="1"/>
  <c r="G1941" i="4" s="1"/>
  <c r="E1942" i="4" l="1"/>
  <c r="G1942" i="4" s="1"/>
  <c r="E1943" i="4" l="1"/>
  <c r="G1943" i="4" s="1"/>
  <c r="E1944" i="4" l="1"/>
  <c r="G1944" i="4" s="1"/>
  <c r="E1945" i="4" l="1"/>
  <c r="G1945" i="4" s="1"/>
  <c r="E1946" i="4" l="1"/>
  <c r="G1946" i="4" s="1"/>
  <c r="E1947" i="4" l="1"/>
  <c r="G1947" i="4" s="1"/>
  <c r="E1948" i="4" l="1"/>
  <c r="G1948" i="4" s="1"/>
  <c r="E1949" i="4" l="1"/>
  <c r="G1949" i="4" s="1"/>
  <c r="E1950" i="4" l="1"/>
  <c r="G1950" i="4" s="1"/>
  <c r="E1951" i="4" l="1"/>
  <c r="G1951" i="4" s="1"/>
  <c r="E1952" i="4" l="1"/>
  <c r="G1952" i="4" s="1"/>
  <c r="E1953" i="4" l="1"/>
  <c r="G1953" i="4" s="1"/>
  <c r="E1954" i="4" l="1"/>
  <c r="G1954" i="4" s="1"/>
  <c r="E1955" i="4" l="1"/>
  <c r="G1955" i="4" s="1"/>
  <c r="E1956" i="4" l="1"/>
  <c r="G1956" i="4" s="1"/>
  <c r="E1957" i="4" l="1"/>
  <c r="G1957" i="4" s="1"/>
  <c r="E1958" i="4" l="1"/>
  <c r="G1958" i="4" s="1"/>
  <c r="E1959" i="4" l="1"/>
  <c r="G1959" i="4" s="1"/>
  <c r="E1960" i="4" l="1"/>
  <c r="G1960" i="4" s="1"/>
  <c r="E1961" i="4" l="1"/>
  <c r="G1961" i="4" s="1"/>
  <c r="E1962" i="4" l="1"/>
  <c r="G1962" i="4" s="1"/>
  <c r="E1963" i="4" l="1"/>
  <c r="G1963" i="4" s="1"/>
  <c r="E1964" i="4" l="1"/>
  <c r="G1964" i="4" s="1"/>
  <c r="E1965" i="4" l="1"/>
  <c r="G1965" i="4" s="1"/>
  <c r="E1966" i="4" l="1"/>
  <c r="G1966" i="4" s="1"/>
  <c r="E1967" i="4" l="1"/>
  <c r="G1967" i="4" s="1"/>
  <c r="E1968" i="4" l="1"/>
  <c r="G1968" i="4" s="1"/>
  <c r="E1969" i="4" l="1"/>
  <c r="G1969" i="4" s="1"/>
  <c r="E1970" i="4" l="1"/>
  <c r="G1970" i="4" s="1"/>
  <c r="E1971" i="4" l="1"/>
  <c r="G1971" i="4" s="1"/>
  <c r="E1972" i="4" l="1"/>
  <c r="G1972" i="4" s="1"/>
  <c r="E1973" i="4" l="1"/>
  <c r="G1973" i="4" s="1"/>
  <c r="E1974" i="4" l="1"/>
  <c r="G1974" i="4" s="1"/>
  <c r="E1975" i="4" l="1"/>
  <c r="G1975" i="4" s="1"/>
  <c r="E1976" i="4" l="1"/>
  <c r="G1976" i="4" s="1"/>
  <c r="E1977" i="4" l="1"/>
  <c r="G1977" i="4" s="1"/>
  <c r="E1978" i="4" l="1"/>
  <c r="G1978" i="4" s="1"/>
  <c r="E1979" i="4" l="1"/>
  <c r="G1979" i="4" s="1"/>
  <c r="E1980" i="4" l="1"/>
  <c r="G1980" i="4" s="1"/>
  <c r="E1981" i="4" l="1"/>
  <c r="G1981" i="4" s="1"/>
  <c r="E1982" i="4" l="1"/>
  <c r="G1982" i="4" s="1"/>
  <c r="E1983" i="4" l="1"/>
  <c r="G1983" i="4" s="1"/>
  <c r="E1984" i="4" l="1"/>
  <c r="G1984" i="4" s="1"/>
  <c r="E1985" i="4" l="1"/>
  <c r="G1985" i="4" s="1"/>
  <c r="E1986" i="4" l="1"/>
  <c r="G1986" i="4" s="1"/>
  <c r="E1987" i="4" l="1"/>
  <c r="G1987" i="4" s="1"/>
  <c r="E1988" i="4" l="1"/>
  <c r="G1988" i="4" s="1"/>
  <c r="E1989" i="4" l="1"/>
  <c r="G1989" i="4" s="1"/>
  <c r="E1990" i="4" l="1"/>
  <c r="G1990" i="4" s="1"/>
  <c r="E1991" i="4" l="1"/>
  <c r="G1991" i="4" s="1"/>
  <c r="E1992" i="4" l="1"/>
  <c r="G1992" i="4" s="1"/>
  <c r="E1993" i="4" l="1"/>
  <c r="G1993" i="4" s="1"/>
  <c r="E1994" i="4" l="1"/>
  <c r="G1994" i="4" s="1"/>
  <c r="E1995" i="4" l="1"/>
  <c r="G1995" i="4" s="1"/>
  <c r="E1996" i="4" l="1"/>
  <c r="G1996" i="4" s="1"/>
  <c r="E1997" i="4" l="1"/>
  <c r="G1997" i="4" s="1"/>
  <c r="E1998" i="4" l="1"/>
  <c r="G1998" i="4" s="1"/>
  <c r="E1999" i="4" l="1"/>
  <c r="G1999" i="4" s="1"/>
  <c r="E2000" i="4" l="1"/>
  <c r="G2000" i="4" s="1"/>
  <c r="E2001" i="4" l="1"/>
  <c r="G2001" i="4" s="1"/>
  <c r="E2002" i="4" l="1"/>
  <c r="G2002" i="4" s="1"/>
  <c r="E2003" i="4" l="1"/>
  <c r="G2003" i="4" s="1"/>
  <c r="E2004" i="4" l="1"/>
  <c r="G2004" i="4" s="1"/>
  <c r="E2005" i="4" l="1"/>
  <c r="G2005" i="4" s="1"/>
  <c r="E2006" i="4" l="1"/>
  <c r="G2006" i="4" s="1"/>
  <c r="E2007" i="4" l="1"/>
  <c r="G2007" i="4" s="1"/>
  <c r="E2008" i="4" l="1"/>
  <c r="G2008" i="4" s="1"/>
  <c r="E2009" i="4" l="1"/>
  <c r="G2009" i="4" s="1"/>
  <c r="E2010" i="4" l="1"/>
  <c r="G2010" i="4" s="1"/>
  <c r="E2011" i="4" l="1"/>
  <c r="G2011" i="4" s="1"/>
  <c r="E2012" i="4" l="1"/>
  <c r="G2012" i="4" s="1"/>
  <c r="E2013" i="4" l="1"/>
  <c r="G2013" i="4" s="1"/>
  <c r="E2014" i="4" l="1"/>
  <c r="G2014" i="4" s="1"/>
  <c r="E2015" i="4" l="1"/>
  <c r="G2015" i="4" s="1"/>
  <c r="E2016" i="4" l="1"/>
  <c r="G2016" i="4" s="1"/>
  <c r="E2017" i="4" l="1"/>
  <c r="G2017" i="4" s="1"/>
  <c r="E2018" i="4" l="1"/>
  <c r="G2018" i="4" s="1"/>
  <c r="E2019" i="4" l="1"/>
  <c r="G2019" i="4" s="1"/>
  <c r="E2020" i="4" l="1"/>
  <c r="G2020" i="4" s="1"/>
  <c r="E2021" i="4" l="1"/>
  <c r="G2021" i="4" s="1"/>
  <c r="E2022" i="4" l="1"/>
  <c r="G2022" i="4" s="1"/>
  <c r="E2023" i="4" l="1"/>
  <c r="G2023" i="4" s="1"/>
  <c r="E2024" i="4" l="1"/>
  <c r="G2024" i="4" s="1"/>
  <c r="E2025" i="4" l="1"/>
  <c r="G2025" i="4" s="1"/>
  <c r="E2026" i="4" l="1"/>
  <c r="G2026" i="4" s="1"/>
  <c r="E2027" i="4" l="1"/>
  <c r="G2027" i="4" s="1"/>
  <c r="E2028" i="4" l="1"/>
  <c r="G2028" i="4" s="1"/>
  <c r="E2029" i="4" l="1"/>
  <c r="G2029" i="4" s="1"/>
  <c r="E2030" i="4" l="1"/>
  <c r="G2030" i="4" s="1"/>
  <c r="E2031" i="4" l="1"/>
  <c r="G2031" i="4" s="1"/>
  <c r="E2032" i="4" l="1"/>
  <c r="G2032" i="4" s="1"/>
  <c r="E2033" i="4" l="1"/>
  <c r="G2033" i="4" s="1"/>
  <c r="E2034" i="4" l="1"/>
  <c r="G2034" i="4" s="1"/>
  <c r="E2035" i="4" l="1"/>
  <c r="G2035" i="4" s="1"/>
  <c r="E2036" i="4" l="1"/>
  <c r="G2036" i="4" s="1"/>
  <c r="E2037" i="4" l="1"/>
  <c r="G2037" i="4" s="1"/>
  <c r="E2038" i="4" l="1"/>
  <c r="G2038" i="4" s="1"/>
  <c r="E2039" i="4" l="1"/>
  <c r="G2039" i="4" s="1"/>
  <c r="E2040" i="4" l="1"/>
  <c r="G2040" i="4" s="1"/>
  <c r="E2041" i="4" l="1"/>
  <c r="G2041" i="4" s="1"/>
  <c r="E2042" i="4" l="1"/>
  <c r="G2042" i="4" s="1"/>
  <c r="E2043" i="4" l="1"/>
  <c r="G2043" i="4" s="1"/>
  <c r="E2044" i="4" l="1"/>
  <c r="G2044" i="4" s="1"/>
  <c r="E2045" i="4" l="1"/>
  <c r="G2045" i="4" s="1"/>
  <c r="E2046" i="4" l="1"/>
  <c r="G2046" i="4" s="1"/>
  <c r="E2047" i="4" l="1"/>
  <c r="G2047" i="4" s="1"/>
  <c r="E2048" i="4" l="1"/>
  <c r="G2048" i="4" s="1"/>
  <c r="E2049" i="4" l="1"/>
  <c r="G2049" i="4" s="1"/>
  <c r="E2050" i="4" l="1"/>
  <c r="G2050" i="4" s="1"/>
  <c r="E2051" i="4" l="1"/>
  <c r="G2051" i="4" s="1"/>
  <c r="E2052" i="4" l="1"/>
  <c r="G2052" i="4" s="1"/>
  <c r="E2053" i="4" l="1"/>
  <c r="G2053" i="4" s="1"/>
  <c r="E2054" i="4" l="1"/>
  <c r="G2054" i="4" s="1"/>
  <c r="E2055" i="4" l="1"/>
  <c r="G2055" i="4" s="1"/>
  <c r="E2056" i="4" l="1"/>
  <c r="G2056" i="4" s="1"/>
  <c r="E2057" i="4" l="1"/>
  <c r="G2057" i="4" s="1"/>
  <c r="E2058" i="4" l="1"/>
  <c r="G2058" i="4" s="1"/>
  <c r="E2059" i="4" l="1"/>
  <c r="G2059" i="4" s="1"/>
  <c r="E2060" i="4" l="1"/>
  <c r="G2060" i="4" s="1"/>
  <c r="E2061" i="4" l="1"/>
  <c r="G2061" i="4" s="1"/>
  <c r="E2062" i="4" l="1"/>
  <c r="G2062" i="4" s="1"/>
  <c r="E2063" i="4" l="1"/>
  <c r="G2063" i="4" s="1"/>
  <c r="E2064" i="4" l="1"/>
  <c r="G2064" i="4" s="1"/>
  <c r="E2065" i="4" l="1"/>
  <c r="G2065" i="4" s="1"/>
  <c r="E2066" i="4" l="1"/>
  <c r="G2066" i="4" s="1"/>
  <c r="E2067" i="4" l="1"/>
  <c r="G2067" i="4" s="1"/>
  <c r="E2068" i="4" l="1"/>
  <c r="G2068" i="4" s="1"/>
  <c r="E2069" i="4" l="1"/>
  <c r="G2069" i="4" s="1"/>
  <c r="E2070" i="4" l="1"/>
  <c r="G2070" i="4" s="1"/>
  <c r="E2071" i="4" l="1"/>
  <c r="G2071" i="4" s="1"/>
  <c r="E2072" i="4" l="1"/>
  <c r="G2072" i="4" s="1"/>
  <c r="E2073" i="4" l="1"/>
  <c r="G2073" i="4" s="1"/>
  <c r="E2074" i="4" l="1"/>
  <c r="G2074" i="4" s="1"/>
  <c r="E2075" i="4" l="1"/>
  <c r="G2075" i="4" s="1"/>
  <c r="E2076" i="4" l="1"/>
  <c r="G2076" i="4" s="1"/>
  <c r="E2077" i="4" l="1"/>
  <c r="G2077" i="4" s="1"/>
  <c r="E2078" i="4" l="1"/>
  <c r="G2078" i="4" s="1"/>
  <c r="E2079" i="4" l="1"/>
  <c r="G2079" i="4" s="1"/>
  <c r="E2080" i="4" l="1"/>
  <c r="G2080" i="4" s="1"/>
  <c r="E2081" i="4" l="1"/>
  <c r="G2081" i="4" s="1"/>
  <c r="E2082" i="4" l="1"/>
  <c r="G2082" i="4" s="1"/>
  <c r="E2083" i="4" l="1"/>
  <c r="G2083" i="4" s="1"/>
  <c r="E2084" i="4" l="1"/>
  <c r="G2084" i="4" s="1"/>
  <c r="E2085" i="4" l="1"/>
  <c r="G2085" i="4" s="1"/>
  <c r="E2086" i="4" l="1"/>
  <c r="G2086" i="4" s="1"/>
  <c r="E2087" i="4" l="1"/>
  <c r="G2087" i="4" s="1"/>
  <c r="E2088" i="4" l="1"/>
  <c r="G2088" i="4" s="1"/>
  <c r="E2089" i="4" l="1"/>
  <c r="G2089" i="4" s="1"/>
  <c r="E2090" i="4" l="1"/>
  <c r="G2090" i="4" s="1"/>
  <c r="E2091" i="4" l="1"/>
  <c r="G2091" i="4" s="1"/>
  <c r="E2092" i="4" l="1"/>
  <c r="G2092" i="4" s="1"/>
  <c r="E2093" i="4" l="1"/>
  <c r="G2093" i="4" s="1"/>
  <c r="E2094" i="4" l="1"/>
  <c r="G2094" i="4" s="1"/>
  <c r="E2095" i="4" l="1"/>
  <c r="G2095" i="4" s="1"/>
  <c r="E2096" i="4" l="1"/>
  <c r="G2096" i="4" s="1"/>
  <c r="E2097" i="4" l="1"/>
  <c r="G2097" i="4" s="1"/>
  <c r="E2098" i="4" l="1"/>
  <c r="G2098" i="4" s="1"/>
  <c r="E2099" i="4" l="1"/>
  <c r="G2099" i="4" s="1"/>
  <c r="E2100" i="4" l="1"/>
  <c r="G2100" i="4" s="1"/>
  <c r="E2101" i="4" l="1"/>
  <c r="G2101" i="4" s="1"/>
  <c r="E2102" i="4" l="1"/>
  <c r="G2102" i="4" s="1"/>
  <c r="E2103" i="4" l="1"/>
  <c r="G2103" i="4" s="1"/>
  <c r="E2104" i="4" l="1"/>
  <c r="G2104" i="4" s="1"/>
  <c r="E2105" i="4" l="1"/>
  <c r="G2105" i="4" s="1"/>
  <c r="E2106" i="4" l="1"/>
  <c r="G2106" i="4" s="1"/>
  <c r="E2107" i="4" l="1"/>
  <c r="G2107" i="4" s="1"/>
  <c r="E2108" i="4" l="1"/>
  <c r="G2108" i="4" s="1"/>
  <c r="E2109" i="4" l="1"/>
  <c r="G2109" i="4" s="1"/>
  <c r="E2110" i="4" l="1"/>
  <c r="G2110" i="4" s="1"/>
  <c r="E2111" i="4" l="1"/>
  <c r="G2111" i="4" s="1"/>
  <c r="E2112" i="4" l="1"/>
  <c r="G2112" i="4" s="1"/>
  <c r="E2113" i="4" l="1"/>
  <c r="G2113" i="4" s="1"/>
  <c r="E2114" i="4" l="1"/>
  <c r="G2114" i="4" s="1"/>
  <c r="E2115" i="4" l="1"/>
  <c r="G2115" i="4" s="1"/>
  <c r="E2116" i="4" l="1"/>
  <c r="G2116" i="4" s="1"/>
  <c r="E2117" i="4" l="1"/>
  <c r="G2117" i="4" s="1"/>
  <c r="E2118" i="4" l="1"/>
  <c r="G2118" i="4" s="1"/>
  <c r="E2119" i="4" l="1"/>
  <c r="G2119" i="4" s="1"/>
  <c r="E2120" i="4" l="1"/>
  <c r="G2120" i="4" s="1"/>
  <c r="E2121" i="4" l="1"/>
  <c r="G2121" i="4" s="1"/>
  <c r="E2122" i="4" l="1"/>
  <c r="G2122" i="4" s="1"/>
  <c r="E2123" i="4" l="1"/>
  <c r="G2123" i="4" s="1"/>
  <c r="E2124" i="4" l="1"/>
  <c r="G2124" i="4" s="1"/>
  <c r="E2125" i="4" l="1"/>
  <c r="G2125" i="4" s="1"/>
  <c r="E2126" i="4" l="1"/>
  <c r="G2126" i="4" s="1"/>
  <c r="E2127" i="4" l="1"/>
  <c r="G2127" i="4" s="1"/>
  <c r="E2128" i="4" l="1"/>
  <c r="G2128" i="4" s="1"/>
  <c r="E2129" i="4" l="1"/>
  <c r="G2129" i="4" s="1"/>
  <c r="E2130" i="4" l="1"/>
  <c r="G2130" i="4" s="1"/>
  <c r="E2131" i="4" l="1"/>
  <c r="G2131" i="4" s="1"/>
  <c r="E2132" i="4" l="1"/>
  <c r="G2132" i="4" s="1"/>
  <c r="E2133" i="4" l="1"/>
  <c r="G2133" i="4" s="1"/>
  <c r="E2134" i="4" l="1"/>
  <c r="G2134" i="4" s="1"/>
  <c r="E2135" i="4" l="1"/>
  <c r="G2135" i="4" s="1"/>
  <c r="E2136" i="4" l="1"/>
  <c r="G2136" i="4" s="1"/>
  <c r="E2137" i="4" l="1"/>
  <c r="G2137" i="4" s="1"/>
  <c r="E2138" i="4" l="1"/>
  <c r="G2138" i="4" s="1"/>
  <c r="E2139" i="4" l="1"/>
  <c r="G2139" i="4" s="1"/>
  <c r="E2140" i="4" l="1"/>
  <c r="G2140" i="4" s="1"/>
  <c r="E2141" i="4" l="1"/>
  <c r="G2141" i="4" s="1"/>
  <c r="E2142" i="4" l="1"/>
  <c r="G2142" i="4" s="1"/>
  <c r="E2143" i="4" l="1"/>
  <c r="G2143" i="4" s="1"/>
  <c r="E2144" i="4" l="1"/>
  <c r="G2144" i="4" s="1"/>
  <c r="E2145" i="4" l="1"/>
  <c r="G2145" i="4" s="1"/>
  <c r="E2146" i="4" l="1"/>
  <c r="G2146" i="4" s="1"/>
  <c r="E2147" i="4" l="1"/>
  <c r="G2147" i="4" s="1"/>
  <c r="E2148" i="4" l="1"/>
  <c r="G2148" i="4" s="1"/>
  <c r="E2149" i="4" l="1"/>
  <c r="G2149" i="4" s="1"/>
  <c r="E2150" i="4" l="1"/>
  <c r="G2150" i="4" s="1"/>
  <c r="E2151" i="4" l="1"/>
  <c r="G2151" i="4" s="1"/>
  <c r="E2152" i="4" l="1"/>
  <c r="G2152" i="4" s="1"/>
  <c r="E2153" i="4" l="1"/>
  <c r="G2153" i="4" s="1"/>
  <c r="E2154" i="4" l="1"/>
  <c r="G2154" i="4" s="1"/>
  <c r="E2155" i="4" l="1"/>
  <c r="G2155" i="4" s="1"/>
  <c r="E2156" i="4" l="1"/>
  <c r="G2156" i="4" s="1"/>
  <c r="E2157" i="4" l="1"/>
  <c r="G2157" i="4" s="1"/>
  <c r="E2158" i="4" l="1"/>
  <c r="G2158" i="4" s="1"/>
  <c r="E2159" i="4" l="1"/>
  <c r="G2159" i="4" s="1"/>
  <c r="E2160" i="4" l="1"/>
  <c r="G2160" i="4" s="1"/>
  <c r="E2161" i="4" l="1"/>
  <c r="G2161" i="4" s="1"/>
  <c r="E2162" i="4" l="1"/>
  <c r="G2162" i="4" s="1"/>
  <c r="E2163" i="4" l="1"/>
  <c r="G2163" i="4" s="1"/>
  <c r="E2164" i="4" l="1"/>
  <c r="G2164" i="4" s="1"/>
  <c r="E2165" i="4" l="1"/>
  <c r="G2165" i="4" s="1"/>
  <c r="E2166" i="4" l="1"/>
  <c r="G2166" i="4" s="1"/>
  <c r="E2167" i="4" l="1"/>
  <c r="G2167" i="4" s="1"/>
  <c r="E2168" i="4" l="1"/>
  <c r="G2168" i="4" s="1"/>
  <c r="E2169" i="4" l="1"/>
  <c r="G2169" i="4" s="1"/>
  <c r="E2170" i="4" l="1"/>
  <c r="G2170" i="4" s="1"/>
  <c r="E2171" i="4" l="1"/>
  <c r="G2171" i="4" s="1"/>
  <c r="E2172" i="4" l="1"/>
  <c r="G2172" i="4" s="1"/>
  <c r="E2173" i="4" l="1"/>
  <c r="G2173" i="4" s="1"/>
  <c r="E2174" i="4" l="1"/>
  <c r="G2174" i="4" s="1"/>
  <c r="E2175" i="4" l="1"/>
  <c r="G2175" i="4" s="1"/>
  <c r="E2176" i="4" l="1"/>
  <c r="G2176" i="4" s="1"/>
  <c r="E2177" i="4" l="1"/>
  <c r="G2177" i="4" s="1"/>
  <c r="E2178" i="4" l="1"/>
  <c r="G2178" i="4" s="1"/>
  <c r="E2179" i="4" l="1"/>
  <c r="G2179" i="4" s="1"/>
  <c r="E2180" i="4" l="1"/>
  <c r="G2180" i="4" s="1"/>
  <c r="E2181" i="4" l="1"/>
  <c r="G2181" i="4" s="1"/>
  <c r="E2182" i="4" l="1"/>
  <c r="G2182" i="4" s="1"/>
  <c r="E2183" i="4" l="1"/>
  <c r="G2183" i="4" s="1"/>
  <c r="E2184" i="4" l="1"/>
  <c r="G2184" i="4" s="1"/>
  <c r="E2185" i="4" l="1"/>
  <c r="G2185" i="4" s="1"/>
  <c r="E2186" i="4" l="1"/>
  <c r="G2186" i="4" s="1"/>
  <c r="E2187" i="4" l="1"/>
  <c r="G2187" i="4" s="1"/>
  <c r="E2188" i="4" l="1"/>
  <c r="G2188" i="4" s="1"/>
  <c r="E2189" i="4" l="1"/>
  <c r="G2189" i="4" s="1"/>
  <c r="E2190" i="4" l="1"/>
  <c r="G2190" i="4" s="1"/>
  <c r="E2191" i="4" l="1"/>
  <c r="G2191" i="4" s="1"/>
  <c r="E2192" i="4" l="1"/>
  <c r="G2192" i="4" s="1"/>
  <c r="E2193" i="4" l="1"/>
  <c r="G2193" i="4" s="1"/>
  <c r="E2194" i="4" l="1"/>
  <c r="G2194" i="4" s="1"/>
  <c r="E2195" i="4" l="1"/>
  <c r="G2195" i="4" s="1"/>
  <c r="E2196" i="4" l="1"/>
  <c r="G2196" i="4" s="1"/>
  <c r="E2197" i="4" l="1"/>
  <c r="G2197" i="4" s="1"/>
  <c r="E2198" i="4" l="1"/>
  <c r="G2198" i="4" s="1"/>
  <c r="E2199" i="4" l="1"/>
  <c r="G2199" i="4" s="1"/>
  <c r="E2200" i="4" l="1"/>
  <c r="G2200" i="4" s="1"/>
  <c r="E2201" i="4" l="1"/>
  <c r="G2201" i="4" s="1"/>
  <c r="E2202" i="4" l="1"/>
  <c r="G2202" i="4" s="1"/>
  <c r="E2203" i="4" l="1"/>
  <c r="G2203" i="4" s="1"/>
  <c r="E2204" i="4" l="1"/>
  <c r="G2204" i="4" s="1"/>
  <c r="E2205" i="4" l="1"/>
  <c r="G2205" i="4" s="1"/>
  <c r="E2206" i="4" l="1"/>
  <c r="G2206" i="4" s="1"/>
  <c r="E2207" i="4" l="1"/>
  <c r="G2207" i="4" s="1"/>
  <c r="E2208" i="4" l="1"/>
  <c r="G2208" i="4" s="1"/>
  <c r="E2209" i="4" l="1"/>
  <c r="G2209" i="4" s="1"/>
  <c r="E2210" i="4" l="1"/>
  <c r="G2210" i="4" s="1"/>
  <c r="E2211" i="4" l="1"/>
  <c r="G2211" i="4" s="1"/>
  <c r="E2212" i="4" l="1"/>
  <c r="G2212" i="4" s="1"/>
  <c r="E2213" i="4" l="1"/>
  <c r="G2213" i="4" s="1"/>
  <c r="E2214" i="4" l="1"/>
  <c r="G2214" i="4" s="1"/>
  <c r="E2215" i="4" l="1"/>
  <c r="G2215" i="4" s="1"/>
  <c r="E2216" i="4" l="1"/>
  <c r="G2216" i="4" s="1"/>
  <c r="E2217" i="4" l="1"/>
  <c r="G2217" i="4" s="1"/>
  <c r="E2218" i="4" l="1"/>
  <c r="G2218" i="4" s="1"/>
  <c r="E2219" i="4" l="1"/>
  <c r="G2219" i="4" s="1"/>
  <c r="E2220" i="4" l="1"/>
  <c r="G2220" i="4" s="1"/>
  <c r="E2221" i="4" l="1"/>
  <c r="G2221" i="4" s="1"/>
  <c r="E2222" i="4" l="1"/>
  <c r="G2222" i="4" s="1"/>
  <c r="E2223" i="4" l="1"/>
  <c r="G2223" i="4" s="1"/>
  <c r="E2224" i="4" l="1"/>
  <c r="G2224" i="4" s="1"/>
  <c r="E2225" i="4" l="1"/>
  <c r="G2225" i="4" s="1"/>
  <c r="E2226" i="4" l="1"/>
  <c r="G2226" i="4" s="1"/>
  <c r="E2227" i="4" l="1"/>
  <c r="G2227" i="4" s="1"/>
  <c r="E2228" i="4" l="1"/>
  <c r="G2228" i="4" s="1"/>
  <c r="E2229" i="4" l="1"/>
  <c r="G2229" i="4" s="1"/>
  <c r="E2230" i="4" l="1"/>
  <c r="G2230" i="4" s="1"/>
  <c r="E2231" i="4" l="1"/>
  <c r="G2231" i="4" s="1"/>
  <c r="E2232" i="4" l="1"/>
  <c r="G2232" i="4" s="1"/>
  <c r="E2233" i="4" l="1"/>
  <c r="G2233" i="4" s="1"/>
  <c r="E2234" i="4" l="1"/>
  <c r="G2234" i="4" s="1"/>
  <c r="E2235" i="4" l="1"/>
  <c r="G2235" i="4" s="1"/>
  <c r="E2236" i="4" l="1"/>
  <c r="G2236" i="4" s="1"/>
  <c r="E2237" i="4" l="1"/>
  <c r="G2237" i="4" s="1"/>
  <c r="E2238" i="4" l="1"/>
  <c r="G2238" i="4" s="1"/>
  <c r="E2239" i="4" l="1"/>
  <c r="G2239" i="4" s="1"/>
  <c r="E2240" i="4" l="1"/>
  <c r="G2240" i="4" s="1"/>
  <c r="E2241" i="4" l="1"/>
  <c r="G2241" i="4" s="1"/>
  <c r="E2242" i="4" l="1"/>
  <c r="G2242" i="4" s="1"/>
  <c r="E2243" i="4" l="1"/>
  <c r="G2243" i="4" s="1"/>
  <c r="E2244" i="4" l="1"/>
  <c r="G2244" i="4" s="1"/>
  <c r="E2245" i="4" l="1"/>
  <c r="G2245" i="4" s="1"/>
  <c r="E2246" i="4" l="1"/>
  <c r="G2246" i="4" s="1"/>
  <c r="E2247" i="4" l="1"/>
  <c r="G2247" i="4" s="1"/>
  <c r="E2248" i="4" l="1"/>
  <c r="G2248" i="4" s="1"/>
  <c r="E2249" i="4" l="1"/>
  <c r="G2249" i="4" s="1"/>
  <c r="E2250" i="4" l="1"/>
  <c r="G2250" i="4" s="1"/>
  <c r="E2251" i="4" l="1"/>
  <c r="G2251" i="4" s="1"/>
  <c r="E2252" i="4" l="1"/>
  <c r="G2252" i="4" s="1"/>
  <c r="E2253" i="4" l="1"/>
  <c r="G2253" i="4" s="1"/>
  <c r="E2254" i="4" l="1"/>
  <c r="G2254" i="4" s="1"/>
  <c r="E2255" i="4" l="1"/>
  <c r="G2255" i="4" s="1"/>
  <c r="E2256" i="4" l="1"/>
  <c r="G2256" i="4" s="1"/>
  <c r="E2257" i="4" l="1"/>
  <c r="G2257" i="4" s="1"/>
  <c r="E2258" i="4" l="1"/>
  <c r="G2258" i="4" s="1"/>
  <c r="E2259" i="4" l="1"/>
  <c r="G2259" i="4" s="1"/>
  <c r="E2260" i="4" l="1"/>
  <c r="G2260" i="4" s="1"/>
  <c r="E2261" i="4" l="1"/>
  <c r="G2261" i="4" s="1"/>
  <c r="E2262" i="4" l="1"/>
  <c r="G2262" i="4" s="1"/>
  <c r="E2263" i="4" l="1"/>
  <c r="G2263" i="4" s="1"/>
  <c r="E2264" i="4" l="1"/>
  <c r="G2264" i="4" s="1"/>
  <c r="E2265" i="4" l="1"/>
  <c r="G2265" i="4" s="1"/>
  <c r="E2266" i="4" l="1"/>
  <c r="G2266" i="4" s="1"/>
  <c r="E2267" i="4" l="1"/>
  <c r="G2267" i="4" s="1"/>
  <c r="E2268" i="4" l="1"/>
  <c r="G2268" i="4" s="1"/>
  <c r="E2269" i="4" l="1"/>
  <c r="G2269" i="4" s="1"/>
  <c r="E2270" i="4" l="1"/>
  <c r="G2270" i="4" s="1"/>
  <c r="E2271" i="4" l="1"/>
  <c r="G2271" i="4" s="1"/>
  <c r="E2272" i="4" l="1"/>
  <c r="G2272" i="4" s="1"/>
  <c r="E2273" i="4" l="1"/>
  <c r="G2273" i="4" s="1"/>
  <c r="E2274" i="4" l="1"/>
  <c r="G2274" i="4" s="1"/>
  <c r="E2275" i="4" l="1"/>
  <c r="G2275" i="4" s="1"/>
  <c r="E2276" i="4" l="1"/>
  <c r="G2276" i="4" s="1"/>
  <c r="E2277" i="4" l="1"/>
  <c r="G2277" i="4" s="1"/>
  <c r="E2278" i="4" l="1"/>
  <c r="G2278" i="4" s="1"/>
  <c r="E2279" i="4" l="1"/>
  <c r="G2279" i="4" s="1"/>
  <c r="E2280" i="4" l="1"/>
  <c r="G2280" i="4" s="1"/>
  <c r="E2281" i="4" l="1"/>
  <c r="G2281" i="4" s="1"/>
  <c r="E2282" i="4" l="1"/>
  <c r="G2282" i="4" s="1"/>
  <c r="E2283" i="4" l="1"/>
  <c r="G2283" i="4" s="1"/>
  <c r="E2284" i="4" l="1"/>
  <c r="G2284" i="4" s="1"/>
  <c r="E2285" i="4" l="1"/>
  <c r="G2285" i="4" s="1"/>
  <c r="E2286" i="4" l="1"/>
  <c r="G2286" i="4" s="1"/>
  <c r="E2287" i="4" l="1"/>
  <c r="G2287" i="4" s="1"/>
  <c r="E2288" i="4" l="1"/>
  <c r="G2288" i="4" s="1"/>
  <c r="E2289" i="4" l="1"/>
  <c r="G2289" i="4" s="1"/>
  <c r="E2290" i="4" l="1"/>
  <c r="G2290" i="4" s="1"/>
  <c r="E2291" i="4" l="1"/>
  <c r="G2291" i="4" s="1"/>
  <c r="E2292" i="4" l="1"/>
  <c r="G2292" i="4" s="1"/>
  <c r="E2293" i="4" l="1"/>
  <c r="G2293" i="4" s="1"/>
  <c r="E2294" i="4" l="1"/>
  <c r="G2294" i="4" s="1"/>
  <c r="E2295" i="4" l="1"/>
  <c r="G2295" i="4" s="1"/>
  <c r="E2296" i="4" l="1"/>
  <c r="G2296" i="4" s="1"/>
  <c r="E2297" i="4" l="1"/>
  <c r="G2297" i="4" s="1"/>
  <c r="E2298" i="4" l="1"/>
  <c r="G2298" i="4" s="1"/>
  <c r="E2299" i="4" l="1"/>
  <c r="G2299" i="4" s="1"/>
  <c r="E2300" i="4" l="1"/>
  <c r="G2300" i="4" s="1"/>
  <c r="E2301" i="4" l="1"/>
  <c r="G2301" i="4" s="1"/>
  <c r="E2302" i="4" l="1"/>
  <c r="G2302" i="4" s="1"/>
  <c r="E2303" i="4" l="1"/>
  <c r="G2303" i="4" s="1"/>
  <c r="E2304" i="4" l="1"/>
  <c r="G2304" i="4" s="1"/>
  <c r="E2305" i="4" l="1"/>
  <c r="G2305" i="4" s="1"/>
  <c r="E2306" i="4" l="1"/>
  <c r="G2306" i="4" s="1"/>
  <c r="E2307" i="4" l="1"/>
  <c r="G2307" i="4" s="1"/>
  <c r="E2308" i="4" l="1"/>
  <c r="G2308" i="4" s="1"/>
  <c r="E2309" i="4" l="1"/>
  <c r="G2309" i="4" s="1"/>
  <c r="E2310" i="4" l="1"/>
  <c r="G2310" i="4" s="1"/>
  <c r="E2311" i="4" l="1"/>
  <c r="G2311" i="4" s="1"/>
  <c r="E2312" i="4" l="1"/>
  <c r="G2312" i="4" s="1"/>
  <c r="E2313" i="4" l="1"/>
  <c r="G2313" i="4" s="1"/>
  <c r="E2314" i="4" l="1"/>
  <c r="G2314" i="4" s="1"/>
  <c r="E2315" i="4" l="1"/>
  <c r="G2315" i="4" s="1"/>
  <c r="E2316" i="4" l="1"/>
  <c r="G2316" i="4" s="1"/>
  <c r="E2317" i="4" l="1"/>
  <c r="G2317" i="4" s="1"/>
  <c r="E2318" i="4" l="1"/>
  <c r="G2318" i="4" s="1"/>
  <c r="E2319" i="4" l="1"/>
  <c r="G2319" i="4" s="1"/>
  <c r="E2320" i="4" l="1"/>
  <c r="G2320" i="4" s="1"/>
  <c r="E2321" i="4" l="1"/>
  <c r="G2321" i="4" s="1"/>
  <c r="E2322" i="4" l="1"/>
  <c r="G2322" i="4" s="1"/>
  <c r="E2323" i="4" l="1"/>
  <c r="G2323" i="4" s="1"/>
  <c r="E2324" i="4" l="1"/>
  <c r="G2324" i="4" s="1"/>
  <c r="E2325" i="4" l="1"/>
  <c r="G2325" i="4" s="1"/>
  <c r="E2326" i="4" l="1"/>
  <c r="G2326" i="4" s="1"/>
  <c r="E2327" i="4" l="1"/>
  <c r="G2327" i="4" s="1"/>
  <c r="E2328" i="4" l="1"/>
  <c r="G2328" i="4" s="1"/>
  <c r="E2329" i="4" l="1"/>
  <c r="G2329" i="4" s="1"/>
  <c r="E2330" i="4" l="1"/>
  <c r="G2330" i="4" s="1"/>
  <c r="E2331" i="4" l="1"/>
  <c r="G2331" i="4" s="1"/>
  <c r="E2332" i="4" l="1"/>
  <c r="G2332" i="4" s="1"/>
  <c r="E2333" i="4" l="1"/>
  <c r="G2333" i="4" s="1"/>
  <c r="E2334" i="4" l="1"/>
  <c r="G2334" i="4" s="1"/>
  <c r="E2335" i="4" l="1"/>
  <c r="G2335" i="4" s="1"/>
  <c r="E2336" i="4" l="1"/>
  <c r="G2336" i="4" s="1"/>
  <c r="E2337" i="4" l="1"/>
  <c r="G2337" i="4" s="1"/>
  <c r="E2338" i="4" l="1"/>
  <c r="G2338" i="4" s="1"/>
  <c r="E2339" i="4" l="1"/>
  <c r="G2339" i="4" s="1"/>
  <c r="E2340" i="4" l="1"/>
  <c r="G2340" i="4" s="1"/>
  <c r="E2341" i="4" l="1"/>
  <c r="G2341" i="4" s="1"/>
  <c r="E2342" i="4" l="1"/>
  <c r="G2342" i="4" s="1"/>
  <c r="E2343" i="4" l="1"/>
  <c r="G2343" i="4" s="1"/>
  <c r="E2344" i="4" l="1"/>
  <c r="G2344" i="4" s="1"/>
  <c r="E2345" i="4" l="1"/>
  <c r="G2345" i="4" s="1"/>
  <c r="E2346" i="4" l="1"/>
  <c r="G2346" i="4" s="1"/>
  <c r="E2347" i="4" l="1"/>
  <c r="G2347" i="4" s="1"/>
  <c r="E2348" i="4" l="1"/>
  <c r="G2348" i="4" s="1"/>
  <c r="E2349" i="4" l="1"/>
  <c r="G2349" i="4" s="1"/>
  <c r="E2350" i="4" l="1"/>
  <c r="G2350" i="4" s="1"/>
  <c r="E2351" i="4" l="1"/>
  <c r="G2351" i="4" s="1"/>
  <c r="E2352" i="4" l="1"/>
  <c r="G2352" i="4" s="1"/>
  <c r="E2353" i="4" l="1"/>
  <c r="G2353" i="4" s="1"/>
  <c r="E2354" i="4" l="1"/>
  <c r="G2354" i="4" s="1"/>
  <c r="E2355" i="4" l="1"/>
  <c r="G2355" i="4" s="1"/>
  <c r="E2356" i="4" l="1"/>
  <c r="G2356" i="4" s="1"/>
  <c r="E2357" i="4" l="1"/>
  <c r="G2357" i="4" s="1"/>
  <c r="E2358" i="4" l="1"/>
  <c r="G2358" i="4" s="1"/>
  <c r="E2359" i="4" l="1"/>
  <c r="G2359" i="4" s="1"/>
  <c r="E2360" i="4" l="1"/>
  <c r="G2360" i="4" s="1"/>
  <c r="E2361" i="4" l="1"/>
  <c r="G2361" i="4" s="1"/>
  <c r="E2362" i="4" l="1"/>
  <c r="G2362" i="4" s="1"/>
  <c r="E2363" i="4" l="1"/>
  <c r="G2363" i="4" s="1"/>
  <c r="E2364" i="4" l="1"/>
  <c r="G2364" i="4" s="1"/>
  <c r="E2365" i="4" l="1"/>
  <c r="G2365" i="4" s="1"/>
  <c r="E2366" i="4" l="1"/>
  <c r="G2366" i="4" s="1"/>
  <c r="E2367" i="4" l="1"/>
  <c r="G2367" i="4" s="1"/>
  <c r="E2368" i="4" l="1"/>
  <c r="G2368" i="4" s="1"/>
  <c r="E2369" i="4" l="1"/>
  <c r="G2369" i="4" s="1"/>
  <c r="E2370" i="4" l="1"/>
  <c r="G2370" i="4" s="1"/>
  <c r="E2371" i="4" l="1"/>
  <c r="G2371" i="4" s="1"/>
  <c r="E2372" i="4" l="1"/>
  <c r="G2372" i="4" s="1"/>
  <c r="E2373" i="4" l="1"/>
  <c r="G2373" i="4" s="1"/>
  <c r="E2374" i="4" l="1"/>
  <c r="G2374" i="4" s="1"/>
  <c r="E2375" i="4" l="1"/>
  <c r="G2375" i="4" s="1"/>
  <c r="E2376" i="4" l="1"/>
  <c r="G2376" i="4" s="1"/>
  <c r="E2377" i="4" l="1"/>
  <c r="G2377" i="4" s="1"/>
  <c r="E2378" i="4" l="1"/>
  <c r="G2378" i="4" s="1"/>
  <c r="E2379" i="4" l="1"/>
  <c r="G2379" i="4" s="1"/>
  <c r="E2380" i="4" l="1"/>
  <c r="G2380" i="4" s="1"/>
  <c r="E2381" i="4" l="1"/>
  <c r="G2381" i="4" s="1"/>
  <c r="E2382" i="4" l="1"/>
  <c r="G2382" i="4" s="1"/>
  <c r="E2383" i="4" l="1"/>
  <c r="G2383" i="4" s="1"/>
  <c r="E2384" i="4" l="1"/>
  <c r="G2384" i="4" s="1"/>
  <c r="E2385" i="4" l="1"/>
  <c r="G2385" i="4" s="1"/>
  <c r="E2386" i="4" l="1"/>
  <c r="G2386" i="4" s="1"/>
  <c r="E2387" i="4" l="1"/>
  <c r="G2387" i="4" s="1"/>
  <c r="E2388" i="4" l="1"/>
  <c r="G2388" i="4" s="1"/>
  <c r="E2389" i="4" l="1"/>
  <c r="G2389" i="4" s="1"/>
  <c r="E2390" i="4" l="1"/>
  <c r="G2390" i="4" s="1"/>
  <c r="E2391" i="4" l="1"/>
  <c r="G2391" i="4" s="1"/>
  <c r="E2392" i="4" l="1"/>
  <c r="G2392" i="4" s="1"/>
  <c r="E2393" i="4" l="1"/>
  <c r="G2393" i="4" s="1"/>
  <c r="E2394" i="4" l="1"/>
  <c r="G2394" i="4" s="1"/>
  <c r="E2395" i="4" l="1"/>
  <c r="G2395" i="4" s="1"/>
  <c r="E2396" i="4" l="1"/>
  <c r="G2396" i="4" s="1"/>
  <c r="E2397" i="4" l="1"/>
  <c r="G2397" i="4" s="1"/>
  <c r="E2398" i="4" l="1"/>
  <c r="G2398" i="4" s="1"/>
  <c r="E2399" i="4" l="1"/>
  <c r="G2399" i="4" s="1"/>
  <c r="E2400" i="4" l="1"/>
  <c r="G2400" i="4" s="1"/>
  <c r="E2401" i="4" l="1"/>
  <c r="G2401" i="4" s="1"/>
  <c r="E2402" i="4" l="1"/>
  <c r="G2402" i="4" s="1"/>
  <c r="E2403" i="4" l="1"/>
  <c r="G2403" i="4" s="1"/>
  <c r="E2404" i="4" l="1"/>
  <c r="G2404" i="4" s="1"/>
  <c r="E2405" i="4" l="1"/>
  <c r="G2405" i="4" s="1"/>
  <c r="E2406" i="4" l="1"/>
  <c r="G2406" i="4" s="1"/>
  <c r="E2407" i="4" l="1"/>
  <c r="G2407" i="4" s="1"/>
  <c r="E2408" i="4" l="1"/>
  <c r="G2408" i="4" s="1"/>
  <c r="E2409" i="4" l="1"/>
  <c r="G2409" i="4" s="1"/>
  <c r="E2410" i="4" l="1"/>
  <c r="G2410" i="4" s="1"/>
  <c r="E2411" i="4" l="1"/>
  <c r="G2411" i="4" s="1"/>
  <c r="E2412" i="4" l="1"/>
  <c r="G2412" i="4" s="1"/>
  <c r="E2413" i="4" l="1"/>
  <c r="G2413" i="4" s="1"/>
  <c r="E2414" i="4" l="1"/>
  <c r="G2414" i="4" s="1"/>
  <c r="E2415" i="4" l="1"/>
  <c r="G2415" i="4" s="1"/>
  <c r="E2416" i="4" l="1"/>
  <c r="G2416" i="4" s="1"/>
  <c r="E2417" i="4" l="1"/>
  <c r="G2417" i="4" s="1"/>
  <c r="E2418" i="4" l="1"/>
  <c r="G2418" i="4" s="1"/>
  <c r="E2419" i="4" l="1"/>
  <c r="G2419" i="4" s="1"/>
  <c r="E2420" i="4" l="1"/>
  <c r="G2420" i="4" s="1"/>
  <c r="E2421" i="4" l="1"/>
  <c r="G2421" i="4" s="1"/>
  <c r="E2422" i="4" l="1"/>
  <c r="G2422" i="4" s="1"/>
  <c r="E2423" i="4" l="1"/>
  <c r="G2423" i="4" s="1"/>
  <c r="E2424" i="4" l="1"/>
  <c r="G2424" i="4" s="1"/>
  <c r="E2425" i="4" l="1"/>
  <c r="G2425" i="4" s="1"/>
  <c r="E2426" i="4" l="1"/>
  <c r="G2426" i="4" s="1"/>
  <c r="E2427" i="4" l="1"/>
  <c r="G2427" i="4" s="1"/>
  <c r="E2428" i="4" l="1"/>
  <c r="G2428" i="4" s="1"/>
  <c r="E2429" i="4" l="1"/>
  <c r="G2429" i="4" s="1"/>
  <c r="E2430" i="4" l="1"/>
  <c r="G2430" i="4" s="1"/>
  <c r="E2431" i="4" l="1"/>
  <c r="G2431" i="4" s="1"/>
  <c r="E2432" i="4" l="1"/>
  <c r="G2432" i="4" s="1"/>
  <c r="E2433" i="4" l="1"/>
  <c r="G2433" i="4" s="1"/>
  <c r="E2434" i="4" l="1"/>
  <c r="G2434" i="4" s="1"/>
  <c r="E2435" i="4" l="1"/>
  <c r="G2435" i="4" s="1"/>
  <c r="E2436" i="4" l="1"/>
  <c r="G2436" i="4" s="1"/>
  <c r="E2437" i="4" l="1"/>
  <c r="G2437" i="4" s="1"/>
  <c r="E2438" i="4" l="1"/>
  <c r="G2438" i="4" s="1"/>
  <c r="E2439" i="4" l="1"/>
  <c r="G2439" i="4" s="1"/>
  <c r="E2440" i="4" l="1"/>
  <c r="G2440" i="4" s="1"/>
  <c r="E2441" i="4" l="1"/>
  <c r="G2441" i="4" s="1"/>
  <c r="E2442" i="4" l="1"/>
  <c r="G2442" i="4" s="1"/>
  <c r="E2443" i="4" l="1"/>
  <c r="G2443" i="4" s="1"/>
  <c r="E2444" i="4" l="1"/>
  <c r="G2444" i="4" s="1"/>
  <c r="E2445" i="4" l="1"/>
  <c r="G2445" i="4" s="1"/>
  <c r="E2446" i="4" l="1"/>
  <c r="G2446" i="4" s="1"/>
  <c r="E2447" i="4" l="1"/>
  <c r="G2447" i="4" s="1"/>
  <c r="E2448" i="4" l="1"/>
  <c r="G2448" i="4" s="1"/>
  <c r="E2449" i="4" l="1"/>
  <c r="G2449" i="4" s="1"/>
  <c r="E2450" i="4" l="1"/>
  <c r="G2450" i="4" s="1"/>
  <c r="E2451" i="4" l="1"/>
  <c r="G2451" i="4" s="1"/>
  <c r="E2452" i="4" l="1"/>
  <c r="G2452" i="4" s="1"/>
  <c r="E2453" i="4" l="1"/>
  <c r="G2453" i="4" s="1"/>
  <c r="E2454" i="4" l="1"/>
  <c r="G2454" i="4" s="1"/>
  <c r="E2455" i="4" l="1"/>
  <c r="G2455" i="4" s="1"/>
  <c r="E2456" i="4" l="1"/>
  <c r="G2456" i="4" s="1"/>
  <c r="E2457" i="4" l="1"/>
  <c r="G2457" i="4" s="1"/>
  <c r="E2458" i="4" l="1"/>
  <c r="G2458" i="4" s="1"/>
  <c r="E2459" i="4" l="1"/>
  <c r="G2459" i="4" s="1"/>
  <c r="E2460" i="4" l="1"/>
  <c r="G2460" i="4" s="1"/>
  <c r="E2461" i="4" l="1"/>
  <c r="G2461" i="4" s="1"/>
  <c r="E2462" i="4" l="1"/>
  <c r="G2462" i="4" s="1"/>
  <c r="E2463" i="4" l="1"/>
  <c r="G2463" i="4" s="1"/>
  <c r="E2464" i="4" l="1"/>
  <c r="G2464" i="4" s="1"/>
  <c r="E2465" i="4" l="1"/>
  <c r="G2465" i="4" s="1"/>
  <c r="E2466" i="4" l="1"/>
  <c r="G2466" i="4" s="1"/>
  <c r="E2467" i="4" l="1"/>
  <c r="G2467" i="4" s="1"/>
  <c r="E2468" i="4" l="1"/>
  <c r="G2468" i="4" s="1"/>
  <c r="E2469" i="4" l="1"/>
  <c r="G2469" i="4" s="1"/>
  <c r="E2470" i="4" l="1"/>
  <c r="G2470" i="4" s="1"/>
  <c r="E2471" i="4" l="1"/>
  <c r="G2471" i="4" s="1"/>
  <c r="E2472" i="4" l="1"/>
  <c r="G2472" i="4" s="1"/>
  <c r="E2473" i="4" l="1"/>
  <c r="G2473" i="4" s="1"/>
  <c r="E2474" i="4" l="1"/>
  <c r="G2474" i="4" s="1"/>
  <c r="E2475" i="4" l="1"/>
  <c r="G2475" i="4" s="1"/>
  <c r="E2476" i="4" l="1"/>
  <c r="G2476" i="4" s="1"/>
  <c r="E2477" i="4" l="1"/>
  <c r="G2477" i="4" s="1"/>
  <c r="E2478" i="4" l="1"/>
  <c r="G2478" i="4" s="1"/>
  <c r="E2479" i="4" l="1"/>
  <c r="G2479" i="4" s="1"/>
  <c r="E2480" i="4" l="1"/>
  <c r="G2480" i="4" s="1"/>
  <c r="E2481" i="4" l="1"/>
  <c r="G2481" i="4" s="1"/>
  <c r="E2482" i="4" l="1"/>
  <c r="G2482" i="4" s="1"/>
  <c r="E2483" i="4" l="1"/>
  <c r="G2483" i="4" s="1"/>
  <c r="E2484" i="4" l="1"/>
  <c r="G2484" i="4" s="1"/>
  <c r="E2485" i="4" l="1"/>
  <c r="G2485" i="4" s="1"/>
  <c r="E2486" i="4" l="1"/>
  <c r="G2486" i="4" s="1"/>
  <c r="E2487" i="4" l="1"/>
  <c r="G2487" i="4" s="1"/>
  <c r="E2488" i="4" l="1"/>
  <c r="G2488" i="4" s="1"/>
  <c r="E2489" i="4" l="1"/>
  <c r="G2489" i="4" s="1"/>
  <c r="E2490" i="4" l="1"/>
  <c r="G2490" i="4" s="1"/>
  <c r="E2491" i="4" l="1"/>
  <c r="G2491" i="4" s="1"/>
  <c r="E2492" i="4" l="1"/>
  <c r="G2492" i="4" s="1"/>
  <c r="E2493" i="4" l="1"/>
  <c r="G2493" i="4" s="1"/>
  <c r="E2494" i="4" l="1"/>
  <c r="G2494" i="4" s="1"/>
  <c r="E2495" i="4" l="1"/>
  <c r="G2495" i="4" s="1"/>
  <c r="E2496" i="4" l="1"/>
  <c r="G2496" i="4" s="1"/>
  <c r="E2497" i="4" l="1"/>
  <c r="G2497" i="4" s="1"/>
  <c r="E2498" i="4" l="1"/>
  <c r="G2498" i="4" s="1"/>
  <c r="E2499" i="4" l="1"/>
  <c r="G2499" i="4" s="1"/>
  <c r="E2500" i="4" l="1"/>
  <c r="G2500" i="4" s="1"/>
  <c r="E2501" i="4" l="1"/>
  <c r="G2501" i="4" s="1"/>
  <c r="E2502" i="4" l="1"/>
  <c r="G2502" i="4" s="1"/>
  <c r="E2503" i="4" l="1"/>
  <c r="G2503" i="4" s="1"/>
  <c r="E2504" i="4" l="1"/>
  <c r="G2504" i="4" s="1"/>
  <c r="E2505" i="4" l="1"/>
  <c r="G2505" i="4" s="1"/>
  <c r="E2506" i="4" l="1"/>
  <c r="G2506" i="4" s="1"/>
  <c r="E2507" i="4" l="1"/>
  <c r="G2507" i="4" s="1"/>
  <c r="E2508" i="4" l="1"/>
  <c r="G2508" i="4" s="1"/>
  <c r="E2509" i="4" l="1"/>
  <c r="G2509" i="4" s="1"/>
  <c r="E2510" i="4" l="1"/>
  <c r="G2510" i="4" s="1"/>
  <c r="E2511" i="4" l="1"/>
  <c r="G2511" i="4" s="1"/>
  <c r="E2512" i="4" l="1"/>
  <c r="G2512" i="4" s="1"/>
  <c r="E2513" i="4" l="1"/>
  <c r="G2513" i="4" s="1"/>
  <c r="E2514" i="4" l="1"/>
  <c r="G2514" i="4" s="1"/>
  <c r="E2515" i="4" l="1"/>
  <c r="G2515" i="4" s="1"/>
  <c r="E2516" i="4" l="1"/>
  <c r="G2516" i="4" s="1"/>
  <c r="E2517" i="4" l="1"/>
  <c r="G2517" i="4" s="1"/>
  <c r="E2518" i="4" l="1"/>
  <c r="G2518" i="4" s="1"/>
  <c r="E2519" i="4" l="1"/>
  <c r="G2519" i="4" s="1"/>
  <c r="E2520" i="4" l="1"/>
  <c r="G2520" i="4" s="1"/>
  <c r="E2521" i="4" l="1"/>
  <c r="G2521" i="4" s="1"/>
  <c r="E2522" i="4" l="1"/>
  <c r="G2522" i="4" s="1"/>
  <c r="E2523" i="4" l="1"/>
  <c r="G2523" i="4" s="1"/>
  <c r="E2524" i="4" l="1"/>
  <c r="G2524" i="4" s="1"/>
  <c r="E2525" i="4" l="1"/>
  <c r="G2525" i="4" s="1"/>
  <c r="E2526" i="4" l="1"/>
  <c r="G2526" i="4" s="1"/>
  <c r="E2527" i="4" l="1"/>
  <c r="G2527" i="4" s="1"/>
  <c r="E2528" i="4" l="1"/>
  <c r="G2528" i="4" s="1"/>
  <c r="E2529" i="4" l="1"/>
  <c r="G2529" i="4" s="1"/>
  <c r="E2530" i="4" l="1"/>
  <c r="G2530" i="4" s="1"/>
  <c r="E2531" i="4" l="1"/>
  <c r="G2531" i="4" s="1"/>
  <c r="E2532" i="4" l="1"/>
  <c r="G2532" i="4" s="1"/>
  <c r="E2533" i="4" l="1"/>
  <c r="G2533" i="4" s="1"/>
  <c r="E2534" i="4" l="1"/>
  <c r="G2534" i="4" s="1"/>
  <c r="E2535" i="4" l="1"/>
  <c r="G2535" i="4" s="1"/>
  <c r="E2536" i="4" l="1"/>
  <c r="G2536" i="4" s="1"/>
  <c r="E2537" i="4" l="1"/>
  <c r="G2537" i="4" s="1"/>
  <c r="E2538" i="4" l="1"/>
  <c r="G2538" i="4" s="1"/>
  <c r="E2539" i="4" l="1"/>
  <c r="G2539" i="4" s="1"/>
  <c r="E2540" i="4" l="1"/>
  <c r="G2540" i="4" s="1"/>
  <c r="E2541" i="4" l="1"/>
  <c r="G2541" i="4" s="1"/>
  <c r="E2542" i="4" l="1"/>
  <c r="G2542" i="4" s="1"/>
  <c r="E2543" i="4" l="1"/>
  <c r="G2543" i="4" s="1"/>
  <c r="E2544" i="4" l="1"/>
  <c r="G2544" i="4" s="1"/>
  <c r="E2545" i="4" l="1"/>
  <c r="G2545" i="4" s="1"/>
  <c r="E2546" i="4" l="1"/>
  <c r="G2546" i="4" s="1"/>
  <c r="E2547" i="4" l="1"/>
  <c r="G2547" i="4" s="1"/>
  <c r="E2548" i="4" l="1"/>
  <c r="G2548" i="4" s="1"/>
  <c r="E2549" i="4" l="1"/>
  <c r="G2549" i="4" s="1"/>
  <c r="E2550" i="4" l="1"/>
  <c r="G2550" i="4" s="1"/>
  <c r="E2551" i="4" l="1"/>
  <c r="G2551" i="4" s="1"/>
  <c r="E2552" i="4" l="1"/>
  <c r="G2552" i="4" s="1"/>
  <c r="E2553" i="4" l="1"/>
  <c r="G2553" i="4" s="1"/>
  <c r="E2554" i="4" l="1"/>
  <c r="G2554" i="4" s="1"/>
  <c r="E2555" i="4" l="1"/>
  <c r="G2555" i="4" s="1"/>
  <c r="E2556" i="4" l="1"/>
  <c r="G2556" i="4" s="1"/>
  <c r="E2557" i="4" l="1"/>
  <c r="G2557" i="4" s="1"/>
  <c r="E2558" i="4" l="1"/>
  <c r="G2558" i="4" s="1"/>
  <c r="E2559" i="4" l="1"/>
  <c r="G2559" i="4" s="1"/>
  <c r="E2560" i="4" l="1"/>
  <c r="G2560" i="4" s="1"/>
  <c r="E2561" i="4" l="1"/>
  <c r="G2561" i="4" s="1"/>
  <c r="E2562" i="4" l="1"/>
  <c r="G2562" i="4" s="1"/>
  <c r="E2563" i="4" l="1"/>
  <c r="G2563" i="4" s="1"/>
  <c r="E2564" i="4" l="1"/>
  <c r="G2564" i="4" s="1"/>
  <c r="E2565" i="4" l="1"/>
  <c r="G2565" i="4" s="1"/>
  <c r="E2566" i="4" l="1"/>
  <c r="G2566" i="4" s="1"/>
  <c r="E2567" i="4" l="1"/>
  <c r="G2567" i="4" s="1"/>
  <c r="E2568" i="4" l="1"/>
  <c r="G2568" i="4" s="1"/>
  <c r="E2569" i="4" l="1"/>
  <c r="G2569" i="4" s="1"/>
  <c r="E2570" i="4" l="1"/>
  <c r="G2570" i="4" s="1"/>
  <c r="E2571" i="4" l="1"/>
  <c r="G2571" i="4" s="1"/>
  <c r="E2572" i="4" l="1"/>
  <c r="G2572" i="4" s="1"/>
  <c r="E2573" i="4" l="1"/>
  <c r="G2573" i="4" s="1"/>
  <c r="E2574" i="4" l="1"/>
  <c r="G2574" i="4" s="1"/>
  <c r="E2575" i="4" l="1"/>
  <c r="G2575" i="4" s="1"/>
  <c r="E2576" i="4" l="1"/>
  <c r="G2576" i="4" s="1"/>
  <c r="E2577" i="4" l="1"/>
  <c r="G2577" i="4" s="1"/>
  <c r="E2578" i="4" l="1"/>
  <c r="G2578" i="4" s="1"/>
  <c r="E2579" i="4" l="1"/>
  <c r="G2579" i="4" s="1"/>
  <c r="E2580" i="4" l="1"/>
  <c r="G2580" i="4" s="1"/>
  <c r="E2581" i="4" l="1"/>
  <c r="G2581" i="4" s="1"/>
  <c r="E2582" i="4" l="1"/>
  <c r="G2582" i="4" s="1"/>
  <c r="E2583" i="4" l="1"/>
  <c r="G2583" i="4" s="1"/>
  <c r="E2584" i="4" l="1"/>
  <c r="G2584" i="4" s="1"/>
  <c r="E2585" i="4" l="1"/>
  <c r="G2585" i="4" s="1"/>
  <c r="E2586" i="4" l="1"/>
  <c r="G2586" i="4" s="1"/>
  <c r="E2587" i="4" l="1"/>
  <c r="G2587" i="4" s="1"/>
  <c r="E2588" i="4" l="1"/>
  <c r="G2588" i="4" s="1"/>
  <c r="E2589" i="4" l="1"/>
  <c r="G2589" i="4" s="1"/>
  <c r="E2590" i="4" l="1"/>
  <c r="G2590" i="4" s="1"/>
  <c r="E2591" i="4" l="1"/>
  <c r="G2591" i="4" s="1"/>
  <c r="E2592" i="4" l="1"/>
  <c r="G2592" i="4" s="1"/>
  <c r="E2593" i="4" l="1"/>
  <c r="G2593" i="4" s="1"/>
  <c r="E2594" i="4" l="1"/>
  <c r="G2594" i="4" s="1"/>
  <c r="E2595" i="4" l="1"/>
  <c r="G2595" i="4" s="1"/>
  <c r="E2596" i="4" l="1"/>
  <c r="G2596" i="4" s="1"/>
  <c r="E2597" i="4" l="1"/>
  <c r="G2597" i="4" s="1"/>
  <c r="E2598" i="4" l="1"/>
  <c r="G2598" i="4" s="1"/>
  <c r="E2599" i="4" l="1"/>
  <c r="G2599" i="4" s="1"/>
  <c r="E2600" i="4" l="1"/>
  <c r="G2600" i="4" s="1"/>
  <c r="E2601" i="4" l="1"/>
  <c r="G2601" i="4" s="1"/>
  <c r="E2602" i="4" l="1"/>
  <c r="G2602" i="4" s="1"/>
  <c r="E2603" i="4" l="1"/>
  <c r="G2603" i="4" s="1"/>
  <c r="E2604" i="4" l="1"/>
  <c r="G2604" i="4" s="1"/>
  <c r="E2605" i="4" l="1"/>
  <c r="G2605" i="4" s="1"/>
  <c r="E2606" i="4" l="1"/>
  <c r="G2606" i="4" s="1"/>
  <c r="E2607" i="4" l="1"/>
  <c r="G2607" i="4" s="1"/>
  <c r="E2608" i="4" l="1"/>
  <c r="G2608" i="4" s="1"/>
  <c r="E2609" i="4" l="1"/>
  <c r="G2609" i="4" s="1"/>
  <c r="E2610" i="4" l="1"/>
  <c r="G2610" i="4" s="1"/>
  <c r="E2611" i="4" l="1"/>
  <c r="G2611" i="4" s="1"/>
  <c r="E2612" i="4" l="1"/>
  <c r="G2612" i="4" s="1"/>
  <c r="E2613" i="4" l="1"/>
  <c r="G2613" i="4" s="1"/>
  <c r="E2614" i="4" l="1"/>
  <c r="G2614" i="4" s="1"/>
  <c r="E2615" i="4" l="1"/>
  <c r="G2615" i="4" s="1"/>
  <c r="E2616" i="4" l="1"/>
  <c r="G2616" i="4" s="1"/>
  <c r="E2617" i="4" l="1"/>
  <c r="G2617" i="4" s="1"/>
  <c r="E2618" i="4" l="1"/>
  <c r="G2618" i="4" s="1"/>
  <c r="E2619" i="4" l="1"/>
  <c r="G2619" i="4" s="1"/>
  <c r="E2620" i="4" l="1"/>
  <c r="G2620" i="4" s="1"/>
  <c r="E2621" i="4" l="1"/>
  <c r="G2621" i="4" s="1"/>
  <c r="E2622" i="4" l="1"/>
  <c r="G2622" i="4" s="1"/>
  <c r="E2623" i="4" l="1"/>
  <c r="G2623" i="4" s="1"/>
  <c r="E2624" i="4" l="1"/>
  <c r="G2624" i="4" s="1"/>
  <c r="E2625" i="4" l="1"/>
  <c r="G2625" i="4" s="1"/>
  <c r="E2626" i="4" l="1"/>
  <c r="G2626" i="4" s="1"/>
  <c r="E2627" i="4" l="1"/>
  <c r="G2627" i="4" s="1"/>
  <c r="E2628" i="4" l="1"/>
  <c r="G2628" i="4" s="1"/>
  <c r="E2629" i="4" l="1"/>
  <c r="G2629" i="4" s="1"/>
  <c r="E2630" i="4" l="1"/>
  <c r="G2630" i="4" s="1"/>
  <c r="E2631" i="4" l="1"/>
  <c r="G2631" i="4" s="1"/>
  <c r="E2632" i="4" l="1"/>
  <c r="G2632" i="4" s="1"/>
  <c r="E2633" i="4" l="1"/>
  <c r="G2633" i="4" s="1"/>
  <c r="E2634" i="4" l="1"/>
  <c r="G2634" i="4" s="1"/>
  <c r="E2635" i="4" l="1"/>
  <c r="G2635" i="4" s="1"/>
  <c r="E2636" i="4" l="1"/>
  <c r="G2636" i="4" s="1"/>
  <c r="E2637" i="4" l="1"/>
  <c r="G2637" i="4" s="1"/>
  <c r="E2638" i="4" l="1"/>
  <c r="G2638" i="4" s="1"/>
  <c r="E2639" i="4" l="1"/>
  <c r="G2639" i="4" s="1"/>
  <c r="E2640" i="4" l="1"/>
  <c r="G2640" i="4" s="1"/>
  <c r="E2641" i="4" l="1"/>
  <c r="G2641" i="4" s="1"/>
  <c r="E2642" i="4" l="1"/>
  <c r="G2642" i="4" s="1"/>
  <c r="E2643" i="4" l="1"/>
  <c r="G2643" i="4" s="1"/>
  <c r="E2644" i="4" l="1"/>
  <c r="G2644" i="4" s="1"/>
  <c r="E2645" i="4" l="1"/>
  <c r="G2645" i="4" s="1"/>
  <c r="E2646" i="4" l="1"/>
  <c r="G2646" i="4" s="1"/>
  <c r="E2647" i="4" l="1"/>
  <c r="G2647" i="4" s="1"/>
  <c r="E2648" i="4" l="1"/>
  <c r="G2648" i="4" s="1"/>
  <c r="E2649" i="4" l="1"/>
  <c r="G2649" i="4" s="1"/>
  <c r="E2650" i="4" l="1"/>
  <c r="G2650" i="4" s="1"/>
  <c r="E2651" i="4" l="1"/>
  <c r="G2651" i="4" s="1"/>
  <c r="E2652" i="4" l="1"/>
  <c r="G2652" i="4" s="1"/>
  <c r="E2653" i="4" l="1"/>
  <c r="G2653" i="4" s="1"/>
  <c r="E2654" i="4" l="1"/>
  <c r="G2654" i="4" s="1"/>
  <c r="E2655" i="4" l="1"/>
  <c r="G2655" i="4" s="1"/>
  <c r="E2656" i="4" l="1"/>
  <c r="G2656" i="4" s="1"/>
  <c r="E2657" i="4" l="1"/>
  <c r="G2657" i="4" s="1"/>
  <c r="E2658" i="4" l="1"/>
  <c r="G2658" i="4" s="1"/>
  <c r="E2659" i="4" l="1"/>
  <c r="G2659" i="4" s="1"/>
  <c r="E2660" i="4" l="1"/>
  <c r="G2660" i="4" s="1"/>
  <c r="E2661" i="4" l="1"/>
  <c r="G2661" i="4" s="1"/>
  <c r="E2662" i="4" l="1"/>
  <c r="G2662" i="4" s="1"/>
  <c r="E2663" i="4" l="1"/>
  <c r="G2663" i="4" s="1"/>
  <c r="E2664" i="4" l="1"/>
  <c r="G2664" i="4" s="1"/>
  <c r="E2665" i="4" l="1"/>
  <c r="G2665" i="4" s="1"/>
  <c r="E2666" i="4" l="1"/>
  <c r="G2666" i="4" s="1"/>
  <c r="E2667" i="4" l="1"/>
  <c r="G2667" i="4" s="1"/>
  <c r="E2668" i="4" l="1"/>
  <c r="G2668" i="4" s="1"/>
  <c r="E2669" i="4" l="1"/>
  <c r="G2669" i="4" s="1"/>
  <c r="E2670" i="4" l="1"/>
  <c r="G2670" i="4" s="1"/>
  <c r="E2671" i="4" l="1"/>
  <c r="G2671" i="4" s="1"/>
  <c r="E2672" i="4" l="1"/>
  <c r="G2672" i="4" s="1"/>
  <c r="E2673" i="4" l="1"/>
  <c r="G2673" i="4" s="1"/>
  <c r="E2674" i="4" l="1"/>
  <c r="G2674" i="4" s="1"/>
  <c r="E2675" i="4" l="1"/>
  <c r="G2675" i="4" s="1"/>
  <c r="E2676" i="4" l="1"/>
  <c r="G2676" i="4" s="1"/>
  <c r="E2677" i="4" l="1"/>
  <c r="G2677" i="4" s="1"/>
  <c r="E2678" i="4" l="1"/>
  <c r="G2678" i="4" s="1"/>
  <c r="E2679" i="4" l="1"/>
  <c r="G2679" i="4" s="1"/>
  <c r="E2680" i="4" l="1"/>
  <c r="G2680" i="4" s="1"/>
  <c r="E2681" i="4" l="1"/>
  <c r="G2681" i="4" s="1"/>
  <c r="E2682" i="4" l="1"/>
  <c r="G2682" i="4" s="1"/>
  <c r="E2683" i="4" l="1"/>
  <c r="G2683" i="4" s="1"/>
  <c r="E2684" i="4" l="1"/>
  <c r="G2684" i="4" s="1"/>
  <c r="E2685" i="4" l="1"/>
  <c r="G2685" i="4" s="1"/>
  <c r="E2686" i="4" l="1"/>
  <c r="G2686" i="4" s="1"/>
  <c r="E2687" i="4" l="1"/>
  <c r="G2687" i="4" s="1"/>
  <c r="E2688" i="4" l="1"/>
  <c r="G2688" i="4" s="1"/>
  <c r="E2689" i="4" l="1"/>
  <c r="G2689" i="4" s="1"/>
  <c r="E2690" i="4" l="1"/>
  <c r="G2690" i="4" s="1"/>
  <c r="E2691" i="4" l="1"/>
  <c r="G2691" i="4" s="1"/>
  <c r="E2692" i="4" l="1"/>
  <c r="G2692" i="4" s="1"/>
  <c r="E2693" i="4" l="1"/>
  <c r="G2693" i="4" s="1"/>
  <c r="E2694" i="4" l="1"/>
  <c r="G2694" i="4" s="1"/>
  <c r="E2695" i="4" l="1"/>
  <c r="G2695" i="4" s="1"/>
  <c r="E2696" i="4" l="1"/>
  <c r="G2696" i="4" s="1"/>
  <c r="E2697" i="4" l="1"/>
  <c r="G2697" i="4" s="1"/>
  <c r="E2698" i="4" l="1"/>
  <c r="G2698" i="4" s="1"/>
  <c r="E2699" i="4" l="1"/>
  <c r="G2699" i="4" s="1"/>
  <c r="E2700" i="4" l="1"/>
  <c r="G2700" i="4" s="1"/>
  <c r="E2701" i="4" l="1"/>
  <c r="G2701" i="4" s="1"/>
  <c r="E2702" i="4" l="1"/>
  <c r="G2702" i="4" s="1"/>
  <c r="E2703" i="4" l="1"/>
  <c r="G2703" i="4" s="1"/>
  <c r="E2704" i="4" l="1"/>
  <c r="G2704" i="4" s="1"/>
  <c r="E2705" i="4" l="1"/>
  <c r="G2705" i="4" s="1"/>
  <c r="E2706" i="4" l="1"/>
  <c r="G2706" i="4" s="1"/>
  <c r="E2707" i="4" l="1"/>
  <c r="G2707" i="4" s="1"/>
  <c r="E2708" i="4" l="1"/>
  <c r="G2708" i="4" s="1"/>
  <c r="E2709" i="4" l="1"/>
  <c r="G2709" i="4" s="1"/>
  <c r="E2710" i="4" l="1"/>
  <c r="G2710" i="4" s="1"/>
  <c r="E2711" i="4" l="1"/>
  <c r="G2711" i="4" s="1"/>
  <c r="E2712" i="4" l="1"/>
  <c r="G2712" i="4" s="1"/>
  <c r="E2713" i="4" l="1"/>
  <c r="G2713" i="4" s="1"/>
  <c r="E2714" i="4" l="1"/>
  <c r="G2714" i="4" s="1"/>
  <c r="E2715" i="4" l="1"/>
  <c r="G2715" i="4" s="1"/>
  <c r="E2716" i="4" l="1"/>
  <c r="G2716" i="4" s="1"/>
  <c r="E2717" i="4" l="1"/>
  <c r="G2717" i="4" s="1"/>
  <c r="E2718" i="4" l="1"/>
  <c r="G2718" i="4" s="1"/>
  <c r="E2719" i="4" l="1"/>
  <c r="G2719" i="4" s="1"/>
  <c r="E2720" i="4" l="1"/>
  <c r="G2720" i="4" s="1"/>
  <c r="E2721" i="4" l="1"/>
  <c r="G2721" i="4" s="1"/>
  <c r="E2722" i="4" l="1"/>
  <c r="G2722" i="4" s="1"/>
  <c r="E2723" i="4" l="1"/>
  <c r="G2723" i="4" s="1"/>
  <c r="E2724" i="4" l="1"/>
  <c r="G2724" i="4" s="1"/>
  <c r="E2725" i="4" l="1"/>
  <c r="G2725" i="4" s="1"/>
  <c r="E2726" i="4" l="1"/>
  <c r="G2726" i="4" s="1"/>
  <c r="E2727" i="4" l="1"/>
  <c r="G2727" i="4" s="1"/>
  <c r="E2728" i="4" l="1"/>
  <c r="G2728" i="4" s="1"/>
  <c r="E2729" i="4" l="1"/>
  <c r="G2729" i="4" s="1"/>
  <c r="E2730" i="4" l="1"/>
  <c r="G2730" i="4" s="1"/>
  <c r="E2731" i="4" l="1"/>
  <c r="G2731" i="4" s="1"/>
  <c r="E2732" i="4" l="1"/>
  <c r="G2732" i="4" s="1"/>
  <c r="E2733" i="4" l="1"/>
  <c r="G2733" i="4" s="1"/>
  <c r="E2734" i="4" l="1"/>
  <c r="G2734" i="4" s="1"/>
  <c r="E2735" i="4" l="1"/>
  <c r="G2735" i="4" s="1"/>
  <c r="E2736" i="4" l="1"/>
  <c r="G2736" i="4" s="1"/>
  <c r="E2737" i="4" l="1"/>
  <c r="G2737" i="4" s="1"/>
  <c r="E2738" i="4" l="1"/>
  <c r="G2738" i="4" s="1"/>
  <c r="E2739" i="4" l="1"/>
  <c r="G2739" i="4" s="1"/>
  <c r="E2740" i="4" l="1"/>
  <c r="G2740" i="4" s="1"/>
  <c r="E2741" i="4" l="1"/>
  <c r="G2741" i="4" s="1"/>
  <c r="E2742" i="4" l="1"/>
  <c r="G2742" i="4" s="1"/>
  <c r="E2743" i="4" l="1"/>
  <c r="G2743" i="4" s="1"/>
  <c r="E2744" i="4" l="1"/>
  <c r="G2744" i="4" s="1"/>
  <c r="E2745" i="4" l="1"/>
  <c r="G2745" i="4" s="1"/>
  <c r="E2746" i="4" l="1"/>
  <c r="G2746" i="4" s="1"/>
  <c r="E2747" i="4" l="1"/>
  <c r="G2747" i="4" s="1"/>
  <c r="E2748" i="4" l="1"/>
  <c r="G2748" i="4" s="1"/>
  <c r="E2749" i="4" l="1"/>
  <c r="G2749" i="4" s="1"/>
  <c r="E2750" i="4" l="1"/>
  <c r="G2750" i="4" s="1"/>
  <c r="E2751" i="4" l="1"/>
  <c r="G2751" i="4" s="1"/>
  <c r="E2752" i="4" l="1"/>
  <c r="G2752" i="4" s="1"/>
  <c r="E2753" i="4" l="1"/>
  <c r="G2753" i="4" s="1"/>
  <c r="E2754" i="4" l="1"/>
  <c r="G2754" i="4" s="1"/>
  <c r="E2755" i="4" l="1"/>
  <c r="G2755" i="4" s="1"/>
  <c r="E2756" i="4" l="1"/>
  <c r="G2756" i="4" s="1"/>
  <c r="E2757" i="4" l="1"/>
  <c r="G2757" i="4" s="1"/>
  <c r="E2758" i="4" l="1"/>
  <c r="G2758" i="4" s="1"/>
  <c r="E2759" i="4" l="1"/>
  <c r="G2759" i="4" s="1"/>
  <c r="E2760" i="4" l="1"/>
  <c r="G2760" i="4" s="1"/>
  <c r="E2761" i="4" l="1"/>
  <c r="G2761" i="4" s="1"/>
  <c r="E2762" i="4" l="1"/>
  <c r="G2762" i="4" s="1"/>
  <c r="E2763" i="4" l="1"/>
  <c r="G2763" i="4" s="1"/>
  <c r="E2764" i="4" l="1"/>
  <c r="G2764" i="4" s="1"/>
  <c r="E2765" i="4" l="1"/>
  <c r="G2765" i="4" s="1"/>
  <c r="E2766" i="4" l="1"/>
  <c r="G2766" i="4" s="1"/>
  <c r="E2767" i="4" l="1"/>
  <c r="G2767" i="4" s="1"/>
  <c r="E2768" i="4" l="1"/>
  <c r="G2768" i="4" s="1"/>
  <c r="E2769" i="4" l="1"/>
  <c r="G2769" i="4" s="1"/>
  <c r="E2770" i="4" l="1"/>
  <c r="G2770" i="4" s="1"/>
  <c r="E2771" i="4" l="1"/>
  <c r="G2771" i="4" s="1"/>
  <c r="E2772" i="4" l="1"/>
  <c r="G2772" i="4" s="1"/>
  <c r="E2773" i="4" l="1"/>
  <c r="G2773" i="4" s="1"/>
  <c r="E2774" i="4" l="1"/>
  <c r="G2774" i="4" s="1"/>
  <c r="E2775" i="4" l="1"/>
  <c r="G2775" i="4" s="1"/>
  <c r="E2776" i="4" l="1"/>
  <c r="G2776" i="4" s="1"/>
  <c r="E2777" i="4" l="1"/>
  <c r="G2777" i="4" s="1"/>
  <c r="E2778" i="4" l="1"/>
  <c r="G2778" i="4" s="1"/>
  <c r="E2779" i="4" l="1"/>
  <c r="G2779" i="4" s="1"/>
  <c r="E2780" i="4" l="1"/>
  <c r="G2780" i="4" s="1"/>
  <c r="E2781" i="4" l="1"/>
  <c r="G2781" i="4" s="1"/>
  <c r="E2782" i="4" l="1"/>
  <c r="G2782" i="4" s="1"/>
  <c r="E2783" i="4" l="1"/>
  <c r="G2783" i="4" s="1"/>
  <c r="E2784" i="4" l="1"/>
  <c r="G2784" i="4" s="1"/>
  <c r="E2785" i="4" l="1"/>
  <c r="G2785" i="4" s="1"/>
  <c r="E2786" i="4" l="1"/>
  <c r="G2786" i="4" s="1"/>
  <c r="E2787" i="4" l="1"/>
  <c r="G2787" i="4" s="1"/>
  <c r="E2788" i="4" l="1"/>
  <c r="G2788" i="4" s="1"/>
  <c r="E2789" i="4" l="1"/>
  <c r="G2789" i="4" s="1"/>
  <c r="E2790" i="4" l="1"/>
  <c r="G2790" i="4" s="1"/>
  <c r="E2791" i="4" l="1"/>
  <c r="G2791" i="4" s="1"/>
  <c r="E2792" i="4" l="1"/>
  <c r="G2792" i="4" s="1"/>
  <c r="E2793" i="4" l="1"/>
  <c r="G2793" i="4" s="1"/>
  <c r="E2794" i="4" l="1"/>
  <c r="G2794" i="4" s="1"/>
  <c r="E2795" i="4" l="1"/>
  <c r="G2795" i="4" s="1"/>
  <c r="E2796" i="4" l="1"/>
  <c r="G2796" i="4" s="1"/>
  <c r="E2797" i="4" l="1"/>
  <c r="G2797" i="4" s="1"/>
  <c r="E2798" i="4" l="1"/>
  <c r="G2798" i="4" s="1"/>
  <c r="E2799" i="4" l="1"/>
  <c r="G2799" i="4" s="1"/>
  <c r="E2800" i="4" l="1"/>
  <c r="G2800" i="4" s="1"/>
  <c r="E2801" i="4" l="1"/>
  <c r="G2801" i="4" s="1"/>
  <c r="E2802" i="4" l="1"/>
  <c r="G2802" i="4" s="1"/>
  <c r="E2803" i="4" l="1"/>
  <c r="G2803" i="4" s="1"/>
  <c r="E2804" i="4" l="1"/>
  <c r="G2804" i="4" s="1"/>
  <c r="E2805" i="4" l="1"/>
  <c r="G2805" i="4" s="1"/>
  <c r="E2806" i="4" l="1"/>
  <c r="G2806" i="4" s="1"/>
  <c r="E2807" i="4" l="1"/>
  <c r="G2807" i="4" s="1"/>
  <c r="E2808" i="4" l="1"/>
  <c r="G2808" i="4" s="1"/>
  <c r="E2809" i="4" l="1"/>
  <c r="G2809" i="4" s="1"/>
  <c r="E2810" i="4" l="1"/>
  <c r="G2810" i="4" s="1"/>
  <c r="E2811" i="4" l="1"/>
  <c r="G2811" i="4" s="1"/>
  <c r="E2812" i="4" l="1"/>
  <c r="G2812" i="4" s="1"/>
  <c r="E2813" i="4" l="1"/>
  <c r="G2813" i="4" s="1"/>
  <c r="E2814" i="4" l="1"/>
  <c r="G2814" i="4" s="1"/>
  <c r="E2815" i="4" l="1"/>
  <c r="G2815" i="4" s="1"/>
  <c r="E2816" i="4" l="1"/>
  <c r="G2816" i="4" s="1"/>
  <c r="E2817" i="4" l="1"/>
  <c r="G2817" i="4" s="1"/>
  <c r="E2818" i="4" l="1"/>
  <c r="G2818" i="4" s="1"/>
  <c r="E2819" i="4" l="1"/>
  <c r="G2819" i="4" s="1"/>
  <c r="E2820" i="4" l="1"/>
  <c r="G2820" i="4" s="1"/>
  <c r="E2821" i="4" l="1"/>
  <c r="G2821" i="4" s="1"/>
  <c r="E2822" i="4" l="1"/>
  <c r="G2822" i="4" s="1"/>
  <c r="E2823" i="4" l="1"/>
  <c r="G2823" i="4" s="1"/>
  <c r="E2824" i="4" l="1"/>
  <c r="G2824" i="4" s="1"/>
  <c r="E2825" i="4" l="1"/>
  <c r="G2825" i="4" s="1"/>
  <c r="E2826" i="4" l="1"/>
  <c r="G2826" i="4" s="1"/>
  <c r="E2827" i="4" l="1"/>
  <c r="G2827" i="4" s="1"/>
  <c r="E2828" i="4" l="1"/>
  <c r="G2828" i="4" s="1"/>
  <c r="E2829" i="4" l="1"/>
  <c r="G2829" i="4" s="1"/>
  <c r="E2830" i="4" l="1"/>
  <c r="G2830" i="4" s="1"/>
  <c r="E2831" i="4" l="1"/>
  <c r="G2831" i="4" s="1"/>
  <c r="E2832" i="4" l="1"/>
  <c r="G2832" i="4" s="1"/>
  <c r="E2833" i="4" l="1"/>
  <c r="G2833" i="4" s="1"/>
  <c r="E2834" i="4" l="1"/>
  <c r="G2834" i="4" s="1"/>
  <c r="E2835" i="4" l="1"/>
  <c r="G2835" i="4" s="1"/>
  <c r="E2836" i="4" l="1"/>
  <c r="G2836" i="4" s="1"/>
  <c r="E2837" i="4" l="1"/>
  <c r="G2837" i="4" s="1"/>
  <c r="E2838" i="4" l="1"/>
  <c r="G2838" i="4" s="1"/>
  <c r="E2839" i="4" l="1"/>
  <c r="G2839" i="4" s="1"/>
  <c r="E2840" i="4" l="1"/>
  <c r="G2840" i="4" s="1"/>
  <c r="E2841" i="4" l="1"/>
  <c r="G2841" i="4" s="1"/>
  <c r="E2842" i="4" l="1"/>
  <c r="G2842" i="4" s="1"/>
  <c r="E2843" i="4" l="1"/>
  <c r="G2843" i="4" s="1"/>
  <c r="E2844" i="4" l="1"/>
  <c r="G2844" i="4" s="1"/>
  <c r="E2845" i="4" l="1"/>
  <c r="G2845" i="4" s="1"/>
  <c r="E2846" i="4" l="1"/>
  <c r="G2846" i="4" s="1"/>
  <c r="E2847" i="4" l="1"/>
  <c r="G2847" i="4" s="1"/>
  <c r="E2848" i="4" l="1"/>
  <c r="G2848" i="4" s="1"/>
  <c r="E2849" i="4" l="1"/>
  <c r="G2849" i="4" s="1"/>
  <c r="E2850" i="4" l="1"/>
  <c r="G2850" i="4" s="1"/>
  <c r="E2851" i="4" l="1"/>
  <c r="G2851" i="4" s="1"/>
  <c r="E2852" i="4" l="1"/>
  <c r="G2852" i="4" s="1"/>
  <c r="E2853" i="4" l="1"/>
  <c r="G2853" i="4" s="1"/>
  <c r="E2854" i="4" l="1"/>
  <c r="G2854" i="4" s="1"/>
  <c r="E2855" i="4" l="1"/>
  <c r="G2855" i="4" s="1"/>
  <c r="E2856" i="4" l="1"/>
  <c r="G2856" i="4" s="1"/>
  <c r="E2857" i="4" l="1"/>
  <c r="G2857" i="4" s="1"/>
  <c r="E2858" i="4" l="1"/>
  <c r="G2858" i="4" s="1"/>
  <c r="E2859" i="4" l="1"/>
  <c r="G2859" i="4" s="1"/>
  <c r="E2860" i="4" l="1"/>
  <c r="G2860" i="4" s="1"/>
  <c r="E2861" i="4" l="1"/>
  <c r="G2861" i="4" s="1"/>
  <c r="E2862" i="4" l="1"/>
  <c r="G2862" i="4" s="1"/>
  <c r="E2863" i="4" l="1"/>
  <c r="G2863" i="4" s="1"/>
  <c r="E2864" i="4" l="1"/>
  <c r="G2864" i="4" s="1"/>
  <c r="E2865" i="4" l="1"/>
  <c r="G2865" i="4" s="1"/>
  <c r="E2866" i="4" l="1"/>
  <c r="G2866" i="4" s="1"/>
  <c r="E2867" i="4" l="1"/>
  <c r="G2867" i="4" s="1"/>
  <c r="E2868" i="4" l="1"/>
  <c r="G2868" i="4" s="1"/>
  <c r="E2869" i="4" l="1"/>
  <c r="G2869" i="4" s="1"/>
  <c r="E2870" i="4" l="1"/>
  <c r="G2870" i="4" s="1"/>
  <c r="E2871" i="4" l="1"/>
  <c r="G2871" i="4" s="1"/>
  <c r="E2872" i="4" l="1"/>
  <c r="G2872" i="4" s="1"/>
  <c r="E2873" i="4" l="1"/>
  <c r="G2873" i="4" s="1"/>
  <c r="E2874" i="4" l="1"/>
  <c r="G2874" i="4" s="1"/>
  <c r="E2875" i="4" l="1"/>
  <c r="G2875" i="4" s="1"/>
  <c r="E2876" i="4" l="1"/>
  <c r="G2876" i="4" s="1"/>
  <c r="E2877" i="4" l="1"/>
  <c r="G2877" i="4" s="1"/>
  <c r="E2878" i="4" l="1"/>
  <c r="G2878" i="4" s="1"/>
  <c r="E2879" i="4" l="1"/>
  <c r="G2879" i="4" s="1"/>
  <c r="E2880" i="4" l="1"/>
  <c r="G2880" i="4" s="1"/>
  <c r="E2881" i="4" l="1"/>
  <c r="G2881" i="4" s="1"/>
  <c r="E2882" i="4" l="1"/>
  <c r="G2882" i="4" s="1"/>
  <c r="E2883" i="4" l="1"/>
  <c r="G2883" i="4" s="1"/>
  <c r="E2884" i="4" l="1"/>
  <c r="G2884" i="4" s="1"/>
  <c r="E2885" i="4" l="1"/>
  <c r="G2885" i="4" s="1"/>
  <c r="E2886" i="4" l="1"/>
  <c r="G2886" i="4" s="1"/>
  <c r="E2887" i="4" l="1"/>
  <c r="G2887" i="4" s="1"/>
  <c r="E2888" i="4" l="1"/>
  <c r="G2888" i="4" s="1"/>
  <c r="E2889" i="4" l="1"/>
  <c r="G2889" i="4" s="1"/>
  <c r="E2890" i="4" l="1"/>
  <c r="G2890" i="4" s="1"/>
  <c r="E2891" i="4" l="1"/>
  <c r="G2891" i="4" s="1"/>
  <c r="E2892" i="4" l="1"/>
  <c r="G2892" i="4" s="1"/>
  <c r="E2893" i="4" l="1"/>
  <c r="G2893" i="4" s="1"/>
  <c r="E2894" i="4" l="1"/>
  <c r="G2894" i="4" s="1"/>
  <c r="E2895" i="4" l="1"/>
  <c r="G2895" i="4" s="1"/>
  <c r="E2896" i="4" l="1"/>
  <c r="G2896" i="4" s="1"/>
  <c r="E2897" i="4" l="1"/>
  <c r="G2897" i="4" s="1"/>
  <c r="E2898" i="4" l="1"/>
  <c r="G2898" i="4" s="1"/>
  <c r="E2899" i="4" l="1"/>
  <c r="G2899" i="4" s="1"/>
  <c r="E2900" i="4" l="1"/>
  <c r="G2900" i="4" s="1"/>
  <c r="E2901" i="4" l="1"/>
  <c r="G2901" i="4" s="1"/>
  <c r="E2902" i="4" l="1"/>
  <c r="G2902" i="4" s="1"/>
  <c r="E2903" i="4" l="1"/>
  <c r="G2903" i="4" s="1"/>
  <c r="E2904" i="4" l="1"/>
  <c r="G2904" i="4" s="1"/>
  <c r="E2905" i="4" l="1"/>
  <c r="G2905" i="4" s="1"/>
  <c r="E2906" i="4" l="1"/>
  <c r="G2906" i="4" s="1"/>
  <c r="E2907" i="4" l="1"/>
  <c r="G2907" i="4" s="1"/>
  <c r="E2908" i="4" l="1"/>
  <c r="G2908" i="4" s="1"/>
  <c r="E2909" i="4" l="1"/>
  <c r="G2909" i="4" s="1"/>
  <c r="E2910" i="4" l="1"/>
  <c r="G2910" i="4" s="1"/>
  <c r="E2911" i="4" l="1"/>
  <c r="G2911" i="4" s="1"/>
  <c r="E2912" i="4" l="1"/>
  <c r="G2912" i="4" s="1"/>
  <c r="E2913" i="4" l="1"/>
  <c r="G2913" i="4" s="1"/>
  <c r="E2914" i="4" l="1"/>
  <c r="G2914" i="4" s="1"/>
  <c r="E2915" i="4" l="1"/>
  <c r="G2915" i="4" s="1"/>
  <c r="E2916" i="4" l="1"/>
  <c r="G2916" i="4" s="1"/>
  <c r="E2917" i="4" l="1"/>
  <c r="G2917" i="4" s="1"/>
  <c r="E2918" i="4" l="1"/>
  <c r="G2918" i="4" s="1"/>
  <c r="E2919" i="4" l="1"/>
  <c r="G2919" i="4" s="1"/>
  <c r="E2920" i="4" l="1"/>
  <c r="G2920" i="4" s="1"/>
  <c r="E2921" i="4" l="1"/>
  <c r="G2921" i="4" s="1"/>
  <c r="E2922" i="4" l="1"/>
  <c r="G2922" i="4" s="1"/>
  <c r="E2923" i="4" l="1"/>
  <c r="G2923" i="4" s="1"/>
  <c r="E2924" i="4" l="1"/>
  <c r="G2924" i="4" s="1"/>
  <c r="E2925" i="4" l="1"/>
  <c r="G2925" i="4" s="1"/>
  <c r="E2926" i="4" l="1"/>
  <c r="G2926" i="4" s="1"/>
  <c r="E2927" i="4" l="1"/>
  <c r="G2927" i="4" s="1"/>
  <c r="E2928" i="4" l="1"/>
  <c r="G2928" i="4" s="1"/>
  <c r="E2929" i="4" l="1"/>
  <c r="G2929" i="4" s="1"/>
  <c r="E2930" i="4" l="1"/>
  <c r="G2930" i="4" s="1"/>
  <c r="E2931" i="4" l="1"/>
  <c r="G2931" i="4" s="1"/>
  <c r="E2932" i="4" l="1"/>
  <c r="G2932" i="4" s="1"/>
  <c r="E2933" i="4" l="1"/>
  <c r="G2933" i="4" s="1"/>
  <c r="E2934" i="4" l="1"/>
  <c r="G2934" i="4" s="1"/>
  <c r="E2935" i="4" l="1"/>
  <c r="G2935" i="4" s="1"/>
  <c r="E2936" i="4" l="1"/>
  <c r="G2936" i="4" s="1"/>
  <c r="E2937" i="4" l="1"/>
  <c r="G2937" i="4" s="1"/>
  <c r="E2938" i="4" l="1"/>
  <c r="G2938" i="4" s="1"/>
  <c r="E2939" i="4" l="1"/>
  <c r="G2939" i="4" s="1"/>
  <c r="E2940" i="4" l="1"/>
  <c r="G2940" i="4" s="1"/>
  <c r="E2941" i="4" l="1"/>
  <c r="G2941" i="4" s="1"/>
  <c r="E2942" i="4" l="1"/>
  <c r="G2942" i="4" s="1"/>
  <c r="E2943" i="4" l="1"/>
  <c r="G2943" i="4" s="1"/>
  <c r="L2943" i="4" l="1"/>
  <c r="K2943" i="4"/>
  <c r="E2944" i="4"/>
  <c r="G2944" i="4" s="1"/>
  <c r="E2945" i="4" l="1"/>
  <c r="G2945" i="4" s="1"/>
  <c r="E2946" i="4" l="1"/>
  <c r="G2946" i="4" s="1"/>
  <c r="E2947" i="4" l="1"/>
  <c r="G2947" i="4" s="1"/>
  <c r="E2948" i="4" l="1"/>
  <c r="G2948" i="4" s="1"/>
  <c r="E2949" i="4" l="1"/>
  <c r="G2949" i="4" s="1"/>
  <c r="E2950" i="4" l="1"/>
  <c r="G2950" i="4" s="1"/>
  <c r="E2951" i="4" l="1"/>
  <c r="G2951" i="4" s="1"/>
  <c r="E2952" i="4" l="1"/>
  <c r="G2952" i="4" s="1"/>
  <c r="E2953" i="4" l="1"/>
  <c r="G2953" i="4" s="1"/>
  <c r="E2954" i="4" l="1"/>
  <c r="G2954" i="4" s="1"/>
  <c r="E2955" i="4" l="1"/>
  <c r="G2955" i="4" s="1"/>
  <c r="E2956" i="4" l="1"/>
  <c r="G2956" i="4" s="1"/>
  <c r="E2957" i="4" l="1"/>
  <c r="G2957" i="4" s="1"/>
  <c r="E2958" i="4" l="1"/>
  <c r="G2958" i="4" s="1"/>
  <c r="E2959" i="4" l="1"/>
  <c r="G2959" i="4" s="1"/>
  <c r="E2960" i="4" l="1"/>
  <c r="G2960" i="4" s="1"/>
  <c r="E2961" i="4" l="1"/>
  <c r="G2961" i="4" s="1"/>
  <c r="E2962" i="4" l="1"/>
  <c r="G2962" i="4" s="1"/>
  <c r="E2963" i="4" l="1"/>
  <c r="G2963" i="4" s="1"/>
  <c r="E2964" i="4" l="1"/>
  <c r="G2964" i="4" s="1"/>
  <c r="E2965" i="4" l="1"/>
  <c r="G2965" i="4" s="1"/>
  <c r="E2966" i="4" l="1"/>
  <c r="G2966" i="4" s="1"/>
  <c r="E2967" i="4" l="1"/>
  <c r="G2967" i="4" s="1"/>
  <c r="E2968" i="4" l="1"/>
  <c r="G2968" i="4" s="1"/>
  <c r="E2969" i="4" l="1"/>
  <c r="G2969" i="4" s="1"/>
  <c r="E2970" i="4" l="1"/>
  <c r="G2970" i="4" s="1"/>
  <c r="E2971" i="4" l="1"/>
  <c r="G2971" i="4" s="1"/>
  <c r="E2972" i="4" l="1"/>
  <c r="G2972" i="4" s="1"/>
  <c r="E2973" i="4" l="1"/>
  <c r="G2973" i="4" s="1"/>
  <c r="E2974" i="4" l="1"/>
  <c r="G2974" i="4" s="1"/>
  <c r="E2975" i="4" l="1"/>
  <c r="G2975" i="4" s="1"/>
  <c r="E2976" i="4" l="1"/>
  <c r="G2976" i="4" s="1"/>
  <c r="E2977" i="4" l="1"/>
  <c r="G2977" i="4" s="1"/>
  <c r="E2978" i="4" l="1"/>
  <c r="G2978" i="4" s="1"/>
  <c r="E2979" i="4" l="1"/>
  <c r="G2979" i="4" s="1"/>
  <c r="E2980" i="4" l="1"/>
  <c r="G2980" i="4" s="1"/>
  <c r="E2981" i="4" l="1"/>
  <c r="G2981" i="4" s="1"/>
  <c r="E2982" i="4" l="1"/>
  <c r="G2982" i="4" s="1"/>
  <c r="E2983" i="4" l="1"/>
  <c r="G2983" i="4" s="1"/>
  <c r="E2984" i="4" l="1"/>
  <c r="G2984" i="4" s="1"/>
  <c r="E2985" i="4" l="1"/>
  <c r="G2985" i="4" s="1"/>
  <c r="E2986" i="4" l="1"/>
  <c r="G2986" i="4" s="1"/>
  <c r="E2987" i="4" l="1"/>
  <c r="G2987" i="4" s="1"/>
  <c r="E2988" i="4" l="1"/>
  <c r="G2988" i="4" s="1"/>
  <c r="E2989" i="4" l="1"/>
  <c r="G2989" i="4" s="1"/>
  <c r="E2990" i="4" l="1"/>
  <c r="G2990" i="4" s="1"/>
  <c r="E2991" i="4" l="1"/>
  <c r="G2991" i="4" s="1"/>
  <c r="E2992" i="4" l="1"/>
  <c r="G2992" i="4" s="1"/>
  <c r="E2993" i="4" l="1"/>
  <c r="G2993" i="4" s="1"/>
  <c r="E2994" i="4" l="1"/>
  <c r="G2994" i="4" s="1"/>
  <c r="E2995" i="4" l="1"/>
  <c r="G2995" i="4" s="1"/>
  <c r="E2996" i="4" l="1"/>
  <c r="G2996" i="4" s="1"/>
  <c r="E2997" i="4" l="1"/>
  <c r="G2997" i="4" s="1"/>
  <c r="E2998" i="4" l="1"/>
  <c r="G2998" i="4" s="1"/>
  <c r="E2999" i="4" l="1"/>
  <c r="G2999" i="4" s="1"/>
  <c r="E3000" i="4" l="1"/>
  <c r="G3000" i="4" s="1"/>
  <c r="E3001" i="4" l="1"/>
  <c r="G3001" i="4" s="1"/>
  <c r="E3002" i="4" l="1"/>
  <c r="G3002" i="4" s="1"/>
  <c r="E3003" i="4" l="1"/>
  <c r="G3003" i="4" s="1"/>
  <c r="E3004" i="4" l="1"/>
  <c r="G3004" i="4" s="1"/>
  <c r="E3005" i="4" l="1"/>
  <c r="G3005" i="4" s="1"/>
  <c r="E3006" i="4" l="1"/>
  <c r="G3006" i="4" s="1"/>
  <c r="E3007" i="4" l="1"/>
  <c r="G3007" i="4" s="1"/>
  <c r="E3008" i="4" l="1"/>
  <c r="G3008" i="4" s="1"/>
  <c r="E3009" i="4" l="1"/>
  <c r="G3009" i="4" s="1"/>
  <c r="E3010" i="4" l="1"/>
  <c r="G3010" i="4" s="1"/>
  <c r="E3011" i="4" l="1"/>
  <c r="G3011" i="4" s="1"/>
  <c r="E3012" i="4" l="1"/>
  <c r="G3012" i="4" s="1"/>
  <c r="E3013" i="4" l="1"/>
  <c r="G3013" i="4" s="1"/>
  <c r="E3014" i="4" l="1"/>
  <c r="G3014" i="4" s="1"/>
  <c r="E3015" i="4" l="1"/>
  <c r="G3015" i="4" s="1"/>
  <c r="E3016" i="4" l="1"/>
  <c r="G3016" i="4" s="1"/>
  <c r="E3017" i="4" l="1"/>
  <c r="G3017" i="4" s="1"/>
  <c r="E3018" i="4" l="1"/>
  <c r="G3018" i="4" s="1"/>
  <c r="E3019" i="4" l="1"/>
  <c r="G3019" i="4" s="1"/>
  <c r="E3020" i="4" l="1"/>
  <c r="G3020" i="4" s="1"/>
  <c r="E3021" i="4" l="1"/>
  <c r="G3021" i="4" s="1"/>
  <c r="E3022" i="4" l="1"/>
  <c r="G3022" i="4" s="1"/>
  <c r="E3023" i="4" l="1"/>
  <c r="G3023" i="4" s="1"/>
  <c r="E3024" i="4" l="1"/>
  <c r="G3024" i="4" s="1"/>
  <c r="E3025" i="4" l="1"/>
  <c r="G3025" i="4" s="1"/>
  <c r="E3026" i="4" l="1"/>
  <c r="G3026" i="4" s="1"/>
  <c r="E3027" i="4" l="1"/>
  <c r="G3027" i="4" s="1"/>
  <c r="E3028" i="4" l="1"/>
  <c r="G3028" i="4" s="1"/>
  <c r="E3029" i="4" l="1"/>
  <c r="G3029" i="4" s="1"/>
  <c r="E3030" i="4" l="1"/>
  <c r="G3030" i="4" s="1"/>
  <c r="E3031" i="4" l="1"/>
  <c r="G3031" i="4" s="1"/>
  <c r="E3032" i="4" l="1"/>
  <c r="G3032" i="4" s="1"/>
  <c r="E3033" i="4" l="1"/>
  <c r="G3033" i="4" s="1"/>
  <c r="E3034" i="4" l="1"/>
  <c r="G3034" i="4" s="1"/>
  <c r="E3035" i="4" l="1"/>
  <c r="G3035" i="4" s="1"/>
  <c r="E3036" i="4" l="1"/>
  <c r="G3036" i="4" s="1"/>
  <c r="E3037" i="4" l="1"/>
  <c r="G3037" i="4" s="1"/>
  <c r="E3038" i="4" l="1"/>
  <c r="G3038" i="4" s="1"/>
  <c r="E3039" i="4" l="1"/>
  <c r="G3039" i="4" s="1"/>
  <c r="E3040" i="4" l="1"/>
  <c r="G3040" i="4" s="1"/>
  <c r="E3041" i="4" l="1"/>
  <c r="G3041" i="4" s="1"/>
  <c r="E3042" i="4" l="1"/>
  <c r="G3042" i="4" s="1"/>
  <c r="E3043" i="4" l="1"/>
  <c r="G3043" i="4" s="1"/>
  <c r="E3044" i="4" l="1"/>
  <c r="G3044" i="4" s="1"/>
  <c r="E3045" i="4" l="1"/>
  <c r="G3045" i="4" s="1"/>
  <c r="E3046" i="4" l="1"/>
  <c r="G3046" i="4" s="1"/>
  <c r="E3047" i="4" l="1"/>
  <c r="G3047" i="4" s="1"/>
  <c r="E3048" i="4" l="1"/>
  <c r="G3048" i="4" s="1"/>
  <c r="E3049" i="4" l="1"/>
  <c r="G3049" i="4" s="1"/>
  <c r="E3050" i="4" l="1"/>
  <c r="G3050" i="4" s="1"/>
  <c r="E3051" i="4" l="1"/>
  <c r="G3051" i="4" s="1"/>
  <c r="E3052" i="4" l="1"/>
  <c r="G3052" i="4" s="1"/>
  <c r="E3053" i="4" l="1"/>
  <c r="G3053" i="4" s="1"/>
  <c r="E3054" i="4" l="1"/>
  <c r="G3054" i="4" s="1"/>
  <c r="E3055" i="4" l="1"/>
  <c r="G3055" i="4" s="1"/>
  <c r="E3056" i="4" l="1"/>
  <c r="G3056" i="4" s="1"/>
  <c r="E3057" i="4" l="1"/>
  <c r="G3057" i="4" s="1"/>
  <c r="E3058" i="4" l="1"/>
  <c r="G3058" i="4" s="1"/>
  <c r="E3059" i="4" l="1"/>
  <c r="G3059" i="4" s="1"/>
  <c r="E3060" i="4" l="1"/>
  <c r="G3060" i="4" s="1"/>
  <c r="E3061" i="4" l="1"/>
  <c r="G3061" i="4" s="1"/>
  <c r="E3062" i="4" l="1"/>
  <c r="G3062" i="4" s="1"/>
  <c r="E3063" i="4" l="1"/>
  <c r="G3063" i="4" s="1"/>
  <c r="E3064" i="4" l="1"/>
  <c r="G3064" i="4" s="1"/>
  <c r="E3065" i="4" l="1"/>
  <c r="G3065" i="4" s="1"/>
  <c r="E3066" i="4" l="1"/>
  <c r="G3066" i="4" s="1"/>
  <c r="E3067" i="4" l="1"/>
  <c r="G3067" i="4" s="1"/>
  <c r="E3068" i="4" l="1"/>
  <c r="G3068" i="4" s="1"/>
  <c r="E3069" i="4" l="1"/>
  <c r="G3069" i="4" s="1"/>
  <c r="E3070" i="4" l="1"/>
  <c r="G3070" i="4" s="1"/>
  <c r="E3071" i="4" l="1"/>
  <c r="G3071" i="4" s="1"/>
  <c r="E3072" i="4" l="1"/>
  <c r="G3072" i="4" s="1"/>
  <c r="E3073" i="4" l="1"/>
  <c r="G3073" i="4" s="1"/>
  <c r="E3074" i="4" l="1"/>
  <c r="G3074" i="4" s="1"/>
  <c r="E3075" i="4" l="1"/>
  <c r="G3075" i="4" s="1"/>
  <c r="E3076" i="4" l="1"/>
  <c r="G3076" i="4" s="1"/>
  <c r="E3077" i="4" l="1"/>
  <c r="G3077" i="4" s="1"/>
  <c r="E3078" i="4" l="1"/>
  <c r="G3078" i="4" s="1"/>
  <c r="E3079" i="4" l="1"/>
  <c r="G3079" i="4" s="1"/>
  <c r="E3080" i="4" l="1"/>
  <c r="G3080" i="4" s="1"/>
  <c r="E3081" i="4" l="1"/>
  <c r="G3081" i="4" s="1"/>
  <c r="E3082" i="4" l="1"/>
  <c r="G3082" i="4" s="1"/>
  <c r="E3083" i="4" l="1"/>
  <c r="G3083" i="4" s="1"/>
  <c r="E3084" i="4" l="1"/>
  <c r="G3084" i="4" s="1"/>
  <c r="E3085" i="4" l="1"/>
  <c r="G3085" i="4" s="1"/>
  <c r="E3086" i="4" l="1"/>
  <c r="G3086" i="4" s="1"/>
  <c r="E3087" i="4" l="1"/>
  <c r="G3087" i="4" s="1"/>
  <c r="E3088" i="4" l="1"/>
  <c r="G3088" i="4" s="1"/>
  <c r="E3089" i="4" l="1"/>
  <c r="G3089" i="4" s="1"/>
  <c r="E3090" i="4" l="1"/>
  <c r="G3090" i="4" s="1"/>
  <c r="E3091" i="4" l="1"/>
  <c r="G3091" i="4" s="1"/>
  <c r="E3092" i="4" l="1"/>
  <c r="G3092" i="4" s="1"/>
  <c r="E3093" i="4" l="1"/>
  <c r="G3093" i="4" s="1"/>
  <c r="E3094" i="4" l="1"/>
  <c r="G3094" i="4" s="1"/>
  <c r="E3095" i="4" l="1"/>
  <c r="G3095" i="4" s="1"/>
  <c r="E3096" i="4" l="1"/>
  <c r="G3096" i="4" s="1"/>
  <c r="E3097" i="4" l="1"/>
  <c r="G3097" i="4" s="1"/>
  <c r="E3098" i="4" l="1"/>
  <c r="G3098" i="4" s="1"/>
  <c r="E3099" i="4" l="1"/>
  <c r="G3099" i="4" s="1"/>
  <c r="E3100" i="4" l="1"/>
  <c r="G3100" i="4" s="1"/>
  <c r="E3101" i="4" l="1"/>
  <c r="G3101" i="4" s="1"/>
  <c r="E3102" i="4" l="1"/>
  <c r="G3102" i="4" s="1"/>
  <c r="E3103" i="4" l="1"/>
  <c r="G3103" i="4" s="1"/>
  <c r="E3104" i="4" l="1"/>
  <c r="G3104" i="4" s="1"/>
  <c r="E3105" i="4" l="1"/>
  <c r="G3105" i="4" s="1"/>
  <c r="E3106" i="4" l="1"/>
  <c r="G3106" i="4" s="1"/>
  <c r="E3107" i="4" l="1"/>
  <c r="G3107" i="4" s="1"/>
  <c r="E3108" i="4" l="1"/>
  <c r="G3108" i="4" s="1"/>
  <c r="E3109" i="4" l="1"/>
  <c r="G3109" i="4" s="1"/>
  <c r="E3110" i="4" l="1"/>
  <c r="G3110" i="4" s="1"/>
  <c r="E3111" i="4" l="1"/>
  <c r="G3111" i="4" s="1"/>
  <c r="E3112" i="4" l="1"/>
  <c r="G3112" i="4" s="1"/>
  <c r="E3113" i="4" l="1"/>
  <c r="G3113" i="4" s="1"/>
  <c r="E3114" i="4" l="1"/>
  <c r="G3114" i="4" s="1"/>
  <c r="E3115" i="4" l="1"/>
  <c r="G3115" i="4" s="1"/>
  <c r="E3116" i="4" l="1"/>
  <c r="G3116" i="4" s="1"/>
  <c r="E3117" i="4" l="1"/>
  <c r="G3117" i="4" s="1"/>
  <c r="E3118" i="4" l="1"/>
  <c r="G3118" i="4" s="1"/>
  <c r="E3119" i="4" l="1"/>
  <c r="G3119" i="4" s="1"/>
  <c r="E3120" i="4" l="1"/>
  <c r="G3120" i="4" s="1"/>
  <c r="E3121" i="4" l="1"/>
  <c r="G3121" i="4" s="1"/>
  <c r="E3122" i="4" l="1"/>
  <c r="G3122" i="4" s="1"/>
  <c r="E3123" i="4" l="1"/>
  <c r="G3123" i="4" s="1"/>
  <c r="E3124" i="4" l="1"/>
  <c r="G3124" i="4" s="1"/>
  <c r="E3125" i="4" l="1"/>
  <c r="G3125" i="4" s="1"/>
  <c r="E3126" i="4" l="1"/>
  <c r="G3126" i="4" s="1"/>
  <c r="E3127" i="4" l="1"/>
  <c r="G3127" i="4" s="1"/>
  <c r="E3128" i="4" l="1"/>
  <c r="G3128" i="4" s="1"/>
  <c r="E3129" i="4" l="1"/>
  <c r="G3129" i="4" s="1"/>
  <c r="E3130" i="4" l="1"/>
  <c r="G3130" i="4" s="1"/>
  <c r="E3131" i="4" l="1"/>
  <c r="G3131" i="4" s="1"/>
  <c r="E3132" i="4" l="1"/>
  <c r="G3132" i="4" s="1"/>
  <c r="E3133" i="4" l="1"/>
  <c r="G3133" i="4" s="1"/>
  <c r="E3134" i="4" l="1"/>
  <c r="G3134" i="4" s="1"/>
  <c r="E3135" i="4" l="1"/>
  <c r="G3135" i="4" s="1"/>
  <c r="E3136" i="4" l="1"/>
  <c r="G3136" i="4" s="1"/>
  <c r="E3137" i="4" l="1"/>
  <c r="G3137" i="4" s="1"/>
  <c r="E3138" i="4" l="1"/>
  <c r="G3138" i="4" s="1"/>
  <c r="E3139" i="4" l="1"/>
  <c r="G3139" i="4" s="1"/>
  <c r="E3140" i="4" l="1"/>
  <c r="G3140" i="4" s="1"/>
  <c r="E3141" i="4" l="1"/>
  <c r="G3141" i="4" s="1"/>
  <c r="E3142" i="4" l="1"/>
  <c r="G3142" i="4" s="1"/>
  <c r="E3143" i="4" l="1"/>
  <c r="G3143" i="4" s="1"/>
  <c r="E3144" i="4" l="1"/>
  <c r="G3144" i="4" s="1"/>
  <c r="E3145" i="4" l="1"/>
  <c r="G3145" i="4" s="1"/>
  <c r="E3146" i="4" l="1"/>
  <c r="G3146" i="4" s="1"/>
  <c r="E3147" i="4" l="1"/>
  <c r="G3147" i="4" s="1"/>
  <c r="E3148" i="4" l="1"/>
  <c r="G3148" i="4" s="1"/>
  <c r="E3149" i="4" l="1"/>
  <c r="G3149" i="4" s="1"/>
  <c r="E3150" i="4" l="1"/>
  <c r="G3150" i="4" s="1"/>
  <c r="E3151" i="4" l="1"/>
  <c r="G3151" i="4" s="1"/>
  <c r="E3152" i="4" l="1"/>
  <c r="G3152" i="4" s="1"/>
  <c r="E3153" i="4" l="1"/>
  <c r="G3153" i="4" s="1"/>
  <c r="E3154" i="4" l="1"/>
  <c r="G3154" i="4" s="1"/>
  <c r="E3155" i="4" l="1"/>
  <c r="G3155" i="4" s="1"/>
  <c r="E3156" i="4" l="1"/>
  <c r="G3156" i="4" s="1"/>
  <c r="E3157" i="4" l="1"/>
  <c r="G3157" i="4" s="1"/>
  <c r="E3158" i="4" l="1"/>
  <c r="G3158" i="4" s="1"/>
  <c r="E3159" i="4" l="1"/>
  <c r="G3159" i="4" s="1"/>
  <c r="E3160" i="4" l="1"/>
  <c r="G3160" i="4" s="1"/>
  <c r="E3161" i="4" l="1"/>
  <c r="G3161" i="4" s="1"/>
  <c r="E3162" i="4" l="1"/>
  <c r="G3162" i="4" s="1"/>
  <c r="E3163" i="4" l="1"/>
  <c r="G3163" i="4" s="1"/>
  <c r="E3164" i="4" l="1"/>
  <c r="G3164" i="4" s="1"/>
  <c r="E3165" i="4" l="1"/>
  <c r="G3165" i="4" s="1"/>
  <c r="E3166" i="4" l="1"/>
  <c r="G3166" i="4" s="1"/>
  <c r="E3167" i="4" l="1"/>
  <c r="G3167" i="4" s="1"/>
  <c r="E3168" i="4" l="1"/>
  <c r="G3168" i="4" s="1"/>
  <c r="E3169" i="4" l="1"/>
  <c r="G3169" i="4" s="1"/>
  <c r="E3170" i="4" l="1"/>
  <c r="G3170" i="4" s="1"/>
  <c r="E3171" i="4" l="1"/>
  <c r="G3171" i="4" s="1"/>
  <c r="E3172" i="4" l="1"/>
  <c r="G3172" i="4" s="1"/>
  <c r="E3173" i="4" l="1"/>
  <c r="G3173" i="4" s="1"/>
  <c r="E3174" i="4" l="1"/>
  <c r="G3174" i="4" s="1"/>
  <c r="E3175" i="4" l="1"/>
  <c r="G3175" i="4" s="1"/>
  <c r="E3176" i="4" l="1"/>
  <c r="G3176" i="4" s="1"/>
  <c r="E3177" i="4" l="1"/>
  <c r="G3177" i="4" s="1"/>
  <c r="E3178" i="4" l="1"/>
  <c r="G3178" i="4" s="1"/>
  <c r="E3179" i="4" l="1"/>
  <c r="G3179" i="4" s="1"/>
  <c r="E3180" i="4" l="1"/>
  <c r="G3180" i="4" s="1"/>
  <c r="E3181" i="4" l="1"/>
  <c r="G3181" i="4" s="1"/>
  <c r="E3182" i="4" l="1"/>
  <c r="G3182" i="4" s="1"/>
  <c r="E3183" i="4" l="1"/>
  <c r="G3183" i="4" s="1"/>
  <c r="E3184" i="4" l="1"/>
  <c r="G3184" i="4" s="1"/>
  <c r="E3185" i="4" l="1"/>
  <c r="G3185" i="4" s="1"/>
  <c r="E3186" i="4" l="1"/>
  <c r="G3186" i="4" s="1"/>
  <c r="E3187" i="4" l="1"/>
  <c r="G3187" i="4" s="1"/>
  <c r="E3188" i="4" l="1"/>
  <c r="G3188" i="4" s="1"/>
  <c r="E3189" i="4" l="1"/>
  <c r="G3189" i="4" s="1"/>
  <c r="E3190" i="4" l="1"/>
  <c r="G3190" i="4" s="1"/>
  <c r="E3191" i="4" l="1"/>
  <c r="G3191" i="4" s="1"/>
  <c r="E3192" i="4" l="1"/>
  <c r="G3192" i="4" s="1"/>
  <c r="E3193" i="4" l="1"/>
  <c r="G3193" i="4" s="1"/>
  <c r="E3194" i="4" l="1"/>
  <c r="G3194" i="4" s="1"/>
  <c r="E3195" i="4" l="1"/>
  <c r="G3195" i="4" s="1"/>
  <c r="E3196" i="4" l="1"/>
  <c r="G3196" i="4" s="1"/>
  <c r="E3197" i="4" l="1"/>
  <c r="G3197" i="4" s="1"/>
  <c r="E3198" i="4" l="1"/>
  <c r="G3198" i="4" s="1"/>
  <c r="E3199" i="4" l="1"/>
  <c r="G3199" i="4" s="1"/>
  <c r="E3200" i="4" l="1"/>
  <c r="G3200" i="4" s="1"/>
  <c r="E3201" i="4" l="1"/>
  <c r="G3201" i="4" s="1"/>
  <c r="E3202" i="4" l="1"/>
  <c r="G3202" i="4" s="1"/>
  <c r="E3203" i="4" l="1"/>
  <c r="G3203" i="4" s="1"/>
  <c r="E3204" i="4" l="1"/>
  <c r="G3204" i="4" s="1"/>
  <c r="E3205" i="4" l="1"/>
  <c r="G3205" i="4" s="1"/>
  <c r="E3206" i="4" l="1"/>
  <c r="G3206" i="4" s="1"/>
  <c r="E3207" i="4" l="1"/>
  <c r="G3207" i="4" s="1"/>
  <c r="E3208" i="4" l="1"/>
  <c r="G3208" i="4" s="1"/>
  <c r="E3209" i="4" l="1"/>
  <c r="G3209" i="4" s="1"/>
  <c r="E3210" i="4" l="1"/>
  <c r="G3210" i="4" s="1"/>
  <c r="E3211" i="4" l="1"/>
  <c r="G3211" i="4" s="1"/>
  <c r="E3212" i="4" l="1"/>
  <c r="G3212" i="4" s="1"/>
  <c r="E3213" i="4" l="1"/>
  <c r="G3213" i="4" s="1"/>
  <c r="E3214" i="4" l="1"/>
  <c r="G3214" i="4" s="1"/>
  <c r="E3215" i="4" l="1"/>
  <c r="G3215" i="4" s="1"/>
  <c r="E3216" i="4" l="1"/>
  <c r="G3216" i="4" s="1"/>
  <c r="E3217" i="4" l="1"/>
  <c r="G3217" i="4" s="1"/>
  <c r="E3218" i="4" l="1"/>
  <c r="G3218" i="4" s="1"/>
  <c r="E3219" i="4" l="1"/>
  <c r="G3219" i="4" s="1"/>
  <c r="E3220" i="4" l="1"/>
  <c r="G3220" i="4" s="1"/>
  <c r="E3221" i="4" l="1"/>
  <c r="G3221" i="4" s="1"/>
  <c r="E3222" i="4" l="1"/>
  <c r="G3222" i="4" s="1"/>
  <c r="E3223" i="4" l="1"/>
  <c r="G3223" i="4" s="1"/>
  <c r="E3224" i="4" l="1"/>
  <c r="G3224" i="4" s="1"/>
  <c r="E3225" i="4" l="1"/>
  <c r="G3225" i="4" s="1"/>
  <c r="E3226" i="4" l="1"/>
  <c r="G3226" i="4" s="1"/>
  <c r="E3227" i="4" l="1"/>
  <c r="G3227" i="4" s="1"/>
  <c r="E3228" i="4" l="1"/>
  <c r="G3228" i="4" s="1"/>
  <c r="E3229" i="4" l="1"/>
  <c r="G3229" i="4" s="1"/>
  <c r="E3230" i="4" l="1"/>
  <c r="G3230" i="4" s="1"/>
  <c r="E3231" i="4" l="1"/>
  <c r="G3231" i="4" s="1"/>
  <c r="E3232" i="4" l="1"/>
  <c r="G3232" i="4" s="1"/>
  <c r="E3233" i="4" l="1"/>
  <c r="G3233" i="4" s="1"/>
  <c r="E3234" i="4" l="1"/>
  <c r="G3234" i="4" s="1"/>
  <c r="E3235" i="4" l="1"/>
  <c r="G3235" i="4" s="1"/>
  <c r="E3236" i="4" l="1"/>
  <c r="G3236" i="4" s="1"/>
  <c r="E3237" i="4" l="1"/>
  <c r="G3237" i="4" s="1"/>
  <c r="E3238" i="4" l="1"/>
  <c r="G3238" i="4" s="1"/>
  <c r="E3239" i="4" l="1"/>
  <c r="G3239" i="4" s="1"/>
  <c r="E3240" i="4" l="1"/>
  <c r="G3240" i="4" s="1"/>
  <c r="E3241" i="4" l="1"/>
  <c r="G3241" i="4" s="1"/>
  <c r="E3242" i="4" l="1"/>
  <c r="G3242" i="4" s="1"/>
  <c r="E3243" i="4" l="1"/>
  <c r="G3243" i="4" s="1"/>
  <c r="E3244" i="4" l="1"/>
  <c r="G3244" i="4" s="1"/>
  <c r="E3245" i="4" l="1"/>
  <c r="G3245" i="4" s="1"/>
  <c r="E3246" i="4" l="1"/>
  <c r="G3246" i="4" s="1"/>
  <c r="E3247" i="4" l="1"/>
  <c r="G3247" i="4" s="1"/>
  <c r="E3248" i="4" l="1"/>
  <c r="G3248" i="4" s="1"/>
  <c r="E3249" i="4" l="1"/>
  <c r="G3249" i="4" s="1"/>
  <c r="E3250" i="4" l="1"/>
  <c r="G3250" i="4" s="1"/>
  <c r="E3251" i="4" l="1"/>
  <c r="G3251" i="4" s="1"/>
  <c r="E3252" i="4" l="1"/>
  <c r="G3252" i="4" s="1"/>
  <c r="E3253" i="4" l="1"/>
  <c r="G3253" i="4" s="1"/>
  <c r="E3254" i="4" l="1"/>
  <c r="G3254" i="4" s="1"/>
  <c r="E3255" i="4" l="1"/>
  <c r="G3255" i="4" s="1"/>
  <c r="E3256" i="4" l="1"/>
  <c r="G3256" i="4" s="1"/>
  <c r="E3257" i="4" l="1"/>
  <c r="G3257" i="4" s="1"/>
  <c r="E3258" i="4" l="1"/>
  <c r="G3258" i="4" s="1"/>
  <c r="E3259" i="4" l="1"/>
  <c r="G3259" i="4" s="1"/>
  <c r="E3260" i="4" l="1"/>
  <c r="G3260" i="4" s="1"/>
  <c r="E3261" i="4" l="1"/>
  <c r="G3261" i="4" s="1"/>
  <c r="E3262" i="4" l="1"/>
  <c r="G3262" i="4" s="1"/>
  <c r="E3263" i="4" l="1"/>
  <c r="G3263" i="4" s="1"/>
  <c r="E3264" i="4" l="1"/>
  <c r="G3264" i="4" s="1"/>
  <c r="E3265" i="4" l="1"/>
  <c r="G3265" i="4" s="1"/>
  <c r="E3266" i="4" l="1"/>
  <c r="G3266" i="4" s="1"/>
  <c r="E3267" i="4" l="1"/>
  <c r="G3267" i="4" s="1"/>
  <c r="E3268" i="4" l="1"/>
  <c r="G3268" i="4" s="1"/>
  <c r="E3269" i="4" l="1"/>
  <c r="G3269" i="4" s="1"/>
  <c r="E3270" i="4" l="1"/>
  <c r="G3270" i="4" s="1"/>
  <c r="E3271" i="4" l="1"/>
  <c r="G3271" i="4" s="1"/>
  <c r="E3272" i="4" l="1"/>
  <c r="G3272" i="4" s="1"/>
  <c r="E3273" i="4" l="1"/>
  <c r="G3273" i="4" s="1"/>
  <c r="E3274" i="4" l="1"/>
  <c r="G3274" i="4" s="1"/>
  <c r="E3275" i="4" l="1"/>
  <c r="G3275" i="4" s="1"/>
  <c r="E3276" i="4" l="1"/>
  <c r="G3276" i="4" s="1"/>
  <c r="E3277" i="4" l="1"/>
  <c r="G3277" i="4" s="1"/>
  <c r="E3278" i="4" l="1"/>
  <c r="G3278" i="4" s="1"/>
  <c r="E3279" i="4" l="1"/>
  <c r="G3279" i="4" s="1"/>
  <c r="E3280" i="4" l="1"/>
  <c r="G3280" i="4" s="1"/>
  <c r="E3281" i="4" l="1"/>
  <c r="G3281" i="4" s="1"/>
  <c r="E3282" i="4" l="1"/>
  <c r="G3282" i="4" s="1"/>
  <c r="E3283" i="4" l="1"/>
  <c r="G3283" i="4" s="1"/>
  <c r="E3284" i="4" l="1"/>
  <c r="G3284" i="4" s="1"/>
  <c r="E3285" i="4" l="1"/>
  <c r="G3285" i="4" s="1"/>
  <c r="E3286" i="4" l="1"/>
  <c r="G3286" i="4" s="1"/>
  <c r="E3287" i="4" l="1"/>
  <c r="G3287" i="4" s="1"/>
  <c r="E3288" i="4" l="1"/>
  <c r="G3288" i="4" s="1"/>
  <c r="E3289" i="4" l="1"/>
  <c r="G3289" i="4" s="1"/>
  <c r="E3290" i="4" l="1"/>
  <c r="G3290" i="4" s="1"/>
  <c r="E3291" i="4" l="1"/>
  <c r="G3291" i="4" s="1"/>
  <c r="E3292" i="4" l="1"/>
  <c r="G3292" i="4" s="1"/>
  <c r="E3293" i="4" l="1"/>
  <c r="G3293" i="4" s="1"/>
  <c r="E3294" i="4" l="1"/>
  <c r="G3294" i="4" s="1"/>
  <c r="E3295" i="4" l="1"/>
  <c r="G3295" i="4" s="1"/>
  <c r="E3296" i="4" l="1"/>
  <c r="G3296" i="4" s="1"/>
  <c r="E3297" i="4" l="1"/>
  <c r="G3297" i="4" s="1"/>
  <c r="E3298" i="4" l="1"/>
  <c r="G3298" i="4" s="1"/>
  <c r="E3299" i="4" l="1"/>
  <c r="G3299" i="4" s="1"/>
  <c r="E3300" i="4" l="1"/>
  <c r="G3300" i="4" s="1"/>
  <c r="E3301" i="4" l="1"/>
  <c r="G3301" i="4" s="1"/>
  <c r="E3302" i="4" l="1"/>
  <c r="G3302" i="4" s="1"/>
  <c r="E3303" i="4" l="1"/>
  <c r="G3303" i="4" s="1"/>
  <c r="E3304" i="4" l="1"/>
  <c r="G3304" i="4" s="1"/>
  <c r="E3305" i="4" l="1"/>
  <c r="G3305" i="4" s="1"/>
  <c r="E3306" i="4" l="1"/>
  <c r="G3306" i="4" s="1"/>
  <c r="E3307" i="4" l="1"/>
  <c r="G3307" i="4" s="1"/>
  <c r="E3308" i="4" l="1"/>
  <c r="G3308" i="4" s="1"/>
  <c r="E3309" i="4" l="1"/>
  <c r="G3309" i="4" s="1"/>
  <c r="E3310" i="4" l="1"/>
  <c r="G3310" i="4" s="1"/>
  <c r="E3311" i="4" l="1"/>
  <c r="G3311" i="4" s="1"/>
  <c r="E3312" i="4" l="1"/>
  <c r="G3312" i="4" s="1"/>
  <c r="E3313" i="4" l="1"/>
  <c r="G3313" i="4" s="1"/>
  <c r="E3314" i="4" l="1"/>
  <c r="G3314" i="4" s="1"/>
  <c r="E3315" i="4" l="1"/>
  <c r="G3315" i="4" s="1"/>
  <c r="E3316" i="4" l="1"/>
  <c r="G3316" i="4" s="1"/>
  <c r="E3317" i="4" l="1"/>
  <c r="G3317" i="4" s="1"/>
  <c r="E3318" i="4" l="1"/>
  <c r="G3318" i="4" s="1"/>
  <c r="E3319" i="4" l="1"/>
  <c r="G3319" i="4" s="1"/>
  <c r="E3320" i="4" l="1"/>
  <c r="G3320" i="4" s="1"/>
  <c r="E3321" i="4" l="1"/>
  <c r="G3321" i="4" s="1"/>
  <c r="E3322" i="4" l="1"/>
  <c r="G3322" i="4" s="1"/>
  <c r="E3323" i="4" l="1"/>
  <c r="G3323" i="4" s="1"/>
  <c r="E3324" i="4" l="1"/>
  <c r="G3324" i="4" s="1"/>
  <c r="E3325" i="4" l="1"/>
  <c r="G3325" i="4" s="1"/>
  <c r="E3326" i="4" l="1"/>
  <c r="G3326" i="4" s="1"/>
  <c r="E3327" i="4" l="1"/>
  <c r="G3327" i="4" s="1"/>
  <c r="E3328" i="4" l="1"/>
  <c r="G3328" i="4" s="1"/>
  <c r="E3329" i="4" l="1"/>
  <c r="G3329" i="4" s="1"/>
  <c r="E3330" i="4" l="1"/>
  <c r="G3330" i="4" s="1"/>
  <c r="E3331" i="4" l="1"/>
  <c r="G3331" i="4" s="1"/>
  <c r="E3332" i="4" l="1"/>
  <c r="G3332" i="4" s="1"/>
  <c r="E3333" i="4" l="1"/>
  <c r="G3333" i="4" s="1"/>
  <c r="E3334" i="4" l="1"/>
  <c r="G3334" i="4" s="1"/>
  <c r="E3335" i="4" l="1"/>
  <c r="G3335" i="4" s="1"/>
  <c r="E3336" i="4" l="1"/>
  <c r="G3336" i="4" s="1"/>
  <c r="E3337" i="4" l="1"/>
  <c r="G3337" i="4" s="1"/>
  <c r="E3338" i="4" l="1"/>
  <c r="G3338" i="4" s="1"/>
  <c r="E3339" i="4" l="1"/>
  <c r="G3339" i="4" s="1"/>
  <c r="E3340" i="4" l="1"/>
  <c r="G3340" i="4" s="1"/>
  <c r="E3341" i="4" l="1"/>
  <c r="G3341" i="4" s="1"/>
  <c r="E3342" i="4" l="1"/>
  <c r="G3342" i="4" s="1"/>
  <c r="E3343" i="4" l="1"/>
  <c r="G3343" i="4" s="1"/>
  <c r="E3344" i="4" l="1"/>
  <c r="G3344" i="4" s="1"/>
  <c r="E3345" i="4" l="1"/>
  <c r="G3345" i="4" s="1"/>
  <c r="E3346" i="4" l="1"/>
  <c r="G3346" i="4" s="1"/>
  <c r="E3347" i="4" l="1"/>
  <c r="G3347" i="4" s="1"/>
  <c r="E3348" i="4" l="1"/>
  <c r="G3348" i="4" s="1"/>
  <c r="E3349" i="4" l="1"/>
  <c r="G3349" i="4" s="1"/>
  <c r="E3350" i="4" l="1"/>
  <c r="G3350" i="4" s="1"/>
  <c r="E3351" i="4" l="1"/>
  <c r="G3351" i="4" s="1"/>
  <c r="E3352" i="4" l="1"/>
  <c r="G3352" i="4" s="1"/>
  <c r="E3353" i="4" l="1"/>
  <c r="G3353" i="4" s="1"/>
  <c r="E3354" i="4" l="1"/>
  <c r="G3354" i="4" s="1"/>
  <c r="E3355" i="4" l="1"/>
  <c r="G3355" i="4" s="1"/>
  <c r="E3356" i="4" l="1"/>
  <c r="G3356" i="4" s="1"/>
  <c r="E3357" i="4" l="1"/>
  <c r="G3357" i="4" s="1"/>
  <c r="E3358" i="4" l="1"/>
  <c r="G3358" i="4" s="1"/>
  <c r="E3359" i="4" l="1"/>
  <c r="G3359" i="4" s="1"/>
  <c r="E3360" i="4" l="1"/>
  <c r="G3360" i="4" s="1"/>
  <c r="E3361" i="4" l="1"/>
  <c r="G3361" i="4" s="1"/>
  <c r="E3362" i="4" l="1"/>
  <c r="G3362" i="4" s="1"/>
  <c r="E3363" i="4" l="1"/>
  <c r="G3363" i="4" s="1"/>
  <c r="E3364" i="4" l="1"/>
  <c r="G3364" i="4" s="1"/>
  <c r="E3365" i="4" l="1"/>
  <c r="G3365" i="4" s="1"/>
  <c r="E3366" i="4" l="1"/>
  <c r="G3366" i="4" s="1"/>
  <c r="E3367" i="4" l="1"/>
  <c r="G3367" i="4" s="1"/>
  <c r="E3368" i="4" l="1"/>
  <c r="G3368" i="4" s="1"/>
  <c r="E3369" i="4" l="1"/>
  <c r="G3369" i="4" s="1"/>
  <c r="E3370" i="4" l="1"/>
  <c r="G3370" i="4" s="1"/>
  <c r="E3371" i="4" l="1"/>
  <c r="G3371" i="4" s="1"/>
  <c r="E3372" i="4" l="1"/>
  <c r="G3372" i="4" s="1"/>
  <c r="E3373" i="4" l="1"/>
  <c r="G3373" i="4" s="1"/>
  <c r="E3374" i="4" l="1"/>
  <c r="G3374" i="4" s="1"/>
  <c r="E3375" i="4" l="1"/>
  <c r="G3375" i="4" s="1"/>
  <c r="E3376" i="4" l="1"/>
  <c r="G3376" i="4" s="1"/>
  <c r="E3377" i="4" l="1"/>
  <c r="G3377" i="4" s="1"/>
  <c r="E3378" i="4" l="1"/>
  <c r="G3378" i="4" s="1"/>
  <c r="E3379" i="4" l="1"/>
  <c r="G3379" i="4" s="1"/>
  <c r="E3380" i="4" l="1"/>
  <c r="G3380" i="4" s="1"/>
  <c r="E3381" i="4" l="1"/>
  <c r="G3381" i="4" s="1"/>
  <c r="E3382" i="4" l="1"/>
  <c r="G3382" i="4" s="1"/>
  <c r="E3383" i="4" l="1"/>
  <c r="G3383" i="4" s="1"/>
  <c r="E3384" i="4" l="1"/>
  <c r="G3384" i="4" s="1"/>
  <c r="E3385" i="4" l="1"/>
  <c r="G3385" i="4" s="1"/>
  <c r="E3386" i="4" l="1"/>
  <c r="G3386" i="4" s="1"/>
  <c r="E3387" i="4" l="1"/>
  <c r="G3387" i="4" s="1"/>
  <c r="E3388" i="4" l="1"/>
  <c r="G3388" i="4" s="1"/>
  <c r="E3389" i="4" l="1"/>
  <c r="G3389" i="4" s="1"/>
  <c r="E3390" i="4" l="1"/>
  <c r="G3390" i="4" s="1"/>
  <c r="E3391" i="4" l="1"/>
  <c r="G3391" i="4" s="1"/>
  <c r="E3392" i="4" l="1"/>
  <c r="G3392" i="4" s="1"/>
  <c r="E3393" i="4" l="1"/>
  <c r="G3393" i="4" s="1"/>
  <c r="E3394" i="4" l="1"/>
  <c r="G3394" i="4" s="1"/>
  <c r="E3395" i="4" l="1"/>
  <c r="G3395" i="4" s="1"/>
  <c r="E3396" i="4" l="1"/>
  <c r="G3396" i="4" s="1"/>
  <c r="E3397" i="4" l="1"/>
  <c r="G3397" i="4" s="1"/>
  <c r="E3398" i="4" l="1"/>
  <c r="G3398" i="4" s="1"/>
  <c r="E3399" i="4" l="1"/>
  <c r="G3399" i="4" s="1"/>
  <c r="E3400" i="4" l="1"/>
  <c r="G3400" i="4" s="1"/>
  <c r="E3401" i="4" l="1"/>
  <c r="G3401" i="4" s="1"/>
  <c r="E3402" i="4" l="1"/>
  <c r="G3402" i="4" s="1"/>
  <c r="E3403" i="4" l="1"/>
  <c r="G3403" i="4" s="1"/>
  <c r="E3404" i="4" l="1"/>
  <c r="G3404" i="4" s="1"/>
  <c r="E3405" i="4" l="1"/>
  <c r="G3405" i="4" s="1"/>
  <c r="E3406" i="4" l="1"/>
  <c r="G3406" i="4" s="1"/>
  <c r="E3407" i="4" l="1"/>
  <c r="G3407" i="4" s="1"/>
  <c r="E3408" i="4" l="1"/>
  <c r="G3408" i="4" s="1"/>
  <c r="E3409" i="4" l="1"/>
  <c r="G3409" i="4" s="1"/>
  <c r="E3410" i="4" l="1"/>
  <c r="G3410" i="4" s="1"/>
  <c r="E3411" i="4" l="1"/>
  <c r="G3411" i="4" s="1"/>
  <c r="E3412" i="4" l="1"/>
  <c r="G3412" i="4" s="1"/>
  <c r="E3413" i="4" l="1"/>
  <c r="G3413" i="4" s="1"/>
  <c r="E3414" i="4" l="1"/>
  <c r="G3414" i="4" s="1"/>
  <c r="E3415" i="4" l="1"/>
  <c r="G3415" i="4" s="1"/>
  <c r="E3416" i="4" l="1"/>
  <c r="G3416" i="4" s="1"/>
  <c r="E3417" i="4" l="1"/>
  <c r="G3417" i="4" s="1"/>
  <c r="E3418" i="4" l="1"/>
  <c r="G3418" i="4" s="1"/>
  <c r="E3419" i="4" l="1"/>
  <c r="G3419" i="4" s="1"/>
  <c r="E3420" i="4" l="1"/>
  <c r="G3420" i="4" s="1"/>
  <c r="E3421" i="4" l="1"/>
  <c r="G3421" i="4" s="1"/>
  <c r="E3422" i="4" l="1"/>
  <c r="G3422" i="4" s="1"/>
  <c r="E3423" i="4" l="1"/>
  <c r="G3423" i="4" s="1"/>
  <c r="E3424" i="4" l="1"/>
  <c r="G3424" i="4" s="1"/>
  <c r="E3425" i="4" l="1"/>
  <c r="G3425" i="4" s="1"/>
  <c r="E3426" i="4" l="1"/>
  <c r="G3426" i="4" s="1"/>
  <c r="E3427" i="4" l="1"/>
  <c r="G3427" i="4" s="1"/>
  <c r="E3428" i="4" l="1"/>
  <c r="G3428" i="4" s="1"/>
  <c r="E3429" i="4" l="1"/>
  <c r="G3429" i="4" s="1"/>
  <c r="E3430" i="4" l="1"/>
  <c r="G3430" i="4" s="1"/>
  <c r="E3431" i="4" l="1"/>
  <c r="G3431" i="4" s="1"/>
  <c r="E3432" i="4" l="1"/>
  <c r="G3432" i="4" s="1"/>
  <c r="E3433" i="4" l="1"/>
  <c r="G3433" i="4" s="1"/>
  <c r="E3434" i="4" l="1"/>
  <c r="G3434" i="4" s="1"/>
  <c r="E3435" i="4" l="1"/>
  <c r="G3435" i="4" s="1"/>
  <c r="E3436" i="4" l="1"/>
  <c r="G3436" i="4" s="1"/>
  <c r="E3437" i="4" l="1"/>
  <c r="G3437" i="4" s="1"/>
  <c r="E3438" i="4" l="1"/>
  <c r="G3438" i="4" s="1"/>
  <c r="E3439" i="4" l="1"/>
  <c r="G3439" i="4" s="1"/>
  <c r="E3440" i="4" l="1"/>
  <c r="G3440" i="4" s="1"/>
  <c r="E3441" i="4" l="1"/>
  <c r="G3441" i="4" s="1"/>
  <c r="E3442" i="4" l="1"/>
  <c r="G3442" i="4" s="1"/>
  <c r="E3443" i="4" l="1"/>
  <c r="G3443" i="4" s="1"/>
  <c r="E3444" i="4" l="1"/>
  <c r="G3444" i="4" s="1"/>
  <c r="E3445" i="4" l="1"/>
  <c r="G3445" i="4" s="1"/>
  <c r="E3446" i="4" l="1"/>
  <c r="G3446" i="4" s="1"/>
  <c r="E3447" i="4" l="1"/>
  <c r="G3447" i="4" s="1"/>
  <c r="E3448" i="4" l="1"/>
  <c r="G3448" i="4" s="1"/>
  <c r="E3449" i="4" l="1"/>
  <c r="G3449" i="4" s="1"/>
  <c r="E3450" i="4" l="1"/>
  <c r="G3450" i="4" s="1"/>
  <c r="E3451" i="4" l="1"/>
  <c r="G3451" i="4" s="1"/>
  <c r="E3452" i="4" l="1"/>
  <c r="G3452" i="4" s="1"/>
  <c r="E3453" i="4" l="1"/>
  <c r="G3453" i="4" s="1"/>
  <c r="E3454" i="4" l="1"/>
  <c r="G3454" i="4" s="1"/>
  <c r="E3455" i="4" l="1"/>
  <c r="G3455" i="4" s="1"/>
  <c r="E3456" i="4" l="1"/>
  <c r="G3456" i="4" s="1"/>
  <c r="E3457" i="4" l="1"/>
  <c r="G3457" i="4" s="1"/>
  <c r="E3458" i="4" l="1"/>
  <c r="G3458" i="4" s="1"/>
  <c r="E3459" i="4" l="1"/>
  <c r="G3459" i="4" s="1"/>
  <c r="E3460" i="4" l="1"/>
  <c r="G3460" i="4" s="1"/>
  <c r="E3461" i="4" l="1"/>
  <c r="G3461" i="4" s="1"/>
  <c r="E3462" i="4" l="1"/>
  <c r="G3462" i="4" s="1"/>
  <c r="E3463" i="4" l="1"/>
  <c r="G3463" i="4" s="1"/>
  <c r="E3464" i="4" l="1"/>
  <c r="G3464" i="4" s="1"/>
  <c r="E3465" i="4" l="1"/>
  <c r="G3465" i="4" s="1"/>
  <c r="E3466" i="4" l="1"/>
  <c r="G3466" i="4" s="1"/>
  <c r="E3467" i="4" l="1"/>
  <c r="G3467" i="4" s="1"/>
  <c r="E3468" i="4" l="1"/>
  <c r="G3468" i="4" s="1"/>
  <c r="E3469" i="4" l="1"/>
  <c r="G3469" i="4" s="1"/>
  <c r="E3470" i="4" l="1"/>
  <c r="G3470" i="4" s="1"/>
  <c r="E3471" i="4" l="1"/>
  <c r="G3471" i="4" s="1"/>
  <c r="E3472" i="4" l="1"/>
  <c r="G3472" i="4" s="1"/>
  <c r="E3473" i="4" l="1"/>
  <c r="G3473" i="4" s="1"/>
  <c r="E3474" i="4" l="1"/>
  <c r="G3474" i="4" s="1"/>
  <c r="E3475" i="4" l="1"/>
  <c r="G3475" i="4" s="1"/>
  <c r="E3476" i="4" l="1"/>
  <c r="G3476" i="4" s="1"/>
  <c r="E3477" i="4" l="1"/>
  <c r="G3477" i="4" s="1"/>
  <c r="E3478" i="4" l="1"/>
  <c r="G3478" i="4" s="1"/>
  <c r="E3479" i="4" l="1"/>
  <c r="G3479" i="4" s="1"/>
  <c r="E3480" i="4" l="1"/>
  <c r="G3480" i="4" s="1"/>
  <c r="E3481" i="4" l="1"/>
  <c r="G3481" i="4" s="1"/>
  <c r="E3482" i="4" l="1"/>
  <c r="G3482" i="4" s="1"/>
  <c r="E3483" i="4" l="1"/>
  <c r="G3483" i="4" s="1"/>
  <c r="E3484" i="4" l="1"/>
  <c r="G3484" i="4" s="1"/>
  <c r="E3485" i="4" l="1"/>
  <c r="G3485" i="4" s="1"/>
  <c r="E3486" i="4" l="1"/>
  <c r="G3486" i="4" s="1"/>
  <c r="E3487" i="4" l="1"/>
  <c r="G3487" i="4" s="1"/>
  <c r="E3488" i="4" l="1"/>
  <c r="G3488" i="4" s="1"/>
  <c r="E3489" i="4" l="1"/>
  <c r="G3489" i="4" s="1"/>
  <c r="E3490" i="4" l="1"/>
  <c r="G3490" i="4" s="1"/>
  <c r="E3491" i="4" l="1"/>
  <c r="G3491" i="4" s="1"/>
  <c r="E3492" i="4" l="1"/>
  <c r="G3492" i="4" s="1"/>
  <c r="E3493" i="4" l="1"/>
  <c r="G3493" i="4" s="1"/>
  <c r="E3494" i="4" l="1"/>
  <c r="G3494" i="4" s="1"/>
  <c r="E3495" i="4" l="1"/>
  <c r="G3495" i="4" s="1"/>
  <c r="E3496" i="4" l="1"/>
  <c r="G3496" i="4" s="1"/>
  <c r="E3497" i="4" l="1"/>
  <c r="G3497" i="4" s="1"/>
  <c r="E3498" i="4" l="1"/>
  <c r="G3498" i="4" s="1"/>
  <c r="E3499" i="4" l="1"/>
  <c r="G3499" i="4" s="1"/>
  <c r="E3500" i="4" l="1"/>
  <c r="G3500" i="4" s="1"/>
  <c r="E3501" i="4" l="1"/>
  <c r="G3501" i="4" s="1"/>
  <c r="E3502" i="4" l="1"/>
  <c r="G3502" i="4" s="1"/>
  <c r="E3503" i="4" l="1"/>
  <c r="G3503" i="4" s="1"/>
  <c r="E3504" i="4" l="1"/>
  <c r="G3504" i="4" s="1"/>
  <c r="E3505" i="4" l="1"/>
  <c r="G3505" i="4" s="1"/>
  <c r="E3506" i="4" l="1"/>
  <c r="G3506" i="4" s="1"/>
  <c r="E3507" i="4" l="1"/>
  <c r="G3507" i="4" s="1"/>
  <c r="E3508" i="4" l="1"/>
  <c r="G3508" i="4" s="1"/>
  <c r="E3509" i="4" l="1"/>
  <c r="G3509" i="4" s="1"/>
  <c r="E3510" i="4" l="1"/>
  <c r="G3510" i="4" s="1"/>
  <c r="E3511" i="4" l="1"/>
  <c r="G3511" i="4" s="1"/>
  <c r="E3512" i="4" l="1"/>
  <c r="G3512" i="4" s="1"/>
  <c r="E3513" i="4" l="1"/>
  <c r="G3513" i="4" s="1"/>
  <c r="E3514" i="4" l="1"/>
  <c r="G3514" i="4" s="1"/>
  <c r="E3515" i="4" l="1"/>
  <c r="G3515" i="4" s="1"/>
  <c r="E3516" i="4" l="1"/>
  <c r="G3516" i="4" s="1"/>
  <c r="E3517" i="4" l="1"/>
  <c r="G3517" i="4" s="1"/>
  <c r="E3518" i="4" l="1"/>
  <c r="G3518" i="4" s="1"/>
  <c r="E3519" i="4" l="1"/>
  <c r="G3519" i="4" s="1"/>
  <c r="E3520" i="4" l="1"/>
  <c r="G3520" i="4" s="1"/>
  <c r="E3521" i="4" l="1"/>
  <c r="G3521" i="4" s="1"/>
  <c r="E3522" i="4" l="1"/>
  <c r="G3522" i="4" s="1"/>
  <c r="E3523" i="4" l="1"/>
  <c r="G3523" i="4" s="1"/>
  <c r="E3524" i="4" l="1"/>
  <c r="G3524" i="4" s="1"/>
  <c r="E3525" i="4" l="1"/>
  <c r="G3525" i="4" s="1"/>
  <c r="E3526" i="4" l="1"/>
  <c r="G3526" i="4" s="1"/>
  <c r="E3527" i="4" l="1"/>
  <c r="G3527" i="4" s="1"/>
  <c r="E3528" i="4" l="1"/>
  <c r="G3528" i="4" s="1"/>
  <c r="E3529" i="4" l="1"/>
  <c r="G3529" i="4" s="1"/>
  <c r="E3530" i="4" l="1"/>
  <c r="G3530" i="4" s="1"/>
  <c r="E3531" i="4" l="1"/>
  <c r="G3531" i="4" s="1"/>
  <c r="E3532" i="4" l="1"/>
  <c r="G3532" i="4" s="1"/>
  <c r="E3533" i="4" l="1"/>
  <c r="G3533" i="4" s="1"/>
  <c r="E3534" i="4" l="1"/>
  <c r="G3534" i="4" s="1"/>
  <c r="E3535" i="4" l="1"/>
  <c r="G3535" i="4" s="1"/>
  <c r="E3536" i="4" l="1"/>
  <c r="G3536" i="4" s="1"/>
  <c r="E3537" i="4" l="1"/>
  <c r="G3537" i="4" s="1"/>
  <c r="E3538" i="4" l="1"/>
  <c r="G3538" i="4" s="1"/>
  <c r="E3539" i="4" l="1"/>
  <c r="G3539" i="4" s="1"/>
  <c r="E3540" i="4" l="1"/>
  <c r="G3540" i="4" s="1"/>
  <c r="E3541" i="4" l="1"/>
  <c r="G3541" i="4" s="1"/>
  <c r="E3542" i="4" l="1"/>
  <c r="G3542" i="4" s="1"/>
  <c r="E3543" i="4" l="1"/>
  <c r="G3543" i="4" s="1"/>
  <c r="E3544" i="4" l="1"/>
  <c r="G3544" i="4" s="1"/>
  <c r="E3545" i="4" l="1"/>
  <c r="G3545" i="4" s="1"/>
  <c r="E3546" i="4" l="1"/>
  <c r="G3546" i="4" s="1"/>
  <c r="E3547" i="4" l="1"/>
  <c r="G3547" i="4" s="1"/>
  <c r="E3548" i="4" l="1"/>
  <c r="G3548" i="4" s="1"/>
  <c r="E3549" i="4" l="1"/>
  <c r="G3549" i="4" s="1"/>
  <c r="E3550" i="4" l="1"/>
  <c r="G3550" i="4" s="1"/>
  <c r="E3551" i="4" l="1"/>
  <c r="G3551" i="4" s="1"/>
  <c r="E3552" i="4" l="1"/>
  <c r="G3552" i="4" s="1"/>
  <c r="E3553" i="4" l="1"/>
  <c r="G3553" i="4" s="1"/>
  <c r="E3554" i="4" l="1"/>
  <c r="G3554" i="4" s="1"/>
  <c r="E3555" i="4" l="1"/>
  <c r="G3555" i="4" s="1"/>
  <c r="E3556" i="4" l="1"/>
  <c r="G3556" i="4" s="1"/>
  <c r="E3557" i="4" l="1"/>
  <c r="G3557" i="4" s="1"/>
  <c r="E3558" i="4" l="1"/>
  <c r="G3558" i="4" s="1"/>
  <c r="E3559" i="4" l="1"/>
  <c r="G3559" i="4" s="1"/>
  <c r="E3560" i="4" l="1"/>
  <c r="G3560" i="4" s="1"/>
  <c r="E3561" i="4" l="1"/>
  <c r="G3561" i="4" s="1"/>
  <c r="E3562" i="4" l="1"/>
  <c r="G3562" i="4" s="1"/>
  <c r="E3563" i="4" l="1"/>
  <c r="G3563" i="4" s="1"/>
  <c r="E3564" i="4" l="1"/>
  <c r="G3564" i="4" s="1"/>
  <c r="E3565" i="4" l="1"/>
  <c r="G3565" i="4" s="1"/>
  <c r="E3566" i="4" l="1"/>
  <c r="G3566" i="4" s="1"/>
  <c r="E3567" i="4" l="1"/>
  <c r="G3567" i="4" s="1"/>
  <c r="E3568" i="4" l="1"/>
  <c r="G3568" i="4" s="1"/>
  <c r="E3569" i="4" l="1"/>
  <c r="G3569" i="4" s="1"/>
  <c r="E3570" i="4" l="1"/>
  <c r="G3570" i="4" s="1"/>
  <c r="E3571" i="4" l="1"/>
  <c r="G3571" i="4" s="1"/>
  <c r="E3572" i="4" l="1"/>
  <c r="G3572" i="4" s="1"/>
  <c r="E3573" i="4" l="1"/>
  <c r="G3573" i="4" s="1"/>
  <c r="E3574" i="4" l="1"/>
  <c r="G3574" i="4" s="1"/>
  <c r="E3575" i="4" l="1"/>
  <c r="G3575" i="4" s="1"/>
  <c r="E3576" i="4" l="1"/>
  <c r="G3576" i="4" s="1"/>
  <c r="E3577" i="4" l="1"/>
  <c r="G3577" i="4" s="1"/>
  <c r="E3578" i="4" l="1"/>
  <c r="G3578" i="4" s="1"/>
  <c r="E3579" i="4" l="1"/>
  <c r="G3579" i="4" s="1"/>
  <c r="E3580" i="4" l="1"/>
  <c r="G3580" i="4" s="1"/>
  <c r="E3581" i="4" l="1"/>
  <c r="G3581" i="4" s="1"/>
  <c r="E3582" i="4" l="1"/>
  <c r="G3582" i="4" s="1"/>
  <c r="E3583" i="4" l="1"/>
  <c r="G3583" i="4" s="1"/>
  <c r="E3584" i="4" l="1"/>
  <c r="G3584" i="4" s="1"/>
  <c r="E3585" i="4" l="1"/>
  <c r="G3585" i="4" s="1"/>
  <c r="E3586" i="4" l="1"/>
  <c r="G3586" i="4" s="1"/>
  <c r="E3587" i="4" l="1"/>
  <c r="G3587" i="4" s="1"/>
  <c r="E3588" i="4" l="1"/>
  <c r="G3588" i="4" s="1"/>
  <c r="E3589" i="4" l="1"/>
  <c r="G3589" i="4" s="1"/>
  <c r="E3590" i="4" l="1"/>
  <c r="G3590" i="4" s="1"/>
  <c r="E3591" i="4" l="1"/>
  <c r="G3591" i="4" s="1"/>
  <c r="E3592" i="4" l="1"/>
  <c r="G3592" i="4" s="1"/>
  <c r="E3593" i="4" l="1"/>
  <c r="G3593" i="4" s="1"/>
  <c r="E3594" i="4" l="1"/>
  <c r="G3594" i="4" s="1"/>
  <c r="E3595" i="4" l="1"/>
  <c r="G3595" i="4" s="1"/>
  <c r="E3596" i="4" l="1"/>
  <c r="G3596" i="4" s="1"/>
  <c r="E3597" i="4" l="1"/>
  <c r="G3597" i="4" s="1"/>
  <c r="E3598" i="4" l="1"/>
  <c r="G3598" i="4" s="1"/>
  <c r="E3599" i="4" l="1"/>
  <c r="G3599" i="4" s="1"/>
  <c r="E3600" i="4" l="1"/>
  <c r="G3600" i="4" s="1"/>
  <c r="E3601" i="4" l="1"/>
  <c r="G3601" i="4" s="1"/>
  <c r="E3602" i="4" l="1"/>
  <c r="G3602" i="4" s="1"/>
  <c r="E3603" i="4" l="1"/>
  <c r="G3603" i="4" s="1"/>
  <c r="E3604" i="4" l="1"/>
  <c r="G3604" i="4" s="1"/>
  <c r="E3605" i="4" l="1"/>
  <c r="G3605" i="4" s="1"/>
  <c r="E3606" i="4" l="1"/>
  <c r="G3606" i="4" s="1"/>
  <c r="E3607" i="4" l="1"/>
  <c r="G3607" i="4" s="1"/>
  <c r="E3608" i="4" l="1"/>
  <c r="G3608" i="4" s="1"/>
  <c r="E3609" i="4" l="1"/>
  <c r="G3609" i="4" s="1"/>
  <c r="E3610" i="4" l="1"/>
  <c r="G3610" i="4" s="1"/>
  <c r="E3611" i="4" l="1"/>
  <c r="G3611" i="4" s="1"/>
  <c r="E3612" i="4" l="1"/>
  <c r="G3612" i="4" s="1"/>
  <c r="E3613" i="4" l="1"/>
  <c r="G3613" i="4" s="1"/>
  <c r="E3614" i="4" l="1"/>
  <c r="G3614" i="4" s="1"/>
  <c r="E3615" i="4" l="1"/>
  <c r="G3615" i="4" s="1"/>
  <c r="E3616" i="4" l="1"/>
  <c r="G3616" i="4" s="1"/>
  <c r="E3617" i="4" l="1"/>
  <c r="G3617" i="4" s="1"/>
  <c r="E3618" i="4" l="1"/>
  <c r="G3618" i="4" s="1"/>
  <c r="E3619" i="4" l="1"/>
  <c r="G3619" i="4" s="1"/>
  <c r="E3620" i="4" l="1"/>
  <c r="G3620" i="4" s="1"/>
  <c r="E3621" i="4" l="1"/>
  <c r="G3621" i="4" s="1"/>
  <c r="E3622" i="4" l="1"/>
  <c r="G3622" i="4" s="1"/>
  <c r="E3623" i="4" l="1"/>
  <c r="G3623" i="4" s="1"/>
  <c r="E3624" i="4" l="1"/>
  <c r="G3624" i="4" s="1"/>
  <c r="E3625" i="4" l="1"/>
  <c r="G3625" i="4" s="1"/>
  <c r="E3626" i="4" l="1"/>
  <c r="G3626" i="4" s="1"/>
  <c r="E3627" i="4" l="1"/>
  <c r="G3627" i="4" s="1"/>
  <c r="E3628" i="4" l="1"/>
  <c r="G3628" i="4" s="1"/>
  <c r="E3629" i="4" l="1"/>
  <c r="G3629" i="4" s="1"/>
  <c r="E3630" i="4" l="1"/>
  <c r="G3630" i="4" s="1"/>
  <c r="E3631" i="4" l="1"/>
  <c r="G3631" i="4" s="1"/>
  <c r="E3632" i="4" l="1"/>
  <c r="G3632" i="4" s="1"/>
  <c r="E3633" i="4" l="1"/>
  <c r="G3633" i="4" s="1"/>
  <c r="E3634" i="4" l="1"/>
  <c r="G3634" i="4" s="1"/>
  <c r="E3635" i="4" l="1"/>
  <c r="G3635" i="4" s="1"/>
  <c r="E3636" i="4" l="1"/>
  <c r="G3636" i="4" s="1"/>
  <c r="E3637" i="4" l="1"/>
  <c r="G3637" i="4" s="1"/>
  <c r="E3638" i="4" l="1"/>
  <c r="G3638" i="4" s="1"/>
  <c r="E3639" i="4" l="1"/>
  <c r="G3639" i="4" s="1"/>
  <c r="E3640" i="4" l="1"/>
  <c r="G3640" i="4" s="1"/>
  <c r="E3641" i="4" l="1"/>
  <c r="G3641" i="4" s="1"/>
  <c r="E3642" i="4" l="1"/>
  <c r="G3642" i="4" s="1"/>
  <c r="E3643" i="4" l="1"/>
  <c r="G3643" i="4" s="1"/>
  <c r="E3644" i="4" l="1"/>
  <c r="G3644" i="4" s="1"/>
  <c r="E3645" i="4" l="1"/>
  <c r="G3645" i="4" s="1"/>
  <c r="E3646" i="4" l="1"/>
  <c r="G3646" i="4" s="1"/>
  <c r="E3647" i="4" l="1"/>
  <c r="G3647" i="4" s="1"/>
  <c r="E3648" i="4" l="1"/>
  <c r="G3648" i="4" s="1"/>
  <c r="E3649" i="4" l="1"/>
  <c r="G3649" i="4" s="1"/>
  <c r="E3650" i="4" l="1"/>
  <c r="G3650" i="4" s="1"/>
  <c r="E3651" i="4" l="1"/>
  <c r="G3651" i="4" s="1"/>
  <c r="E3652" i="4" l="1"/>
  <c r="G3652" i="4" s="1"/>
  <c r="E3653" i="4" l="1"/>
  <c r="G3653" i="4" s="1"/>
  <c r="E3654" i="4" l="1"/>
  <c r="G3654" i="4" s="1"/>
  <c r="E3655" i="4" l="1"/>
  <c r="G3655" i="4" s="1"/>
  <c r="E3656" i="4" l="1"/>
  <c r="G3656" i="4" s="1"/>
  <c r="E3657" i="4" l="1"/>
  <c r="G3657" i="4" s="1"/>
  <c r="E3658" i="4" l="1"/>
  <c r="G3658" i="4" s="1"/>
  <c r="E3659" i="4" l="1"/>
  <c r="G3659" i="4" s="1"/>
  <c r="E3660" i="4" l="1"/>
  <c r="G3660" i="4" s="1"/>
  <c r="E3661" i="4" l="1"/>
  <c r="G3661" i="4" s="1"/>
  <c r="E3662" i="4" l="1"/>
  <c r="G3662" i="4" s="1"/>
  <c r="E3663" i="4" l="1"/>
  <c r="G3663" i="4" s="1"/>
  <c r="E3664" i="4" l="1"/>
  <c r="G3664" i="4" s="1"/>
  <c r="E3665" i="4" l="1"/>
  <c r="G3665" i="4" s="1"/>
  <c r="E3666" i="4" l="1"/>
  <c r="G3666" i="4" s="1"/>
  <c r="E3667" i="4" l="1"/>
  <c r="G3667" i="4" s="1"/>
  <c r="E3668" i="4" l="1"/>
  <c r="G3668" i="4" s="1"/>
  <c r="E3669" i="4" l="1"/>
  <c r="G3669" i="4" s="1"/>
  <c r="E3670" i="4" l="1"/>
  <c r="G3670" i="4" s="1"/>
  <c r="E3671" i="4" l="1"/>
  <c r="G3671" i="4" s="1"/>
  <c r="E3672" i="4" l="1"/>
  <c r="G3672" i="4" s="1"/>
  <c r="E3673" i="4" l="1"/>
  <c r="G3673" i="4" s="1"/>
  <c r="E3674" i="4" l="1"/>
  <c r="G3674" i="4" s="1"/>
  <c r="E3675" i="4" l="1"/>
  <c r="G3675" i="4" s="1"/>
  <c r="E3676" i="4" l="1"/>
  <c r="G3676" i="4" s="1"/>
  <c r="E3677" i="4" l="1"/>
  <c r="G3677" i="4" s="1"/>
  <c r="E3678" i="4" l="1"/>
  <c r="G3678" i="4" s="1"/>
  <c r="E3679" i="4" l="1"/>
  <c r="G3679" i="4" s="1"/>
  <c r="E3680" i="4" l="1"/>
  <c r="G3680" i="4" s="1"/>
  <c r="E3681" i="4" l="1"/>
  <c r="G3681" i="4" s="1"/>
  <c r="E3682" i="4" l="1"/>
  <c r="G3682" i="4" s="1"/>
  <c r="E3683" i="4" l="1"/>
  <c r="G3683" i="4" s="1"/>
  <c r="E3684" i="4" l="1"/>
  <c r="G3684" i="4" s="1"/>
  <c r="E3685" i="4" l="1"/>
  <c r="G3685" i="4" s="1"/>
  <c r="E3686" i="4" l="1"/>
  <c r="G3686" i="4" s="1"/>
  <c r="E3687" i="4" l="1"/>
  <c r="G3687" i="4" s="1"/>
  <c r="E3688" i="4" l="1"/>
  <c r="G3688" i="4" s="1"/>
  <c r="E3689" i="4" l="1"/>
  <c r="G3689" i="4" s="1"/>
  <c r="E3690" i="4" l="1"/>
  <c r="G3690" i="4" s="1"/>
  <c r="E3691" i="4" l="1"/>
  <c r="G3691" i="4" s="1"/>
  <c r="E3692" i="4" l="1"/>
  <c r="G3692" i="4" s="1"/>
  <c r="E3693" i="4" l="1"/>
  <c r="G3693" i="4" s="1"/>
  <c r="E3694" i="4" l="1"/>
  <c r="G3694" i="4" s="1"/>
  <c r="E3695" i="4" l="1"/>
  <c r="G3695" i="4" s="1"/>
  <c r="E3696" i="4" l="1"/>
  <c r="G3696" i="4" s="1"/>
  <c r="E3697" i="4" l="1"/>
  <c r="G3697" i="4" s="1"/>
  <c r="E3698" i="4" l="1"/>
  <c r="G3698" i="4" s="1"/>
  <c r="E3699" i="4" l="1"/>
  <c r="G3699" i="4" s="1"/>
  <c r="E3700" i="4" l="1"/>
  <c r="G3700" i="4" s="1"/>
  <c r="E3701" i="4" l="1"/>
  <c r="G3701" i="4" s="1"/>
  <c r="E3702" i="4" l="1"/>
  <c r="G3702" i="4" s="1"/>
  <c r="E3703" i="4" l="1"/>
  <c r="G3703" i="4" s="1"/>
  <c r="E3704" i="4" l="1"/>
  <c r="G3704" i="4" s="1"/>
  <c r="E3705" i="4" l="1"/>
  <c r="G3705" i="4" s="1"/>
  <c r="E3706" i="4" l="1"/>
  <c r="G3706" i="4" s="1"/>
  <c r="E3707" i="4" l="1"/>
  <c r="G3707" i="4" s="1"/>
  <c r="E3708" i="4" l="1"/>
  <c r="G3708" i="4" s="1"/>
  <c r="E3709" i="4" l="1"/>
  <c r="G3709" i="4" s="1"/>
  <c r="E3710" i="4" l="1"/>
  <c r="G3710" i="4" s="1"/>
  <c r="E3711" i="4" l="1"/>
  <c r="G3711" i="4" s="1"/>
  <c r="E3712" i="4" l="1"/>
  <c r="G3712" i="4" s="1"/>
  <c r="E3713" i="4" l="1"/>
  <c r="G3713" i="4" s="1"/>
  <c r="E3714" i="4" l="1"/>
  <c r="G3714" i="4" s="1"/>
  <c r="E3715" i="4" l="1"/>
  <c r="G3715" i="4" s="1"/>
  <c r="E3716" i="4" l="1"/>
  <c r="G3716" i="4" s="1"/>
  <c r="E3717" i="4" l="1"/>
  <c r="G3717" i="4" s="1"/>
  <c r="E3718" i="4" l="1"/>
  <c r="G3718" i="4" s="1"/>
  <c r="E3719" i="4" l="1"/>
  <c r="G3719" i="4" s="1"/>
  <c r="E3720" i="4" l="1"/>
  <c r="G3720" i="4" s="1"/>
  <c r="E3721" i="4" l="1"/>
  <c r="G3721" i="4" s="1"/>
  <c r="E3722" i="4" l="1"/>
  <c r="G3722" i="4" s="1"/>
  <c r="E3723" i="4" l="1"/>
  <c r="G3723" i="4" s="1"/>
  <c r="E3724" i="4" l="1"/>
  <c r="G3724" i="4" s="1"/>
  <c r="E3725" i="4" l="1"/>
  <c r="G3725" i="4" s="1"/>
  <c r="E3726" i="4" l="1"/>
  <c r="G3726" i="4" s="1"/>
  <c r="E3727" i="4" l="1"/>
  <c r="G3727" i="4" s="1"/>
  <c r="E3728" i="4" l="1"/>
  <c r="G3728" i="4" s="1"/>
  <c r="E3729" i="4" l="1"/>
  <c r="G3729" i="4" s="1"/>
  <c r="E3730" i="4" l="1"/>
  <c r="G3730" i="4" s="1"/>
  <c r="E3731" i="4" l="1"/>
  <c r="G3731" i="4" s="1"/>
  <c r="E3732" i="4" l="1"/>
  <c r="G3732" i="4" s="1"/>
  <c r="E3733" i="4" l="1"/>
  <c r="G3733" i="4" s="1"/>
  <c r="E3734" i="4" l="1"/>
  <c r="G3734" i="4" s="1"/>
  <c r="E3735" i="4" l="1"/>
  <c r="G3735" i="4" s="1"/>
  <c r="E3736" i="4" l="1"/>
  <c r="G3736" i="4" s="1"/>
  <c r="E3737" i="4" l="1"/>
  <c r="G3737" i="4" s="1"/>
  <c r="E3738" i="4" l="1"/>
  <c r="G3738" i="4" s="1"/>
  <c r="E3739" i="4" l="1"/>
  <c r="G3739" i="4" s="1"/>
  <c r="E3740" i="4" l="1"/>
  <c r="G3740" i="4" s="1"/>
  <c r="E3741" i="4" l="1"/>
  <c r="G3741" i="4" s="1"/>
  <c r="E3742" i="4" l="1"/>
  <c r="G3742" i="4" s="1"/>
  <c r="E3743" i="4" l="1"/>
  <c r="G3743" i="4" s="1"/>
  <c r="E3744" i="4" l="1"/>
  <c r="G3744" i="4" s="1"/>
  <c r="E3745" i="4" l="1"/>
  <c r="G3745" i="4" s="1"/>
  <c r="E3746" i="4" l="1"/>
  <c r="G3746" i="4" s="1"/>
  <c r="E3747" i="4" l="1"/>
  <c r="G3747" i="4" s="1"/>
  <c r="E3748" i="4" l="1"/>
  <c r="G3748" i="4" s="1"/>
  <c r="E3749" i="4" l="1"/>
  <c r="G3749" i="4" s="1"/>
  <c r="E3750" i="4" l="1"/>
  <c r="G3750" i="4" s="1"/>
  <c r="E3751" i="4" l="1"/>
  <c r="G3751" i="4" s="1"/>
  <c r="E3752" i="4" l="1"/>
  <c r="G3752" i="4" s="1"/>
  <c r="E3753" i="4" l="1"/>
  <c r="G3753" i="4" s="1"/>
  <c r="E3754" i="4" l="1"/>
  <c r="G3754" i="4" s="1"/>
  <c r="E3755" i="4" l="1"/>
  <c r="G3755" i="4" s="1"/>
  <c r="E3756" i="4" l="1"/>
  <c r="G3756" i="4" s="1"/>
  <c r="E3757" i="4" l="1"/>
  <c r="G3757" i="4" s="1"/>
  <c r="E3758" i="4" l="1"/>
  <c r="G3758" i="4" s="1"/>
  <c r="E3759" i="4" l="1"/>
  <c r="G3759" i="4" s="1"/>
  <c r="E3760" i="4" l="1"/>
  <c r="G3760" i="4" s="1"/>
  <c r="E3761" i="4" l="1"/>
  <c r="G3761" i="4" s="1"/>
  <c r="E3762" i="4" l="1"/>
  <c r="G3762" i="4" s="1"/>
  <c r="E3763" i="4" l="1"/>
  <c r="G3763" i="4" s="1"/>
  <c r="E3764" i="4" l="1"/>
  <c r="G3764" i="4" s="1"/>
  <c r="E3765" i="4" l="1"/>
  <c r="G3765" i="4" s="1"/>
  <c r="E3766" i="4" l="1"/>
  <c r="G3766" i="4" s="1"/>
  <c r="E3767" i="4" l="1"/>
  <c r="G3767" i="4" s="1"/>
  <c r="E3768" i="4" l="1"/>
  <c r="G3768" i="4" s="1"/>
  <c r="E3769" i="4" l="1"/>
  <c r="G3769" i="4" s="1"/>
  <c r="E3770" i="4" l="1"/>
  <c r="G3770" i="4" s="1"/>
  <c r="E3771" i="4" l="1"/>
  <c r="G3771" i="4" s="1"/>
  <c r="E3772" i="4" l="1"/>
  <c r="G3772" i="4" s="1"/>
  <c r="E3773" i="4" l="1"/>
  <c r="G3773" i="4" s="1"/>
  <c r="E3774" i="4" l="1"/>
  <c r="G3774" i="4" s="1"/>
  <c r="E3775" i="4" l="1"/>
  <c r="G3775" i="4" s="1"/>
  <c r="E3776" i="4" l="1"/>
  <c r="G3776" i="4" s="1"/>
  <c r="E3777" i="4" l="1"/>
  <c r="G3777" i="4" s="1"/>
  <c r="E3778" i="4" l="1"/>
  <c r="G3778" i="4" s="1"/>
  <c r="E3779" i="4" l="1"/>
  <c r="G3779" i="4" s="1"/>
  <c r="E3780" i="4" l="1"/>
  <c r="G3780" i="4" s="1"/>
  <c r="E3781" i="4" l="1"/>
  <c r="G3781" i="4" s="1"/>
  <c r="E3782" i="4" l="1"/>
  <c r="G3782" i="4" s="1"/>
  <c r="E3783" i="4" l="1"/>
  <c r="G3783" i="4" s="1"/>
  <c r="E3784" i="4" l="1"/>
  <c r="G3784" i="4" s="1"/>
  <c r="E3785" i="4" l="1"/>
  <c r="G3785" i="4" s="1"/>
  <c r="E3786" i="4" l="1"/>
  <c r="G3786" i="4" s="1"/>
  <c r="E3787" i="4" l="1"/>
  <c r="G3787" i="4" s="1"/>
  <c r="E3788" i="4" l="1"/>
  <c r="G3788" i="4" s="1"/>
  <c r="E3789" i="4" l="1"/>
  <c r="G3789" i="4" s="1"/>
  <c r="E3790" i="4" l="1"/>
  <c r="G3790" i="4" s="1"/>
  <c r="E3791" i="4" l="1"/>
  <c r="G3791" i="4" s="1"/>
  <c r="E3792" i="4" l="1"/>
  <c r="G3792" i="4" s="1"/>
  <c r="E3793" i="4" l="1"/>
  <c r="G3793" i="4" s="1"/>
  <c r="E3794" i="4" l="1"/>
  <c r="G3794" i="4" s="1"/>
  <c r="E3795" i="4" l="1"/>
  <c r="G3795" i="4" s="1"/>
  <c r="E3796" i="4" l="1"/>
  <c r="G3796" i="4" s="1"/>
  <c r="E3797" i="4" l="1"/>
  <c r="G3797" i="4" s="1"/>
  <c r="E3798" i="4" l="1"/>
  <c r="G3798" i="4" s="1"/>
  <c r="E3799" i="4" l="1"/>
  <c r="G3799" i="4" s="1"/>
  <c r="E3800" i="4" l="1"/>
  <c r="G3800" i="4" s="1"/>
  <c r="E3801" i="4" l="1"/>
  <c r="G3801" i="4" s="1"/>
  <c r="E3802" i="4" l="1"/>
  <c r="G3802" i="4" s="1"/>
  <c r="E3803" i="4" l="1"/>
  <c r="G3803" i="4" s="1"/>
  <c r="E3804" i="4" l="1"/>
  <c r="G3804" i="4" s="1"/>
  <c r="E3805" i="4" l="1"/>
  <c r="G3805" i="4" s="1"/>
  <c r="E3806" i="4" l="1"/>
  <c r="G3806" i="4" s="1"/>
  <c r="E3807" i="4" l="1"/>
  <c r="G3807" i="4" s="1"/>
  <c r="E3808" i="4" l="1"/>
  <c r="G3808" i="4" s="1"/>
  <c r="E3809" i="4" l="1"/>
  <c r="G3809" i="4" s="1"/>
  <c r="E3810" i="4" l="1"/>
  <c r="G3810" i="4" s="1"/>
  <c r="E3811" i="4" l="1"/>
  <c r="G3811" i="4" s="1"/>
  <c r="E3812" i="4" l="1"/>
  <c r="G3812" i="4" s="1"/>
  <c r="E3813" i="4" l="1"/>
  <c r="G3813" i="4" s="1"/>
  <c r="E3814" i="4" l="1"/>
  <c r="G3814" i="4" s="1"/>
  <c r="E3815" i="4" l="1"/>
  <c r="G3815" i="4" s="1"/>
  <c r="E3816" i="4" l="1"/>
  <c r="G3816" i="4" s="1"/>
  <c r="E3817" i="4" l="1"/>
  <c r="G3817" i="4" s="1"/>
  <c r="E3818" i="4" l="1"/>
  <c r="G3818" i="4" s="1"/>
  <c r="E3819" i="4" l="1"/>
  <c r="G3819" i="4" s="1"/>
  <c r="E3820" i="4" l="1"/>
  <c r="G3820" i="4" s="1"/>
  <c r="E3821" i="4" l="1"/>
  <c r="G3821" i="4" s="1"/>
  <c r="E3822" i="4" l="1"/>
  <c r="G3822" i="4" s="1"/>
  <c r="E3823" i="4" l="1"/>
  <c r="G3823" i="4" s="1"/>
  <c r="E3824" i="4" l="1"/>
  <c r="G3824" i="4" s="1"/>
  <c r="E3825" i="4" l="1"/>
  <c r="G3825" i="4" s="1"/>
  <c r="E3826" i="4" l="1"/>
  <c r="G3826" i="4" s="1"/>
  <c r="E3827" i="4" l="1"/>
  <c r="G3827" i="4" s="1"/>
  <c r="E3828" i="4" l="1"/>
  <c r="G3828" i="4" s="1"/>
  <c r="E3829" i="4" l="1"/>
  <c r="G3829" i="4" s="1"/>
  <c r="E3830" i="4" l="1"/>
  <c r="G3830" i="4" s="1"/>
  <c r="E3831" i="4" l="1"/>
  <c r="G3831" i="4" s="1"/>
  <c r="E3832" i="4" l="1"/>
  <c r="G3832" i="4" s="1"/>
  <c r="E3833" i="4" l="1"/>
  <c r="G3833" i="4" s="1"/>
  <c r="E3834" i="4" l="1"/>
  <c r="G3834" i="4" s="1"/>
  <c r="E3835" i="4" l="1"/>
  <c r="G3835" i="4" s="1"/>
  <c r="E3836" i="4" l="1"/>
  <c r="G3836" i="4" s="1"/>
  <c r="E3837" i="4" l="1"/>
  <c r="G3837" i="4" s="1"/>
  <c r="E3838" i="4" l="1"/>
  <c r="G3838" i="4" s="1"/>
  <c r="E3839" i="4" l="1"/>
  <c r="G3839" i="4" s="1"/>
  <c r="E3840" i="4" l="1"/>
  <c r="G3840" i="4" s="1"/>
  <c r="E3841" i="4" l="1"/>
  <c r="G3841" i="4" s="1"/>
  <c r="E3842" i="4" l="1"/>
  <c r="G3842" i="4" s="1"/>
  <c r="E3843" i="4" l="1"/>
  <c r="G3843" i="4" s="1"/>
  <c r="E3844" i="4" l="1"/>
  <c r="G3844" i="4" s="1"/>
  <c r="E3845" i="4" l="1"/>
  <c r="G3845" i="4" s="1"/>
  <c r="E3846" i="4" l="1"/>
  <c r="G3846" i="4" s="1"/>
  <c r="E3847" i="4" l="1"/>
  <c r="G3847" i="4" s="1"/>
  <c r="E3848" i="4" l="1"/>
  <c r="G3848" i="4" s="1"/>
  <c r="E3849" i="4" l="1"/>
  <c r="G3849" i="4" s="1"/>
  <c r="E3850" i="4" l="1"/>
  <c r="G3850" i="4" s="1"/>
  <c r="E3851" i="4" l="1"/>
  <c r="G3851" i="4" s="1"/>
  <c r="E3852" i="4" l="1"/>
  <c r="G3852" i="4" s="1"/>
  <c r="E3853" i="4" l="1"/>
  <c r="G3853" i="4" s="1"/>
  <c r="E3854" i="4" l="1"/>
  <c r="G3854" i="4" s="1"/>
  <c r="E3855" i="4" l="1"/>
  <c r="G3855" i="4" s="1"/>
  <c r="E3856" i="4" l="1"/>
  <c r="G3856" i="4" s="1"/>
  <c r="E3857" i="4" l="1"/>
  <c r="G3857" i="4" s="1"/>
  <c r="E3858" i="4" l="1"/>
  <c r="G3858" i="4" s="1"/>
  <c r="E3859" i="4" l="1"/>
  <c r="G3859" i="4" s="1"/>
  <c r="E3860" i="4" l="1"/>
  <c r="G3860" i="4" s="1"/>
  <c r="E3861" i="4" l="1"/>
  <c r="G3861" i="4" s="1"/>
  <c r="E3862" i="4" l="1"/>
  <c r="G3862" i="4" s="1"/>
  <c r="E3863" i="4" l="1"/>
  <c r="G3863" i="4" s="1"/>
  <c r="E3864" i="4" l="1"/>
  <c r="G3864" i="4" s="1"/>
  <c r="E3865" i="4" l="1"/>
  <c r="G3865" i="4" s="1"/>
  <c r="E3866" i="4" l="1"/>
  <c r="G3866" i="4" s="1"/>
  <c r="E3867" i="4" l="1"/>
  <c r="G3867" i="4" s="1"/>
  <c r="E3868" i="4" l="1"/>
  <c r="G3868" i="4" s="1"/>
  <c r="E3869" i="4" l="1"/>
  <c r="G3869" i="4" s="1"/>
  <c r="E3870" i="4" l="1"/>
  <c r="G3870" i="4" s="1"/>
  <c r="E3871" i="4" l="1"/>
  <c r="G3871" i="4" s="1"/>
  <c r="E3872" i="4" l="1"/>
  <c r="G3872" i="4" s="1"/>
  <c r="E3873" i="4" l="1"/>
  <c r="G3873" i="4" s="1"/>
  <c r="E3874" i="4" l="1"/>
  <c r="G3874" i="4" s="1"/>
  <c r="E3875" i="4" l="1"/>
  <c r="G3875" i="4" s="1"/>
  <c r="E3876" i="4" l="1"/>
  <c r="G3876" i="4" s="1"/>
  <c r="E3877" i="4" l="1"/>
  <c r="G3877" i="4" s="1"/>
  <c r="E3878" i="4" l="1"/>
  <c r="G3878" i="4" s="1"/>
  <c r="E3879" i="4" l="1"/>
  <c r="G3879" i="4" s="1"/>
  <c r="E3880" i="4" l="1"/>
  <c r="G3880" i="4" s="1"/>
  <c r="E3881" i="4" l="1"/>
  <c r="G3881" i="4" s="1"/>
  <c r="E3882" i="4" l="1"/>
  <c r="G3882" i="4" s="1"/>
  <c r="E3883" i="4" l="1"/>
  <c r="G3883" i="4" s="1"/>
  <c r="E3884" i="4" l="1"/>
  <c r="G3884" i="4" s="1"/>
  <c r="E3885" i="4" l="1"/>
  <c r="G3885" i="4" s="1"/>
  <c r="E3886" i="4" l="1"/>
  <c r="G3886" i="4" s="1"/>
  <c r="E3887" i="4" l="1"/>
  <c r="G3887" i="4" s="1"/>
  <c r="E3888" i="4" l="1"/>
  <c r="G3888" i="4" s="1"/>
  <c r="E3889" i="4" l="1"/>
  <c r="G3889" i="4" s="1"/>
  <c r="E3890" i="4" l="1"/>
  <c r="G3890" i="4" s="1"/>
  <c r="E3891" i="4" l="1"/>
  <c r="G3891" i="4" s="1"/>
  <c r="E3892" i="4" l="1"/>
  <c r="G3892" i="4" s="1"/>
  <c r="E3893" i="4" l="1"/>
  <c r="G3893" i="4" s="1"/>
  <c r="E3894" i="4" l="1"/>
  <c r="G3894" i="4" s="1"/>
  <c r="E3895" i="4" l="1"/>
  <c r="G3895" i="4" s="1"/>
  <c r="E3896" i="4" l="1"/>
  <c r="G3896" i="4" s="1"/>
  <c r="E3897" i="4" l="1"/>
  <c r="G3897" i="4" s="1"/>
  <c r="E3898" i="4" l="1"/>
  <c r="G3898" i="4" s="1"/>
  <c r="E3899" i="4" l="1"/>
  <c r="G3899" i="4" s="1"/>
  <c r="E3900" i="4" l="1"/>
  <c r="G3900" i="4" s="1"/>
  <c r="E3901" i="4" l="1"/>
  <c r="G3901" i="4" s="1"/>
  <c r="E3902" i="4" l="1"/>
  <c r="G3902" i="4" s="1"/>
  <c r="E3903" i="4" l="1"/>
  <c r="G3903" i="4" s="1"/>
  <c r="E3904" i="4" l="1"/>
  <c r="G3904" i="4" s="1"/>
  <c r="E3905" i="4" l="1"/>
  <c r="G3905" i="4" s="1"/>
  <c r="E3906" i="4" l="1"/>
  <c r="G3906" i="4" s="1"/>
  <c r="E3907" i="4" l="1"/>
  <c r="G3907" i="4" s="1"/>
  <c r="E3908" i="4" l="1"/>
  <c r="G3908" i="4" s="1"/>
  <c r="E3909" i="4" l="1"/>
  <c r="G3909" i="4" s="1"/>
  <c r="E3910" i="4" l="1"/>
  <c r="G3910" i="4" s="1"/>
  <c r="E3911" i="4" l="1"/>
  <c r="G3911" i="4" s="1"/>
  <c r="E3912" i="4" l="1"/>
  <c r="G3912" i="4" s="1"/>
  <c r="E3913" i="4" l="1"/>
  <c r="G3913" i="4" s="1"/>
  <c r="E3914" i="4" l="1"/>
  <c r="G3914" i="4" s="1"/>
  <c r="E3915" i="4" l="1"/>
  <c r="G3915" i="4" s="1"/>
  <c r="E3916" i="4" l="1"/>
  <c r="G3916" i="4" s="1"/>
  <c r="E3917" i="4" l="1"/>
  <c r="G3917" i="4" s="1"/>
  <c r="E3918" i="4" l="1"/>
  <c r="G3918" i="4" s="1"/>
  <c r="E3919" i="4" l="1"/>
  <c r="G3919" i="4" s="1"/>
  <c r="E3920" i="4" l="1"/>
  <c r="G3920" i="4" s="1"/>
  <c r="E3921" i="4" l="1"/>
  <c r="G3921" i="4" s="1"/>
  <c r="E3922" i="4" l="1"/>
  <c r="G3922" i="4" s="1"/>
  <c r="E3923" i="4" l="1"/>
  <c r="G3923" i="4" s="1"/>
  <c r="E3924" i="4" l="1"/>
  <c r="G3924" i="4" s="1"/>
  <c r="E3925" i="4" l="1"/>
  <c r="G3925" i="4" s="1"/>
  <c r="E3926" i="4" l="1"/>
  <c r="G3926" i="4" s="1"/>
  <c r="E3927" i="4" l="1"/>
  <c r="G3927" i="4" s="1"/>
  <c r="E3928" i="4" l="1"/>
  <c r="G3928" i="4" s="1"/>
  <c r="E3929" i="4" l="1"/>
  <c r="G3929" i="4" s="1"/>
  <c r="E3930" i="4" l="1"/>
  <c r="G3930" i="4" s="1"/>
  <c r="E3931" i="4" l="1"/>
  <c r="G3931" i="4" s="1"/>
  <c r="E3932" i="4" l="1"/>
  <c r="G3932" i="4" s="1"/>
  <c r="E3933" i="4" l="1"/>
  <c r="G3933" i="4" s="1"/>
  <c r="E3934" i="4" l="1"/>
  <c r="G3934" i="4" s="1"/>
  <c r="E3935" i="4" l="1"/>
  <c r="G3935" i="4" s="1"/>
  <c r="E3936" i="4" l="1"/>
  <c r="G3936" i="4" s="1"/>
  <c r="E3937" i="4" l="1"/>
  <c r="G3937" i="4" s="1"/>
  <c r="E3938" i="4" l="1"/>
  <c r="G3938" i="4" s="1"/>
  <c r="E3939" i="4" l="1"/>
  <c r="G3939" i="4" s="1"/>
  <c r="E3940" i="4" l="1"/>
  <c r="G3940" i="4" s="1"/>
  <c r="E3941" i="4" l="1"/>
  <c r="G3941" i="4" s="1"/>
  <c r="E3942" i="4" l="1"/>
  <c r="G3942" i="4" s="1"/>
  <c r="E3943" i="4" l="1"/>
  <c r="G3943" i="4" s="1"/>
  <c r="E3944" i="4" l="1"/>
  <c r="G3944" i="4" s="1"/>
  <c r="E3945" i="4" l="1"/>
  <c r="G3945" i="4" s="1"/>
  <c r="E3946" i="4" l="1"/>
  <c r="G3946" i="4" s="1"/>
  <c r="E3947" i="4" l="1"/>
  <c r="G3947" i="4" s="1"/>
  <c r="E3948" i="4" l="1"/>
  <c r="G3948" i="4" s="1"/>
  <c r="E3949" i="4" l="1"/>
  <c r="G3949" i="4" s="1"/>
  <c r="E3950" i="4" l="1"/>
  <c r="G3950" i="4" s="1"/>
  <c r="E3951" i="4" l="1"/>
  <c r="G3951" i="4" s="1"/>
  <c r="E3952" i="4" l="1"/>
  <c r="G3952" i="4" s="1"/>
  <c r="E3953" i="4" l="1"/>
  <c r="G3953" i="4" s="1"/>
  <c r="E3954" i="4" l="1"/>
  <c r="G3954" i="4" s="1"/>
  <c r="E3955" i="4" l="1"/>
  <c r="G3955" i="4" s="1"/>
  <c r="E3956" i="4" l="1"/>
  <c r="G3956" i="4" s="1"/>
  <c r="E3957" i="4" l="1"/>
  <c r="G3957" i="4" s="1"/>
  <c r="E3958" i="4" l="1"/>
  <c r="G3958" i="4" s="1"/>
  <c r="E3959" i="4" l="1"/>
  <c r="G3959" i="4" s="1"/>
  <c r="E3960" i="4" l="1"/>
  <c r="G3960" i="4" s="1"/>
  <c r="E3961" i="4" l="1"/>
  <c r="G3961" i="4" s="1"/>
  <c r="E3962" i="4" l="1"/>
  <c r="G3962" i="4" s="1"/>
  <c r="E3963" i="4" l="1"/>
  <c r="G3963" i="4" s="1"/>
  <c r="E3964" i="4" l="1"/>
  <c r="G3964" i="4" s="1"/>
  <c r="E3965" i="4" l="1"/>
  <c r="G3965" i="4" s="1"/>
  <c r="E3966" i="4" l="1"/>
  <c r="G3966" i="4" s="1"/>
  <c r="E3967" i="4" l="1"/>
  <c r="G3967" i="4" s="1"/>
  <c r="E3968" i="4" l="1"/>
  <c r="G3968" i="4" s="1"/>
  <c r="E3969" i="4" l="1"/>
  <c r="G3969" i="4" s="1"/>
  <c r="E3970" i="4" l="1"/>
  <c r="G3970" i="4" s="1"/>
  <c r="E3971" i="4" l="1"/>
  <c r="G3971" i="4" s="1"/>
  <c r="E3972" i="4" l="1"/>
  <c r="G3972" i="4" s="1"/>
  <c r="E3973" i="4" l="1"/>
  <c r="G3973" i="4" s="1"/>
  <c r="E3974" i="4" l="1"/>
  <c r="G3974" i="4" s="1"/>
  <c r="E3975" i="4" l="1"/>
  <c r="G3975" i="4" s="1"/>
  <c r="E3976" i="4" l="1"/>
  <c r="G3976" i="4" s="1"/>
  <c r="E3977" i="4" l="1"/>
  <c r="G3977" i="4" s="1"/>
  <c r="E3978" i="4" l="1"/>
  <c r="G3978" i="4" s="1"/>
  <c r="E3979" i="4" l="1"/>
  <c r="G3979" i="4" s="1"/>
  <c r="E3980" i="4" l="1"/>
  <c r="G3980" i="4" s="1"/>
  <c r="E3981" i="4" l="1"/>
  <c r="G3981" i="4" s="1"/>
  <c r="E3982" i="4" l="1"/>
  <c r="G3982" i="4" s="1"/>
  <c r="E3983" i="4" l="1"/>
  <c r="G3983" i="4" s="1"/>
  <c r="E3984" i="4" l="1"/>
  <c r="G3984" i="4" s="1"/>
  <c r="E3985" i="4" l="1"/>
  <c r="G3985" i="4" s="1"/>
  <c r="E3986" i="4" l="1"/>
  <c r="G3986" i="4" s="1"/>
  <c r="E3987" i="4" l="1"/>
  <c r="G3987" i="4" s="1"/>
  <c r="E3988" i="4" l="1"/>
  <c r="G3988" i="4" s="1"/>
  <c r="E3989" i="4" l="1"/>
  <c r="G3989" i="4" s="1"/>
  <c r="E3990" i="4" l="1"/>
  <c r="G3990" i="4" s="1"/>
  <c r="E3991" i="4" l="1"/>
  <c r="G3991" i="4" s="1"/>
  <c r="E3992" i="4" l="1"/>
  <c r="G3992" i="4" s="1"/>
  <c r="E3993" i="4" l="1"/>
  <c r="G3993" i="4" s="1"/>
  <c r="E3994" i="4" l="1"/>
  <c r="G3994" i="4" s="1"/>
  <c r="E3995" i="4" l="1"/>
  <c r="G3995" i="4" s="1"/>
  <c r="E3996" i="4" l="1"/>
  <c r="G3996" i="4" s="1"/>
  <c r="E3997" i="4" l="1"/>
  <c r="G3997" i="4" s="1"/>
  <c r="E3998" i="4" l="1"/>
  <c r="G3998" i="4" s="1"/>
  <c r="E3999" i="4" l="1"/>
  <c r="G3999" i="4" s="1"/>
  <c r="E4000" i="4" l="1"/>
  <c r="G4000" i="4" s="1"/>
  <c r="E4001" i="4" l="1"/>
  <c r="G4001" i="4" s="1"/>
  <c r="E4002" i="4" l="1"/>
  <c r="G4002" i="4" s="1"/>
  <c r="E4003" i="4" l="1"/>
  <c r="G4003" i="4" s="1"/>
  <c r="E4004" i="4" l="1"/>
  <c r="G4004" i="4" s="1"/>
  <c r="E4005" i="4" l="1"/>
  <c r="G4005" i="4" s="1"/>
  <c r="E4006" i="4" l="1"/>
  <c r="G4006" i="4" s="1"/>
  <c r="E4007" i="4" l="1"/>
  <c r="G4007" i="4" s="1"/>
  <c r="E4008" i="4" l="1"/>
  <c r="G4008" i="4" s="1"/>
  <c r="E4009" i="4" l="1"/>
  <c r="G4009" i="4" s="1"/>
  <c r="E4010" i="4" l="1"/>
  <c r="G4010" i="4" s="1"/>
  <c r="E4011" i="4" l="1"/>
  <c r="G4011" i="4" s="1"/>
  <c r="E4012" i="4" l="1"/>
  <c r="G4012" i="4" s="1"/>
  <c r="E4013" i="4" l="1"/>
  <c r="G4013" i="4" s="1"/>
  <c r="E4014" i="4" l="1"/>
  <c r="G4014" i="4" s="1"/>
  <c r="E4015" i="4" l="1"/>
  <c r="G4015" i="4" s="1"/>
  <c r="E4016" i="4" l="1"/>
  <c r="G4016" i="4" s="1"/>
  <c r="E4017" i="4" l="1"/>
  <c r="G4017" i="4" s="1"/>
  <c r="E4018" i="4" l="1"/>
  <c r="G4018" i="4" s="1"/>
  <c r="E4019" i="4" l="1"/>
  <c r="G4019" i="4" s="1"/>
  <c r="E4020" i="4" l="1"/>
  <c r="G4020" i="4" s="1"/>
  <c r="E4021" i="4" l="1"/>
  <c r="G4021" i="4" s="1"/>
  <c r="E4022" i="4" l="1"/>
  <c r="G4022" i="4" s="1"/>
  <c r="E4023" i="4" l="1"/>
  <c r="G4023" i="4" s="1"/>
  <c r="E4024" i="4" l="1"/>
  <c r="G4024" i="4" s="1"/>
  <c r="E4025" i="4" l="1"/>
  <c r="G4025" i="4" s="1"/>
  <c r="E4026" i="4" l="1"/>
  <c r="G4026" i="4" s="1"/>
  <c r="E4027" i="4" l="1"/>
  <c r="G4027" i="4" s="1"/>
  <c r="E4028" i="4" l="1"/>
  <c r="G4028" i="4" s="1"/>
  <c r="E4029" i="4" l="1"/>
  <c r="G4029" i="4" s="1"/>
  <c r="E4030" i="4" l="1"/>
  <c r="G4030" i="4" s="1"/>
  <c r="E4031" i="4" l="1"/>
  <c r="G4031" i="4" s="1"/>
  <c r="E4032" i="4" l="1"/>
  <c r="G4032" i="4" s="1"/>
  <c r="E4033" i="4" l="1"/>
  <c r="G4033" i="4" s="1"/>
  <c r="E4034" i="4" l="1"/>
  <c r="G4034" i="4" s="1"/>
  <c r="E4035" i="4" l="1"/>
  <c r="G4035" i="4" s="1"/>
  <c r="E4036" i="4" l="1"/>
  <c r="G4036" i="4" s="1"/>
  <c r="E4037" i="4" l="1"/>
  <c r="G4037" i="4" s="1"/>
  <c r="E4038" i="4" l="1"/>
  <c r="G4038" i="4" s="1"/>
  <c r="E4039" i="4" l="1"/>
  <c r="G4039" i="4" s="1"/>
  <c r="E4040" i="4" l="1"/>
  <c r="G4040" i="4" s="1"/>
  <c r="E4041" i="4" l="1"/>
  <c r="G4041" i="4" s="1"/>
  <c r="E4042" i="4" l="1"/>
  <c r="G4042" i="4" s="1"/>
  <c r="E4043" i="4" l="1"/>
  <c r="G4043" i="4" s="1"/>
  <c r="E4044" i="4" l="1"/>
  <c r="G4044" i="4" s="1"/>
  <c r="E4045" i="4" l="1"/>
  <c r="G4045" i="4" s="1"/>
  <c r="E4046" i="4" l="1"/>
  <c r="G4046" i="4" s="1"/>
  <c r="E4047" i="4" l="1"/>
  <c r="G4047" i="4" s="1"/>
  <c r="E4048" i="4" l="1"/>
  <c r="G4048" i="4" s="1"/>
  <c r="E4049" i="4" l="1"/>
  <c r="G4049" i="4" s="1"/>
  <c r="E4050" i="4" l="1"/>
  <c r="G4050" i="4" s="1"/>
  <c r="E4051" i="4" l="1"/>
  <c r="G4051" i="4" s="1"/>
  <c r="E4052" i="4" l="1"/>
  <c r="G4052" i="4" s="1"/>
  <c r="E4053" i="4" l="1"/>
  <c r="G4053" i="4" s="1"/>
  <c r="E4054" i="4" l="1"/>
  <c r="G4054" i="4" s="1"/>
  <c r="E4055" i="4" l="1"/>
  <c r="G4055" i="4" s="1"/>
  <c r="E4056" i="4" l="1"/>
  <c r="G4056" i="4" s="1"/>
  <c r="E4057" i="4" l="1"/>
  <c r="G4057" i="4" s="1"/>
  <c r="E4058" i="4" l="1"/>
  <c r="G4058" i="4" s="1"/>
  <c r="E4059" i="4" l="1"/>
  <c r="G4059" i="4" s="1"/>
  <c r="E4060" i="4" l="1"/>
  <c r="G4060" i="4" s="1"/>
  <c r="E4061" i="4" l="1"/>
  <c r="G4061" i="4" s="1"/>
  <c r="E4062" i="4" l="1"/>
  <c r="G4062" i="4" s="1"/>
  <c r="E4063" i="4" l="1"/>
  <c r="G4063" i="4" s="1"/>
  <c r="E4064" i="4" l="1"/>
  <c r="G4064" i="4" s="1"/>
  <c r="E4065" i="4" l="1"/>
  <c r="G4065" i="4" s="1"/>
  <c r="E4066" i="4" l="1"/>
  <c r="G4066" i="4" s="1"/>
  <c r="E4067" i="4" l="1"/>
  <c r="G4067" i="4" s="1"/>
  <c r="E4068" i="4" l="1"/>
  <c r="G4068" i="4" s="1"/>
  <c r="E4069" i="4" l="1"/>
  <c r="G4069" i="4" s="1"/>
  <c r="E4070" i="4" l="1"/>
  <c r="G4070" i="4" s="1"/>
  <c r="E4071" i="4" l="1"/>
  <c r="G4071" i="4" s="1"/>
  <c r="E4072" i="4" l="1"/>
  <c r="G4072" i="4" s="1"/>
  <c r="E4073" i="4" l="1"/>
  <c r="G4073" i="4" s="1"/>
  <c r="E4074" i="4" l="1"/>
  <c r="G4074" i="4" s="1"/>
  <c r="E4075" i="4" l="1"/>
  <c r="G4075" i="4" s="1"/>
  <c r="E4076" i="4" l="1"/>
  <c r="G4076" i="4" s="1"/>
  <c r="E4077" i="4" l="1"/>
  <c r="G4077" i="4" s="1"/>
  <c r="E4078" i="4" l="1"/>
  <c r="G4078" i="4" s="1"/>
  <c r="E4079" i="4" l="1"/>
  <c r="G4079" i="4" s="1"/>
  <c r="E4080" i="4" l="1"/>
  <c r="G4080" i="4" s="1"/>
  <c r="E4081" i="4" l="1"/>
  <c r="G4081" i="4" s="1"/>
  <c r="E4082" i="4" l="1"/>
  <c r="G4082" i="4" s="1"/>
  <c r="E4083" i="4" l="1"/>
  <c r="G4083" i="4" s="1"/>
  <c r="E4084" i="4" l="1"/>
  <c r="G4084" i="4" s="1"/>
  <c r="E4085" i="4" l="1"/>
  <c r="G4085" i="4" s="1"/>
  <c r="E4086" i="4" l="1"/>
  <c r="G4086" i="4" s="1"/>
  <c r="E4087" i="4" l="1"/>
  <c r="G4087" i="4" s="1"/>
  <c r="E4088" i="4" l="1"/>
  <c r="G4088" i="4" s="1"/>
  <c r="E4089" i="4" l="1"/>
  <c r="G4089" i="4" s="1"/>
  <c r="E4090" i="4" l="1"/>
  <c r="G4090" i="4" s="1"/>
  <c r="E4091" i="4" l="1"/>
  <c r="G4091" i="4" s="1"/>
  <c r="E4092" i="4" l="1"/>
  <c r="G4092" i="4" s="1"/>
  <c r="E4093" i="4" l="1"/>
  <c r="G4093" i="4" s="1"/>
  <c r="E4094" i="4" l="1"/>
  <c r="G4094" i="4" s="1"/>
  <c r="E4095" i="4" l="1"/>
  <c r="G4095" i="4" s="1"/>
  <c r="E4096" i="4" l="1"/>
  <c r="G4096" i="4" s="1"/>
  <c r="E4097" i="4" l="1"/>
  <c r="G4097" i="4" s="1"/>
  <c r="E4098" i="4" l="1"/>
  <c r="G4098" i="4" s="1"/>
  <c r="E4099" i="4" l="1"/>
  <c r="G4099" i="4" s="1"/>
  <c r="E4100" i="4" l="1"/>
  <c r="G4100" i="4" s="1"/>
  <c r="E4101" i="4" l="1"/>
  <c r="G4101" i="4" s="1"/>
  <c r="E4102" i="4" l="1"/>
  <c r="G4102" i="4" s="1"/>
  <c r="E4103" i="4" l="1"/>
  <c r="G4103" i="4" s="1"/>
  <c r="E4104" i="4" l="1"/>
  <c r="G4104" i="4" s="1"/>
  <c r="E4105" i="4" l="1"/>
  <c r="G4105" i="4" s="1"/>
  <c r="E4106" i="4" l="1"/>
  <c r="G4106" i="4" s="1"/>
  <c r="E4107" i="4" l="1"/>
  <c r="G4107" i="4" s="1"/>
  <c r="E4108" i="4" l="1"/>
  <c r="G4108" i="4" s="1"/>
  <c r="E4109" i="4" l="1"/>
  <c r="G4109" i="4" s="1"/>
  <c r="E4110" i="4" l="1"/>
  <c r="G4110" i="4" s="1"/>
  <c r="E4111" i="4" l="1"/>
  <c r="G4111" i="4" s="1"/>
  <c r="E4112" i="4" l="1"/>
  <c r="G4112" i="4" s="1"/>
  <c r="E4113" i="4" l="1"/>
  <c r="G4113" i="4" s="1"/>
  <c r="E4114" i="4" l="1"/>
  <c r="G4114" i="4" s="1"/>
  <c r="E4115" i="4" l="1"/>
  <c r="G4115" i="4" s="1"/>
  <c r="E4116" i="4" l="1"/>
  <c r="G4116" i="4" s="1"/>
  <c r="E4117" i="4" l="1"/>
  <c r="G4117" i="4" s="1"/>
  <c r="E4118" i="4" l="1"/>
  <c r="G4118" i="4" s="1"/>
  <c r="E4119" i="4" l="1"/>
  <c r="G4119" i="4" s="1"/>
  <c r="E4120" i="4" l="1"/>
  <c r="G4120" i="4" s="1"/>
  <c r="E4121" i="4" l="1"/>
  <c r="G4121" i="4" s="1"/>
  <c r="E4122" i="4" l="1"/>
  <c r="G4122" i="4" s="1"/>
  <c r="E4123" i="4" l="1"/>
  <c r="G4123" i="4" s="1"/>
  <c r="E4124" i="4" l="1"/>
  <c r="G4124" i="4" s="1"/>
  <c r="E4125" i="4" l="1"/>
  <c r="G4125" i="4" s="1"/>
  <c r="E4126" i="4" l="1"/>
  <c r="G4126" i="4" s="1"/>
  <c r="E4127" i="4" l="1"/>
  <c r="G4127" i="4" s="1"/>
  <c r="E4128" i="4" l="1"/>
  <c r="G4128" i="4" s="1"/>
  <c r="E4129" i="4" l="1"/>
  <c r="G4129" i="4" s="1"/>
  <c r="E4130" i="4" l="1"/>
  <c r="G4130" i="4" s="1"/>
  <c r="E4131" i="4" l="1"/>
  <c r="G4131" i="4" s="1"/>
  <c r="E4132" i="4" l="1"/>
  <c r="G4132" i="4" s="1"/>
  <c r="E4133" i="4" l="1"/>
  <c r="G4133" i="4" s="1"/>
  <c r="E4134" i="4" l="1"/>
  <c r="G4134" i="4" s="1"/>
  <c r="E4135" i="4" l="1"/>
  <c r="G4135" i="4" s="1"/>
  <c r="E4136" i="4" l="1"/>
  <c r="G4136" i="4" s="1"/>
  <c r="E4137" i="4" l="1"/>
  <c r="G4137" i="4" s="1"/>
  <c r="E4138" i="4" l="1"/>
  <c r="G4138" i="4" s="1"/>
  <c r="E4139" i="4" l="1"/>
  <c r="G4139" i="4" s="1"/>
  <c r="E4140" i="4" l="1"/>
  <c r="G4140" i="4" s="1"/>
  <c r="E4141" i="4" l="1"/>
  <c r="G4141" i="4" s="1"/>
  <c r="E4142" i="4" l="1"/>
  <c r="G4142" i="4" s="1"/>
  <c r="E4143" i="4" l="1"/>
  <c r="G4143" i="4" s="1"/>
  <c r="E4144" i="4" l="1"/>
  <c r="G4144" i="4" s="1"/>
  <c r="E4145" i="4" l="1"/>
  <c r="G4145" i="4" s="1"/>
  <c r="E4146" i="4" l="1"/>
  <c r="G4146" i="4" s="1"/>
  <c r="E4147" i="4" l="1"/>
  <c r="G4147" i="4" s="1"/>
  <c r="E4148" i="4" l="1"/>
  <c r="G4148" i="4" s="1"/>
  <c r="E4149" i="4" l="1"/>
  <c r="G4149" i="4" s="1"/>
  <c r="E4150" i="4" l="1"/>
  <c r="G4150" i="4" s="1"/>
  <c r="E4151" i="4" l="1"/>
  <c r="G4151" i="4" s="1"/>
  <c r="E4152" i="4" l="1"/>
  <c r="G4152" i="4" s="1"/>
  <c r="E4153" i="4" l="1"/>
  <c r="G4153" i="4" s="1"/>
  <c r="E4154" i="4" l="1"/>
  <c r="G4154" i="4" s="1"/>
  <c r="E4155" i="4" l="1"/>
  <c r="G4155" i="4" s="1"/>
  <c r="E4156" i="4" l="1"/>
  <c r="G4156" i="4" s="1"/>
  <c r="E4157" i="4" l="1"/>
  <c r="G4157" i="4" s="1"/>
  <c r="E4158" i="4" l="1"/>
  <c r="G4158" i="4" s="1"/>
  <c r="E4159" i="4" l="1"/>
  <c r="G4159" i="4" s="1"/>
  <c r="E4160" i="4" l="1"/>
  <c r="G4160" i="4" s="1"/>
  <c r="E4161" i="4" l="1"/>
  <c r="G4161" i="4" s="1"/>
  <c r="E4162" i="4" l="1"/>
  <c r="G4162" i="4" s="1"/>
  <c r="E4163" i="4" l="1"/>
  <c r="G4163" i="4" s="1"/>
  <c r="E4164" i="4" l="1"/>
  <c r="G4164" i="4" s="1"/>
  <c r="E4165" i="4" l="1"/>
  <c r="G4165" i="4" s="1"/>
  <c r="E4166" i="4" l="1"/>
  <c r="G4166" i="4" s="1"/>
  <c r="E4167" i="4" l="1"/>
  <c r="G4167" i="4" s="1"/>
  <c r="E4168" i="4" l="1"/>
  <c r="G4168" i="4" s="1"/>
  <c r="E4169" i="4" l="1"/>
  <c r="G4169" i="4" s="1"/>
  <c r="E4170" i="4" l="1"/>
  <c r="G4170" i="4" s="1"/>
  <c r="E4171" i="4" l="1"/>
  <c r="G4171" i="4" s="1"/>
  <c r="E4172" i="4" l="1"/>
  <c r="G4172" i="4" s="1"/>
  <c r="E4173" i="4" l="1"/>
  <c r="G4173" i="4" s="1"/>
  <c r="E4174" i="4" l="1"/>
  <c r="G4174" i="4" s="1"/>
  <c r="E4175" i="4" l="1"/>
  <c r="G4175" i="4" s="1"/>
  <c r="E4176" i="4" l="1"/>
  <c r="G4176" i="4" s="1"/>
  <c r="E4177" i="4" l="1"/>
  <c r="G4177" i="4" s="1"/>
  <c r="E4178" i="4" l="1"/>
  <c r="G4178" i="4" s="1"/>
  <c r="E4179" i="4" l="1"/>
  <c r="G4179" i="4" s="1"/>
  <c r="E4180" i="4" l="1"/>
  <c r="G4180" i="4" s="1"/>
  <c r="E4181" i="4" l="1"/>
  <c r="G4181" i="4" s="1"/>
  <c r="E4182" i="4" l="1"/>
  <c r="G4182" i="4" s="1"/>
  <c r="E4183" i="4" l="1"/>
  <c r="G4183" i="4" s="1"/>
  <c r="E4184" i="4" l="1"/>
  <c r="G4184" i="4" s="1"/>
  <c r="E4185" i="4" l="1"/>
  <c r="G4185" i="4" s="1"/>
  <c r="E4186" i="4" l="1"/>
  <c r="G4186" i="4" s="1"/>
  <c r="E4187" i="4" l="1"/>
  <c r="G4187" i="4" s="1"/>
  <c r="E4188" i="4" l="1"/>
  <c r="G4188" i="4" s="1"/>
  <c r="E4189" i="4" l="1"/>
  <c r="G4189" i="4" s="1"/>
  <c r="E4190" i="4" l="1"/>
  <c r="G4190" i="4" s="1"/>
  <c r="E4191" i="4" l="1"/>
  <c r="G4191" i="4" s="1"/>
  <c r="E4192" i="4" l="1"/>
  <c r="G4192" i="4" s="1"/>
  <c r="E4193" i="4" l="1"/>
  <c r="G4193" i="4" s="1"/>
  <c r="E4194" i="4" l="1"/>
  <c r="G4194" i="4" s="1"/>
  <c r="E4195" i="4" l="1"/>
  <c r="G4195" i="4" s="1"/>
  <c r="E4196" i="4" l="1"/>
  <c r="G4196" i="4" s="1"/>
  <c r="E4197" i="4" l="1"/>
  <c r="G4197" i="4" s="1"/>
  <c r="E4198" i="4" l="1"/>
  <c r="G4198" i="4" s="1"/>
  <c r="E4199" i="4" l="1"/>
  <c r="G4199" i="4" s="1"/>
  <c r="E4200" i="4" l="1"/>
  <c r="G4200" i="4" s="1"/>
  <c r="E4201" i="4" l="1"/>
  <c r="G4201" i="4" s="1"/>
  <c r="E4202" i="4" l="1"/>
  <c r="G4202" i="4" s="1"/>
  <c r="E4203" i="4" l="1"/>
  <c r="G4203" i="4" s="1"/>
  <c r="E4204" i="4" l="1"/>
  <c r="G4204" i="4" s="1"/>
  <c r="E4205" i="4" l="1"/>
  <c r="G4205" i="4" s="1"/>
  <c r="E4206" i="4" l="1"/>
  <c r="G4206" i="4" s="1"/>
  <c r="E4207" i="4" l="1"/>
  <c r="G4207" i="4" s="1"/>
  <c r="E4208" i="4" l="1"/>
  <c r="G4208" i="4" s="1"/>
  <c r="E4209" i="4" l="1"/>
  <c r="G4209" i="4" s="1"/>
  <c r="E4210" i="4" l="1"/>
  <c r="G4210" i="4" s="1"/>
  <c r="E4211" i="4" l="1"/>
  <c r="G4211" i="4" s="1"/>
  <c r="E4212" i="4" l="1"/>
  <c r="G4212" i="4" s="1"/>
  <c r="E4213" i="4" l="1"/>
  <c r="G4213" i="4" s="1"/>
  <c r="E4214" i="4" l="1"/>
  <c r="G4214" i="4" s="1"/>
  <c r="E4215" i="4" l="1"/>
  <c r="G4215" i="4" s="1"/>
  <c r="E4216" i="4" l="1"/>
  <c r="G4216" i="4" s="1"/>
  <c r="E4217" i="4" l="1"/>
  <c r="G4217" i="4" s="1"/>
  <c r="E4218" i="4" l="1"/>
  <c r="G4218" i="4" s="1"/>
  <c r="E4219" i="4" l="1"/>
  <c r="G4219" i="4" s="1"/>
  <c r="E4220" i="4" l="1"/>
  <c r="G4220" i="4" s="1"/>
  <c r="E4221" i="4" l="1"/>
  <c r="G4221" i="4" s="1"/>
  <c r="E4222" i="4" l="1"/>
  <c r="G4222" i="4" s="1"/>
  <c r="E4223" i="4" l="1"/>
  <c r="G4223" i="4" s="1"/>
  <c r="E4224" i="4" l="1"/>
  <c r="G4224" i="4" s="1"/>
  <c r="E4225" i="4" l="1"/>
  <c r="G4225" i="4" s="1"/>
  <c r="E4226" i="4" l="1"/>
  <c r="G4226" i="4" s="1"/>
  <c r="E4227" i="4" l="1"/>
  <c r="G4227" i="4" s="1"/>
  <c r="E4228" i="4" l="1"/>
  <c r="G4228" i="4" s="1"/>
  <c r="E4229" i="4" l="1"/>
  <c r="G4229" i="4" s="1"/>
  <c r="E4230" i="4" l="1"/>
  <c r="G4230" i="4" s="1"/>
  <c r="E4231" i="4" l="1"/>
  <c r="G4231" i="4" s="1"/>
  <c r="E4232" i="4" l="1"/>
  <c r="G4232" i="4" s="1"/>
  <c r="E4233" i="4" l="1"/>
  <c r="G4233" i="4" s="1"/>
  <c r="E4234" i="4" l="1"/>
  <c r="G4234" i="4" s="1"/>
  <c r="E4235" i="4" l="1"/>
  <c r="G4235" i="4" s="1"/>
  <c r="E4236" i="4" l="1"/>
  <c r="G4236" i="4" s="1"/>
  <c r="E4237" i="4" l="1"/>
  <c r="G4237" i="4" s="1"/>
  <c r="E4238" i="4" l="1"/>
  <c r="G4238" i="4" s="1"/>
  <c r="E4239" i="4" l="1"/>
  <c r="G4239" i="4" s="1"/>
  <c r="E4240" i="4" l="1"/>
  <c r="G4240" i="4" s="1"/>
  <c r="E4241" i="4" l="1"/>
  <c r="G4241" i="4" s="1"/>
  <c r="E4242" i="4" l="1"/>
  <c r="G4242" i="4" s="1"/>
  <c r="E4243" i="4" l="1"/>
  <c r="G4243" i="4" s="1"/>
  <c r="E4244" i="4" l="1"/>
  <c r="G4244" i="4" s="1"/>
  <c r="E4245" i="4" l="1"/>
  <c r="G4245" i="4" s="1"/>
  <c r="E4246" i="4" l="1"/>
  <c r="G4246" i="4" s="1"/>
  <c r="E4247" i="4" l="1"/>
  <c r="G4247" i="4" s="1"/>
  <c r="E4248" i="4" l="1"/>
  <c r="G4248" i="4" s="1"/>
  <c r="E4249" i="4" l="1"/>
  <c r="G4249" i="4" s="1"/>
  <c r="E4250" i="4" l="1"/>
  <c r="G4250" i="4" s="1"/>
  <c r="E4251" i="4" l="1"/>
  <c r="G4251" i="4" s="1"/>
  <c r="E4252" i="4" l="1"/>
  <c r="G4252" i="4" s="1"/>
  <c r="E4253" i="4" l="1"/>
  <c r="G4253" i="4" s="1"/>
  <c r="E4254" i="4" l="1"/>
  <c r="G4254" i="4" s="1"/>
  <c r="E4255" i="4" l="1"/>
  <c r="G4255" i="4" s="1"/>
  <c r="E4256" i="4" l="1"/>
  <c r="G4256" i="4" s="1"/>
  <c r="E4257" i="4" l="1"/>
  <c r="G4257" i="4" s="1"/>
  <c r="E4258" i="4" l="1"/>
  <c r="G4258" i="4" s="1"/>
  <c r="E4259" i="4" l="1"/>
  <c r="G4259" i="4" s="1"/>
  <c r="E4260" i="4" l="1"/>
  <c r="G4260" i="4" s="1"/>
  <c r="E4261" i="4" l="1"/>
  <c r="G4261" i="4" s="1"/>
  <c r="E4262" i="4" l="1"/>
  <c r="G4262" i="4" s="1"/>
  <c r="E4263" i="4" l="1"/>
  <c r="G4263" i="4" s="1"/>
  <c r="E4264" i="4" l="1"/>
  <c r="G4264" i="4" s="1"/>
  <c r="E4265" i="4" l="1"/>
  <c r="G4265" i="4" s="1"/>
  <c r="E4266" i="4" l="1"/>
  <c r="G4266" i="4" s="1"/>
  <c r="E4267" i="4" l="1"/>
  <c r="G4267" i="4" s="1"/>
  <c r="E4268" i="4" l="1"/>
  <c r="G4268" i="4" s="1"/>
  <c r="E4269" i="4" l="1"/>
  <c r="G4269" i="4" s="1"/>
  <c r="E4270" i="4" l="1"/>
  <c r="G4270" i="4" s="1"/>
  <c r="E4271" i="4" l="1"/>
  <c r="G4271" i="4" s="1"/>
  <c r="E4272" i="4" l="1"/>
  <c r="G4272" i="4" s="1"/>
  <c r="E4273" i="4" l="1"/>
  <c r="G4273" i="4" s="1"/>
  <c r="E4274" i="4" l="1"/>
  <c r="G4274" i="4" s="1"/>
  <c r="E4275" i="4" l="1"/>
  <c r="G4275" i="4" s="1"/>
  <c r="E4276" i="4" l="1"/>
  <c r="G4276" i="4" s="1"/>
  <c r="E4277" i="4" l="1"/>
  <c r="G4277" i="4" s="1"/>
  <c r="E4278" i="4" l="1"/>
  <c r="G4278" i="4" s="1"/>
  <c r="E4279" i="4" l="1"/>
  <c r="G4279" i="4" s="1"/>
  <c r="E4280" i="4" l="1"/>
  <c r="G4280" i="4" s="1"/>
  <c r="E4281" i="4" l="1"/>
  <c r="G4281" i="4" s="1"/>
  <c r="E4282" i="4" l="1"/>
  <c r="G4282" i="4" s="1"/>
  <c r="E4283" i="4" l="1"/>
  <c r="G4283" i="4" s="1"/>
  <c r="E4284" i="4" l="1"/>
  <c r="G4284" i="4" s="1"/>
  <c r="E4285" i="4" l="1"/>
  <c r="G4285" i="4" s="1"/>
  <c r="E4286" i="4" l="1"/>
  <c r="G4286" i="4" s="1"/>
  <c r="E4287" i="4" l="1"/>
  <c r="G4287" i="4" s="1"/>
  <c r="E4288" i="4" l="1"/>
  <c r="G4288" i="4" s="1"/>
  <c r="E4289" i="4" l="1"/>
  <c r="G4289" i="4" s="1"/>
  <c r="E4290" i="4" l="1"/>
  <c r="G4290" i="4" s="1"/>
  <c r="E4291" i="4" l="1"/>
  <c r="G4291" i="4" s="1"/>
  <c r="E4292" i="4" l="1"/>
  <c r="G4292" i="4" s="1"/>
  <c r="E4293" i="4" l="1"/>
  <c r="G4293" i="4" s="1"/>
  <c r="E4294" i="4" l="1"/>
  <c r="G4294" i="4" s="1"/>
  <c r="E4295" i="4" l="1"/>
  <c r="G4295" i="4" s="1"/>
  <c r="E4296" i="4" l="1"/>
  <c r="G4296" i="4" s="1"/>
  <c r="E4297" i="4" l="1"/>
  <c r="G4297" i="4" s="1"/>
  <c r="E4298" i="4" l="1"/>
  <c r="G4298" i="4" s="1"/>
  <c r="E4299" i="4" l="1"/>
  <c r="G4299" i="4" s="1"/>
  <c r="E4300" i="4" l="1"/>
  <c r="G4300" i="4" s="1"/>
  <c r="E4301" i="4" l="1"/>
  <c r="G4301" i="4" s="1"/>
  <c r="E4302" i="4" l="1"/>
  <c r="G4302" i="4" s="1"/>
  <c r="E4303" i="4" l="1"/>
  <c r="G4303" i="4" s="1"/>
  <c r="E4304" i="4" l="1"/>
  <c r="G4304" i="4" s="1"/>
  <c r="E4305" i="4" l="1"/>
  <c r="G4305" i="4" s="1"/>
  <c r="E4306" i="4" l="1"/>
  <c r="G4306" i="4" s="1"/>
  <c r="E4307" i="4" l="1"/>
  <c r="G4307" i="4" s="1"/>
  <c r="E4308" i="4" l="1"/>
  <c r="G4308" i="4" s="1"/>
  <c r="E4309" i="4" l="1"/>
  <c r="G4309" i="4" s="1"/>
  <c r="E4310" i="4" l="1"/>
  <c r="G4310" i="4" s="1"/>
  <c r="E4311" i="4" l="1"/>
  <c r="G4311" i="4" s="1"/>
  <c r="E4312" i="4" l="1"/>
  <c r="G4312" i="4" s="1"/>
  <c r="E4313" i="4" l="1"/>
  <c r="G4313" i="4" s="1"/>
  <c r="E4314" i="4" l="1"/>
  <c r="G4314" i="4" s="1"/>
  <c r="E4315" i="4" l="1"/>
  <c r="G4315" i="4" s="1"/>
  <c r="E4316" i="4" l="1"/>
  <c r="G4316" i="4" s="1"/>
  <c r="E4317" i="4" l="1"/>
  <c r="G4317" i="4" s="1"/>
  <c r="E4318" i="4" l="1"/>
  <c r="G4318" i="4" s="1"/>
  <c r="E4319" i="4" l="1"/>
  <c r="G4319" i="4" s="1"/>
  <c r="E4320" i="4" l="1"/>
  <c r="G4320" i="4" s="1"/>
  <c r="E4321" i="4" l="1"/>
  <c r="G4321" i="4" s="1"/>
  <c r="E4322" i="4" l="1"/>
  <c r="G4322" i="4" s="1"/>
  <c r="E4323" i="4" l="1"/>
  <c r="G4323" i="4" s="1"/>
  <c r="E4324" i="4" l="1"/>
  <c r="G4324" i="4" s="1"/>
  <c r="E4325" i="4" l="1"/>
  <c r="G4325" i="4" s="1"/>
  <c r="E4326" i="4" l="1"/>
  <c r="G4326" i="4" s="1"/>
  <c r="E4327" i="4" l="1"/>
  <c r="G4327" i="4" s="1"/>
  <c r="E4328" i="4" l="1"/>
  <c r="G4328" i="4" s="1"/>
  <c r="E4329" i="4" l="1"/>
  <c r="G4329" i="4" s="1"/>
  <c r="E4330" i="4" l="1"/>
  <c r="G4330" i="4" s="1"/>
  <c r="E4331" i="4" l="1"/>
  <c r="G4331" i="4" s="1"/>
  <c r="E4332" i="4" l="1"/>
  <c r="G4332" i="4" s="1"/>
  <c r="E4333" i="4" l="1"/>
  <c r="G4333" i="4" s="1"/>
  <c r="E4334" i="4" l="1"/>
  <c r="G4334" i="4" s="1"/>
  <c r="E4335" i="4" l="1"/>
  <c r="G4335" i="4" s="1"/>
  <c r="E4336" i="4" l="1"/>
  <c r="G4336" i="4" s="1"/>
  <c r="E4337" i="4" l="1"/>
  <c r="G4337" i="4" s="1"/>
  <c r="E4338" i="4" l="1"/>
  <c r="G4338" i="4" s="1"/>
  <c r="E4339" i="4" l="1"/>
  <c r="G4339" i="4" s="1"/>
  <c r="E4340" i="4" l="1"/>
  <c r="G4340" i="4" s="1"/>
  <c r="E4341" i="4" l="1"/>
  <c r="G4341" i="4" s="1"/>
  <c r="E4342" i="4" l="1"/>
  <c r="G4342" i="4" s="1"/>
  <c r="E4343" i="4" l="1"/>
  <c r="G4343" i="4" s="1"/>
  <c r="E4344" i="4" l="1"/>
  <c r="G4344" i="4" s="1"/>
  <c r="E4345" i="4" l="1"/>
  <c r="G4345" i="4" s="1"/>
  <c r="E4346" i="4" l="1"/>
  <c r="G4346" i="4" s="1"/>
  <c r="E4347" i="4" l="1"/>
  <c r="G4347" i="4" s="1"/>
  <c r="E4348" i="4" l="1"/>
  <c r="G4348" i="4" s="1"/>
  <c r="E4349" i="4" l="1"/>
  <c r="G4349" i="4" s="1"/>
  <c r="E4350" i="4" l="1"/>
  <c r="G4350" i="4" s="1"/>
  <c r="E4351" i="4" l="1"/>
  <c r="G4351" i="4" s="1"/>
  <c r="E4352" i="4" l="1"/>
  <c r="G4352" i="4" s="1"/>
  <c r="E4353" i="4" l="1"/>
  <c r="G4353" i="4" s="1"/>
  <c r="E4354" i="4" l="1"/>
  <c r="G4354" i="4" s="1"/>
  <c r="E4355" i="4" l="1"/>
  <c r="G4355" i="4" s="1"/>
  <c r="E4356" i="4" l="1"/>
  <c r="G4356" i="4" s="1"/>
  <c r="E4357" i="4" l="1"/>
  <c r="G4357" i="4" s="1"/>
  <c r="E4358" i="4" l="1"/>
  <c r="G4358" i="4" s="1"/>
  <c r="E4359" i="4" l="1"/>
  <c r="G4359" i="4" s="1"/>
  <c r="E4360" i="4" l="1"/>
  <c r="G4360" i="4" s="1"/>
  <c r="E4361" i="4" l="1"/>
  <c r="G4361" i="4" s="1"/>
  <c r="E4362" i="4" l="1"/>
  <c r="G4362" i="4" s="1"/>
  <c r="E4363" i="4" l="1"/>
  <c r="G4363" i="4" s="1"/>
  <c r="E4364" i="4" l="1"/>
  <c r="G4364" i="4" s="1"/>
  <c r="E4365" i="4" l="1"/>
  <c r="G4365" i="4" s="1"/>
  <c r="E4366" i="4" l="1"/>
  <c r="G4366" i="4" s="1"/>
  <c r="E4367" i="4" l="1"/>
  <c r="G4367" i="4" s="1"/>
  <c r="E4368" i="4" l="1"/>
  <c r="G4368" i="4" s="1"/>
  <c r="E4369" i="4" l="1"/>
  <c r="G4369" i="4" s="1"/>
  <c r="E4370" i="4" l="1"/>
  <c r="G4370" i="4" s="1"/>
  <c r="E4371" i="4" l="1"/>
  <c r="G4371" i="4" s="1"/>
  <c r="E4372" i="4" l="1"/>
  <c r="G4372" i="4" s="1"/>
  <c r="E4373" i="4" l="1"/>
  <c r="G4373" i="4" s="1"/>
  <c r="E4374" i="4" l="1"/>
  <c r="G4374" i="4" s="1"/>
  <c r="E4375" i="4" l="1"/>
  <c r="G4375" i="4" s="1"/>
  <c r="E4376" i="4" l="1"/>
  <c r="G4376" i="4" s="1"/>
  <c r="E4377" i="4" l="1"/>
  <c r="G4377" i="4" s="1"/>
  <c r="E4378" i="4" l="1"/>
  <c r="G4378" i="4" s="1"/>
  <c r="E4379" i="4" l="1"/>
  <c r="G4379" i="4" s="1"/>
  <c r="E4380" i="4" l="1"/>
  <c r="G4380" i="4" s="1"/>
  <c r="E4381" i="4" l="1"/>
  <c r="G4381" i="4" s="1"/>
  <c r="E4382" i="4" l="1"/>
  <c r="G4382" i="4" s="1"/>
  <c r="E4383" i="4" l="1"/>
  <c r="G4383" i="4" s="1"/>
  <c r="E4384" i="4" l="1"/>
  <c r="G4384" i="4" s="1"/>
  <c r="E4385" i="4" l="1"/>
  <c r="G4385" i="4" s="1"/>
  <c r="E4386" i="4" l="1"/>
  <c r="G4386" i="4" s="1"/>
  <c r="E4387" i="4" l="1"/>
  <c r="G4387" i="4" s="1"/>
  <c r="E4388" i="4" l="1"/>
  <c r="G4388" i="4" s="1"/>
  <c r="E4389" i="4" l="1"/>
  <c r="G4389" i="4" s="1"/>
  <c r="E4390" i="4" l="1"/>
  <c r="G4390" i="4" s="1"/>
  <c r="E4391" i="4" l="1"/>
  <c r="G4391" i="4" s="1"/>
  <c r="E4392" i="4" l="1"/>
  <c r="G4392" i="4" s="1"/>
  <c r="E4393" i="4" l="1"/>
  <c r="G4393" i="4" s="1"/>
  <c r="E4394" i="4" l="1"/>
  <c r="G4394" i="4" s="1"/>
  <c r="E4395" i="4" l="1"/>
  <c r="G4395" i="4" s="1"/>
  <c r="E4396" i="4" l="1"/>
  <c r="G4396" i="4" s="1"/>
  <c r="E4397" i="4" l="1"/>
  <c r="G4397" i="4" s="1"/>
  <c r="E4398" i="4" l="1"/>
  <c r="G4398" i="4" s="1"/>
  <c r="E4399" i="4" l="1"/>
  <c r="G4399" i="4" s="1"/>
  <c r="E4400" i="4" l="1"/>
  <c r="G4400" i="4" s="1"/>
  <c r="E4401" i="4" l="1"/>
  <c r="G4401" i="4" s="1"/>
  <c r="E4402" i="4" l="1"/>
  <c r="G4402" i="4" s="1"/>
  <c r="E4403" i="4" l="1"/>
  <c r="G4403" i="4" s="1"/>
  <c r="E4404" i="4" l="1"/>
  <c r="G4404" i="4" s="1"/>
  <c r="E4405" i="4" l="1"/>
  <c r="G4405" i="4" s="1"/>
  <c r="E4406" i="4" l="1"/>
  <c r="G4406" i="4" s="1"/>
  <c r="E4407" i="4" l="1"/>
  <c r="G4407" i="4" s="1"/>
  <c r="E4408" i="4" l="1"/>
  <c r="G4408" i="4" s="1"/>
  <c r="E4409" i="4" l="1"/>
  <c r="G4409" i="4" s="1"/>
  <c r="E4410" i="4" l="1"/>
  <c r="G4410" i="4" s="1"/>
  <c r="E4411" i="4" l="1"/>
  <c r="G4411" i="4" s="1"/>
  <c r="E4412" i="4" l="1"/>
  <c r="G4412" i="4" s="1"/>
  <c r="E4413" i="4" l="1"/>
  <c r="G4413" i="4" s="1"/>
  <c r="E4414" i="4" l="1"/>
  <c r="G4414" i="4" s="1"/>
  <c r="E4415" i="4" l="1"/>
  <c r="G4415" i="4" s="1"/>
  <c r="E4416" i="4" l="1"/>
  <c r="G4416" i="4" s="1"/>
  <c r="E4417" i="4" l="1"/>
  <c r="G4417" i="4" s="1"/>
  <c r="E4418" i="4" l="1"/>
  <c r="G4418" i="4" s="1"/>
  <c r="E4419" i="4" l="1"/>
  <c r="G4419" i="4" s="1"/>
  <c r="E4420" i="4" l="1"/>
  <c r="G4420" i="4" s="1"/>
  <c r="E4421" i="4" l="1"/>
  <c r="G4421" i="4" s="1"/>
  <c r="E4422" i="4" l="1"/>
  <c r="G4422" i="4" s="1"/>
  <c r="E4423" i="4" l="1"/>
  <c r="G4423" i="4" s="1"/>
  <c r="E4424" i="4" l="1"/>
  <c r="G4424" i="4" s="1"/>
  <c r="E4425" i="4" l="1"/>
  <c r="G4425" i="4" s="1"/>
  <c r="E4426" i="4" l="1"/>
  <c r="G4426" i="4" s="1"/>
  <c r="E4427" i="4" l="1"/>
  <c r="G4427" i="4" s="1"/>
  <c r="E4428" i="4" l="1"/>
  <c r="G4428" i="4" s="1"/>
  <c r="E4429" i="4" l="1"/>
  <c r="G4429" i="4" s="1"/>
  <c r="E4430" i="4" l="1"/>
  <c r="G4430" i="4" s="1"/>
  <c r="E4431" i="4" l="1"/>
  <c r="G4431" i="4" s="1"/>
  <c r="E4432" i="4" l="1"/>
  <c r="G4432" i="4" s="1"/>
  <c r="E4433" i="4" l="1"/>
  <c r="G4433" i="4" s="1"/>
  <c r="E4434" i="4" l="1"/>
  <c r="G4434" i="4" s="1"/>
  <c r="E4435" i="4" l="1"/>
  <c r="G4435" i="4" s="1"/>
  <c r="E4436" i="4" l="1"/>
  <c r="G4436" i="4" s="1"/>
  <c r="E4437" i="4" l="1"/>
  <c r="G4437" i="4" s="1"/>
  <c r="E4438" i="4" l="1"/>
  <c r="G4438" i="4" s="1"/>
  <c r="E4439" i="4" l="1"/>
  <c r="G4439" i="4" s="1"/>
  <c r="E4440" i="4" l="1"/>
  <c r="G4440" i="4" s="1"/>
  <c r="E4441" i="4" l="1"/>
  <c r="G4441" i="4" s="1"/>
  <c r="E4442" i="4" l="1"/>
  <c r="G4442" i="4" s="1"/>
  <c r="E4443" i="4" l="1"/>
  <c r="G4443" i="4" s="1"/>
  <c r="E4444" i="4" l="1"/>
  <c r="G4444" i="4" s="1"/>
  <c r="E4445" i="4" l="1"/>
  <c r="G4445" i="4" s="1"/>
  <c r="E4446" i="4" l="1"/>
  <c r="G4446" i="4" s="1"/>
  <c r="E4447" i="4" l="1"/>
  <c r="G4447" i="4" s="1"/>
  <c r="E4448" i="4" l="1"/>
  <c r="G4448" i="4" s="1"/>
  <c r="E4449" i="4" l="1"/>
  <c r="G4449" i="4" s="1"/>
  <c r="E4450" i="4" l="1"/>
  <c r="G4450" i="4" s="1"/>
  <c r="E4451" i="4" l="1"/>
  <c r="G4451" i="4" s="1"/>
  <c r="E4452" i="4" l="1"/>
  <c r="G4452" i="4" s="1"/>
  <c r="E4453" i="4" l="1"/>
  <c r="G4453" i="4" s="1"/>
  <c r="E4454" i="4" l="1"/>
  <c r="G4454" i="4" s="1"/>
  <c r="E4455" i="4" l="1"/>
  <c r="G4455" i="4" s="1"/>
  <c r="E4456" i="4" l="1"/>
  <c r="G4456" i="4" s="1"/>
  <c r="E4457" i="4" l="1"/>
  <c r="G4457" i="4" s="1"/>
  <c r="E4458" i="4" l="1"/>
  <c r="G4458" i="4" s="1"/>
  <c r="E4459" i="4" l="1"/>
  <c r="G4459" i="4" s="1"/>
  <c r="E4460" i="4" l="1"/>
  <c r="G4460" i="4" s="1"/>
  <c r="E4461" i="4" l="1"/>
  <c r="G4461" i="4" s="1"/>
  <c r="E4462" i="4" l="1"/>
  <c r="G4462" i="4" s="1"/>
  <c r="E4463" i="4" l="1"/>
  <c r="G4463" i="4" s="1"/>
  <c r="E4464" i="4" l="1"/>
  <c r="G4464" i="4" s="1"/>
  <c r="E4465" i="4" l="1"/>
  <c r="G4465" i="4" s="1"/>
  <c r="E4466" i="4" l="1"/>
  <c r="G4466" i="4" s="1"/>
  <c r="E4467" i="4" l="1"/>
  <c r="G4467" i="4" s="1"/>
  <c r="E4468" i="4" l="1"/>
  <c r="G4468" i="4" s="1"/>
  <c r="E4469" i="4" l="1"/>
  <c r="G4469" i="4" s="1"/>
  <c r="E4470" i="4" l="1"/>
  <c r="G4470" i="4" s="1"/>
  <c r="E4471" i="4" l="1"/>
  <c r="G4471" i="4" s="1"/>
  <c r="E4472" i="4" l="1"/>
  <c r="G4472" i="4" s="1"/>
  <c r="E4473" i="4" l="1"/>
  <c r="G4473" i="4" s="1"/>
  <c r="E4474" i="4" l="1"/>
  <c r="G4474" i="4" s="1"/>
  <c r="E4475" i="4" l="1"/>
  <c r="G4475" i="4" s="1"/>
  <c r="E4476" i="4" l="1"/>
  <c r="G4476" i="4" s="1"/>
  <c r="E4477" i="4" l="1"/>
  <c r="G4477" i="4" s="1"/>
  <c r="E4478" i="4" l="1"/>
  <c r="G4478" i="4" s="1"/>
  <c r="E4479" i="4" l="1"/>
  <c r="G4479" i="4" s="1"/>
  <c r="E4480" i="4" l="1"/>
  <c r="G4480" i="4" s="1"/>
  <c r="E4481" i="4" l="1"/>
  <c r="G4481" i="4" s="1"/>
  <c r="E4482" i="4" l="1"/>
  <c r="G4482" i="4" s="1"/>
  <c r="E4483" i="4" l="1"/>
  <c r="G4483" i="4" s="1"/>
  <c r="E4484" i="4" l="1"/>
  <c r="G4484" i="4" s="1"/>
  <c r="E4485" i="4" l="1"/>
  <c r="G4485" i="4" s="1"/>
  <c r="E4486" i="4" l="1"/>
  <c r="G4486" i="4" s="1"/>
  <c r="E4487" i="4" l="1"/>
  <c r="G4487" i="4" s="1"/>
  <c r="E4488" i="4" l="1"/>
  <c r="G4488" i="4" s="1"/>
  <c r="E4489" i="4" l="1"/>
  <c r="G4489" i="4" s="1"/>
  <c r="E4490" i="4" l="1"/>
  <c r="G4490" i="4" s="1"/>
  <c r="E4491" i="4" l="1"/>
  <c r="G4491" i="4" s="1"/>
  <c r="E4492" i="4" l="1"/>
  <c r="G4492" i="4" s="1"/>
  <c r="E4493" i="4" l="1"/>
  <c r="G4493" i="4" s="1"/>
  <c r="E4494" i="4" l="1"/>
  <c r="G4494" i="4" s="1"/>
  <c r="E4495" i="4" l="1"/>
  <c r="G4495" i="4" s="1"/>
  <c r="E4496" i="4" l="1"/>
  <c r="G4496" i="4" s="1"/>
  <c r="E4497" i="4" l="1"/>
  <c r="G4497" i="4" s="1"/>
  <c r="E4498" i="4" l="1"/>
  <c r="G4498" i="4" s="1"/>
  <c r="E4499" i="4" l="1"/>
  <c r="G4499" i="4" s="1"/>
  <c r="E4500" i="4" l="1"/>
  <c r="G4500" i="4" s="1"/>
  <c r="E4501" i="4" l="1"/>
  <c r="G4501" i="4" s="1"/>
  <c r="E4502" i="4" l="1"/>
  <c r="G4502" i="4" s="1"/>
  <c r="E4503" i="4" l="1"/>
  <c r="G4503" i="4" s="1"/>
  <c r="E4504" i="4" l="1"/>
  <c r="G4504" i="4" s="1"/>
  <c r="E4505" i="4" l="1"/>
  <c r="G4505" i="4" s="1"/>
  <c r="E4506" i="4" l="1"/>
  <c r="G4506" i="4" s="1"/>
  <c r="E4507" i="4" l="1"/>
  <c r="G4507" i="4" s="1"/>
  <c r="E4508" i="4" l="1"/>
  <c r="G4508" i="4" s="1"/>
  <c r="E4509" i="4" l="1"/>
  <c r="G4509" i="4" s="1"/>
  <c r="E4510" i="4" l="1"/>
  <c r="G4510" i="4" s="1"/>
  <c r="E4511" i="4" l="1"/>
  <c r="G4511" i="4" s="1"/>
  <c r="E4512" i="4" l="1"/>
  <c r="G4512" i="4" s="1"/>
  <c r="E4513" i="4" l="1"/>
  <c r="G4513" i="4" s="1"/>
  <c r="E4514" i="4" l="1"/>
  <c r="G4514" i="4" s="1"/>
  <c r="E4515" i="4" l="1"/>
  <c r="G4515" i="4" s="1"/>
  <c r="E4516" i="4" l="1"/>
  <c r="G4516" i="4" s="1"/>
  <c r="E4517" i="4" l="1"/>
  <c r="G4517" i="4" s="1"/>
  <c r="E4518" i="4" l="1"/>
  <c r="G4518" i="4" s="1"/>
  <c r="E4519" i="4" l="1"/>
  <c r="G4519" i="4" s="1"/>
  <c r="E4520" i="4" l="1"/>
  <c r="G4520" i="4" s="1"/>
  <c r="E4521" i="4" l="1"/>
  <c r="G4521" i="4" s="1"/>
  <c r="E4522" i="4" l="1"/>
  <c r="G4522" i="4" s="1"/>
  <c r="E4523" i="4" l="1"/>
  <c r="G4523" i="4" s="1"/>
  <c r="E4524" i="4" l="1"/>
  <c r="G4524" i="4" s="1"/>
  <c r="E4525" i="4" l="1"/>
  <c r="G4525" i="4" s="1"/>
  <c r="E4526" i="4" l="1"/>
  <c r="G4526" i="4" s="1"/>
  <c r="E4527" i="4" l="1"/>
  <c r="G4527" i="4" s="1"/>
  <c r="E4528" i="4" l="1"/>
  <c r="G4528" i="4" s="1"/>
  <c r="E4529" i="4" l="1"/>
  <c r="G4529" i="4" s="1"/>
  <c r="E4530" i="4" l="1"/>
  <c r="G4530" i="4" s="1"/>
  <c r="E4531" i="4" l="1"/>
  <c r="G4531" i="4" s="1"/>
  <c r="E4532" i="4" l="1"/>
  <c r="G4532" i="4" s="1"/>
  <c r="E4533" i="4" l="1"/>
  <c r="G4533" i="4" s="1"/>
  <c r="E4534" i="4" l="1"/>
  <c r="G4534" i="4" s="1"/>
  <c r="E4535" i="4" l="1"/>
  <c r="G4535" i="4" s="1"/>
  <c r="E4536" i="4" l="1"/>
  <c r="G4536" i="4" s="1"/>
  <c r="E4537" i="4" l="1"/>
  <c r="G4537" i="4" s="1"/>
  <c r="E4538" i="4" l="1"/>
  <c r="G4538" i="4" s="1"/>
  <c r="E4539" i="4" l="1"/>
  <c r="G4539" i="4" s="1"/>
  <c r="E4540" i="4" l="1"/>
  <c r="G4540" i="4" s="1"/>
  <c r="E4541" i="4" l="1"/>
  <c r="G4541" i="4" s="1"/>
  <c r="E4542" i="4" l="1"/>
  <c r="G4542" i="4" s="1"/>
  <c r="E4543" i="4" l="1"/>
  <c r="G4543" i="4" s="1"/>
  <c r="E4544" i="4" l="1"/>
  <c r="G4544" i="4" s="1"/>
  <c r="E4545" i="4" l="1"/>
  <c r="G4545" i="4" s="1"/>
  <c r="E4546" i="4" l="1"/>
  <c r="G4546" i="4" s="1"/>
  <c r="E4547" i="4" l="1"/>
  <c r="G4547" i="4" s="1"/>
  <c r="E4548" i="4" l="1"/>
  <c r="G4548" i="4" s="1"/>
  <c r="E4549" i="4" l="1"/>
  <c r="G4549" i="4" s="1"/>
  <c r="E4550" i="4" l="1"/>
  <c r="G4550" i="4" s="1"/>
  <c r="E4551" i="4" l="1"/>
  <c r="G4551" i="4" s="1"/>
  <c r="E4552" i="4" l="1"/>
  <c r="G4552" i="4" s="1"/>
  <c r="E4553" i="4" l="1"/>
  <c r="G4553" i="4" s="1"/>
  <c r="E4554" i="4" l="1"/>
  <c r="G4554" i="4" s="1"/>
  <c r="E4555" i="4" l="1"/>
  <c r="G4555" i="4" s="1"/>
  <c r="E4556" i="4" l="1"/>
  <c r="G4556" i="4" s="1"/>
  <c r="E4557" i="4" l="1"/>
  <c r="G4557" i="4" s="1"/>
  <c r="E4558" i="4" l="1"/>
  <c r="G4558" i="4" s="1"/>
  <c r="E4559" i="4" l="1"/>
  <c r="G4559" i="4" s="1"/>
  <c r="E4560" i="4" l="1"/>
  <c r="G4560" i="4" s="1"/>
  <c r="E4561" i="4" l="1"/>
  <c r="G4561" i="4" s="1"/>
  <c r="E4562" i="4" l="1"/>
  <c r="G4562" i="4" s="1"/>
  <c r="E4563" i="4" l="1"/>
  <c r="G4563" i="4" s="1"/>
  <c r="E4564" i="4" l="1"/>
  <c r="G4564" i="4" s="1"/>
  <c r="E4565" i="4" l="1"/>
  <c r="G4565" i="4" s="1"/>
  <c r="E4566" i="4" l="1"/>
  <c r="G4566" i="4" s="1"/>
  <c r="E4567" i="4" l="1"/>
  <c r="G4567" i="4" s="1"/>
  <c r="E4568" i="4" l="1"/>
  <c r="G4568" i="4" s="1"/>
  <c r="E4569" i="4" l="1"/>
  <c r="G4569" i="4" s="1"/>
  <c r="E4570" i="4" l="1"/>
  <c r="G4570" i="4" s="1"/>
  <c r="E4571" i="4" l="1"/>
  <c r="G4571" i="4" s="1"/>
  <c r="E4572" i="4" l="1"/>
  <c r="G4572" i="4" s="1"/>
  <c r="E4573" i="4" l="1"/>
  <c r="G4573" i="4" s="1"/>
  <c r="E4574" i="4" l="1"/>
  <c r="G4574" i="4" s="1"/>
  <c r="E4575" i="4" l="1"/>
  <c r="G4575" i="4" s="1"/>
  <c r="E4576" i="4" l="1"/>
  <c r="G4576" i="4" s="1"/>
  <c r="E4577" i="4" l="1"/>
  <c r="G4577" i="4" s="1"/>
  <c r="E4578" i="4" l="1"/>
  <c r="G4578" i="4" s="1"/>
  <c r="E4579" i="4" l="1"/>
  <c r="G4579" i="4" s="1"/>
  <c r="E4580" i="4" l="1"/>
  <c r="G4580" i="4" s="1"/>
  <c r="E4581" i="4" l="1"/>
  <c r="G4581" i="4" s="1"/>
  <c r="E4582" i="4" l="1"/>
  <c r="G4582" i="4" s="1"/>
  <c r="E4583" i="4" l="1"/>
  <c r="G4583" i="4" s="1"/>
  <c r="E4584" i="4" l="1"/>
  <c r="G4584" i="4" s="1"/>
  <c r="E4585" i="4" l="1"/>
  <c r="G4585" i="4" s="1"/>
  <c r="E4586" i="4" l="1"/>
  <c r="G4586" i="4" s="1"/>
  <c r="E4587" i="4" l="1"/>
  <c r="G4587" i="4" s="1"/>
  <c r="E4588" i="4" l="1"/>
  <c r="G4588" i="4" s="1"/>
  <c r="E4589" i="4" l="1"/>
  <c r="G4589" i="4" s="1"/>
  <c r="E4590" i="4" l="1"/>
  <c r="G4590" i="4" s="1"/>
  <c r="E4591" i="4" l="1"/>
  <c r="G4591" i="4" s="1"/>
  <c r="E4592" i="4" l="1"/>
  <c r="G4592" i="4" s="1"/>
  <c r="E4593" i="4" l="1"/>
  <c r="G4593" i="4" s="1"/>
  <c r="E4594" i="4" l="1"/>
  <c r="G4594" i="4" s="1"/>
  <c r="E4595" i="4" l="1"/>
  <c r="G4595" i="4" s="1"/>
  <c r="E4596" i="4" l="1"/>
  <c r="G4596" i="4" s="1"/>
  <c r="E4597" i="4" l="1"/>
  <c r="G4597" i="4" s="1"/>
  <c r="E4598" i="4" l="1"/>
  <c r="G4598" i="4" s="1"/>
  <c r="E4599" i="4" l="1"/>
  <c r="G4599" i="4" s="1"/>
  <c r="E4600" i="4" l="1"/>
  <c r="G4600" i="4" s="1"/>
  <c r="E4601" i="4" l="1"/>
  <c r="G4601" i="4" s="1"/>
  <c r="E4602" i="4" l="1"/>
  <c r="G4602" i="4" s="1"/>
  <c r="E4603" i="4" l="1"/>
  <c r="G4603" i="4" s="1"/>
  <c r="E4604" i="4" l="1"/>
  <c r="G4604" i="4" s="1"/>
  <c r="E4605" i="4" l="1"/>
  <c r="G4605" i="4" s="1"/>
  <c r="E4606" i="4" l="1"/>
  <c r="G4606" i="4" s="1"/>
  <c r="E4607" i="4" l="1"/>
  <c r="G4607" i="4" s="1"/>
  <c r="E4608" i="4" l="1"/>
  <c r="G4608" i="4" s="1"/>
  <c r="E4609" i="4" l="1"/>
  <c r="G4609" i="4" s="1"/>
  <c r="E4610" i="4" l="1"/>
  <c r="G4610" i="4" s="1"/>
  <c r="E4611" i="4" l="1"/>
  <c r="G4611" i="4" s="1"/>
  <c r="E4612" i="4" l="1"/>
  <c r="G4612" i="4" s="1"/>
  <c r="E4613" i="4" l="1"/>
  <c r="G4613" i="4" s="1"/>
  <c r="E4614" i="4" l="1"/>
  <c r="G4614" i="4" s="1"/>
  <c r="E4615" i="4" l="1"/>
  <c r="G4615" i="4" s="1"/>
  <c r="E4616" i="4" l="1"/>
  <c r="G4616" i="4" s="1"/>
  <c r="E4617" i="4" l="1"/>
  <c r="G4617" i="4" s="1"/>
  <c r="E4618" i="4" l="1"/>
  <c r="G4618" i="4" s="1"/>
  <c r="E4619" i="4" l="1"/>
  <c r="G4619" i="4" s="1"/>
  <c r="E4620" i="4" l="1"/>
  <c r="G4620" i="4" s="1"/>
  <c r="E4621" i="4" l="1"/>
  <c r="G4621" i="4" s="1"/>
  <c r="E4622" i="4" l="1"/>
  <c r="G4622" i="4" s="1"/>
  <c r="E4623" i="4" l="1"/>
  <c r="G4623" i="4" s="1"/>
  <c r="E4624" i="4" l="1"/>
  <c r="G4624" i="4" s="1"/>
  <c r="E4625" i="4" l="1"/>
  <c r="G4625" i="4" s="1"/>
  <c r="E4626" i="4" l="1"/>
  <c r="G4626" i="4" s="1"/>
  <c r="E4627" i="4" l="1"/>
  <c r="G4627" i="4" s="1"/>
  <c r="E4628" i="4" l="1"/>
  <c r="G4628" i="4" s="1"/>
  <c r="E4629" i="4" l="1"/>
  <c r="G4629" i="4" s="1"/>
  <c r="E4630" i="4" l="1"/>
  <c r="G4630" i="4" s="1"/>
  <c r="E4631" i="4" l="1"/>
  <c r="G4631" i="4" s="1"/>
  <c r="E4632" i="4" l="1"/>
  <c r="G4632" i="4" s="1"/>
  <c r="E4633" i="4" l="1"/>
  <c r="G4633" i="4" s="1"/>
  <c r="E4634" i="4" l="1"/>
  <c r="G4634" i="4" s="1"/>
  <c r="E4635" i="4" l="1"/>
  <c r="G4635" i="4" s="1"/>
  <c r="E4636" i="4" l="1"/>
  <c r="G4636" i="4" s="1"/>
  <c r="E4637" i="4" l="1"/>
  <c r="G4637" i="4" s="1"/>
  <c r="E4638" i="4" l="1"/>
  <c r="G4638" i="4" s="1"/>
  <c r="E4639" i="4" l="1"/>
  <c r="G4639" i="4" s="1"/>
  <c r="E4640" i="4" l="1"/>
  <c r="G4640" i="4" s="1"/>
  <c r="E4641" i="4" l="1"/>
  <c r="G4641" i="4" s="1"/>
  <c r="E4642" i="4" l="1"/>
  <c r="G4642" i="4" s="1"/>
  <c r="E4643" i="4" l="1"/>
  <c r="G4643" i="4" s="1"/>
  <c r="E4644" i="4" l="1"/>
  <c r="G4644" i="4" s="1"/>
  <c r="E4645" i="4" l="1"/>
  <c r="G4645" i="4" s="1"/>
  <c r="E4646" i="4" l="1"/>
  <c r="G4646" i="4" s="1"/>
  <c r="E4647" i="4" l="1"/>
  <c r="G4647" i="4" s="1"/>
  <c r="E4648" i="4" l="1"/>
  <c r="G4648" i="4" s="1"/>
  <c r="E4649" i="4" l="1"/>
  <c r="G4649" i="4" s="1"/>
  <c r="E4650" i="4" l="1"/>
  <c r="G4650" i="4" s="1"/>
  <c r="E4651" i="4" l="1"/>
  <c r="G4651" i="4" s="1"/>
  <c r="E4652" i="4" l="1"/>
  <c r="G4652" i="4" s="1"/>
  <c r="E4653" i="4" l="1"/>
  <c r="G4653" i="4" s="1"/>
  <c r="E4654" i="4" l="1"/>
  <c r="G4654" i="4" s="1"/>
  <c r="E4655" i="4" l="1"/>
  <c r="G4655" i="4" s="1"/>
  <c r="E4656" i="4" l="1"/>
  <c r="G4656" i="4" s="1"/>
  <c r="E4657" i="4" l="1"/>
  <c r="G4657" i="4" s="1"/>
  <c r="E4658" i="4" l="1"/>
  <c r="G4658" i="4" s="1"/>
  <c r="E4659" i="4" l="1"/>
  <c r="G4659" i="4" s="1"/>
  <c r="E4660" i="4" l="1"/>
  <c r="G4660" i="4" s="1"/>
  <c r="E4661" i="4" l="1"/>
  <c r="G4661" i="4" s="1"/>
  <c r="E4662" i="4" l="1"/>
  <c r="G4662" i="4" s="1"/>
  <c r="E4663" i="4" l="1"/>
  <c r="G4663" i="4" s="1"/>
  <c r="E4664" i="4" l="1"/>
  <c r="G4664" i="4" s="1"/>
  <c r="E4665" i="4" l="1"/>
  <c r="G4665" i="4" s="1"/>
  <c r="E4666" i="4" l="1"/>
  <c r="G4666" i="4" s="1"/>
  <c r="E4667" i="4" l="1"/>
  <c r="G4667" i="4" s="1"/>
  <c r="E4668" i="4" l="1"/>
  <c r="G4668" i="4" s="1"/>
  <c r="E4669" i="4" l="1"/>
  <c r="G4669" i="4" s="1"/>
  <c r="E4670" i="4" l="1"/>
  <c r="G4670" i="4" s="1"/>
  <c r="E4671" i="4" l="1"/>
  <c r="G4671" i="4" s="1"/>
  <c r="E4672" i="4" l="1"/>
  <c r="G4672" i="4" s="1"/>
  <c r="E4673" i="4" l="1"/>
  <c r="G4673" i="4" s="1"/>
  <c r="E4674" i="4" l="1"/>
  <c r="G4674" i="4" s="1"/>
  <c r="E4675" i="4" l="1"/>
  <c r="G4675" i="4" s="1"/>
  <c r="E4676" i="4" l="1"/>
  <c r="G4676" i="4" s="1"/>
  <c r="E4677" i="4" l="1"/>
  <c r="G4677" i="4" s="1"/>
  <c r="E4678" i="4" l="1"/>
  <c r="G4678" i="4" s="1"/>
  <c r="E4679" i="4" l="1"/>
  <c r="G4679" i="4" s="1"/>
  <c r="E4680" i="4" l="1"/>
  <c r="G4680" i="4" s="1"/>
  <c r="E4681" i="4" l="1"/>
  <c r="G4681" i="4" s="1"/>
  <c r="E4682" i="4" l="1"/>
  <c r="G4682" i="4" s="1"/>
  <c r="E4683" i="4" l="1"/>
  <c r="G4683" i="4" s="1"/>
  <c r="E4684" i="4" l="1"/>
  <c r="G4684" i="4" s="1"/>
  <c r="E4685" i="4" l="1"/>
  <c r="G4685" i="4" s="1"/>
  <c r="E4686" i="4" l="1"/>
  <c r="G4686" i="4" s="1"/>
  <c r="E4687" i="4" l="1"/>
  <c r="G4687" i="4" s="1"/>
  <c r="E4688" i="4" l="1"/>
  <c r="G4688" i="4" s="1"/>
  <c r="E4689" i="4" l="1"/>
  <c r="G4689" i="4" s="1"/>
  <c r="E4690" i="4" l="1"/>
  <c r="G4690" i="4" s="1"/>
  <c r="E4691" i="4" l="1"/>
  <c r="G4691" i="4" s="1"/>
  <c r="E4692" i="4" l="1"/>
  <c r="G4692" i="4" s="1"/>
  <c r="E4693" i="4" l="1"/>
  <c r="G4693" i="4" s="1"/>
  <c r="E4694" i="4" l="1"/>
  <c r="G4694" i="4" s="1"/>
  <c r="E4695" i="4" l="1"/>
  <c r="G4695" i="4" s="1"/>
  <c r="E4696" i="4" l="1"/>
  <c r="G4696" i="4" s="1"/>
  <c r="E4697" i="4" l="1"/>
  <c r="G4697" i="4" s="1"/>
  <c r="E4698" i="4" l="1"/>
  <c r="G4698" i="4" s="1"/>
  <c r="E4699" i="4" l="1"/>
  <c r="G4699" i="4" s="1"/>
  <c r="E4700" i="4" l="1"/>
  <c r="G4700" i="4" s="1"/>
  <c r="E4701" i="4" l="1"/>
  <c r="G4701" i="4" s="1"/>
  <c r="E4702" i="4" l="1"/>
  <c r="G4702" i="4" s="1"/>
  <c r="E4703" i="4" l="1"/>
  <c r="G4703" i="4" s="1"/>
  <c r="E4704" i="4" l="1"/>
  <c r="G4704" i="4" s="1"/>
  <c r="E4705" i="4" l="1"/>
  <c r="G4705" i="4" s="1"/>
  <c r="E4706" i="4" l="1"/>
  <c r="G4706" i="4" s="1"/>
  <c r="E4707" i="4" l="1"/>
  <c r="G4707" i="4" s="1"/>
  <c r="E4708" i="4" l="1"/>
  <c r="G4708" i="4" s="1"/>
  <c r="E4709" i="4" l="1"/>
  <c r="G4709" i="4" s="1"/>
  <c r="E4710" i="4" l="1"/>
  <c r="G4710" i="4" s="1"/>
  <c r="E4711" i="4" l="1"/>
  <c r="G4711" i="4" s="1"/>
  <c r="E4712" i="4" l="1"/>
  <c r="G4712" i="4" s="1"/>
  <c r="E4713" i="4" l="1"/>
  <c r="G4713" i="4" s="1"/>
  <c r="E4714" i="4" l="1"/>
  <c r="G4714" i="4" s="1"/>
  <c r="E4715" i="4" l="1"/>
  <c r="G4715" i="4" s="1"/>
  <c r="E4716" i="4" l="1"/>
  <c r="G4716" i="4" s="1"/>
  <c r="E4717" i="4" l="1"/>
  <c r="G4717" i="4" s="1"/>
  <c r="E4718" i="4" l="1"/>
  <c r="G4718" i="4" s="1"/>
  <c r="E4719" i="4" l="1"/>
  <c r="G4719" i="4" s="1"/>
  <c r="E4720" i="4" l="1"/>
  <c r="G4720" i="4" s="1"/>
  <c r="E4721" i="4" l="1"/>
  <c r="G4721" i="4" s="1"/>
  <c r="E4722" i="4" l="1"/>
  <c r="G4722" i="4" s="1"/>
  <c r="E4723" i="4" l="1"/>
  <c r="G4723" i="4" s="1"/>
  <c r="E4724" i="4" l="1"/>
  <c r="G4724" i="4" s="1"/>
  <c r="E4725" i="4" l="1"/>
  <c r="G4725" i="4" s="1"/>
  <c r="E4726" i="4" l="1"/>
  <c r="G4726" i="4" s="1"/>
  <c r="E4727" i="4" l="1"/>
  <c r="G4727" i="4" s="1"/>
  <c r="E4728" i="4" l="1"/>
  <c r="G4728" i="4" s="1"/>
  <c r="E4729" i="4" l="1"/>
  <c r="G4729" i="4" s="1"/>
  <c r="E4730" i="4" l="1"/>
  <c r="G4730" i="4" s="1"/>
  <c r="E4731" i="4" l="1"/>
  <c r="G4731" i="4" s="1"/>
  <c r="E4732" i="4" l="1"/>
  <c r="G4732" i="4" s="1"/>
  <c r="E4733" i="4" l="1"/>
  <c r="G4733" i="4" s="1"/>
  <c r="E4734" i="4" l="1"/>
  <c r="G4734" i="4" s="1"/>
  <c r="E4735" i="4" l="1"/>
  <c r="G4735" i="4" s="1"/>
  <c r="E4736" i="4" l="1"/>
  <c r="G4736" i="4" s="1"/>
  <c r="E4737" i="4" l="1"/>
  <c r="G4737" i="4" s="1"/>
  <c r="E4738" i="4" l="1"/>
  <c r="G4738" i="4" s="1"/>
  <c r="E4739" i="4" l="1"/>
  <c r="G4739" i="4" s="1"/>
  <c r="E4740" i="4" l="1"/>
  <c r="G4740" i="4" s="1"/>
  <c r="E4741" i="4" l="1"/>
  <c r="G4741" i="4" s="1"/>
  <c r="E4742" i="4" l="1"/>
  <c r="G4742" i="4" s="1"/>
  <c r="E4743" i="4" l="1"/>
  <c r="G4743" i="4" s="1"/>
  <c r="E4744" i="4" l="1"/>
  <c r="G4744" i="4" s="1"/>
  <c r="E4745" i="4" l="1"/>
  <c r="G4745" i="4" s="1"/>
  <c r="E4746" i="4" l="1"/>
  <c r="G4746" i="4" s="1"/>
  <c r="E4747" i="4" l="1"/>
  <c r="G4747" i="4" s="1"/>
  <c r="E4748" i="4" l="1"/>
  <c r="G4748" i="4" s="1"/>
  <c r="E4749" i="4" l="1"/>
  <c r="G4749" i="4" s="1"/>
  <c r="E4750" i="4" l="1"/>
  <c r="G4750" i="4" s="1"/>
  <c r="E4751" i="4" l="1"/>
  <c r="G4751" i="4" s="1"/>
  <c r="E4752" i="4" l="1"/>
  <c r="G4752" i="4" s="1"/>
  <c r="E4753" i="4" l="1"/>
  <c r="G4753" i="4" s="1"/>
  <c r="E4754" i="4" l="1"/>
  <c r="G4754" i="4" s="1"/>
  <c r="E4755" i="4" l="1"/>
  <c r="G4755" i="4" s="1"/>
  <c r="E4756" i="4" l="1"/>
  <c r="G4756" i="4" s="1"/>
  <c r="E4757" i="4" l="1"/>
  <c r="G4757" i="4" s="1"/>
  <c r="E4758" i="4" l="1"/>
  <c r="G4758" i="4" s="1"/>
  <c r="E4759" i="4" l="1"/>
  <c r="G4759" i="4" s="1"/>
  <c r="E4760" i="4" l="1"/>
  <c r="G4760" i="4" s="1"/>
  <c r="E4761" i="4" l="1"/>
  <c r="G4761" i="4" s="1"/>
  <c r="E4762" i="4" l="1"/>
  <c r="G4762" i="4" s="1"/>
  <c r="E4763" i="4" l="1"/>
  <c r="G4763" i="4" s="1"/>
  <c r="E4764" i="4" l="1"/>
  <c r="G4764" i="4" s="1"/>
  <c r="E4765" i="4" l="1"/>
  <c r="G4765" i="4" s="1"/>
  <c r="E4766" i="4" l="1"/>
  <c r="G4766" i="4" s="1"/>
  <c r="E4767" i="4" l="1"/>
  <c r="G4767" i="4" s="1"/>
  <c r="E4768" i="4" l="1"/>
  <c r="G4768" i="4" s="1"/>
  <c r="E4769" i="4" l="1"/>
  <c r="G4769" i="4" s="1"/>
  <c r="E4770" i="4" l="1"/>
  <c r="G4770" i="4" s="1"/>
  <c r="E4771" i="4" l="1"/>
  <c r="G4771" i="4" s="1"/>
  <c r="E4772" i="4" l="1"/>
  <c r="G4772" i="4" s="1"/>
  <c r="E4773" i="4" l="1"/>
  <c r="G4773" i="4" s="1"/>
  <c r="E4774" i="4" l="1"/>
  <c r="G4774" i="4" s="1"/>
  <c r="E4775" i="4" l="1"/>
  <c r="G4775" i="4" s="1"/>
  <c r="E4776" i="4" l="1"/>
  <c r="G4776" i="4" s="1"/>
  <c r="E4777" i="4" l="1"/>
  <c r="G4777" i="4" s="1"/>
  <c r="E4778" i="4" l="1"/>
  <c r="G4778" i="4" s="1"/>
  <c r="E4779" i="4" l="1"/>
  <c r="G4779" i="4" s="1"/>
  <c r="E4780" i="4" l="1"/>
  <c r="G4780" i="4" s="1"/>
  <c r="E4781" i="4" l="1"/>
  <c r="G4781" i="4" s="1"/>
  <c r="E4782" i="4" l="1"/>
  <c r="G4782" i="4" s="1"/>
  <c r="E4783" i="4" l="1"/>
  <c r="G4783" i="4" s="1"/>
  <c r="E4784" i="4" l="1"/>
  <c r="G4784" i="4" s="1"/>
  <c r="E4785" i="4" l="1"/>
  <c r="G4785" i="4" s="1"/>
  <c r="E4786" i="4" l="1"/>
  <c r="G4786" i="4" s="1"/>
  <c r="E4787" i="4" l="1"/>
  <c r="G4787" i="4" s="1"/>
  <c r="E4788" i="4" l="1"/>
  <c r="G4788" i="4" s="1"/>
  <c r="E4789" i="4" l="1"/>
  <c r="G4789" i="4" s="1"/>
  <c r="E4790" i="4" l="1"/>
  <c r="G4790" i="4" s="1"/>
  <c r="E4791" i="4" l="1"/>
  <c r="G4791" i="4" s="1"/>
  <c r="E4792" i="4" l="1"/>
  <c r="G4792" i="4" s="1"/>
  <c r="E4793" i="4" l="1"/>
  <c r="G4793" i="4" s="1"/>
  <c r="E4794" i="4" l="1"/>
  <c r="G4794" i="4" s="1"/>
  <c r="E4795" i="4" l="1"/>
  <c r="G4795" i="4" s="1"/>
  <c r="E4796" i="4" l="1"/>
  <c r="G4796" i="4" s="1"/>
  <c r="E4797" i="4" l="1"/>
  <c r="G4797" i="4" s="1"/>
  <c r="E4798" i="4" l="1"/>
  <c r="G4798" i="4" s="1"/>
  <c r="E4799" i="4" l="1"/>
  <c r="G4799" i="4" s="1"/>
  <c r="E4800" i="4" l="1"/>
  <c r="G4800" i="4" s="1"/>
  <c r="E4801" i="4" l="1"/>
  <c r="G4801" i="4" s="1"/>
  <c r="E4802" i="4" l="1"/>
  <c r="G4802" i="4" s="1"/>
  <c r="E4803" i="4" l="1"/>
  <c r="G4803" i="4" s="1"/>
  <c r="E4804" i="4" l="1"/>
  <c r="G4804" i="4" s="1"/>
  <c r="E4805" i="4" l="1"/>
  <c r="G4805" i="4" s="1"/>
  <c r="E4806" i="4" l="1"/>
  <c r="G4806" i="4" s="1"/>
  <c r="E4807" i="4" l="1"/>
  <c r="G4807" i="4" s="1"/>
  <c r="E4808" i="4" l="1"/>
  <c r="G4808" i="4" s="1"/>
  <c r="E4809" i="4" l="1"/>
  <c r="G4809" i="4" s="1"/>
  <c r="E4810" i="4" l="1"/>
  <c r="G4810" i="4" s="1"/>
  <c r="E4811" i="4" l="1"/>
  <c r="G4811" i="4" s="1"/>
  <c r="E4812" i="4" l="1"/>
  <c r="G4812" i="4" s="1"/>
  <c r="E4813" i="4" l="1"/>
  <c r="G4813" i="4" s="1"/>
  <c r="E4814" i="4" l="1"/>
  <c r="G4814" i="4" s="1"/>
  <c r="E4815" i="4" l="1"/>
  <c r="G4815" i="4" s="1"/>
  <c r="E4816" i="4" l="1"/>
  <c r="G4816" i="4" s="1"/>
  <c r="E4817" i="4" l="1"/>
  <c r="G4817" i="4" s="1"/>
  <c r="E4818" i="4" l="1"/>
  <c r="G4818" i="4" s="1"/>
  <c r="E4819" i="4" l="1"/>
  <c r="G4819" i="4" s="1"/>
  <c r="E4820" i="4" l="1"/>
  <c r="G4820" i="4" s="1"/>
  <c r="E4821" i="4" l="1"/>
  <c r="G4821" i="4" s="1"/>
  <c r="E4822" i="4" l="1"/>
  <c r="G4822" i="4" s="1"/>
  <c r="E4823" i="4" l="1"/>
  <c r="G4823" i="4" s="1"/>
  <c r="E4824" i="4" l="1"/>
  <c r="G4824" i="4" s="1"/>
  <c r="E4825" i="4" l="1"/>
  <c r="G4825" i="4" s="1"/>
  <c r="E4826" i="4" l="1"/>
  <c r="G4826" i="4" s="1"/>
  <c r="E4827" i="4" l="1"/>
  <c r="G4827" i="4" s="1"/>
  <c r="E4828" i="4" l="1"/>
  <c r="G4828" i="4" s="1"/>
  <c r="E4829" i="4" l="1"/>
  <c r="G4829" i="4" s="1"/>
  <c r="E4830" i="4" l="1"/>
  <c r="G4830" i="4" s="1"/>
  <c r="E4831" i="4" l="1"/>
  <c r="G4831" i="4" s="1"/>
  <c r="E4832" i="4" l="1"/>
  <c r="G4832" i="4" s="1"/>
  <c r="E4833" i="4" l="1"/>
  <c r="G4833" i="4" s="1"/>
  <c r="E4834" i="4" l="1"/>
  <c r="G4834" i="4" s="1"/>
  <c r="E4835" i="4" l="1"/>
  <c r="G4835" i="4" s="1"/>
  <c r="E4836" i="4" l="1"/>
  <c r="G4836" i="4" s="1"/>
  <c r="E4837" i="4" l="1"/>
  <c r="G4837" i="4" s="1"/>
  <c r="E4838" i="4" l="1"/>
  <c r="G4838" i="4" s="1"/>
  <c r="E4839" i="4" l="1"/>
  <c r="G4839" i="4" s="1"/>
  <c r="E4840" i="4" l="1"/>
  <c r="G4840" i="4" s="1"/>
  <c r="E4841" i="4" l="1"/>
  <c r="G4841" i="4" s="1"/>
  <c r="E4842" i="4" l="1"/>
  <c r="G4842" i="4" s="1"/>
  <c r="E4843" i="4" l="1"/>
  <c r="G4843" i="4" s="1"/>
  <c r="E4844" i="4" l="1"/>
  <c r="G4844" i="4" s="1"/>
  <c r="E4845" i="4" l="1"/>
  <c r="G4845" i="4" s="1"/>
  <c r="E4846" i="4" l="1"/>
  <c r="G4846" i="4" s="1"/>
  <c r="E4847" i="4" l="1"/>
  <c r="G4847" i="4" s="1"/>
  <c r="E4848" i="4" l="1"/>
  <c r="G4848" i="4" s="1"/>
  <c r="E4849" i="4" l="1"/>
  <c r="G4849" i="4" s="1"/>
  <c r="E4850" i="4" l="1"/>
  <c r="G4850" i="4" s="1"/>
  <c r="E4851" i="4" l="1"/>
  <c r="G4851" i="4" s="1"/>
  <c r="E4852" i="4" l="1"/>
  <c r="G4852" i="4" s="1"/>
  <c r="E4853" i="4" l="1"/>
  <c r="G4853" i="4" s="1"/>
  <c r="E4854" i="4" l="1"/>
  <c r="G4854" i="4" s="1"/>
  <c r="E4855" i="4" l="1"/>
  <c r="G4855" i="4" s="1"/>
  <c r="E4856" i="4" l="1"/>
  <c r="G4856" i="4" s="1"/>
  <c r="E4857" i="4" l="1"/>
  <c r="G4857" i="4" s="1"/>
  <c r="E4858" i="4" l="1"/>
  <c r="G4858" i="4" s="1"/>
  <c r="E4859" i="4" l="1"/>
  <c r="G4859" i="4" s="1"/>
  <c r="E4860" i="4" l="1"/>
  <c r="G4860" i="4" s="1"/>
  <c r="E4861" i="4" l="1"/>
  <c r="G4861" i="4" s="1"/>
  <c r="E4862" i="4" l="1"/>
  <c r="G4862" i="4" s="1"/>
  <c r="E4863" i="4" l="1"/>
  <c r="G4863" i="4" s="1"/>
  <c r="E4864" i="4" l="1"/>
  <c r="G4864" i="4" s="1"/>
  <c r="E4865" i="4" l="1"/>
  <c r="G4865" i="4" s="1"/>
  <c r="E4866" i="4" l="1"/>
  <c r="G4866" i="4" s="1"/>
  <c r="E4867" i="4" l="1"/>
  <c r="G4867" i="4" s="1"/>
  <c r="E4868" i="4" l="1"/>
  <c r="G4868" i="4" s="1"/>
  <c r="E4869" i="4" l="1"/>
  <c r="G4869" i="4" s="1"/>
  <c r="E4870" i="4" l="1"/>
  <c r="G4870" i="4" s="1"/>
  <c r="E4871" i="4" l="1"/>
  <c r="G4871" i="4" s="1"/>
  <c r="E4872" i="4" l="1"/>
  <c r="G4872" i="4" s="1"/>
  <c r="E4873" i="4" l="1"/>
  <c r="G4873" i="4" s="1"/>
  <c r="E4874" i="4" l="1"/>
  <c r="G4874" i="4" s="1"/>
  <c r="E4875" i="4" l="1"/>
  <c r="G4875" i="4" s="1"/>
  <c r="E4876" i="4" l="1"/>
  <c r="G4876" i="4" s="1"/>
  <c r="E4877" i="4" l="1"/>
  <c r="G4877" i="4" s="1"/>
  <c r="E4878" i="4" l="1"/>
  <c r="G4878" i="4" s="1"/>
  <c r="E4879" i="4" l="1"/>
  <c r="G4879" i="4" s="1"/>
  <c r="E4880" i="4" l="1"/>
  <c r="G4880" i="4" s="1"/>
  <c r="E4881" i="4" l="1"/>
  <c r="G4881" i="4" s="1"/>
  <c r="E4882" i="4" l="1"/>
  <c r="G4882" i="4" s="1"/>
  <c r="E4883" i="4" l="1"/>
  <c r="G4883" i="4" s="1"/>
  <c r="E4884" i="4" l="1"/>
  <c r="G4884" i="4" s="1"/>
  <c r="E4885" i="4" l="1"/>
  <c r="G4885" i="4" s="1"/>
  <c r="E4886" i="4" l="1"/>
  <c r="G4886" i="4" s="1"/>
  <c r="E4887" i="4" l="1"/>
  <c r="G4887" i="4" s="1"/>
  <c r="E4888" i="4" l="1"/>
  <c r="G4888" i="4" s="1"/>
  <c r="E4889" i="4" l="1"/>
  <c r="G4889" i="4" s="1"/>
  <c r="E4890" i="4" l="1"/>
  <c r="G4890" i="4" s="1"/>
  <c r="E4891" i="4" l="1"/>
  <c r="G4891" i="4" s="1"/>
  <c r="E4892" i="4" l="1"/>
  <c r="G4892" i="4" s="1"/>
  <c r="E4893" i="4" l="1"/>
  <c r="G4893" i="4" s="1"/>
  <c r="E4894" i="4" l="1"/>
  <c r="G4894" i="4" s="1"/>
  <c r="E4895" i="4" l="1"/>
  <c r="G4895" i="4" s="1"/>
  <c r="E4896" i="4" l="1"/>
  <c r="G4896" i="4" s="1"/>
  <c r="E4897" i="4" l="1"/>
  <c r="G4897" i="4" s="1"/>
  <c r="E4898" i="4" l="1"/>
  <c r="G4898" i="4" s="1"/>
  <c r="E4899" i="4" l="1"/>
  <c r="G4899" i="4" s="1"/>
  <c r="E4900" i="4" l="1"/>
  <c r="G4900" i="4" s="1"/>
  <c r="E4901" i="4" l="1"/>
  <c r="G4901" i="4" s="1"/>
  <c r="E4902" i="4" l="1"/>
  <c r="G4902" i="4" s="1"/>
  <c r="E4903" i="4" l="1"/>
  <c r="G4903" i="4" s="1"/>
  <c r="E4904" i="4" l="1"/>
  <c r="G4904" i="4" s="1"/>
  <c r="E4905" i="4" l="1"/>
  <c r="G4905" i="4" s="1"/>
  <c r="E4906" i="4" l="1"/>
  <c r="G4906" i="4" s="1"/>
  <c r="E4907" i="4" l="1"/>
  <c r="G4907" i="4" s="1"/>
  <c r="E4908" i="4" l="1"/>
  <c r="G4908" i="4" s="1"/>
  <c r="E4909" i="4" l="1"/>
  <c r="G4909" i="4" s="1"/>
  <c r="E4910" i="4" l="1"/>
  <c r="G4910" i="4" s="1"/>
  <c r="E4911" i="4" l="1"/>
  <c r="G4911" i="4" s="1"/>
  <c r="E4912" i="4" l="1"/>
  <c r="G4912" i="4" s="1"/>
  <c r="E4913" i="4" l="1"/>
  <c r="G4913" i="4" s="1"/>
  <c r="E4914" i="4" l="1"/>
  <c r="G4914" i="4" s="1"/>
  <c r="E4915" i="4" l="1"/>
  <c r="G4915" i="4" s="1"/>
  <c r="E4916" i="4" l="1"/>
  <c r="G4916" i="4" s="1"/>
  <c r="E4917" i="4" l="1"/>
  <c r="G4917" i="4" s="1"/>
  <c r="E4918" i="4" l="1"/>
  <c r="G4918" i="4" s="1"/>
  <c r="E4919" i="4" l="1"/>
  <c r="G4919" i="4" s="1"/>
  <c r="E4920" i="4" l="1"/>
  <c r="G4920" i="4" s="1"/>
  <c r="E4921" i="4" l="1"/>
  <c r="G4921" i="4" s="1"/>
  <c r="E4922" i="4" l="1"/>
  <c r="G4922" i="4" s="1"/>
  <c r="E4923" i="4" l="1"/>
  <c r="G4923" i="4" s="1"/>
  <c r="E4924" i="4" l="1"/>
  <c r="G4924" i="4" s="1"/>
  <c r="E4925" i="4" l="1"/>
  <c r="G4925" i="4" s="1"/>
  <c r="E4926" i="4" l="1"/>
  <c r="G4926" i="4" s="1"/>
  <c r="E4927" i="4" l="1"/>
  <c r="G4927" i="4" s="1"/>
  <c r="E4928" i="4" l="1"/>
  <c r="G4928" i="4" s="1"/>
  <c r="E4929" i="4" l="1"/>
  <c r="G4929" i="4" s="1"/>
  <c r="E4930" i="4" l="1"/>
  <c r="G4930" i="4" s="1"/>
  <c r="E4931" i="4" l="1"/>
  <c r="G4931" i="4" s="1"/>
  <c r="E4932" i="4" l="1"/>
  <c r="G4932" i="4" s="1"/>
  <c r="E4933" i="4" l="1"/>
  <c r="G4933" i="4" s="1"/>
  <c r="E4934" i="4" l="1"/>
  <c r="G4934" i="4" s="1"/>
  <c r="E4935" i="4" l="1"/>
  <c r="G4935" i="4" l="1"/>
  <c r="E4936" i="4"/>
  <c r="E4937" i="4" l="1"/>
  <c r="G4936" i="4"/>
  <c r="G4937" i="4" l="1"/>
  <c r="E4938" i="4"/>
  <c r="E4939" i="4" l="1"/>
  <c r="G4938" i="4"/>
  <c r="E4940" i="4" l="1"/>
  <c r="G4939" i="4"/>
  <c r="E4941" i="4" l="1"/>
  <c r="G4940" i="4"/>
  <c r="G4941" i="4" l="1"/>
  <c r="E4942" i="4"/>
  <c r="E4943" i="4" l="1"/>
  <c r="G4942" i="4"/>
  <c r="E4944" i="4" l="1"/>
  <c r="G4943" i="4"/>
  <c r="E4945" i="4" l="1"/>
  <c r="G4944" i="4"/>
  <c r="G4945" i="4" l="1"/>
  <c r="E4946" i="4"/>
  <c r="E4947" i="4" l="1"/>
  <c r="G4946" i="4"/>
  <c r="E4948" i="4" l="1"/>
  <c r="G4947" i="4"/>
  <c r="E4949" i="4" l="1"/>
  <c r="G4948" i="4"/>
  <c r="G4949" i="4" l="1"/>
  <c r="E4950" i="4"/>
  <c r="E4951" i="4" l="1"/>
  <c r="G4950" i="4"/>
  <c r="E4952" i="4" l="1"/>
  <c r="G4951" i="4"/>
  <c r="E4953" i="4" l="1"/>
  <c r="G4952" i="4"/>
  <c r="G4953" i="4" l="1"/>
  <c r="E4954" i="4"/>
  <c r="E4955" i="4" l="1"/>
  <c r="G4954" i="4"/>
  <c r="E4956" i="4" l="1"/>
  <c r="G4955" i="4"/>
  <c r="E4957" i="4" l="1"/>
  <c r="E4958" i="4" s="1"/>
  <c r="G4956" i="4"/>
  <c r="E4959" i="4" l="1"/>
  <c r="G4958" i="4"/>
  <c r="G4957" i="4"/>
  <c r="E4960" i="4" l="1"/>
  <c r="G4959" i="4"/>
  <c r="E4961" i="4" l="1"/>
  <c r="G4960" i="4"/>
  <c r="G4961" i="4" l="1"/>
  <c r="E4962" i="4"/>
  <c r="G4962" i="4" l="1"/>
  <c r="E4963" i="4"/>
  <c r="E4964" i="4" l="1"/>
  <c r="G4963" i="4"/>
  <c r="G4964" i="4" l="1"/>
  <c r="E4965" i="4"/>
  <c r="G4965" i="4" l="1"/>
  <c r="E4966" i="4"/>
  <c r="E4967" i="4" l="1"/>
  <c r="G4966" i="4"/>
  <c r="E4968" i="4" l="1"/>
  <c r="G4967" i="4"/>
  <c r="E4969" i="4" l="1"/>
  <c r="G4968" i="4"/>
  <c r="G4969" i="4" l="1"/>
  <c r="E4970" i="4"/>
  <c r="E4971" i="4" l="1"/>
  <c r="G4970" i="4"/>
  <c r="E4972" i="4" l="1"/>
  <c r="G4971" i="4"/>
  <c r="E4973" i="4" l="1"/>
  <c r="G4972" i="4"/>
  <c r="G4973" i="4" l="1"/>
  <c r="E4974" i="4"/>
  <c r="G4974" i="4" l="1"/>
  <c r="E4975" i="4"/>
  <c r="E4976" i="4" l="1"/>
  <c r="E4977" i="4" s="1"/>
  <c r="G4975" i="4"/>
  <c r="E4978" i="4" l="1"/>
  <c r="G4978" i="4" s="1"/>
  <c r="G4977" i="4"/>
  <c r="G4976" i="4"/>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<sst xmlns="http://schemas.openxmlformats.org/spreadsheetml/2006/main" count="1159" uniqueCount="412">
  <si>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</si>
  <si>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</si>
  <si>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</si>
  <si>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</si>
  <si>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</si>
  <si>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</si>
  <si>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</si>
  <si>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</si>
  <si>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</si>
  <si>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</si>
  <si>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</si>
  <si>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</si>
  <si>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</si>
  <si>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</si>
  <si>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</si>
  <si>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</si>
  <si>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</si>
  <si>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</si>
  <si>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</si>
  <si>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</si>
  <si>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</si>
  <si>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</si>
  <si>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</si>
  <si>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</si>
  <si>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</si>
  <si>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</si>
  <si>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</si>
  <si>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</si>
  <si>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</si>
  <si>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</si>
  <si>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</si>
  <si>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</si>
  <si>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</si>
  <si>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</si>
  <si>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</si>
  <si>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</si>
  <si>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</si>
  <si>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</si>
  <si>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</si>
  <si>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</si>
  <si>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</si>
  <si>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</si>
  <si>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</si>
  <si>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</si>
  <si>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</si>
  <si>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</si>
  <si>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</si>
  <si>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</si>
  <si>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</si>
  <si>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</si>
  <si>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</si>
  <si>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</si>
  <si>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</si>
  <si>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</si>
  <si>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</si>
  <si>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</si>
  <si>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</si>
  <si>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</si>
  <si>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</si>
  <si>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</si>
  <si>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</si>
  <si>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</si>
  <si>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</si>
  <si>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</si>
  <si>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</si>
  <si>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</si>
  <si>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</si>
  <si>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</si>
  <si>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</si>
  <si>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</si>
  <si>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</si>
  <si>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</si>
  <si>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</si>
  <si>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</si>
  <si>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</si>
  <si>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New Objective: Go to your dorm and unpack your bags.</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</si>
  <si>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</si>
  <si>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</si>
  <si>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</si>
  <si>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</si>
  <si>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</si>
  <si>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</si>
  <si>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</si>
  <si>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</si>
  <si>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</si>
  <si>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New Objective: Explore the school!</t>
  </si>
  <si>
    <t>New Objective: Talk to some students.</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</si>
  <si>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</si>
  <si>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</si>
  <si>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</si>
  <si>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</si>
  <si>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</si>
  <si>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</si>
  <si>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</si>
  <si>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Same… I was just looking around trying to familiarize myself with the layout of this place, but I completely forgot how huge it is.</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</si>
  <si>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</si>
  <si>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</si>
  <si>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</si>
  <si>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</si>
  <si>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</si>
  <si>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</si>
  <si>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</si>
  <si>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</si>
  <si>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</si>
  <si>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</si>
  <si>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(For it being such a huge cafeteria there was no one in it apart from myself, a few workers that were behind the counter…</t>
  </si>
  <si>
    <t>(...and a girl with short brown hair who was fretting with her blouse.)</t>
  </si>
  <si>
    <t>(Wait… maybe that’s the girl Karolina was looking for!</t>
  </si>
  <si>
    <t>(I quickly approached her.)</t>
  </si>
  <si>
    <t>(She’s too busy dealing with that stain on her shirt to notice me) Um… excuse me?</t>
  </si>
  <si>
    <t>(She sighed, dropping her hands from their incessant scrubbing against the fabric)</t>
  </si>
  <si>
    <t>…sorry, you’re right, I’m just a bit stressed today.</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</si>
  <si>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</si>
  <si>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</si>
  <si>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</si>
  <si>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</si>
  <si>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</si>
  <si>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</si>
  <si>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</si>
  <si>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</si>
  <si>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(I glanced at the screen of his laptop.) What are you working on? If you don’t mind me asking.</t>
  </si>
  <si>
    <t>Oh… (I nodded, focusing my gaze on the floor.)</t>
  </si>
  <si>
    <t>…</t>
  </si>
  <si>
    <t>Pfft! (I burst out laughing, causing Tegan to jump slightly and look up from his laptop.)</t>
  </si>
  <si>
    <t>I-I’m sorry… *snort* it took me a moment t-to get that… *laugh* but good one. (I smiled.)</t>
  </si>
  <si>
    <t>(I’m going to take a wild guess and say that not a lot of people get that joke.)</t>
  </si>
  <si>
    <t>Well, it was nice meeting you Tegan… I should get going now.</t>
  </si>
  <si>
    <t>(Woah!)</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</si>
  <si>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</si>
  <si>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</si>
  <si>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</si>
  <si>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</si>
  <si>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</si>
  <si>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</si>
  <si>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</si>
  <si>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 xml:space="preserve">Everybody here seems to have things to do later today, I wonder if there’s something I don’t know about...? </t>
  </si>
  <si>
    <t xml:space="preserve">Anyway, I should go back to exploring the school. </t>
  </si>
  <si>
    <t>(A loud clunking noise immediately drew my attention to one of the corners of the room, where a girl stood sorting through what appeared to be scraps of metal. She stopped upon noticing me.)</t>
  </si>
  <si>
    <t>Alright!</t>
  </si>
  <si>
    <t>(I stayed around for a while longer watching Ellie transform the scarps of metal into… some sort of contraption that I honestly could not make head or tails out of, before waving goodbye and leaving the room.)</t>
  </si>
  <si>
    <t>(Holy… this place has to have every type of plant there is in the world…</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</si>
  <si>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</si>
  <si>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</si>
  <si>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</si>
  <si>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</si>
  <si>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</si>
  <si>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</si>
  <si>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T-Tadashi? Wh--?</t>
  </si>
  <si>
    <t>My-my what?</t>
  </si>
  <si>
    <t>(He sighed, pinching the bridge of his nose between his fingers.)</t>
  </si>
  <si>
    <t>Um, Tadashi?</t>
  </si>
  <si>
    <t>Wait… I have to take a picture? Now?</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</si>
  <si>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</si>
  <si>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</si>
  <si>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</si>
  <si>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</si>
  <si>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</si>
  <si>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(Confirm Choice)</t>
  </si>
  <si>
    <t>(I took a glance at myself in the mirror and groaned)</t>
  </si>
  <si>
    <t>It’ll have to do.</t>
  </si>
  <si>
    <t>(As I entered the gym, I saw two others in line to take their picture.)</t>
  </si>
  <si>
    <t>(I noticed that the stain on Neha’s shirt had completely disappeared.)</t>
  </si>
  <si>
    <t>(Neha looked back at me and gave me a small smile.)</t>
  </si>
  <si>
    <t>You guys haven’t taken your picture either?</t>
  </si>
  <si>
    <t>(She flipped her hair and gestured to herself with a flair of her hand)</t>
  </si>
  <si>
    <t>...and you Neha?</t>
  </si>
  <si>
    <t>(Her monotonous response struck me as odd, but she was smiling at me so I didn’t think much of it.)</t>
  </si>
  <si>
    <t>(It only took a couple of minutes for the guy to take our picture, and before long, Neha was inviting me to come help them redecorate Karolina’s room.)</t>
  </si>
  <si>
    <t>(Karolina didn’t complain and I think she was glad for the extra set of hands.)</t>
  </si>
  <si>
    <t>(In the end, I had a lot of fun. Even if I did end up with glue and pieces of wallpaper shoved into unimaginable areas.)</t>
  </si>
  <si>
    <t>Hi Ellie, Tegan. You guys haven’t taken your picture either?</t>
  </si>
  <si>
    <t>(I smiled) Yeah…</t>
  </si>
  <si>
    <t>(It only took a couple of minutes for the guy to take our picture, and before long, Tegan was asking me if I wanted to go play videogames with Ellie for a while.)</t>
  </si>
  <si>
    <t>(Tegan blushed at that, looking down at his feet)</t>
  </si>
  <si>
    <t>No, no, I’d love to!</t>
  </si>
  <si>
    <t>(It turned out to be a lot of fun. Ellie kept losing no matter how much she tried and her fake ire made both Tegan and I laugh freely.)</t>
  </si>
  <si>
    <t>(I was surprised yet pleased at how relaxed the pair made me feel. Especially since I had just met them.)</t>
  </si>
  <si>
    <t>Hey Raquel. Yeah, I took a little too long looking around the school. What about you and Claire?</t>
  </si>
  <si>
    <t>At least we’re all here now.</t>
  </si>
  <si>
    <t>(They both smiled at me.)</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</si>
  <si>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</si>
  <si>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</si>
  <si>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(We ended up talking until night had fallen and it was then that we reluctantly decided that it was time to head back to the dorms.)</t>
  </si>
  <si>
    <t>(He waved me over as if I didn’t already see them, given that we were the only people here. I smiled)</t>
  </si>
  <si>
    <t>(Despite him glaring at me an hour ago, Tadashi seemed very calm in my presence. It kind of made me feel nervous.)</t>
  </si>
  <si>
    <t>Hey Tadashi, I hope I didn’t upset you too much today…</t>
  </si>
  <si>
    <t>(Though his reply was slightly conceited, I was relieved to not have Tadashi pissed at me anymore.)</t>
  </si>
  <si>
    <t>You were pestering me about being late and yet here you are?</t>
  </si>
  <si>
    <t>(I cocked my head to the side and raised an eyebrow at them.)</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</si>
  <si>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</si>
  <si>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</si>
  <si>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</si>
  <si>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</si>
  <si>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(When I got back to my dorm, I realized how exhausted I am.)</t>
  </si>
  <si>
    <t>(All I wanted was to go to bed.)</t>
  </si>
  <si>
    <t>(I took off my uniform and slipped into my pajamas, not even bothering to finish unpacking for tomorrow.)</t>
  </si>
  <si>
    <t>(I yawned as I drew the covers over my body and rested my head on my pillow.)</t>
  </si>
  <si>
    <t>(But for some reason, I couldn’t help but feel that I was forgetting something… something important.)</t>
  </si>
  <si>
    <t>(But I was too tired to think.)</t>
  </si>
  <si>
    <t>I’ll figure it out in the morning.</t>
  </si>
  <si>
    <t>(I woke up suddenly as the sun touched my face.)</t>
  </si>
  <si>
    <t>Oh, my gosh, what time is it?!</t>
  </si>
  <si>
    <t>(I reached for my phone and my heart nearly stopped when I saw the time.)</t>
  </si>
  <si>
    <t>Oh no...</t>
  </si>
  <si>
    <t>(Classes had started five minutes ago.)</t>
  </si>
  <si>
    <t>(I jumped out of bed and rushed to put on my uniform.)</t>
  </si>
  <si>
    <t xml:space="preserve">I can’t freaking believe this! </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</si>
  <si>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</si>
  <si>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</si>
  <si>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</si>
  <si>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</si>
  <si>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</si>
  <si>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</si>
  <si>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</si>
  <si>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</si>
  <si>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</si>
  <si>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</si>
  <si>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</si>
  <si>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</si>
  <si>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</si>
  <si>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</si>
  <si>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</si>
  <si>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</si>
  <si>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</si>
  <si>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Fine! Whatever, man. It’s not like this is going to completely screw over my whole schedule for the day!</t>
  </si>
  <si>
    <t>Oh no… why do these things always happen to me?!</t>
  </si>
  <si>
    <t>W-what? Oh! I’m sorry, it’s just-- I just spilled coffee all over my shirt! I can’t--</t>
  </si>
  <si>
    <t>It’s no use… it’s ruined.</t>
  </si>
  <si>
    <t>Well, excuse me if I seem to care about the money lost with the ruining of this shirt.</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</si>
  <si>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</si>
  <si>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</si>
  <si>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</si>
  <si>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</si>
  <si>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</si>
  <si>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</si>
  <si>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</si>
  <si>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It-it's just some school stuff… w-which, I really should… get back to… I need to finish this before noon.</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</si>
  <si>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</si>
  <si>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</si>
  <si>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</si>
  <si>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</si>
  <si>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</si>
  <si>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</si>
  <si>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</si>
  <si>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</si>
  <si>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</si>
  <si>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</si>
  <si>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</si>
  <si>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</si>
  <si>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</si>
  <si>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</si>
  <si>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</si>
  <si>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</si>
  <si>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</si>
  <si>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</si>
  <si>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</si>
  <si>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</si>
  <si>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</si>
  <si>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</si>
  <si>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</si>
  <si>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How long have you been wandering through the halls? Why haven’t you taken your Student ID picture at the gymnasium yet?</t>
  </si>
  <si>
    <t>No one told you, of course.</t>
  </si>
  <si>
    <t>I swear, I sometimes wonder how this school hasn’t gone up in flames yet.</t>
  </si>
  <si>
    <t xml:space="preserve">Right, you’re supposed to be at the gym taking your student picture right now. </t>
  </si>
  <si>
    <t>So run to your room, put on your uniform, then run to the gymnasium and take your picture. Otherwise it’s going to end up being more paperwork for me.</t>
  </si>
  <si>
    <t>Yes.</t>
  </si>
  <si>
    <t>You don’t understand do you? You’re an Arlington student now.</t>
  </si>
  <si>
    <t>Your file, your skills and competences… all of this represents Arlington Academy from now on. The administration is going to advertise all of those things to help you succeed.</t>
  </si>
  <si>
    <t>But to build your file, they need your picture.</t>
  </si>
  <si>
    <t>Now hurry up and GO.</t>
  </si>
  <si>
    <t>It worked. Thank you.</t>
  </si>
  <si>
    <t>We were--</t>
  </si>
  <si>
    <t>I was helping Karolina redecorate.</t>
  </si>
  <si>
    <t>Congratulations! You’ve unlocked an illustration! Go to your dorm page and click on (insert name of the page here) to see it!</t>
  </si>
  <si>
    <t>We… kinda lost track of time.</t>
  </si>
  <si>
    <t>It’s okay if you don’t want to of course.</t>
  </si>
  <si>
    <t>I knew Raquel would forget so I tried to find her after you and I spoke, but I forgot that today was practice day.</t>
  </si>
  <si>
    <t>Sorry…</t>
  </si>
  <si>
    <t>Hey man, I told you I needed to work out today!</t>
  </si>
  <si>
    <t>The Next Day…</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</si>
  <si>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</si>
  <si>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</si>
  <si>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</si>
  <si>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</si>
  <si>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</si>
  <si>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</si>
  <si>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</si>
  <si>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</si>
  <si>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</si>
  <si>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</si>
  <si>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</si>
  <si>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Well look who it is.</t>
  </si>
  <si>
    <t>Are you kidding me? I was too busy taking care of my room! It’s still nowhere near done but I needed time to get ready anyway.</t>
  </si>
  <si>
    <t>It takes time to look this fabulous you know. Not as much as other people though, of course.</t>
  </si>
  <si>
    <t>That sort of thing happens a lot to the both of us. No biggie! Means we get to hang out a little more with you!</t>
  </si>
  <si>
    <t>Look at that! I thought I’d have to ask [her/him/them] myself.</t>
  </si>
  <si>
    <t>Hey, look who it is! You taking your picture too, new kid?.</t>
  </si>
  <si>
    <t>And so, the both of us ended up being late.</t>
  </si>
  <si>
    <t>Hey, no! It wasn’t your fault. I’m the one who keeps forgetting this stuff.</t>
  </si>
  <si>
    <t>Exactly.</t>
  </si>
  <si>
    <t>hall1</t>
  </si>
  <si>
    <t>blackScreen</t>
  </si>
  <si>
    <t>entrance</t>
  </si>
  <si>
    <t>class1</t>
  </si>
  <si>
    <t>class2</t>
  </si>
  <si>
    <t>hall2</t>
  </si>
  <si>
    <t>cafeteria</t>
  </si>
  <si>
    <t>cafeteriaLounge</t>
  </si>
  <si>
    <t>cafeteriaOutside</t>
  </si>
  <si>
    <t>garden</t>
  </si>
  <si>
    <t>gym</t>
  </si>
  <si>
    <t>dormHall</t>
  </si>
  <si>
    <t>dorm</t>
  </si>
  <si>
    <t>dormBathroom</t>
  </si>
  <si>
    <t>illustrations</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</si>
  <si>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</si>
  <si>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</si>
  <si>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</si>
  <si>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</si>
  <si>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</si>
  <si>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</si>
  <si>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</si>
  <si>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</si>
  <si>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</si>
  <si>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</si>
  <si>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</si>
  <si>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</si>
  <si>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</si>
  <si>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</si>
  <si>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</si>
  <si>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</si>
  <si>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</si>
  <si>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</si>
  <si>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</si>
  <si>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</si>
  <si>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</si>
  <si>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</si>
  <si>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</si>
  <si>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</si>
  <si>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</si>
  <si>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</si>
  <si>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Oh come on, I doubt that.</t>
  </si>
  <si>
    <t>Objective Complete: Explore the school!</t>
  </si>
  <si>
    <t>New Objective: Quick! Go back to your dorm and put on your uniform!</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</si>
  <si>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</si>
  <si>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</si>
  <si>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</si>
  <si>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</si>
  <si>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</si>
  <si>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</si>
  <si>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</si>
  <si>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</si>
  <si>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</si>
  <si>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New Objective: Go to they gym and take your picture!</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</si>
  <si>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</si>
  <si>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</si>
  <si>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</si>
  <si>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</si>
  <si>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</si>
  <si>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New Objective: Go finish exploring</t>
  </si>
  <si>
    <t>Objectives</t>
  </si>
  <si>
    <t>Upset me? That’s funny. I’ve handled bigger sharks at this school.</t>
  </si>
  <si>
    <t>Glad you could make it newbie.</t>
  </si>
  <si>
    <t>I spent the whole day working, unlike a certain someone else.</t>
  </si>
  <si>
    <t>Wasn’t talking about you, Al.</t>
  </si>
  <si>
    <t>...</t>
  </si>
  <si>
    <t xml:space="preserve">    "Gah! You scared me...!
",</t>
  </si>
  <si>
    <t>Gah! You scared me...!</t>
  </si>
  <si>
    <t>H-hi I’m " + user.username + "... (I extended my hand for him to shake.)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</si>
  <si>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</si>
  <si>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</si>
  <si>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</si>
  <si>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</si>
  <si>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</si>
  <si>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</si>
  <si>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</si>
  <si>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</si>
  <si>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</si>
  <si>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Y-Yeah, I’m " + user.username + ". Sorry about almost throwing us both to the ground...</t>
  </si>
  <si>
    <t>" + user.username + ", I’m new here. Actually, I ran into a girl called Karolina who was looking for someone with your description. Do you know her?</t>
  </si>
  <si>
    <t>Hmm? Oh, ah, no. I’m just looking around the school, I’m " + user.username + ". (I quickly moved forward and offered my hand to shake.)</t>
  </si>
  <si>
    <t>" + user.username + ".  Athletics department, then?</t>
  </si>
  <si>
    <t>Yeah… I just got here. I’m " + user.username + "</t>
  </si>
  <si>
    <t>Well, I’m kinda new here and I was just looking around the place, sorry if I interrupted you or anything. I’m " + user.username + ", by the way.</t>
  </si>
  <si>
    <t>I-It’s alright, I was just looking through the school’s medical herbs. Pleased to meet you " + user.username + ", I’m Claire.</t>
  </si>
  <si>
    <t>Hey! " + user.username + "!</t>
  </si>
  <si>
    <t>Oh, hi " + user.username + ".</t>
  </si>
  <si>
    <t>" + user.username + "! Over here!</t>
  </si>
  <si>
    <t>Nice to meet you " + user.username + "! I’m Ellie Collins, president of the robotics club.</t>
  </si>
  <si>
    <t>Alistair</t>
  </si>
  <si>
    <t>Axel</t>
  </si>
  <si>
    <t>Claire</t>
  </si>
  <si>
    <t>Ellie</t>
  </si>
  <si>
    <t>Karolina</t>
  </si>
  <si>
    <t>Neha</t>
  </si>
  <si>
    <t>Raquel</t>
  </si>
  <si>
    <t>Tadashi</t>
  </si>
  <si>
    <t>Tegan</t>
  </si>
  <si>
    <t>Tyler</t>
  </si>
  <si>
    <t>Oh, I’m so sorry, it's just been a very stressful day for me.</t>
  </si>
  <si>
    <t>(She picked up the files that she had dropped to the floor and walked off in the other direction.)</t>
  </si>
  <si>
    <t>Okay… that was odd.</t>
  </si>
  <si>
    <t>Nevermind that, " + user.username +"! You’re here; you’ve made it. Let’s just focus on getting these bags to my dorm.</t>
  </si>
  <si>
    <t>(My dorm… It still feels weird to say that… like this is all just a dream. Like I’m going to wake up any second now in my bed, still at home and waiting to see if I’d gotten accepted into the most prestigious school in the United States.)</t>
  </si>
  <si>
    <t>(It's definitely a high-end room, but I still can’t believe how simple yet homey-looking it is… I was expecting golden handles and hand-carved wood!)</t>
  </si>
  <si>
    <t>And...you are?</t>
  </si>
  <si>
    <t>Oh-I'm, uh, my name is [Scholar's name].</t>
  </si>
  <si>
    <t>New student, huh?</t>
  </si>
  <si>
    <t>How did you kno-</t>
  </si>
  <si>
    <t>Please, everybody in this school already knows me. Besides, you look like you have no clue what you're doing.</t>
  </si>
  <si>
    <t>(That last bit is not completely wrong.) Well, it's nice to meet you Karolina! I'm assuming those bags in the hallway are yours...is your dorm the one next door?</t>
  </si>
  <si>
    <t>Yes, and that's why I'm here. I do not tolerate shitty neighbors, the last one we've had blasted their heavy metal music up until one in the morning every 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</si>
</sst>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2"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7">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cellXfs>
  <cellStyles count="1">
    <cellStyle name="Normal" xfId="0" builtinId="0"/>
  </cellStyles>
  <dxfs count="26">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73"/>
  <sheetViews>
    <sheetView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5" sqref="B25"/>
    </sheetView>
  </sheetViews>
  <sheetFormatPr defaultColWidth="8.88671875" defaultRowHeight="10.199999999999999" x14ac:dyDescent="0.2"/>
  <cols>
    <col min="1" max="1" width="5.33203125" style="2" bestFit="1" customWidth="1"/>
    <col min="2" max="2" width="9.5546875" style="2" customWidth="1"/>
    <col min="3" max="3" width="7.88671875" style="2" customWidth="1"/>
    <col min="4" max="4" width="13.109375" style="5" bestFit="1" customWidth="1"/>
    <col min="5" max="5" width="14.88671875" style="2" customWidth="1"/>
    <col min="6" max="6" width="7.88671875" style="2" bestFit="1" customWidth="1"/>
    <col min="7" max="7" width="10.44140625" style="27" bestFit="1" customWidth="1"/>
    <col min="8" max="8" width="14.88671875" style="2" customWidth="1"/>
    <col min="9" max="9" width="8.6640625" style="2" bestFit="1" customWidth="1"/>
    <col min="10" max="10" width="13.109375" style="5" bestFit="1" customWidth="1"/>
    <col min="11" max="11" width="8.6640625" style="5" bestFit="1" customWidth="1"/>
    <col min="12" max="12" width="14" style="5" bestFit="1" customWidth="1"/>
    <col min="13" max="13" width="11.33203125" style="5" bestFit="1" customWidth="1"/>
    <col min="14" max="16" width="12.109375" style="5" bestFit="1" customWidth="1"/>
    <col min="17" max="19" width="12.109375" style="29" bestFit="1" customWidth="1"/>
    <col min="20" max="21" width="15.6640625" style="2" customWidth="1"/>
    <col min="22" max="22" width="9.5546875" style="2" bestFit="1" customWidth="1"/>
    <col min="23" max="23" width="15.6640625" style="2" bestFit="1" customWidth="1"/>
    <col min="24" max="24" width="12.109375" style="2" bestFit="1" customWidth="1"/>
    <col min="25" max="25" width="10.44140625" style="7" bestFit="1" customWidth="1"/>
    <col min="26" max="27" width="14.88671875" style="2" bestFit="1" customWidth="1"/>
    <col min="28" max="16384" width="8.88671875" style="2"/>
  </cols>
  <sheetData>
    <row r="1" spans="1:21" x14ac:dyDescent="0.2">
      <c r="A1" s="2">
        <f>0</f>
        <v>0</v>
      </c>
      <c r="B1" s="2" t="s">
        <v>19</v>
      </c>
      <c r="C1" s="1" t="s">
        <v>0</v>
      </c>
      <c r="P1" s="2" t="s">
        <v>301</v>
      </c>
      <c r="R1" s="29" t="s">
        <v>389</v>
      </c>
      <c r="S1" s="29">
        <v>-11</v>
      </c>
    </row>
    <row r="2" spans="1:21" x14ac:dyDescent="0.2">
      <c r="A2" s="2">
        <f>1+A1</f>
        <v>1</v>
      </c>
      <c r="B2" s="2" t="s">
        <v>24</v>
      </c>
      <c r="C2" s="1" t="s">
        <v>1</v>
      </c>
      <c r="P2" s="2" t="s">
        <v>302</v>
      </c>
      <c r="R2" s="29" t="s">
        <v>390</v>
      </c>
      <c r="S2" s="29">
        <f>-1+S1</f>
        <v>-12</v>
      </c>
      <c r="T2" s="1"/>
      <c r="U2" s="1"/>
    </row>
    <row r="3" spans="1:21" x14ac:dyDescent="0.2">
      <c r="A3" s="2">
        <f t="shared" ref="A3:A21" si="0">1+A2</f>
        <v>2</v>
      </c>
      <c r="B3" s="2" t="s">
        <v>20</v>
      </c>
      <c r="C3" s="1" t="s">
        <v>2</v>
      </c>
      <c r="P3" s="2" t="s">
        <v>300</v>
      </c>
      <c r="R3" s="29" t="s">
        <v>391</v>
      </c>
      <c r="S3" s="29">
        <f t="shared" ref="S3:S10" si="1">-1+S2</f>
        <v>-13</v>
      </c>
      <c r="T3" s="1"/>
      <c r="U3" s="1"/>
    </row>
    <row r="4" spans="1:21" x14ac:dyDescent="0.2">
      <c r="A4" s="2">
        <f t="shared" si="0"/>
        <v>3</v>
      </c>
      <c r="B4" s="2" t="s">
        <v>21</v>
      </c>
      <c r="C4" s="1" t="s">
        <v>3</v>
      </c>
      <c r="P4" s="2" t="s">
        <v>303</v>
      </c>
      <c r="R4" s="29" t="s">
        <v>392</v>
      </c>
      <c r="S4" s="29">
        <f t="shared" si="1"/>
        <v>-14</v>
      </c>
      <c r="T4" s="1"/>
      <c r="U4" s="1"/>
    </row>
    <row r="5" spans="1:21" x14ac:dyDescent="0.2">
      <c r="A5" s="2">
        <f t="shared" si="0"/>
        <v>4</v>
      </c>
      <c r="B5" s="2" t="s">
        <v>22</v>
      </c>
      <c r="C5" s="1" t="s">
        <v>4</v>
      </c>
      <c r="P5" s="2" t="s">
        <v>304</v>
      </c>
      <c r="R5" s="29" t="s">
        <v>393</v>
      </c>
      <c r="S5" s="29">
        <f t="shared" si="1"/>
        <v>-15</v>
      </c>
      <c r="T5" s="1"/>
      <c r="U5" s="1"/>
    </row>
    <row r="6" spans="1:21" x14ac:dyDescent="0.2">
      <c r="A6" s="2">
        <f t="shared" si="0"/>
        <v>5</v>
      </c>
      <c r="B6" s="2" t="s">
        <v>23</v>
      </c>
      <c r="C6" s="1" t="s">
        <v>5</v>
      </c>
      <c r="P6" s="2" t="s">
        <v>305</v>
      </c>
      <c r="R6" s="29" t="s">
        <v>394</v>
      </c>
      <c r="S6" s="29">
        <f t="shared" si="1"/>
        <v>-16</v>
      </c>
      <c r="T6" s="1"/>
      <c r="U6" s="1"/>
    </row>
    <row r="7" spans="1:21" x14ac:dyDescent="0.2">
      <c r="A7" s="2">
        <f t="shared" si="0"/>
        <v>6</v>
      </c>
      <c r="B7" s="2" t="s">
        <v>25</v>
      </c>
      <c r="C7" s="1" t="s">
        <v>6</v>
      </c>
      <c r="P7" s="2" t="s">
        <v>306</v>
      </c>
      <c r="R7" s="29" t="s">
        <v>395</v>
      </c>
      <c r="S7" s="29">
        <f t="shared" si="1"/>
        <v>-17</v>
      </c>
      <c r="T7" s="1"/>
      <c r="U7" s="1"/>
    </row>
    <row r="8" spans="1:21" x14ac:dyDescent="0.2">
      <c r="A8" s="2">
        <f t="shared" si="0"/>
        <v>7</v>
      </c>
      <c r="B8" s="2" t="s">
        <v>26</v>
      </c>
      <c r="C8" s="1" t="s">
        <v>7</v>
      </c>
      <c r="P8" s="2" t="s">
        <v>307</v>
      </c>
      <c r="R8" s="29" t="s">
        <v>396</v>
      </c>
      <c r="S8" s="29">
        <f t="shared" si="1"/>
        <v>-18</v>
      </c>
      <c r="T8" s="1"/>
      <c r="U8" s="1"/>
    </row>
    <row r="9" spans="1:21" x14ac:dyDescent="0.2">
      <c r="A9" s="2">
        <f t="shared" si="0"/>
        <v>8</v>
      </c>
      <c r="B9" s="2" t="s">
        <v>27</v>
      </c>
      <c r="C9" s="1" t="s">
        <v>8</v>
      </c>
      <c r="P9" s="2" t="s">
        <v>308</v>
      </c>
      <c r="R9" s="29" t="s">
        <v>397</v>
      </c>
      <c r="S9" s="29">
        <f t="shared" si="1"/>
        <v>-19</v>
      </c>
      <c r="T9" s="1"/>
      <c r="U9" s="1"/>
    </row>
    <row r="10" spans="1:21" x14ac:dyDescent="0.2">
      <c r="A10" s="2">
        <f t="shared" si="0"/>
        <v>9</v>
      </c>
      <c r="B10" s="2" t="s">
        <v>28</v>
      </c>
      <c r="C10" s="1" t="s">
        <v>9</v>
      </c>
      <c r="P10" s="2" t="s">
        <v>309</v>
      </c>
      <c r="R10" s="29" t="s">
        <v>398</v>
      </c>
      <c r="S10" s="29">
        <f t="shared" si="1"/>
        <v>-20</v>
      </c>
      <c r="T10" s="1"/>
      <c r="U10" s="1"/>
    </row>
    <row r="11" spans="1:21" x14ac:dyDescent="0.2">
      <c r="A11" s="2">
        <f t="shared" si="0"/>
        <v>10</v>
      </c>
      <c r="B11" s="2" t="s">
        <v>29</v>
      </c>
      <c r="C11" s="1" t="s">
        <v>10</v>
      </c>
      <c r="P11" s="2" t="s">
        <v>310</v>
      </c>
      <c r="T11" s="1"/>
      <c r="U11" s="1"/>
    </row>
    <row r="12" spans="1:21" x14ac:dyDescent="0.2">
      <c r="A12" s="2">
        <f t="shared" si="0"/>
        <v>11</v>
      </c>
      <c r="B12" s="2" t="s">
        <v>30</v>
      </c>
      <c r="C12" s="1" t="s">
        <v>11</v>
      </c>
      <c r="P12" s="2" t="s">
        <v>311</v>
      </c>
    </row>
    <row r="13" spans="1:21" x14ac:dyDescent="0.2">
      <c r="A13" s="2">
        <f t="shared" si="0"/>
        <v>12</v>
      </c>
      <c r="B13" s="2" t="s">
        <v>31</v>
      </c>
      <c r="C13" s="1" t="s">
        <v>12</v>
      </c>
      <c r="P13" s="2" t="s">
        <v>312</v>
      </c>
    </row>
    <row r="14" spans="1:21" x14ac:dyDescent="0.2">
      <c r="A14" s="2">
        <f t="shared" si="0"/>
        <v>13</v>
      </c>
      <c r="B14" s="2" t="s">
        <v>32</v>
      </c>
      <c r="C14" s="1" t="s">
        <v>13</v>
      </c>
      <c r="P14" s="2" t="s">
        <v>313</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370</v>
      </c>
      <c r="C17" s="1" t="s">
        <v>16</v>
      </c>
    </row>
    <row r="18" spans="1:27" x14ac:dyDescent="0.2">
      <c r="A18" s="2">
        <f t="shared" si="0"/>
        <v>17</v>
      </c>
      <c r="B18" s="2" t="s">
        <v>369</v>
      </c>
      <c r="C18" s="1" t="s">
        <v>372</v>
      </c>
      <c r="D18" s="1"/>
      <c r="H18" s="5"/>
      <c r="I18" s="5"/>
      <c r="O18" s="2"/>
      <c r="P18" s="2"/>
      <c r="Q18" s="2"/>
      <c r="R18" s="5"/>
      <c r="S18" s="5"/>
      <c r="Y18" s="1"/>
    </row>
    <row r="19" spans="1:27" x14ac:dyDescent="0.2">
      <c r="A19" s="2">
        <f t="shared" si="0"/>
        <v>18</v>
      </c>
      <c r="B19" s="2" t="s">
        <v>35</v>
      </c>
      <c r="C19" s="1" t="s">
        <v>373</v>
      </c>
    </row>
    <row r="20" spans="1:27" x14ac:dyDescent="0.2">
      <c r="A20" s="2">
        <f t="shared" si="0"/>
        <v>19</v>
      </c>
      <c r="B20" s="2" t="s">
        <v>36</v>
      </c>
      <c r="C20" s="1" t="s">
        <v>374</v>
      </c>
    </row>
    <row r="21" spans="1:27" x14ac:dyDescent="0.2">
      <c r="A21" s="2">
        <f t="shared" si="0"/>
        <v>20</v>
      </c>
      <c r="B21" s="2" t="s">
        <v>37</v>
      </c>
      <c r="C21" s="1" t="s">
        <v>375</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376</v>
      </c>
      <c r="U23" s="9" t="s">
        <v>377</v>
      </c>
      <c r="V23" s="9" t="s">
        <v>35</v>
      </c>
      <c r="W23" s="9" t="s">
        <v>36</v>
      </c>
      <c r="X23" s="9" t="s">
        <v>37</v>
      </c>
      <c r="Y23" s="9" t="s">
        <v>61</v>
      </c>
      <c r="Z23" s="9" t="s">
        <v>62</v>
      </c>
      <c r="AA23" s="9" t="s">
        <v>63</v>
      </c>
    </row>
    <row r="24" spans="1:27" s="5" customFormat="1" x14ac:dyDescent="0.2">
      <c r="A24" s="24" t="s">
        <v>18</v>
      </c>
      <c r="B24" s="28" t="s">
        <v>315</v>
      </c>
      <c r="C24" s="28" t="s">
        <v>316</v>
      </c>
      <c r="D24" s="28" t="s">
        <v>317</v>
      </c>
      <c r="E24" s="28" t="s">
        <v>318</v>
      </c>
      <c r="F24" s="28" t="s">
        <v>319</v>
      </c>
      <c r="G24" s="33" t="s">
        <v>320</v>
      </c>
      <c r="H24" s="28" t="s">
        <v>321</v>
      </c>
      <c r="I24" s="28" t="s">
        <v>322</v>
      </c>
      <c r="J24" s="28" t="s">
        <v>323</v>
      </c>
      <c r="K24" s="28" t="s">
        <v>324</v>
      </c>
      <c r="L24" s="28" t="s">
        <v>325</v>
      </c>
      <c r="M24" s="28" t="s">
        <v>326</v>
      </c>
      <c r="N24" s="28" t="s">
        <v>327</v>
      </c>
      <c r="O24" s="28" t="s">
        <v>328</v>
      </c>
      <c r="P24" s="28" t="s">
        <v>329</v>
      </c>
      <c r="Q24" s="28" t="s">
        <v>330</v>
      </c>
      <c r="R24" s="28" t="s">
        <v>331</v>
      </c>
      <c r="S24" s="28" t="s">
        <v>332</v>
      </c>
      <c r="T24" s="28" t="s">
        <v>333</v>
      </c>
      <c r="U24" s="28" t="s">
        <v>334</v>
      </c>
      <c r="V24" s="28" t="s">
        <v>335</v>
      </c>
      <c r="W24" s="28" t="s">
        <v>336</v>
      </c>
      <c r="X24" s="28" t="s">
        <v>371</v>
      </c>
      <c r="Y24" s="9"/>
      <c r="Z24" s="9"/>
      <c r="AA24" s="9"/>
    </row>
    <row r="25" spans="1:27" x14ac:dyDescent="0.2">
      <c r="A25" s="8">
        <f>0</f>
        <v>0</v>
      </c>
      <c r="B25" s="26" t="s">
        <v>73</v>
      </c>
      <c r="C25" s="25"/>
      <c r="D25" s="27" t="s">
        <v>59</v>
      </c>
      <c r="E25" s="1" t="s">
        <v>47</v>
      </c>
      <c r="F25" s="25"/>
      <c r="I25" s="1" t="s">
        <v>300</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17</v>
      </c>
      <c r="C26" s="25" t="s">
        <v>399</v>
      </c>
      <c r="D26" s="27" t="s">
        <v>59</v>
      </c>
      <c r="E26" s="1" t="s">
        <v>47</v>
      </c>
      <c r="F26" s="25"/>
      <c r="I26" s="1" t="s">
        <v>300</v>
      </c>
      <c r="J26" s="27"/>
      <c r="K26" s="27"/>
      <c r="L26" s="27"/>
      <c r="M26" s="27"/>
      <c r="N26" s="27"/>
      <c r="T26" s="1"/>
      <c r="U26" s="1"/>
      <c r="W26" s="1"/>
      <c r="X26" s="1"/>
      <c r="Z26" s="2" t="str">
        <f t="shared" ref="Z26:Z89" si="2">IF(MOD(A26,5)=0, "//"&amp;A26, "")</f>
        <v/>
      </c>
      <c r="AA26" s="2" t="str">
        <f t="shared" ref="AA26:AA89" si="3">IF(Z26&lt;&gt;"",
Z26&amp;" "&amp;Y26,
IF(Y26&lt;&gt;"", "//"&amp;A26&amp; " " &amp;Y26, ""))</f>
        <v/>
      </c>
    </row>
    <row r="27" spans="1:27" x14ac:dyDescent="0.2">
      <c r="A27" s="8">
        <f t="shared" ref="A27:A44" si="4">1+A26</f>
        <v>2</v>
      </c>
      <c r="B27" s="26" t="s">
        <v>74</v>
      </c>
      <c r="C27" s="25"/>
      <c r="D27" s="27" t="s">
        <v>59</v>
      </c>
      <c r="E27" s="1" t="s">
        <v>42</v>
      </c>
      <c r="F27" s="25"/>
      <c r="I27" s="1" t="s">
        <v>300</v>
      </c>
      <c r="J27" s="27"/>
      <c r="K27" s="27"/>
      <c r="L27" s="27"/>
      <c r="M27" s="27"/>
      <c r="N27" s="27"/>
      <c r="T27" s="1"/>
      <c r="U27" s="1"/>
      <c r="W27" s="1"/>
      <c r="X27" s="1"/>
      <c r="Z27" s="2" t="str">
        <f t="shared" si="2"/>
        <v/>
      </c>
      <c r="AA27" s="2" t="str">
        <f t="shared" si="3"/>
        <v/>
      </c>
    </row>
    <row r="28" spans="1:27" x14ac:dyDescent="0.2">
      <c r="A28" s="8">
        <f t="shared" si="4"/>
        <v>3</v>
      </c>
      <c r="B28" s="26" t="s">
        <v>17</v>
      </c>
      <c r="C28" s="25" t="s">
        <v>208</v>
      </c>
      <c r="D28" s="27" t="s">
        <v>59</v>
      </c>
      <c r="E28" s="1" t="s">
        <v>42</v>
      </c>
      <c r="F28" s="25"/>
      <c r="I28" s="1" t="s">
        <v>300</v>
      </c>
      <c r="J28" s="27"/>
      <c r="K28" s="27"/>
      <c r="L28" s="27"/>
      <c r="M28" s="27"/>
      <c r="N28" s="27"/>
      <c r="T28" s="1"/>
      <c r="U28" s="1"/>
      <c r="W28" s="1"/>
      <c r="X28" s="1"/>
      <c r="Z28" s="2" t="str">
        <f t="shared" si="2"/>
        <v/>
      </c>
      <c r="AA28" s="2" t="str">
        <f t="shared" si="3"/>
        <v/>
      </c>
    </row>
    <row r="29" spans="1:27" x14ac:dyDescent="0.2">
      <c r="A29" s="8">
        <f t="shared" si="4"/>
        <v>4</v>
      </c>
      <c r="B29" s="26" t="s">
        <v>17</v>
      </c>
      <c r="C29" s="25" t="s">
        <v>209</v>
      </c>
      <c r="D29" s="27" t="s">
        <v>59</v>
      </c>
      <c r="E29" s="1" t="s">
        <v>42</v>
      </c>
      <c r="F29" s="25"/>
      <c r="I29" s="1" t="s">
        <v>300</v>
      </c>
      <c r="J29" s="27"/>
      <c r="K29" s="27"/>
      <c r="L29" s="27"/>
      <c r="M29" s="27"/>
      <c r="N29" s="27"/>
      <c r="T29" s="1"/>
      <c r="U29" s="1"/>
      <c r="W29" s="1"/>
      <c r="X29" s="1"/>
      <c r="Z29" s="2" t="str">
        <f t="shared" si="2"/>
        <v/>
      </c>
      <c r="AA29" s="2" t="str">
        <f t="shared" si="3"/>
        <v/>
      </c>
    </row>
    <row r="30" spans="1:27" x14ac:dyDescent="0.2">
      <c r="A30" s="8">
        <f t="shared" si="4"/>
        <v>5</v>
      </c>
      <c r="B30" s="26" t="s">
        <v>400</v>
      </c>
      <c r="C30" s="25"/>
      <c r="D30" s="27"/>
      <c r="E30" s="1"/>
      <c r="F30" s="25"/>
      <c r="I30" s="1" t="s">
        <v>300</v>
      </c>
      <c r="J30" s="27"/>
      <c r="K30" s="27"/>
      <c r="L30" s="27"/>
      <c r="M30" s="27"/>
      <c r="N30" s="27"/>
      <c r="T30" s="1"/>
      <c r="U30" s="1"/>
      <c r="W30" s="1"/>
      <c r="X30" s="1"/>
      <c r="Z30" s="2" t="str">
        <f t="shared" si="2"/>
        <v>//5</v>
      </c>
      <c r="AA30" s="2" t="str">
        <f t="shared" si="3"/>
        <v xml:space="preserve">//5 </v>
      </c>
    </row>
    <row r="31" spans="1:27" x14ac:dyDescent="0.2">
      <c r="A31" s="8">
        <f t="shared" si="4"/>
        <v>6</v>
      </c>
      <c r="B31" s="26" t="s">
        <v>401</v>
      </c>
      <c r="C31" s="25"/>
      <c r="D31" s="27"/>
      <c r="E31" s="1"/>
      <c r="F31" s="25"/>
      <c r="I31" s="1" t="s">
        <v>300</v>
      </c>
      <c r="J31" s="27"/>
      <c r="K31" s="27"/>
      <c r="L31" s="27"/>
      <c r="M31" s="27"/>
      <c r="N31" s="27"/>
      <c r="T31" s="1"/>
      <c r="U31" s="1"/>
      <c r="W31" s="1"/>
      <c r="X31" s="1"/>
      <c r="Z31" s="2" t="str">
        <f t="shared" si="2"/>
        <v/>
      </c>
      <c r="AA31" s="2" t="str">
        <f t="shared" si="3"/>
        <v/>
      </c>
    </row>
    <row r="32" spans="1:27" x14ac:dyDescent="0.2">
      <c r="A32" s="8">
        <f t="shared" si="4"/>
        <v>7</v>
      </c>
      <c r="B32" s="26" t="s">
        <v>402</v>
      </c>
      <c r="C32" s="25"/>
      <c r="D32" s="27"/>
      <c r="E32" s="1"/>
      <c r="F32" s="25"/>
      <c r="I32" s="1" t="s">
        <v>300</v>
      </c>
      <c r="J32" s="27"/>
      <c r="K32" s="27"/>
      <c r="L32" s="27"/>
      <c r="M32" s="27"/>
      <c r="N32" s="27"/>
      <c r="T32" s="1"/>
      <c r="U32" s="1"/>
      <c r="W32" s="1"/>
      <c r="X32" s="1"/>
      <c r="Z32" s="2" t="str">
        <f t="shared" si="2"/>
        <v/>
      </c>
      <c r="AA32" s="2" t="str">
        <f t="shared" si="3"/>
        <v/>
      </c>
    </row>
    <row r="33" spans="1:27" x14ac:dyDescent="0.2">
      <c r="A33" s="8">
        <f t="shared" si="4"/>
        <v>8</v>
      </c>
      <c r="B33" s="26" t="s">
        <v>403</v>
      </c>
      <c r="C33" s="25"/>
      <c r="D33" s="27"/>
      <c r="E33" s="1"/>
      <c r="F33" s="25"/>
      <c r="I33" s="1" t="s">
        <v>300</v>
      </c>
      <c r="J33" s="27"/>
      <c r="K33" s="27"/>
      <c r="L33" s="27"/>
      <c r="M33" s="27"/>
      <c r="N33" s="27"/>
      <c r="T33" s="1"/>
      <c r="U33" s="1"/>
      <c r="W33" s="1"/>
      <c r="X33" s="1"/>
      <c r="Z33" s="2" t="str">
        <f t="shared" si="2"/>
        <v/>
      </c>
      <c r="AA33" s="2" t="str">
        <f t="shared" si="3"/>
        <v/>
      </c>
    </row>
    <row r="34" spans="1:27" x14ac:dyDescent="0.2">
      <c r="A34" s="8">
        <f t="shared" si="4"/>
        <v>9</v>
      </c>
      <c r="B34" s="26"/>
      <c r="C34" s="25"/>
      <c r="D34" s="27"/>
      <c r="E34" s="1"/>
      <c r="F34" s="25"/>
      <c r="I34" s="1" t="s">
        <v>300</v>
      </c>
      <c r="J34" s="34">
        <v>-2</v>
      </c>
      <c r="K34" s="27" t="str">
        <f>I35</f>
        <v>dorm</v>
      </c>
      <c r="L34" s="27"/>
      <c r="M34" s="27"/>
      <c r="N34" s="27"/>
      <c r="Q34" s="29" t="s">
        <v>75</v>
      </c>
      <c r="T34" s="1"/>
      <c r="U34" s="1"/>
      <c r="W34" s="1"/>
      <c r="X34" s="1"/>
      <c r="Z34" s="2" t="str">
        <f t="shared" si="2"/>
        <v/>
      </c>
      <c r="AA34" s="2" t="str">
        <f t="shared" si="3"/>
        <v/>
      </c>
    </row>
    <row r="35" spans="1:27" x14ac:dyDescent="0.2">
      <c r="A35" s="8">
        <f t="shared" si="4"/>
        <v>10</v>
      </c>
      <c r="B35" s="26" t="s">
        <v>404</v>
      </c>
      <c r="C35" s="25"/>
      <c r="D35" s="27"/>
      <c r="E35" s="1"/>
      <c r="F35" s="25"/>
      <c r="I35" s="1" t="s">
        <v>312</v>
      </c>
      <c r="J35" s="27"/>
      <c r="K35" s="27"/>
      <c r="L35" s="27"/>
      <c r="M35" s="27"/>
      <c r="N35" s="27"/>
      <c r="T35" s="1"/>
      <c r="U35" s="1"/>
      <c r="W35" s="1"/>
      <c r="X35" s="1"/>
      <c r="Z35" s="2" t="str">
        <f t="shared" si="2"/>
        <v>//10</v>
      </c>
      <c r="AA35" s="2" t="str">
        <f t="shared" si="3"/>
        <v xml:space="preserve">//10 </v>
      </c>
    </row>
    <row r="36" spans="1:27" x14ac:dyDescent="0.2">
      <c r="A36" s="8">
        <f t="shared" si="4"/>
        <v>11</v>
      </c>
      <c r="B36" s="26" t="s">
        <v>76</v>
      </c>
      <c r="C36" s="25"/>
      <c r="D36" s="27"/>
      <c r="E36" s="1"/>
      <c r="F36" s="25"/>
      <c r="I36" s="1" t="s">
        <v>312</v>
      </c>
      <c r="J36" s="27"/>
      <c r="K36" s="27"/>
      <c r="L36" s="27"/>
      <c r="M36" s="27"/>
      <c r="N36" s="27"/>
      <c r="T36" s="1"/>
      <c r="U36" s="1"/>
      <c r="W36" s="1"/>
      <c r="X36" s="1"/>
      <c r="Z36" s="2" t="str">
        <f t="shared" si="2"/>
        <v/>
      </c>
      <c r="AA36" s="2" t="str">
        <f t="shared" si="3"/>
        <v/>
      </c>
    </row>
    <row r="37" spans="1:27" x14ac:dyDescent="0.2">
      <c r="A37" s="8">
        <f t="shared" si="4"/>
        <v>12</v>
      </c>
      <c r="B37" s="26" t="s">
        <v>17</v>
      </c>
      <c r="C37" s="25" t="s">
        <v>210</v>
      </c>
      <c r="D37" s="27"/>
      <c r="E37" s="1"/>
      <c r="F37" s="25"/>
      <c r="I37" s="1" t="s">
        <v>312</v>
      </c>
      <c r="J37" s="27"/>
      <c r="K37" s="27"/>
      <c r="L37" s="27"/>
      <c r="M37" s="27"/>
      <c r="N37" s="27"/>
      <c r="T37" s="1"/>
      <c r="U37" s="1"/>
      <c r="W37" s="1"/>
      <c r="X37" s="1"/>
      <c r="Z37" s="2" t="str">
        <f t="shared" si="2"/>
        <v/>
      </c>
      <c r="AA37" s="2" t="str">
        <f t="shared" si="3"/>
        <v/>
      </c>
    </row>
    <row r="38" spans="1:27" x14ac:dyDescent="0.2">
      <c r="A38" s="8">
        <f t="shared" si="4"/>
        <v>13</v>
      </c>
      <c r="B38" s="26" t="s">
        <v>77</v>
      </c>
      <c r="C38" s="25"/>
      <c r="D38" s="27" t="s">
        <v>49</v>
      </c>
      <c r="E38" s="1" t="s">
        <v>42</v>
      </c>
      <c r="F38" s="25"/>
      <c r="I38" s="1" t="s">
        <v>312</v>
      </c>
      <c r="J38" s="27"/>
      <c r="K38" s="27"/>
      <c r="L38" s="27"/>
      <c r="M38" s="27"/>
      <c r="N38" s="27"/>
      <c r="T38" s="1"/>
      <c r="U38" s="1"/>
      <c r="W38" s="1"/>
      <c r="X38" s="1"/>
      <c r="Z38" s="2" t="str">
        <f t="shared" si="2"/>
        <v/>
      </c>
      <c r="AA38" s="2" t="str">
        <f t="shared" si="3"/>
        <v/>
      </c>
    </row>
    <row r="39" spans="1:27" x14ac:dyDescent="0.2">
      <c r="A39" s="8">
        <f t="shared" si="4"/>
        <v>14</v>
      </c>
      <c r="B39" s="26"/>
      <c r="C39" s="25"/>
      <c r="D39" s="27" t="s">
        <v>49</v>
      </c>
      <c r="E39" s="1" t="s">
        <v>42</v>
      </c>
      <c r="F39" s="25"/>
      <c r="I39" s="1" t="s">
        <v>312</v>
      </c>
      <c r="J39" s="34">
        <v>-5</v>
      </c>
      <c r="K39" s="27"/>
      <c r="L39" s="27"/>
      <c r="M39" s="27"/>
      <c r="N39" s="34">
        <v>15</v>
      </c>
      <c r="O39" s="35">
        <v>16</v>
      </c>
      <c r="P39" s="35">
        <v>17</v>
      </c>
      <c r="Q39" s="29" t="s">
        <v>367</v>
      </c>
      <c r="R39" s="29" t="s">
        <v>78</v>
      </c>
      <c r="S39" s="29" t="s">
        <v>354</v>
      </c>
      <c r="T39" s="1"/>
      <c r="U39" s="1"/>
      <c r="W39" s="1"/>
      <c r="X39" s="1"/>
      <c r="Z39" s="2" t="str">
        <f t="shared" si="2"/>
        <v/>
      </c>
      <c r="AA39" s="2" t="str">
        <f t="shared" si="3"/>
        <v/>
      </c>
    </row>
    <row r="40" spans="1:27" x14ac:dyDescent="0.2">
      <c r="A40" s="8">
        <f t="shared" si="4"/>
        <v>15</v>
      </c>
      <c r="B40" s="26" t="s">
        <v>79</v>
      </c>
      <c r="C40" s="25" t="s">
        <v>211</v>
      </c>
      <c r="D40" s="27" t="s">
        <v>49</v>
      </c>
      <c r="E40" s="1" t="s">
        <v>42</v>
      </c>
      <c r="F40" s="25"/>
      <c r="I40" s="1" t="s">
        <v>312</v>
      </c>
      <c r="J40" s="34">
        <v>18</v>
      </c>
      <c r="K40" s="27"/>
      <c r="L40" s="27"/>
      <c r="M40" s="27"/>
      <c r="N40" s="27"/>
      <c r="T40" s="1"/>
      <c r="U40" s="1"/>
      <c r="W40" s="1"/>
      <c r="X40" s="1"/>
      <c r="Z40" s="2" t="str">
        <f t="shared" si="2"/>
        <v>//15</v>
      </c>
      <c r="AA40" s="2" t="str">
        <f t="shared" si="3"/>
        <v xml:space="preserve">//15 </v>
      </c>
    </row>
    <row r="41" spans="1:27" x14ac:dyDescent="0.2">
      <c r="A41" s="8">
        <f t="shared" si="4"/>
        <v>16</v>
      </c>
      <c r="B41" s="26" t="s">
        <v>79</v>
      </c>
      <c r="C41" s="25" t="s">
        <v>212</v>
      </c>
      <c r="D41" s="27" t="s">
        <v>49</v>
      </c>
      <c r="E41" s="1" t="s">
        <v>45</v>
      </c>
      <c r="F41" s="25"/>
      <c r="I41" s="1" t="s">
        <v>312</v>
      </c>
      <c r="J41" s="34">
        <v>18</v>
      </c>
      <c r="K41" s="27"/>
      <c r="L41" s="27"/>
      <c r="M41" s="27"/>
      <c r="N41" s="27"/>
      <c r="T41" s="36">
        <v>-5</v>
      </c>
      <c r="U41" s="1"/>
      <c r="W41" s="1"/>
      <c r="X41" s="1"/>
      <c r="Z41" s="2" t="str">
        <f t="shared" si="2"/>
        <v/>
      </c>
      <c r="AA41" s="2" t="str">
        <f t="shared" si="3"/>
        <v/>
      </c>
    </row>
    <row r="42" spans="1:27" x14ac:dyDescent="0.2">
      <c r="A42" s="8">
        <f t="shared" si="4"/>
        <v>17</v>
      </c>
      <c r="B42" s="26" t="s">
        <v>79</v>
      </c>
      <c r="C42" s="25" t="s">
        <v>213</v>
      </c>
      <c r="D42" s="27" t="s">
        <v>49</v>
      </c>
      <c r="E42" s="1" t="s">
        <v>42</v>
      </c>
      <c r="F42" s="25"/>
      <c r="I42" s="1" t="s">
        <v>312</v>
      </c>
      <c r="J42" s="34">
        <v>18</v>
      </c>
      <c r="K42" s="27"/>
      <c r="L42" s="27"/>
      <c r="M42" s="27"/>
      <c r="N42" s="27"/>
      <c r="T42" s="36">
        <v>5</v>
      </c>
      <c r="U42" s="1"/>
      <c r="W42" s="1"/>
      <c r="X42" s="1"/>
      <c r="Z42" s="2" t="str">
        <f t="shared" si="2"/>
        <v/>
      </c>
      <c r="AA42" s="2" t="str">
        <f t="shared" si="3"/>
        <v/>
      </c>
    </row>
    <row r="43" spans="1:27" x14ac:dyDescent="0.2">
      <c r="A43" s="8">
        <f t="shared" si="4"/>
        <v>18</v>
      </c>
      <c r="B43" s="26" t="s">
        <v>17</v>
      </c>
      <c r="C43" s="25" t="s">
        <v>214</v>
      </c>
      <c r="D43" s="27" t="s">
        <v>49</v>
      </c>
      <c r="E43" s="1" t="s">
        <v>45</v>
      </c>
      <c r="F43" s="25"/>
      <c r="I43" s="1" t="s">
        <v>312</v>
      </c>
      <c r="J43" s="27"/>
      <c r="K43" s="27"/>
      <c r="L43" s="27"/>
      <c r="M43" s="27"/>
      <c r="N43" s="27"/>
      <c r="T43" s="1"/>
      <c r="U43" s="1"/>
      <c r="W43" s="1"/>
      <c r="X43" s="1"/>
      <c r="Z43" s="2" t="str">
        <f t="shared" si="2"/>
        <v/>
      </c>
      <c r="AA43" s="2" t="str">
        <f t="shared" si="3"/>
        <v/>
      </c>
    </row>
    <row r="44" spans="1:27" x14ac:dyDescent="0.2">
      <c r="A44" s="8">
        <f t="shared" si="4"/>
        <v>19</v>
      </c>
      <c r="B44" s="26" t="s">
        <v>80</v>
      </c>
      <c r="C44" s="25"/>
      <c r="D44" s="27" t="s">
        <v>49</v>
      </c>
      <c r="E44" s="1" t="s">
        <v>42</v>
      </c>
      <c r="F44" s="25"/>
      <c r="I44" s="1" t="s">
        <v>312</v>
      </c>
      <c r="J44" s="27"/>
      <c r="K44" s="27"/>
      <c r="L44" s="27"/>
      <c r="M44" s="27"/>
      <c r="N44" s="27"/>
      <c r="T44" s="1"/>
      <c r="U44" s="1"/>
      <c r="W44" s="1"/>
      <c r="X44" s="1"/>
      <c r="Z44" s="2" t="str">
        <f t="shared" si="2"/>
        <v/>
      </c>
      <c r="AA44" s="2" t="str">
        <f t="shared" si="3"/>
        <v/>
      </c>
    </row>
    <row r="45" spans="1:27" x14ac:dyDescent="0.2">
      <c r="A45" s="8">
        <f>1+A44</f>
        <v>20</v>
      </c>
      <c r="B45" s="26" t="s">
        <v>406</v>
      </c>
      <c r="C45" s="25" t="s">
        <v>405</v>
      </c>
      <c r="D45" s="27" t="s">
        <v>49</v>
      </c>
      <c r="E45" s="1" t="s">
        <v>42</v>
      </c>
      <c r="F45" s="25"/>
      <c r="I45" s="1" t="s">
        <v>312</v>
      </c>
      <c r="J45" s="27"/>
      <c r="K45" s="27"/>
      <c r="L45" s="27"/>
      <c r="M45" s="27"/>
      <c r="N45" s="27"/>
      <c r="T45" s="1"/>
      <c r="U45" s="1"/>
      <c r="W45" s="1"/>
      <c r="X45" s="1"/>
      <c r="Z45" s="2" t="str">
        <f t="shared" si="2"/>
        <v>//20</v>
      </c>
      <c r="AA45" s="2" t="str">
        <f t="shared" si="3"/>
        <v xml:space="preserve">//20 </v>
      </c>
    </row>
    <row r="46" spans="1:27" x14ac:dyDescent="0.2">
      <c r="A46" s="8">
        <f t="shared" ref="A46:A110" si="5">1+A45</f>
        <v>21</v>
      </c>
      <c r="B46" s="26" t="s">
        <v>408</v>
      </c>
      <c r="C46" s="25" t="s">
        <v>407</v>
      </c>
      <c r="D46" s="27" t="s">
        <v>49</v>
      </c>
      <c r="E46" s="1" t="s">
        <v>42</v>
      </c>
      <c r="F46" s="25"/>
      <c r="I46" s="1" t="s">
        <v>312</v>
      </c>
      <c r="J46" s="27"/>
      <c r="K46" s="27"/>
      <c r="L46" s="27"/>
      <c r="M46" s="27"/>
      <c r="N46" s="27"/>
      <c r="T46" s="1"/>
      <c r="U46" s="1"/>
      <c r="W46" s="1"/>
      <c r="X46" s="1"/>
      <c r="Z46" s="2" t="str">
        <f t="shared" si="2"/>
        <v/>
      </c>
      <c r="AA46" s="2" t="str">
        <f t="shared" si="3"/>
        <v/>
      </c>
    </row>
    <row r="47" spans="1:27" x14ac:dyDescent="0.2">
      <c r="A47" s="8">
        <f t="shared" si="5"/>
        <v>22</v>
      </c>
      <c r="B47" s="26" t="s">
        <v>410</v>
      </c>
      <c r="C47" s="25" t="s">
        <v>409</v>
      </c>
      <c r="D47" s="27" t="s">
        <v>49</v>
      </c>
      <c r="E47" s="1" t="s">
        <v>42</v>
      </c>
      <c r="F47" s="25"/>
      <c r="I47" s="1" t="s">
        <v>312</v>
      </c>
      <c r="J47" s="27"/>
      <c r="K47" s="27"/>
      <c r="L47" s="27"/>
      <c r="M47" s="27"/>
      <c r="N47" s="27"/>
      <c r="T47" s="1"/>
      <c r="U47" s="1"/>
      <c r="W47" s="1"/>
      <c r="X47" s="1"/>
      <c r="Z47" s="2" t="str">
        <f t="shared" si="2"/>
        <v/>
      </c>
      <c r="AA47" s="2" t="str">
        <f t="shared" si="3"/>
        <v/>
      </c>
    </row>
    <row r="48" spans="1:27" x14ac:dyDescent="0.2">
      <c r="A48" s="8">
        <f t="shared" si="5"/>
        <v>23</v>
      </c>
      <c r="B48" s="26" t="s">
        <v>17</v>
      </c>
      <c r="C48" s="25" t="s">
        <v>411</v>
      </c>
      <c r="D48" s="27" t="s">
        <v>49</v>
      </c>
      <c r="E48" s="1" t="s">
        <v>45</v>
      </c>
      <c r="F48" s="25"/>
      <c r="I48" s="1" t="s">
        <v>312</v>
      </c>
      <c r="J48" s="27"/>
      <c r="K48" s="27"/>
      <c r="L48" s="27"/>
      <c r="M48" s="27"/>
      <c r="N48" s="27"/>
      <c r="T48" s="1"/>
      <c r="U48" s="1"/>
      <c r="W48" s="1"/>
      <c r="X48" s="1"/>
      <c r="Z48" s="2" t="str">
        <f t="shared" si="2"/>
        <v/>
      </c>
      <c r="AA48" s="2" t="str">
        <f t="shared" si="3"/>
        <v/>
      </c>
    </row>
    <row r="49" spans="1:27" x14ac:dyDescent="0.2">
      <c r="A49" s="8">
        <f t="shared" si="5"/>
        <v>24</v>
      </c>
      <c r="B49" s="26" t="s">
        <v>81</v>
      </c>
      <c r="C49" s="25"/>
      <c r="D49" s="27" t="s">
        <v>49</v>
      </c>
      <c r="E49" s="1" t="s">
        <v>42</v>
      </c>
      <c r="F49" s="25"/>
      <c r="I49" s="1" t="s">
        <v>312</v>
      </c>
      <c r="J49" s="27"/>
      <c r="K49" s="27"/>
      <c r="L49" s="27"/>
      <c r="M49" s="27"/>
      <c r="N49" s="27"/>
      <c r="T49" s="1"/>
      <c r="U49" s="1"/>
      <c r="W49" s="1"/>
      <c r="X49" s="1"/>
      <c r="Z49" s="2" t="str">
        <f t="shared" si="2"/>
        <v/>
      </c>
      <c r="AA49" s="2" t="str">
        <f t="shared" si="3"/>
        <v/>
      </c>
    </row>
    <row r="50" spans="1:27" x14ac:dyDescent="0.2">
      <c r="A50" s="8">
        <f t="shared" si="5"/>
        <v>25</v>
      </c>
      <c r="B50" s="26" t="s">
        <v>17</v>
      </c>
      <c r="C50" s="25" t="s">
        <v>215</v>
      </c>
      <c r="D50" s="27" t="s">
        <v>49</v>
      </c>
      <c r="E50" s="1" t="s">
        <v>42</v>
      </c>
      <c r="F50" s="25"/>
      <c r="I50" s="1" t="s">
        <v>312</v>
      </c>
      <c r="J50" s="27"/>
      <c r="K50" s="27"/>
      <c r="L50" s="27"/>
      <c r="M50" s="27"/>
      <c r="N50" s="27"/>
      <c r="T50" s="1"/>
      <c r="U50" s="1"/>
      <c r="W50" s="1"/>
      <c r="X50" s="1"/>
      <c r="Z50" s="2" t="str">
        <f t="shared" si="2"/>
        <v>//25</v>
      </c>
      <c r="AA50" s="2" t="str">
        <f t="shared" si="3"/>
        <v xml:space="preserve">//25 </v>
      </c>
    </row>
    <row r="51" spans="1:27" x14ac:dyDescent="0.2">
      <c r="A51" s="8">
        <f t="shared" si="5"/>
        <v>26</v>
      </c>
      <c r="B51" s="26" t="s">
        <v>17</v>
      </c>
      <c r="C51" s="25" t="s">
        <v>216</v>
      </c>
      <c r="D51" s="27" t="s">
        <v>49</v>
      </c>
      <c r="E51" s="1" t="s">
        <v>42</v>
      </c>
      <c r="F51" s="25"/>
      <c r="I51" s="1" t="s">
        <v>312</v>
      </c>
      <c r="J51" s="27"/>
      <c r="K51" s="27"/>
      <c r="L51" s="27"/>
      <c r="M51" s="27"/>
      <c r="N51" s="27"/>
      <c r="T51" s="1"/>
      <c r="U51" s="1"/>
      <c r="W51" s="1"/>
      <c r="X51" s="1"/>
      <c r="Z51" s="2" t="str">
        <f t="shared" si="2"/>
        <v/>
      </c>
      <c r="AA51" s="2" t="str">
        <f t="shared" si="3"/>
        <v/>
      </c>
    </row>
    <row r="52" spans="1:27" x14ac:dyDescent="0.2">
      <c r="A52" s="8">
        <f t="shared" si="5"/>
        <v>27</v>
      </c>
      <c r="B52" s="26" t="s">
        <v>82</v>
      </c>
      <c r="C52" s="25"/>
      <c r="D52" s="27"/>
      <c r="E52" s="1"/>
      <c r="F52" s="25"/>
      <c r="I52" s="1" t="s">
        <v>312</v>
      </c>
      <c r="J52" s="27"/>
      <c r="K52" s="27"/>
      <c r="L52" s="27"/>
      <c r="M52" s="27"/>
      <c r="N52" s="27"/>
      <c r="T52" s="1"/>
      <c r="U52" s="1"/>
      <c r="W52" s="1"/>
      <c r="X52" s="1"/>
      <c r="Z52" s="2" t="str">
        <f t="shared" si="2"/>
        <v/>
      </c>
      <c r="AA52" s="2" t="str">
        <f t="shared" si="3"/>
        <v/>
      </c>
    </row>
    <row r="53" spans="1:27" x14ac:dyDescent="0.2">
      <c r="A53" s="8">
        <f t="shared" si="5"/>
        <v>28</v>
      </c>
      <c r="B53" s="26" t="s">
        <v>96</v>
      </c>
      <c r="C53" s="25"/>
      <c r="D53" s="27"/>
      <c r="E53" s="1"/>
      <c r="F53" s="25"/>
      <c r="I53" s="1" t="s">
        <v>312</v>
      </c>
      <c r="J53" s="27"/>
      <c r="K53" s="27"/>
      <c r="L53" s="27"/>
      <c r="M53" s="27"/>
      <c r="N53" s="27"/>
      <c r="T53" s="1"/>
      <c r="U53" s="1"/>
      <c r="W53" s="1"/>
      <c r="X53" s="1"/>
      <c r="Z53" s="2" t="str">
        <f t="shared" si="2"/>
        <v/>
      </c>
      <c r="AA53" s="2" t="str">
        <f t="shared" si="3"/>
        <v/>
      </c>
    </row>
    <row r="54" spans="1:27" x14ac:dyDescent="0.2">
      <c r="A54" s="8">
        <f t="shared" si="5"/>
        <v>29</v>
      </c>
      <c r="B54" s="26" t="s">
        <v>83</v>
      </c>
      <c r="C54" s="25"/>
      <c r="D54" s="27"/>
      <c r="E54" s="1"/>
      <c r="F54" s="25"/>
      <c r="I54" s="1" t="s">
        <v>312</v>
      </c>
      <c r="J54" s="27"/>
      <c r="K54" s="27"/>
      <c r="L54" s="27"/>
      <c r="M54" s="27"/>
      <c r="N54" s="27"/>
      <c r="T54" s="1"/>
      <c r="U54" s="1"/>
      <c r="W54" s="1"/>
      <c r="X54" s="1"/>
      <c r="Z54" s="2" t="str">
        <f t="shared" si="2"/>
        <v/>
      </c>
      <c r="AA54" s="2" t="str">
        <f t="shared" si="3"/>
        <v/>
      </c>
    </row>
    <row r="55" spans="1:27" x14ac:dyDescent="0.2">
      <c r="A55" s="8">
        <f t="shared" si="5"/>
        <v>30</v>
      </c>
      <c r="B55" s="26" t="s">
        <v>84</v>
      </c>
      <c r="C55" s="25"/>
      <c r="D55" s="27"/>
      <c r="E55" s="1"/>
      <c r="F55" s="25"/>
      <c r="I55" s="1" t="s">
        <v>312</v>
      </c>
      <c r="J55" s="27"/>
      <c r="K55" s="27"/>
      <c r="L55" s="27"/>
      <c r="M55" s="27"/>
      <c r="N55" s="27"/>
      <c r="T55" s="1"/>
      <c r="U55" s="1"/>
      <c r="W55" s="1"/>
      <c r="X55" s="1"/>
      <c r="Z55" s="2" t="str">
        <f t="shared" si="2"/>
        <v>//30</v>
      </c>
      <c r="AA55" s="2" t="str">
        <f t="shared" si="3"/>
        <v xml:space="preserve">//30 </v>
      </c>
    </row>
    <row r="56" spans="1:27" x14ac:dyDescent="0.2">
      <c r="A56" s="8">
        <f t="shared" si="5"/>
        <v>31</v>
      </c>
      <c r="B56" s="26"/>
      <c r="C56" s="25"/>
      <c r="D56" s="27"/>
      <c r="E56" s="1"/>
      <c r="F56" s="25"/>
      <c r="I56" s="1" t="s">
        <v>312</v>
      </c>
      <c r="J56" s="34">
        <v>-2</v>
      </c>
      <c r="K56" s="27" t="str">
        <f>I57</f>
        <v>hall1</v>
      </c>
      <c r="L56" s="27"/>
      <c r="M56" s="27"/>
      <c r="N56" s="27"/>
      <c r="Q56" s="29" t="s">
        <v>85</v>
      </c>
      <c r="R56" s="29" t="s">
        <v>86</v>
      </c>
      <c r="S56" s="29" t="s">
        <v>87</v>
      </c>
      <c r="T56" s="1"/>
      <c r="U56" s="1"/>
      <c r="W56" s="1"/>
      <c r="X56" s="1"/>
      <c r="Z56" s="2" t="str">
        <f t="shared" si="2"/>
        <v/>
      </c>
      <c r="AA56" s="2" t="str">
        <f t="shared" si="3"/>
        <v/>
      </c>
    </row>
    <row r="57" spans="1:27" x14ac:dyDescent="0.2">
      <c r="A57" s="8">
        <f t="shared" si="5"/>
        <v>32</v>
      </c>
      <c r="B57" s="26" t="s">
        <v>88</v>
      </c>
      <c r="C57" s="25"/>
      <c r="D57" s="27"/>
      <c r="E57" s="1"/>
      <c r="F57" s="25"/>
      <c r="I57" s="1" t="s">
        <v>300</v>
      </c>
      <c r="J57" s="27"/>
      <c r="K57" s="27"/>
      <c r="L57" s="27"/>
      <c r="M57" s="27"/>
      <c r="N57" s="27"/>
      <c r="T57" s="1"/>
      <c r="U57" s="1"/>
      <c r="W57" s="1"/>
      <c r="X57" s="1"/>
      <c r="Z57" s="2" t="str">
        <f t="shared" si="2"/>
        <v/>
      </c>
      <c r="AA57" s="2" t="str">
        <f t="shared" si="3"/>
        <v/>
      </c>
    </row>
    <row r="58" spans="1:27" x14ac:dyDescent="0.2">
      <c r="A58" s="8">
        <f t="shared" si="5"/>
        <v>33</v>
      </c>
      <c r="B58" s="26" t="s">
        <v>89</v>
      </c>
      <c r="C58" s="25"/>
      <c r="D58" s="27" t="s">
        <v>50</v>
      </c>
      <c r="E58" s="1" t="s">
        <v>42</v>
      </c>
      <c r="F58" s="25"/>
      <c r="H58" s="1"/>
      <c r="I58" s="1" t="s">
        <v>300</v>
      </c>
      <c r="J58" s="27"/>
      <c r="K58" s="27"/>
      <c r="L58" s="27"/>
      <c r="M58" s="27"/>
      <c r="N58" s="27"/>
      <c r="T58" s="1"/>
      <c r="U58" s="1"/>
      <c r="W58" s="1"/>
      <c r="X58" s="1"/>
      <c r="Z58" s="2" t="str">
        <f t="shared" si="2"/>
        <v/>
      </c>
      <c r="AA58" s="2" t="str">
        <f t="shared" si="3"/>
        <v/>
      </c>
    </row>
    <row r="59" spans="1:27" x14ac:dyDescent="0.2">
      <c r="A59" s="8">
        <f t="shared" si="5"/>
        <v>34</v>
      </c>
      <c r="B59" s="26" t="s">
        <v>90</v>
      </c>
      <c r="C59" s="25" t="s">
        <v>217</v>
      </c>
      <c r="D59" s="27" t="s">
        <v>50</v>
      </c>
      <c r="E59" s="1" t="s">
        <v>42</v>
      </c>
      <c r="F59" s="25"/>
      <c r="H59" s="1"/>
      <c r="I59" s="1" t="s">
        <v>300</v>
      </c>
      <c r="J59" s="27"/>
      <c r="K59" s="27"/>
      <c r="L59" s="27"/>
      <c r="M59" s="27"/>
      <c r="N59" s="27"/>
      <c r="T59" s="1"/>
      <c r="U59" s="1"/>
      <c r="W59" s="1"/>
      <c r="X59" s="1"/>
      <c r="Z59" s="2" t="str">
        <f t="shared" si="2"/>
        <v/>
      </c>
      <c r="AA59" s="2" t="str">
        <f t="shared" si="3"/>
        <v/>
      </c>
    </row>
    <row r="60" spans="1:27" x14ac:dyDescent="0.2">
      <c r="A60" s="8">
        <f t="shared" si="5"/>
        <v>35</v>
      </c>
      <c r="B60" s="26" t="s">
        <v>91</v>
      </c>
      <c r="C60" s="25"/>
      <c r="D60" s="27" t="s">
        <v>50</v>
      </c>
      <c r="E60" s="1" t="s">
        <v>42</v>
      </c>
      <c r="F60" s="25"/>
      <c r="H60" s="1"/>
      <c r="I60" s="1" t="s">
        <v>300</v>
      </c>
      <c r="J60" s="27"/>
      <c r="K60" s="27"/>
      <c r="L60" s="27"/>
      <c r="M60" s="27"/>
      <c r="N60" s="27"/>
      <c r="T60" s="1"/>
      <c r="U60" s="1"/>
      <c r="W60" s="1"/>
      <c r="X60" s="1"/>
      <c r="Z60" s="2" t="str">
        <f t="shared" si="2"/>
        <v>//35</v>
      </c>
      <c r="AA60" s="2" t="str">
        <f t="shared" si="3"/>
        <v xml:space="preserve">//35 </v>
      </c>
    </row>
    <row r="61" spans="1:27" x14ac:dyDescent="0.2">
      <c r="A61" s="8">
        <f t="shared" si="5"/>
        <v>36</v>
      </c>
      <c r="B61" s="26" t="s">
        <v>378</v>
      </c>
      <c r="C61" s="25" t="s">
        <v>218</v>
      </c>
      <c r="D61" s="27" t="s">
        <v>50</v>
      </c>
      <c r="E61" s="1" t="s">
        <v>42</v>
      </c>
      <c r="F61" s="25"/>
      <c r="H61" s="1"/>
      <c r="I61" s="1" t="s">
        <v>300</v>
      </c>
      <c r="J61" s="27"/>
      <c r="K61" s="27"/>
      <c r="L61" s="27"/>
      <c r="M61" s="27"/>
      <c r="N61" s="27"/>
      <c r="T61" s="1"/>
      <c r="U61" s="1"/>
      <c r="W61" s="1"/>
      <c r="X61" s="1"/>
      <c r="Z61" s="2" t="str">
        <f t="shared" si="2"/>
        <v/>
      </c>
      <c r="AA61" s="2" t="str">
        <f t="shared" si="3"/>
        <v/>
      </c>
    </row>
    <row r="62" spans="1:27" x14ac:dyDescent="0.2">
      <c r="A62" s="8">
        <f t="shared" si="5"/>
        <v>37</v>
      </c>
      <c r="B62" s="26" t="s">
        <v>17</v>
      </c>
      <c r="C62" s="25" t="s">
        <v>219</v>
      </c>
      <c r="D62" s="27" t="s">
        <v>50</v>
      </c>
      <c r="E62" s="1" t="s">
        <v>42</v>
      </c>
      <c r="F62" s="25"/>
      <c r="H62" s="1"/>
      <c r="I62" s="1" t="s">
        <v>300</v>
      </c>
      <c r="J62" s="27"/>
      <c r="K62" s="27"/>
      <c r="L62" s="27"/>
      <c r="M62" s="27"/>
      <c r="N62" s="27"/>
      <c r="T62" s="1"/>
      <c r="U62" s="1"/>
      <c r="W62" s="1"/>
      <c r="X62" s="1"/>
      <c r="Z62" s="2" t="str">
        <f t="shared" si="2"/>
        <v/>
      </c>
      <c r="AA62" s="2" t="str">
        <f t="shared" si="3"/>
        <v/>
      </c>
    </row>
    <row r="63" spans="1:27" x14ac:dyDescent="0.2">
      <c r="A63" s="8">
        <f t="shared" si="5"/>
        <v>38</v>
      </c>
      <c r="B63" s="26" t="s">
        <v>17</v>
      </c>
      <c r="C63" s="25"/>
      <c r="D63" s="27"/>
      <c r="E63" s="1"/>
      <c r="F63" s="25" t="s">
        <v>280</v>
      </c>
      <c r="H63" s="1"/>
      <c r="I63" s="1" t="s">
        <v>300</v>
      </c>
      <c r="J63" s="27"/>
      <c r="K63" s="27"/>
      <c r="L63" s="27"/>
      <c r="M63" s="27"/>
      <c r="N63" s="27"/>
      <c r="T63" s="1"/>
      <c r="U63" s="1"/>
      <c r="W63" s="1"/>
      <c r="X63" s="1"/>
      <c r="Z63" s="2" t="str">
        <f t="shared" si="2"/>
        <v/>
      </c>
      <c r="AA63" s="2" t="str">
        <f t="shared" si="3"/>
        <v/>
      </c>
    </row>
    <row r="64" spans="1:27" x14ac:dyDescent="0.2">
      <c r="A64" s="8">
        <f t="shared" si="5"/>
        <v>39</v>
      </c>
      <c r="B64" s="26" t="s">
        <v>92</v>
      </c>
      <c r="C64" s="25"/>
      <c r="D64" s="27" t="s">
        <v>50</v>
      </c>
      <c r="E64" s="1" t="s">
        <v>42</v>
      </c>
      <c r="F64" s="25"/>
      <c r="G64" s="27" t="s">
        <v>52</v>
      </c>
      <c r="H64" s="1" t="s">
        <v>42</v>
      </c>
      <c r="I64" s="1" t="s">
        <v>300</v>
      </c>
      <c r="J64" s="27"/>
      <c r="K64" s="27"/>
      <c r="L64" s="27"/>
      <c r="M64" s="27"/>
      <c r="N64" s="27"/>
      <c r="T64" s="1"/>
      <c r="U64" s="1"/>
      <c r="W64" s="1"/>
      <c r="X64" s="1"/>
      <c r="Z64" s="2" t="str">
        <f t="shared" si="2"/>
        <v/>
      </c>
      <c r="AA64" s="2" t="str">
        <f t="shared" si="3"/>
        <v/>
      </c>
    </row>
    <row r="65" spans="1:27" x14ac:dyDescent="0.2">
      <c r="A65" s="8">
        <f t="shared" si="5"/>
        <v>40</v>
      </c>
      <c r="B65" s="26" t="s">
        <v>93</v>
      </c>
      <c r="C65" s="25"/>
      <c r="D65" s="27"/>
      <c r="E65" s="1"/>
      <c r="F65" s="25" t="s">
        <v>281</v>
      </c>
      <c r="G65" s="27" t="s">
        <v>52</v>
      </c>
      <c r="H65" s="1" t="s">
        <v>42</v>
      </c>
      <c r="I65" s="1" t="s">
        <v>300</v>
      </c>
      <c r="J65" s="27"/>
      <c r="K65" s="27"/>
      <c r="L65" s="27"/>
      <c r="M65" s="27"/>
      <c r="N65" s="27"/>
      <c r="T65" s="1"/>
      <c r="U65" s="1"/>
      <c r="W65" s="1"/>
      <c r="X65" s="1"/>
      <c r="Z65" s="2" t="str">
        <f t="shared" si="2"/>
        <v>//40</v>
      </c>
      <c r="AA65" s="2" t="str">
        <f t="shared" si="3"/>
        <v xml:space="preserve">//40 </v>
      </c>
    </row>
    <row r="66" spans="1:27" x14ac:dyDescent="0.2">
      <c r="A66" s="8">
        <f t="shared" si="5"/>
        <v>41</v>
      </c>
      <c r="B66" s="26" t="s">
        <v>368</v>
      </c>
      <c r="C66" s="25"/>
      <c r="D66" s="27"/>
      <c r="E66" s="1"/>
      <c r="F66" s="25" t="s">
        <v>282</v>
      </c>
      <c r="G66" s="27" t="s">
        <v>52</v>
      </c>
      <c r="H66" s="1" t="s">
        <v>42</v>
      </c>
      <c r="I66" s="1" t="s">
        <v>300</v>
      </c>
      <c r="J66" s="27"/>
      <c r="K66" s="27"/>
      <c r="L66" s="27"/>
      <c r="M66" s="27"/>
      <c r="N66" s="27"/>
      <c r="T66" s="1"/>
      <c r="U66" s="1"/>
      <c r="W66" s="1"/>
      <c r="X66" s="1"/>
      <c r="Z66" s="2" t="str">
        <f t="shared" si="2"/>
        <v/>
      </c>
      <c r="AA66" s="2" t="str">
        <f t="shared" si="3"/>
        <v/>
      </c>
    </row>
    <row r="67" spans="1:27" x14ac:dyDescent="0.2">
      <c r="A67" s="8">
        <f t="shared" si="5"/>
        <v>42</v>
      </c>
      <c r="B67" s="26" t="s">
        <v>94</v>
      </c>
      <c r="C67" s="25"/>
      <c r="D67" s="27"/>
      <c r="E67" s="1"/>
      <c r="F67" s="25" t="s">
        <v>283</v>
      </c>
      <c r="G67" s="27" t="s">
        <v>52</v>
      </c>
      <c r="H67" s="1" t="s">
        <v>42</v>
      </c>
      <c r="I67" s="1" t="s">
        <v>300</v>
      </c>
      <c r="J67" s="27"/>
      <c r="K67" s="27"/>
      <c r="L67" s="27"/>
      <c r="M67" s="27"/>
      <c r="N67" s="27"/>
      <c r="T67" s="1"/>
      <c r="U67" s="1"/>
      <c r="W67" s="1"/>
      <c r="X67" s="1"/>
      <c r="Z67" s="2" t="str">
        <f t="shared" si="2"/>
        <v/>
      </c>
      <c r="AA67" s="2" t="str">
        <f t="shared" si="3"/>
        <v/>
      </c>
    </row>
    <row r="68" spans="1:27" x14ac:dyDescent="0.2">
      <c r="A68" s="8">
        <f t="shared" si="5"/>
        <v>43</v>
      </c>
      <c r="B68" s="26" t="s">
        <v>17</v>
      </c>
      <c r="C68" s="25"/>
      <c r="D68" s="27"/>
      <c r="E68" s="1"/>
      <c r="F68" s="25" t="s">
        <v>284</v>
      </c>
      <c r="G68" s="27" t="s">
        <v>52</v>
      </c>
      <c r="H68" s="1" t="s">
        <v>42</v>
      </c>
      <c r="I68" s="1" t="s">
        <v>300</v>
      </c>
      <c r="J68" s="27"/>
      <c r="K68" s="27"/>
      <c r="L68" s="27"/>
      <c r="M68" s="27"/>
      <c r="N68" s="27"/>
      <c r="T68" s="1"/>
      <c r="U68" s="1"/>
      <c r="W68" s="1"/>
      <c r="X68" s="1"/>
      <c r="Z68" s="2" t="str">
        <f t="shared" si="2"/>
        <v/>
      </c>
      <c r="AA68" s="2" t="str">
        <f t="shared" si="3"/>
        <v/>
      </c>
    </row>
    <row r="69" spans="1:27" x14ac:dyDescent="0.2">
      <c r="A69" s="8">
        <f t="shared" si="5"/>
        <v>44</v>
      </c>
      <c r="B69" s="26" t="s">
        <v>17</v>
      </c>
      <c r="C69" s="25" t="s">
        <v>220</v>
      </c>
      <c r="D69" s="27" t="s">
        <v>50</v>
      </c>
      <c r="E69" s="1" t="s">
        <v>42</v>
      </c>
      <c r="F69" s="25"/>
      <c r="I69" s="1" t="s">
        <v>300</v>
      </c>
      <c r="J69" s="27"/>
      <c r="K69" s="27"/>
      <c r="L69" s="27"/>
      <c r="M69" s="27"/>
      <c r="N69" s="27"/>
      <c r="T69" s="1"/>
      <c r="U69" s="1"/>
      <c r="W69" s="1"/>
      <c r="X69" s="1"/>
      <c r="Z69" s="2" t="str">
        <f t="shared" si="2"/>
        <v/>
      </c>
      <c r="AA69" s="2" t="str">
        <f t="shared" si="3"/>
        <v/>
      </c>
    </row>
    <row r="70" spans="1:27" x14ac:dyDescent="0.2">
      <c r="A70" s="8">
        <f t="shared" si="5"/>
        <v>45</v>
      </c>
      <c r="B70" s="26" t="s">
        <v>17</v>
      </c>
      <c r="C70" s="25"/>
      <c r="D70" s="27"/>
      <c r="E70" s="1"/>
      <c r="F70" s="25" t="s">
        <v>285</v>
      </c>
      <c r="G70" s="27" t="s">
        <v>52</v>
      </c>
      <c r="H70" s="1" t="s">
        <v>42</v>
      </c>
      <c r="I70" s="1" t="s">
        <v>300</v>
      </c>
      <c r="J70" s="27"/>
      <c r="K70" s="27"/>
      <c r="L70" s="27"/>
      <c r="M70" s="27"/>
      <c r="N70" s="27"/>
      <c r="T70" s="1"/>
      <c r="U70" s="1"/>
      <c r="W70" s="1"/>
      <c r="X70" s="1"/>
      <c r="Z70" s="2" t="str">
        <f t="shared" si="2"/>
        <v>//45</v>
      </c>
      <c r="AA70" s="2" t="str">
        <f t="shared" si="3"/>
        <v xml:space="preserve">//45 </v>
      </c>
    </row>
    <row r="71" spans="1:27" x14ac:dyDescent="0.2">
      <c r="A71" s="8">
        <f t="shared" si="5"/>
        <v>46</v>
      </c>
      <c r="B71" s="26" t="s">
        <v>17</v>
      </c>
      <c r="C71" s="25" t="s">
        <v>221</v>
      </c>
      <c r="D71" s="27" t="s">
        <v>50</v>
      </c>
      <c r="E71" s="1" t="s">
        <v>42</v>
      </c>
      <c r="F71" s="25"/>
      <c r="I71" s="1" t="s">
        <v>300</v>
      </c>
      <c r="J71" s="27"/>
      <c r="K71" s="27"/>
      <c r="L71" s="27"/>
      <c r="M71" s="27"/>
      <c r="N71" s="27"/>
      <c r="T71" s="1"/>
      <c r="U71" s="1"/>
      <c r="W71" s="1"/>
      <c r="X71" s="1"/>
      <c r="Z71" s="2" t="str">
        <f t="shared" si="2"/>
        <v/>
      </c>
      <c r="AA71" s="2" t="str">
        <f t="shared" si="3"/>
        <v/>
      </c>
    </row>
    <row r="72" spans="1:27" x14ac:dyDescent="0.2">
      <c r="A72" s="8">
        <f t="shared" si="5"/>
        <v>47</v>
      </c>
      <c r="B72" s="26"/>
      <c r="C72" s="25"/>
      <c r="D72" s="27" t="s">
        <v>50</v>
      </c>
      <c r="E72" s="1" t="s">
        <v>42</v>
      </c>
      <c r="F72" s="25"/>
      <c r="G72" s="27" t="s">
        <v>52</v>
      </c>
      <c r="H72" s="1" t="s">
        <v>42</v>
      </c>
      <c r="I72" s="1" t="s">
        <v>300</v>
      </c>
      <c r="J72" s="34">
        <v>-5</v>
      </c>
      <c r="K72" s="27"/>
      <c r="L72" s="27"/>
      <c r="M72" s="27"/>
      <c r="N72" s="34">
        <v>45</v>
      </c>
      <c r="O72" s="35">
        <v>51</v>
      </c>
      <c r="P72" s="35">
        <v>56</v>
      </c>
      <c r="Q72" s="29" t="s">
        <v>95</v>
      </c>
      <c r="R72" s="29" t="s">
        <v>345</v>
      </c>
      <c r="S72" s="29" t="s">
        <v>355</v>
      </c>
      <c r="T72" s="1"/>
      <c r="U72" s="1"/>
      <c r="W72" s="1"/>
      <c r="X72" s="1"/>
      <c r="Z72" s="2" t="str">
        <f t="shared" si="2"/>
        <v/>
      </c>
      <c r="AA72" s="2" t="str">
        <f t="shared" si="3"/>
        <v/>
      </c>
    </row>
    <row r="73" spans="1:27" x14ac:dyDescent="0.2">
      <c r="A73" s="8">
        <f t="shared" si="5"/>
        <v>48</v>
      </c>
      <c r="B73" s="26" t="s">
        <v>97</v>
      </c>
      <c r="C73" s="25"/>
      <c r="D73" s="27" t="s">
        <v>50</v>
      </c>
      <c r="E73" s="1" t="s">
        <v>42</v>
      </c>
      <c r="F73" s="25"/>
      <c r="G73" s="27" t="s">
        <v>52</v>
      </c>
      <c r="H73" s="1" t="s">
        <v>42</v>
      </c>
      <c r="I73" s="1" t="s">
        <v>300</v>
      </c>
      <c r="J73" s="27"/>
      <c r="K73" s="27"/>
      <c r="L73" s="27"/>
      <c r="M73" s="27"/>
      <c r="N73" s="27"/>
      <c r="T73" s="36">
        <v>5</v>
      </c>
      <c r="U73" s="36">
        <v>-5</v>
      </c>
      <c r="W73" s="1"/>
      <c r="X73" s="1"/>
      <c r="Z73" s="2" t="str">
        <f t="shared" si="2"/>
        <v/>
      </c>
      <c r="AA73" s="2" t="str">
        <f t="shared" si="3"/>
        <v/>
      </c>
    </row>
    <row r="74" spans="1:27" x14ac:dyDescent="0.2">
      <c r="A74" s="8">
        <f t="shared" si="5"/>
        <v>49</v>
      </c>
      <c r="B74" s="26" t="s">
        <v>17</v>
      </c>
      <c r="C74" s="25" t="s">
        <v>222</v>
      </c>
      <c r="D74" s="27" t="s">
        <v>50</v>
      </c>
      <c r="E74" s="1" t="s">
        <v>42</v>
      </c>
      <c r="F74" s="25"/>
      <c r="I74" s="1" t="s">
        <v>300</v>
      </c>
      <c r="J74" s="27"/>
      <c r="K74" s="27"/>
      <c r="L74" s="27"/>
      <c r="M74" s="27"/>
      <c r="N74" s="27"/>
      <c r="T74" s="1"/>
      <c r="U74" s="1"/>
      <c r="W74" s="1"/>
      <c r="X74" s="1"/>
      <c r="Z74" s="2" t="str">
        <f t="shared" si="2"/>
        <v/>
      </c>
      <c r="AA74" s="2" t="str">
        <f t="shared" si="3"/>
        <v/>
      </c>
    </row>
    <row r="75" spans="1:27" x14ac:dyDescent="0.2">
      <c r="A75" s="8">
        <f t="shared" si="5"/>
        <v>50</v>
      </c>
      <c r="B75" s="26" t="s">
        <v>98</v>
      </c>
      <c r="C75" s="25"/>
      <c r="D75" s="27"/>
      <c r="E75" s="1"/>
      <c r="F75" s="25" t="s">
        <v>286</v>
      </c>
      <c r="G75" s="27" t="s">
        <v>52</v>
      </c>
      <c r="H75" s="1" t="s">
        <v>42</v>
      </c>
      <c r="I75" s="1" t="s">
        <v>300</v>
      </c>
      <c r="J75" s="27"/>
      <c r="K75" s="27"/>
      <c r="L75" s="27"/>
      <c r="M75" s="27"/>
      <c r="N75" s="27"/>
      <c r="T75" s="1"/>
      <c r="U75" s="1"/>
      <c r="W75" s="1"/>
      <c r="X75" s="1"/>
      <c r="Z75" s="2" t="str">
        <f t="shared" si="2"/>
        <v>//50</v>
      </c>
      <c r="AA75" s="2" t="str">
        <f t="shared" si="3"/>
        <v xml:space="preserve">//50 </v>
      </c>
    </row>
    <row r="76" spans="1:27" x14ac:dyDescent="0.2">
      <c r="A76" s="8">
        <f t="shared" si="5"/>
        <v>51</v>
      </c>
      <c r="B76" s="26" t="s">
        <v>99</v>
      </c>
      <c r="C76" s="25"/>
      <c r="D76" s="27"/>
      <c r="E76" s="1"/>
      <c r="F76" s="25" t="s">
        <v>287</v>
      </c>
      <c r="G76" s="27" t="s">
        <v>52</v>
      </c>
      <c r="H76" s="1" t="s">
        <v>42</v>
      </c>
      <c r="I76" s="1" t="s">
        <v>300</v>
      </c>
      <c r="J76" s="27"/>
      <c r="K76" s="27"/>
      <c r="L76" s="27"/>
      <c r="M76" s="27"/>
      <c r="N76" s="27"/>
      <c r="T76" s="1"/>
      <c r="U76" s="1"/>
      <c r="W76" s="1"/>
      <c r="X76" s="1"/>
      <c r="Z76" s="2" t="str">
        <f t="shared" si="2"/>
        <v/>
      </c>
      <c r="AA76" s="2" t="str">
        <f t="shared" si="3"/>
        <v/>
      </c>
    </row>
    <row r="77" spans="1:27" x14ac:dyDescent="0.2">
      <c r="A77" s="8">
        <f t="shared" si="5"/>
        <v>52</v>
      </c>
      <c r="B77" s="26" t="s">
        <v>100</v>
      </c>
      <c r="C77" s="25" t="s">
        <v>223</v>
      </c>
      <c r="D77" s="27" t="s">
        <v>50</v>
      </c>
      <c r="E77" s="1" t="s">
        <v>42</v>
      </c>
      <c r="F77" s="25"/>
      <c r="H77" s="1"/>
      <c r="I77" s="1" t="s">
        <v>300</v>
      </c>
      <c r="J77" s="27"/>
      <c r="K77" s="27"/>
      <c r="L77" s="27"/>
      <c r="M77" s="27"/>
      <c r="N77" s="27"/>
      <c r="T77" s="1"/>
      <c r="U77" s="1"/>
      <c r="W77" s="1"/>
      <c r="X77" s="1"/>
      <c r="Z77" s="2" t="str">
        <f t="shared" si="2"/>
        <v/>
      </c>
      <c r="AA77" s="2" t="str">
        <f t="shared" si="3"/>
        <v/>
      </c>
    </row>
    <row r="78" spans="1:27" x14ac:dyDescent="0.2">
      <c r="A78" s="8">
        <f t="shared" si="5"/>
        <v>53</v>
      </c>
      <c r="B78" s="26" t="s">
        <v>101</v>
      </c>
      <c r="C78" s="25"/>
      <c r="D78" s="27"/>
      <c r="E78" s="1"/>
      <c r="F78" s="25"/>
      <c r="I78" s="1" t="s">
        <v>300</v>
      </c>
      <c r="J78" s="34">
        <v>56</v>
      </c>
      <c r="K78" s="27"/>
      <c r="L78" s="27"/>
      <c r="M78" s="27"/>
      <c r="N78" s="27"/>
      <c r="T78" s="1"/>
      <c r="U78" s="1"/>
      <c r="W78" s="1"/>
      <c r="X78" s="1"/>
      <c r="Z78" s="2" t="str">
        <f t="shared" si="2"/>
        <v/>
      </c>
      <c r="AA78" s="2" t="str">
        <f t="shared" si="3"/>
        <v/>
      </c>
    </row>
    <row r="79" spans="1:27" x14ac:dyDescent="0.2">
      <c r="A79" s="8">
        <f t="shared" si="5"/>
        <v>54</v>
      </c>
      <c r="B79" s="26" t="s">
        <v>102</v>
      </c>
      <c r="C79" s="25"/>
      <c r="D79" s="27" t="s">
        <v>50</v>
      </c>
      <c r="E79" s="1" t="s">
        <v>42</v>
      </c>
      <c r="F79" s="25"/>
      <c r="G79" s="27" t="s">
        <v>52</v>
      </c>
      <c r="H79" s="1" t="s">
        <v>42</v>
      </c>
      <c r="I79" s="1" t="s">
        <v>300</v>
      </c>
      <c r="J79" s="27"/>
      <c r="K79" s="27"/>
      <c r="L79" s="27"/>
      <c r="M79" s="27"/>
      <c r="N79" s="27"/>
      <c r="T79" s="36">
        <v>-5</v>
      </c>
      <c r="U79" s="36">
        <v>5</v>
      </c>
      <c r="W79" s="1"/>
      <c r="X79" s="1"/>
      <c r="Z79" s="2" t="str">
        <f t="shared" si="2"/>
        <v/>
      </c>
      <c r="AA79" s="2" t="str">
        <f t="shared" si="3"/>
        <v/>
      </c>
    </row>
    <row r="80" spans="1:27" x14ac:dyDescent="0.2">
      <c r="A80" s="8">
        <f t="shared" si="5"/>
        <v>55</v>
      </c>
      <c r="B80" s="26" t="s">
        <v>99</v>
      </c>
      <c r="C80" s="25"/>
      <c r="D80" s="27"/>
      <c r="E80" s="1"/>
      <c r="F80" s="25" t="s">
        <v>288</v>
      </c>
      <c r="G80" s="27" t="s">
        <v>52</v>
      </c>
      <c r="H80" s="1" t="s">
        <v>42</v>
      </c>
      <c r="I80" s="1" t="s">
        <v>300</v>
      </c>
      <c r="J80" s="27"/>
      <c r="K80" s="27"/>
      <c r="L80" s="27"/>
      <c r="M80" s="27"/>
      <c r="N80" s="27"/>
      <c r="T80" s="1"/>
      <c r="U80" s="1"/>
      <c r="W80" s="1"/>
      <c r="X80" s="1"/>
      <c r="Z80" s="2" t="str">
        <f t="shared" si="2"/>
        <v>//55</v>
      </c>
      <c r="AA80" s="2" t="str">
        <f t="shared" si="3"/>
        <v xml:space="preserve">//55 </v>
      </c>
    </row>
    <row r="81" spans="1:27" x14ac:dyDescent="0.2">
      <c r="A81" s="8">
        <f t="shared" si="5"/>
        <v>56</v>
      </c>
      <c r="B81" s="26" t="s">
        <v>17</v>
      </c>
      <c r="C81" s="25" t="s">
        <v>224</v>
      </c>
      <c r="D81" s="27" t="s">
        <v>50</v>
      </c>
      <c r="E81" s="1" t="s">
        <v>42</v>
      </c>
      <c r="F81" s="25"/>
      <c r="I81" s="1" t="s">
        <v>300</v>
      </c>
      <c r="J81" s="27"/>
      <c r="K81" s="27"/>
      <c r="L81" s="27"/>
      <c r="M81" s="27"/>
      <c r="N81" s="27"/>
      <c r="T81" s="1"/>
      <c r="U81" s="1"/>
      <c r="W81" s="1"/>
      <c r="X81" s="1"/>
      <c r="Z81" s="2" t="str">
        <f t="shared" si="2"/>
        <v/>
      </c>
      <c r="AA81" s="2" t="str">
        <f t="shared" si="3"/>
        <v/>
      </c>
    </row>
    <row r="82" spans="1:27" x14ac:dyDescent="0.2">
      <c r="A82" s="8">
        <f t="shared" si="5"/>
        <v>57</v>
      </c>
      <c r="B82" s="26" t="s">
        <v>103</v>
      </c>
      <c r="C82" s="25"/>
      <c r="D82" s="27"/>
      <c r="E82" s="1"/>
      <c r="F82" s="25" t="s">
        <v>289</v>
      </c>
      <c r="G82" s="27" t="s">
        <v>52</v>
      </c>
      <c r="H82" s="1" t="s">
        <v>42</v>
      </c>
      <c r="I82" s="1" t="s">
        <v>300</v>
      </c>
      <c r="J82" s="27"/>
      <c r="K82" s="27"/>
      <c r="L82" s="27"/>
      <c r="M82" s="27"/>
      <c r="N82" s="27"/>
      <c r="T82" s="1"/>
      <c r="U82" s="1"/>
      <c r="W82" s="1"/>
      <c r="X82" s="1"/>
      <c r="Z82" s="2" t="str">
        <f t="shared" si="2"/>
        <v/>
      </c>
      <c r="AA82" s="2" t="str">
        <f t="shared" si="3"/>
        <v/>
      </c>
    </row>
    <row r="83" spans="1:27" x14ac:dyDescent="0.2">
      <c r="A83" s="8">
        <f t="shared" si="5"/>
        <v>58</v>
      </c>
      <c r="B83" s="26" t="s">
        <v>17</v>
      </c>
      <c r="C83" s="25"/>
      <c r="D83" s="27"/>
      <c r="E83" s="1"/>
      <c r="F83" s="25" t="s">
        <v>290</v>
      </c>
      <c r="G83" s="27" t="s">
        <v>52</v>
      </c>
      <c r="H83" s="1" t="s">
        <v>42</v>
      </c>
      <c r="I83" s="1" t="s">
        <v>300</v>
      </c>
      <c r="J83" s="34">
        <v>56</v>
      </c>
      <c r="K83" s="27"/>
      <c r="L83" s="27"/>
      <c r="M83" s="27"/>
      <c r="N83" s="27"/>
      <c r="O83" s="27"/>
      <c r="P83" s="27"/>
      <c r="Q83" s="1"/>
      <c r="R83" s="1"/>
      <c r="S83" s="1"/>
      <c r="T83" s="1"/>
      <c r="U83" s="1"/>
      <c r="W83" s="1"/>
      <c r="X83" s="1"/>
      <c r="Z83" s="2" t="str">
        <f t="shared" si="2"/>
        <v/>
      </c>
      <c r="AA83" s="2" t="str">
        <f t="shared" si="3"/>
        <v/>
      </c>
    </row>
    <row r="84" spans="1:27" x14ac:dyDescent="0.2">
      <c r="A84" s="8">
        <f t="shared" si="5"/>
        <v>59</v>
      </c>
      <c r="B84" s="26"/>
      <c r="C84" s="25"/>
      <c r="D84" s="27"/>
      <c r="E84" s="1"/>
      <c r="F84" s="25"/>
      <c r="I84" s="1" t="s">
        <v>300</v>
      </c>
      <c r="J84" s="34">
        <v>-2</v>
      </c>
      <c r="K84" s="27" t="str">
        <f>I85</f>
        <v>cafeteria</v>
      </c>
      <c r="L84" s="27"/>
      <c r="M84" s="27"/>
      <c r="N84" s="27"/>
      <c r="O84" s="27"/>
      <c r="P84" s="27"/>
      <c r="Q84" s="1"/>
      <c r="R84" s="1"/>
      <c r="S84" s="1"/>
      <c r="T84" s="36">
        <v>0</v>
      </c>
      <c r="U84" s="36">
        <v>0</v>
      </c>
      <c r="W84" s="1"/>
      <c r="X84" s="1"/>
      <c r="Z84" s="2" t="str">
        <f t="shared" si="2"/>
        <v/>
      </c>
      <c r="AA84" s="2" t="str">
        <f t="shared" si="3"/>
        <v/>
      </c>
    </row>
    <row r="85" spans="1:27" x14ac:dyDescent="0.2">
      <c r="A85" s="8">
        <f t="shared" si="5"/>
        <v>60</v>
      </c>
      <c r="B85" s="26" t="s">
        <v>104</v>
      </c>
      <c r="C85" s="25"/>
      <c r="D85" s="27"/>
      <c r="E85" s="1"/>
      <c r="F85" s="25"/>
      <c r="I85" s="1" t="s">
        <v>306</v>
      </c>
      <c r="J85" s="27"/>
      <c r="K85" s="27"/>
      <c r="L85" s="27"/>
      <c r="M85" s="27"/>
      <c r="N85" s="27"/>
      <c r="O85" s="27"/>
      <c r="P85" s="27"/>
      <c r="Q85" s="1"/>
      <c r="R85" s="1"/>
      <c r="S85" s="1"/>
      <c r="T85" s="1"/>
      <c r="U85" s="1"/>
      <c r="W85" s="1"/>
      <c r="X85" s="1"/>
      <c r="Z85" s="2" t="str">
        <f t="shared" si="2"/>
        <v>//60</v>
      </c>
      <c r="AA85" s="2" t="str">
        <f t="shared" si="3"/>
        <v xml:space="preserve">//60 </v>
      </c>
    </row>
    <row r="86" spans="1:27" x14ac:dyDescent="0.2">
      <c r="A86" s="8">
        <f t="shared" si="5"/>
        <v>61</v>
      </c>
      <c r="B86" s="26" t="s">
        <v>105</v>
      </c>
      <c r="C86" s="25"/>
      <c r="D86" s="27"/>
      <c r="E86" s="1"/>
      <c r="F86" s="25"/>
      <c r="I86" s="1" t="s">
        <v>306</v>
      </c>
      <c r="J86" s="27"/>
      <c r="K86" s="27"/>
      <c r="L86" s="27"/>
      <c r="M86" s="27"/>
      <c r="N86" s="27"/>
      <c r="O86" s="27"/>
      <c r="P86" s="27"/>
      <c r="Q86" s="1"/>
      <c r="R86" s="1"/>
      <c r="S86" s="1"/>
      <c r="T86" s="1"/>
      <c r="U86" s="1"/>
      <c r="W86" s="1"/>
      <c r="X86" s="1"/>
      <c r="Z86" s="2" t="str">
        <f t="shared" si="2"/>
        <v/>
      </c>
      <c r="AA86" s="2" t="str">
        <f t="shared" si="3"/>
        <v/>
      </c>
    </row>
    <row r="87" spans="1:27" x14ac:dyDescent="0.2">
      <c r="A87" s="8">
        <f t="shared" si="5"/>
        <v>62</v>
      </c>
      <c r="B87" s="26" t="s">
        <v>106</v>
      </c>
      <c r="C87" s="25"/>
      <c r="D87" s="27" t="s">
        <v>51</v>
      </c>
      <c r="E87" s="1" t="s">
        <v>42</v>
      </c>
      <c r="F87" s="25"/>
      <c r="I87" s="1" t="s">
        <v>306</v>
      </c>
      <c r="J87" s="27"/>
      <c r="K87" s="27"/>
      <c r="L87" s="27"/>
      <c r="M87" s="27"/>
      <c r="N87" s="27"/>
      <c r="O87" s="27"/>
      <c r="P87" s="27"/>
      <c r="Q87" s="1"/>
      <c r="R87" s="1"/>
      <c r="S87" s="1"/>
      <c r="T87" s="1"/>
      <c r="U87" s="1"/>
      <c r="W87" s="1"/>
      <c r="X87" s="1"/>
      <c r="Z87" s="2" t="str">
        <f t="shared" si="2"/>
        <v/>
      </c>
      <c r="AA87" s="2" t="str">
        <f t="shared" si="3"/>
        <v/>
      </c>
    </row>
    <row r="88" spans="1:27" x14ac:dyDescent="0.2">
      <c r="A88" s="8">
        <f t="shared" si="5"/>
        <v>63</v>
      </c>
      <c r="B88" s="26" t="s">
        <v>107</v>
      </c>
      <c r="C88" s="25"/>
      <c r="D88" s="27" t="s">
        <v>51</v>
      </c>
      <c r="E88" s="1" t="s">
        <v>42</v>
      </c>
      <c r="F88" s="25"/>
      <c r="I88" s="1" t="s">
        <v>306</v>
      </c>
      <c r="J88" s="27"/>
      <c r="K88" s="27"/>
      <c r="L88" s="27"/>
      <c r="M88" s="27"/>
      <c r="N88" s="27"/>
      <c r="O88" s="27"/>
      <c r="P88" s="27"/>
      <c r="Q88" s="1"/>
      <c r="R88" s="1"/>
      <c r="S88" s="1"/>
      <c r="T88" s="1"/>
      <c r="U88" s="1"/>
      <c r="W88" s="1"/>
      <c r="X88" s="1"/>
      <c r="Z88" s="2" t="str">
        <f t="shared" si="2"/>
        <v/>
      </c>
      <c r="AA88" s="2" t="str">
        <f t="shared" si="3"/>
        <v/>
      </c>
    </row>
    <row r="89" spans="1:27" x14ac:dyDescent="0.2">
      <c r="A89" s="8">
        <f t="shared" si="5"/>
        <v>64</v>
      </c>
      <c r="B89" s="26" t="s">
        <v>108</v>
      </c>
      <c r="C89" s="25"/>
      <c r="D89" s="27" t="s">
        <v>51</v>
      </c>
      <c r="E89" s="1" t="s">
        <v>42</v>
      </c>
      <c r="F89" s="25"/>
      <c r="I89" s="1" t="s">
        <v>306</v>
      </c>
      <c r="J89" s="27"/>
      <c r="K89" s="27"/>
      <c r="L89" s="27"/>
      <c r="M89" s="27"/>
      <c r="N89" s="27"/>
      <c r="O89" s="27"/>
      <c r="P89" s="27"/>
      <c r="Q89" s="1"/>
      <c r="R89" s="1"/>
      <c r="S89" s="1"/>
      <c r="T89" s="1"/>
      <c r="U89" s="1"/>
      <c r="W89" s="1"/>
      <c r="X89" s="1"/>
      <c r="Z89" s="2" t="str">
        <f t="shared" si="2"/>
        <v/>
      </c>
      <c r="AA89" s="2" t="str">
        <f t="shared" si="3"/>
        <v/>
      </c>
    </row>
    <row r="90" spans="1:27" x14ac:dyDescent="0.2">
      <c r="A90" s="8">
        <f t="shared" si="5"/>
        <v>65</v>
      </c>
      <c r="B90" s="26" t="s">
        <v>109</v>
      </c>
      <c r="C90" s="25" t="s">
        <v>225</v>
      </c>
      <c r="D90" s="27" t="s">
        <v>51</v>
      </c>
      <c r="E90" s="1" t="s">
        <v>42</v>
      </c>
      <c r="F90" s="25"/>
      <c r="I90" s="1" t="s">
        <v>306</v>
      </c>
      <c r="J90" s="27"/>
      <c r="K90" s="27"/>
      <c r="L90" s="27"/>
      <c r="M90" s="27"/>
      <c r="N90" s="27"/>
      <c r="O90" s="27"/>
      <c r="P90" s="27"/>
      <c r="Q90" s="1"/>
      <c r="R90" s="1"/>
      <c r="S90" s="1"/>
      <c r="T90" s="1"/>
      <c r="U90" s="1"/>
      <c r="W90" s="1"/>
      <c r="X90" s="1"/>
      <c r="Z90" s="2" t="str">
        <f t="shared" ref="Z90:Z153" si="6">IF(MOD(A90,5)=0, "//"&amp;A90, "")</f>
        <v>//65</v>
      </c>
      <c r="AA90" s="2" t="str">
        <f t="shared" ref="AA90:AA153" si="7">IF(Z90&lt;&gt;"",
Z90&amp;" "&amp;Y90,
IF(Y90&lt;&gt;"", "//"&amp;A90&amp; " " &amp;Y90, ""))</f>
        <v xml:space="preserve">//65 </v>
      </c>
    </row>
    <row r="91" spans="1:27" x14ac:dyDescent="0.2">
      <c r="A91" s="8">
        <f t="shared" si="5"/>
        <v>66</v>
      </c>
      <c r="B91" s="26" t="s">
        <v>17</v>
      </c>
      <c r="C91" s="25" t="s">
        <v>226</v>
      </c>
      <c r="D91" s="27" t="s">
        <v>51</v>
      </c>
      <c r="E91" s="1" t="s">
        <v>42</v>
      </c>
      <c r="F91" s="25"/>
      <c r="I91" s="1" t="s">
        <v>306</v>
      </c>
      <c r="J91" s="27"/>
      <c r="K91" s="27"/>
      <c r="L91" s="27"/>
      <c r="M91" s="27"/>
      <c r="N91" s="27"/>
      <c r="O91" s="27"/>
      <c r="P91" s="27"/>
      <c r="Q91" s="1"/>
      <c r="R91" s="1"/>
      <c r="S91" s="1"/>
      <c r="T91" s="1"/>
      <c r="U91" s="1"/>
      <c r="W91" s="1"/>
      <c r="X91" s="1"/>
      <c r="Z91" s="2" t="str">
        <f t="shared" si="6"/>
        <v/>
      </c>
      <c r="AA91" s="2" t="str">
        <f t="shared" si="7"/>
        <v/>
      </c>
    </row>
    <row r="92" spans="1:27" x14ac:dyDescent="0.2">
      <c r="A92" s="8">
        <f t="shared" si="5"/>
        <v>67</v>
      </c>
      <c r="B92" s="26" t="s">
        <v>110</v>
      </c>
      <c r="C92" s="25"/>
      <c r="D92" s="27" t="s">
        <v>51</v>
      </c>
      <c r="E92" s="1" t="s">
        <v>42</v>
      </c>
      <c r="F92" s="25"/>
      <c r="I92" s="1" t="s">
        <v>306</v>
      </c>
      <c r="J92" s="27"/>
      <c r="K92" s="27"/>
      <c r="L92" s="27"/>
      <c r="M92" s="27"/>
      <c r="N92" s="27"/>
      <c r="O92" s="27"/>
      <c r="P92" s="27"/>
      <c r="Q92" s="1"/>
      <c r="R92" s="1"/>
      <c r="S92" s="1"/>
      <c r="T92" s="1"/>
      <c r="U92" s="1"/>
      <c r="W92" s="1"/>
      <c r="X92" s="1"/>
      <c r="Z92" s="2" t="str">
        <f t="shared" si="6"/>
        <v/>
      </c>
      <c r="AA92" s="2" t="str">
        <f t="shared" si="7"/>
        <v/>
      </c>
    </row>
    <row r="93" spans="1:27" x14ac:dyDescent="0.2">
      <c r="A93" s="8">
        <f t="shared" si="5"/>
        <v>68</v>
      </c>
      <c r="B93" s="26" t="s">
        <v>17</v>
      </c>
      <c r="C93" s="25" t="s">
        <v>227</v>
      </c>
      <c r="D93" s="27" t="s">
        <v>51</v>
      </c>
      <c r="E93" s="1" t="s">
        <v>42</v>
      </c>
      <c r="F93" s="25"/>
      <c r="I93" s="1" t="s">
        <v>306</v>
      </c>
      <c r="J93" s="27"/>
      <c r="K93" s="27"/>
      <c r="L93" s="27"/>
      <c r="M93" s="27"/>
      <c r="N93" s="27"/>
      <c r="O93" s="27"/>
      <c r="P93" s="27"/>
      <c r="Q93" s="1"/>
      <c r="R93" s="1"/>
      <c r="S93" s="1"/>
      <c r="T93" s="1"/>
      <c r="U93" s="1"/>
      <c r="W93" s="1"/>
      <c r="X93" s="1"/>
      <c r="Z93" s="2" t="str">
        <f t="shared" si="6"/>
        <v/>
      </c>
      <c r="AA93" s="2" t="str">
        <f t="shared" si="7"/>
        <v/>
      </c>
    </row>
    <row r="94" spans="1:27" x14ac:dyDescent="0.2">
      <c r="A94" s="8">
        <f t="shared" si="5"/>
        <v>69</v>
      </c>
      <c r="B94" s="26"/>
      <c r="C94" s="25"/>
      <c r="D94" s="27" t="s">
        <v>51</v>
      </c>
      <c r="E94" s="1" t="s">
        <v>42</v>
      </c>
      <c r="F94" s="25"/>
      <c r="I94" s="1" t="s">
        <v>306</v>
      </c>
      <c r="J94" s="34">
        <v>-5</v>
      </c>
      <c r="K94" s="27"/>
      <c r="L94" s="27"/>
      <c r="M94" s="27"/>
      <c r="N94" s="34">
        <v>70</v>
      </c>
      <c r="O94" s="34">
        <v>67</v>
      </c>
      <c r="P94" s="34">
        <v>68</v>
      </c>
      <c r="Q94" s="1" t="s">
        <v>365</v>
      </c>
      <c r="R94" s="1" t="s">
        <v>346</v>
      </c>
      <c r="S94" s="1" t="s">
        <v>356</v>
      </c>
      <c r="T94" s="1"/>
      <c r="U94" s="1"/>
      <c r="W94" s="1"/>
      <c r="X94" s="1"/>
      <c r="Z94" s="2" t="str">
        <f t="shared" si="6"/>
        <v/>
      </c>
      <c r="AA94" s="2" t="str">
        <f t="shared" si="7"/>
        <v/>
      </c>
    </row>
    <row r="95" spans="1:27" x14ac:dyDescent="0.2">
      <c r="A95" s="8">
        <f t="shared" si="5"/>
        <v>70</v>
      </c>
      <c r="B95" s="26" t="s">
        <v>111</v>
      </c>
      <c r="C95" s="25" t="s">
        <v>228</v>
      </c>
      <c r="D95" s="27" t="s">
        <v>51</v>
      </c>
      <c r="E95" s="1" t="s">
        <v>42</v>
      </c>
      <c r="F95" s="25"/>
      <c r="I95" s="1" t="s">
        <v>306</v>
      </c>
      <c r="J95" s="34">
        <v>70</v>
      </c>
      <c r="K95" s="27"/>
      <c r="L95" s="27"/>
      <c r="M95" s="27"/>
      <c r="N95" s="27"/>
      <c r="O95" s="27"/>
      <c r="P95" s="27"/>
      <c r="Q95" s="1"/>
      <c r="R95" s="1"/>
      <c r="S95" s="1"/>
      <c r="T95" s="36">
        <v>-5</v>
      </c>
      <c r="U95" s="1"/>
      <c r="W95" s="1"/>
      <c r="X95" s="1"/>
      <c r="Z95" s="2" t="str">
        <f t="shared" si="6"/>
        <v>//70</v>
      </c>
      <c r="AA95" s="2" t="str">
        <f t="shared" si="7"/>
        <v xml:space="preserve">//70 </v>
      </c>
    </row>
    <row r="96" spans="1:27" x14ac:dyDescent="0.2">
      <c r="A96" s="8">
        <f t="shared" si="5"/>
        <v>71</v>
      </c>
      <c r="B96" s="26" t="s">
        <v>112</v>
      </c>
      <c r="C96" s="25" t="s">
        <v>229</v>
      </c>
      <c r="D96" s="27" t="s">
        <v>51</v>
      </c>
      <c r="E96" s="1" t="s">
        <v>42</v>
      </c>
      <c r="F96" s="25"/>
      <c r="I96" s="1" t="s">
        <v>306</v>
      </c>
      <c r="J96" s="27"/>
      <c r="K96" s="27"/>
      <c r="L96" s="27"/>
      <c r="M96" s="27"/>
      <c r="N96" s="27"/>
      <c r="O96" s="27"/>
      <c r="P96" s="27"/>
      <c r="Q96" s="1"/>
      <c r="R96" s="1"/>
      <c r="S96" s="1"/>
      <c r="T96" s="36">
        <v>5</v>
      </c>
      <c r="U96" s="1"/>
      <c r="W96" s="1"/>
      <c r="X96" s="1"/>
      <c r="Z96" s="2" t="str">
        <f t="shared" si="6"/>
        <v/>
      </c>
      <c r="AA96" s="2" t="str">
        <f t="shared" si="7"/>
        <v/>
      </c>
    </row>
    <row r="97" spans="1:27" x14ac:dyDescent="0.2">
      <c r="A97" s="8">
        <f t="shared" si="5"/>
        <v>72</v>
      </c>
      <c r="B97" s="26" t="s">
        <v>17</v>
      </c>
      <c r="C97" s="25" t="s">
        <v>230</v>
      </c>
      <c r="D97" s="27" t="s">
        <v>51</v>
      </c>
      <c r="E97" s="1" t="s">
        <v>42</v>
      </c>
      <c r="F97" s="25"/>
      <c r="I97" s="1" t="s">
        <v>306</v>
      </c>
      <c r="J97" s="27"/>
      <c r="K97" s="27"/>
      <c r="L97" s="27"/>
      <c r="M97" s="27"/>
      <c r="N97" s="27"/>
      <c r="O97" s="27"/>
      <c r="P97" s="27"/>
      <c r="Q97" s="1"/>
      <c r="R97" s="1"/>
      <c r="S97" s="1"/>
      <c r="T97" s="1"/>
      <c r="U97" s="1"/>
      <c r="W97" s="1"/>
      <c r="X97" s="1"/>
      <c r="Z97" s="2" t="str">
        <f t="shared" si="6"/>
        <v/>
      </c>
      <c r="AA97" s="2" t="str">
        <f t="shared" si="7"/>
        <v/>
      </c>
    </row>
    <row r="98" spans="1:27" x14ac:dyDescent="0.2">
      <c r="A98" s="8">
        <f t="shared" si="5"/>
        <v>73</v>
      </c>
      <c r="B98" s="26" t="s">
        <v>379</v>
      </c>
      <c r="C98" s="25" t="s">
        <v>231</v>
      </c>
      <c r="D98" s="27" t="s">
        <v>51</v>
      </c>
      <c r="E98" s="1" t="s">
        <v>42</v>
      </c>
      <c r="F98" s="25"/>
      <c r="I98" s="1" t="s">
        <v>306</v>
      </c>
      <c r="J98" s="27"/>
      <c r="K98" s="27"/>
      <c r="L98" s="27"/>
      <c r="M98" s="27"/>
      <c r="N98" s="27"/>
      <c r="O98" s="27"/>
      <c r="P98" s="27"/>
      <c r="Q98" s="1"/>
      <c r="R98" s="1"/>
      <c r="S98" s="1"/>
      <c r="T98" s="36">
        <v>0</v>
      </c>
      <c r="U98" s="1"/>
      <c r="W98" s="1"/>
      <c r="X98" s="1"/>
      <c r="Z98" s="2" t="str">
        <f t="shared" si="6"/>
        <v/>
      </c>
      <c r="AA98" s="2" t="str">
        <f t="shared" si="7"/>
        <v/>
      </c>
    </row>
    <row r="99" spans="1:27" x14ac:dyDescent="0.2">
      <c r="A99" s="8">
        <f t="shared" si="5"/>
        <v>74</v>
      </c>
      <c r="B99" s="26" t="s">
        <v>113</v>
      </c>
      <c r="C99" s="25" t="s">
        <v>232</v>
      </c>
      <c r="D99" s="27" t="s">
        <v>51</v>
      </c>
      <c r="E99" s="1" t="s">
        <v>42</v>
      </c>
      <c r="F99" s="25"/>
      <c r="I99" s="1" t="s">
        <v>306</v>
      </c>
      <c r="J99" s="27"/>
      <c r="K99" s="27"/>
      <c r="L99" s="27"/>
      <c r="M99" s="27"/>
      <c r="N99" s="27"/>
      <c r="O99" s="27"/>
      <c r="P99" s="27"/>
      <c r="Q99" s="1"/>
      <c r="R99" s="1"/>
      <c r="S99" s="1"/>
      <c r="T99" s="1"/>
      <c r="U99" s="1"/>
      <c r="W99" s="1"/>
      <c r="X99" s="1"/>
      <c r="Z99" s="2" t="str">
        <f t="shared" si="6"/>
        <v/>
      </c>
      <c r="AA99" s="2" t="str">
        <f t="shared" si="7"/>
        <v/>
      </c>
    </row>
    <row r="100" spans="1:27" x14ac:dyDescent="0.2">
      <c r="A100" s="8">
        <f t="shared" si="5"/>
        <v>75</v>
      </c>
      <c r="B100" s="26" t="s">
        <v>114</v>
      </c>
      <c r="C100" s="25" t="s">
        <v>233</v>
      </c>
      <c r="D100" s="27" t="s">
        <v>51</v>
      </c>
      <c r="E100" s="1" t="s">
        <v>42</v>
      </c>
      <c r="F100" s="25"/>
      <c r="I100" s="1" t="s">
        <v>306</v>
      </c>
      <c r="J100" s="27"/>
      <c r="K100" s="27"/>
      <c r="L100" s="27"/>
      <c r="M100" s="27"/>
      <c r="N100" s="27"/>
      <c r="O100" s="27"/>
      <c r="P100" s="27"/>
      <c r="Q100" s="1"/>
      <c r="R100" s="1"/>
      <c r="S100" s="1"/>
      <c r="T100" s="1"/>
      <c r="U100" s="1"/>
      <c r="W100" s="1"/>
      <c r="X100" s="1"/>
      <c r="Z100" s="2" t="str">
        <f t="shared" si="6"/>
        <v>//75</v>
      </c>
      <c r="AA100" s="2" t="str">
        <f t="shared" si="7"/>
        <v xml:space="preserve">//75 </v>
      </c>
    </row>
    <row r="101" spans="1:27" x14ac:dyDescent="0.2">
      <c r="A101" s="8">
        <f t="shared" si="5"/>
        <v>76</v>
      </c>
      <c r="B101" s="26" t="s">
        <v>115</v>
      </c>
      <c r="C101" s="25"/>
      <c r="D101" s="27"/>
      <c r="E101" s="1"/>
      <c r="F101" s="25"/>
      <c r="I101" s="1" t="s">
        <v>306</v>
      </c>
      <c r="J101" s="27"/>
      <c r="K101" s="27"/>
      <c r="L101" s="27"/>
      <c r="M101" s="27"/>
      <c r="N101" s="27"/>
      <c r="O101" s="27"/>
      <c r="P101" s="27"/>
      <c r="Q101" s="1"/>
      <c r="R101" s="1"/>
      <c r="S101" s="1"/>
      <c r="T101" s="1"/>
      <c r="U101" s="1"/>
      <c r="W101" s="1"/>
      <c r="X101" s="1"/>
      <c r="Z101" s="2" t="str">
        <f t="shared" si="6"/>
        <v/>
      </c>
      <c r="AA101" s="2" t="str">
        <f t="shared" si="7"/>
        <v/>
      </c>
    </row>
    <row r="102" spans="1:27" x14ac:dyDescent="0.2">
      <c r="A102" s="8">
        <f t="shared" si="5"/>
        <v>77</v>
      </c>
      <c r="B102" s="26" t="s">
        <v>116</v>
      </c>
      <c r="C102" s="25"/>
      <c r="D102" s="27"/>
      <c r="E102" s="1"/>
      <c r="F102" s="25"/>
      <c r="I102" s="1" t="s">
        <v>306</v>
      </c>
      <c r="J102" s="27"/>
      <c r="K102" s="27"/>
      <c r="L102" s="27"/>
      <c r="M102" s="27"/>
      <c r="N102" s="27"/>
      <c r="O102" s="27"/>
      <c r="P102" s="27"/>
      <c r="Q102" s="1"/>
      <c r="R102" s="1"/>
      <c r="S102" s="1"/>
      <c r="T102" s="1"/>
      <c r="U102" s="1"/>
      <c r="W102" s="1"/>
      <c r="X102" s="1"/>
      <c r="Z102" s="2" t="str">
        <f t="shared" si="6"/>
        <v/>
      </c>
      <c r="AA102" s="2" t="str">
        <f t="shared" si="7"/>
        <v/>
      </c>
    </row>
    <row r="103" spans="1:27" x14ac:dyDescent="0.2">
      <c r="A103" s="8">
        <f t="shared" si="5"/>
        <v>78</v>
      </c>
      <c r="B103" s="26" t="s">
        <v>117</v>
      </c>
      <c r="C103" s="25"/>
      <c r="D103" s="27"/>
      <c r="E103" s="1"/>
      <c r="F103" s="25"/>
      <c r="I103" s="1" t="s">
        <v>306</v>
      </c>
      <c r="J103" s="27"/>
      <c r="K103" s="27"/>
      <c r="L103" s="27"/>
      <c r="M103" s="27"/>
      <c r="N103" s="27"/>
      <c r="O103" s="27"/>
      <c r="P103" s="27"/>
      <c r="Q103" s="1"/>
      <c r="R103" s="1"/>
      <c r="S103" s="1"/>
      <c r="T103" s="1"/>
      <c r="U103" s="1"/>
      <c r="W103" s="1"/>
      <c r="X103" s="1"/>
      <c r="Z103" s="2" t="str">
        <f t="shared" si="6"/>
        <v/>
      </c>
      <c r="AA103" s="2" t="str">
        <f t="shared" si="7"/>
        <v/>
      </c>
    </row>
    <row r="104" spans="1:27" x14ac:dyDescent="0.2">
      <c r="A104" s="8">
        <f t="shared" si="5"/>
        <v>79</v>
      </c>
      <c r="B104" s="26"/>
      <c r="C104" s="25"/>
      <c r="D104" s="27"/>
      <c r="E104" s="1"/>
      <c r="F104" s="25"/>
      <c r="I104" s="1" t="s">
        <v>306</v>
      </c>
      <c r="J104" s="34">
        <v>-2</v>
      </c>
      <c r="K104" s="27" t="str">
        <f>I105</f>
        <v>class2</v>
      </c>
      <c r="L104" s="27"/>
      <c r="M104" s="27"/>
      <c r="N104" s="27"/>
      <c r="O104" s="27"/>
      <c r="P104" s="27"/>
      <c r="Q104" s="1"/>
      <c r="R104" s="1"/>
      <c r="S104" s="1"/>
      <c r="T104" s="1"/>
      <c r="U104" s="1"/>
      <c r="W104" s="1"/>
      <c r="X104" s="1"/>
      <c r="Z104" s="2" t="str">
        <f t="shared" si="6"/>
        <v/>
      </c>
      <c r="AA104" s="2" t="str">
        <f t="shared" si="7"/>
        <v/>
      </c>
    </row>
    <row r="105" spans="1:27" x14ac:dyDescent="0.2">
      <c r="A105" s="8">
        <f t="shared" si="5"/>
        <v>80</v>
      </c>
      <c r="B105" s="26" t="s">
        <v>118</v>
      </c>
      <c r="C105" s="25"/>
      <c r="D105" s="27"/>
      <c r="E105" s="1"/>
      <c r="F105" s="25"/>
      <c r="I105" s="1" t="s">
        <v>304</v>
      </c>
      <c r="J105" s="27"/>
      <c r="K105" s="27"/>
      <c r="L105" s="27"/>
      <c r="M105" s="27"/>
      <c r="N105" s="27"/>
      <c r="O105" s="27"/>
      <c r="P105" s="27"/>
      <c r="Q105" s="1"/>
      <c r="R105" s="1"/>
      <c r="S105" s="1"/>
      <c r="T105" s="1"/>
      <c r="U105" s="1"/>
      <c r="W105" s="1"/>
      <c r="X105" s="1"/>
      <c r="Z105" s="2" t="str">
        <f t="shared" si="6"/>
        <v>//80</v>
      </c>
      <c r="AA105" s="2" t="str">
        <f t="shared" si="7"/>
        <v xml:space="preserve">//80 </v>
      </c>
    </row>
    <row r="106" spans="1:27" x14ac:dyDescent="0.2">
      <c r="A106" s="8">
        <f t="shared" si="5"/>
        <v>81</v>
      </c>
      <c r="B106" s="26" t="s">
        <v>380</v>
      </c>
      <c r="C106" s="25" t="s">
        <v>234</v>
      </c>
      <c r="D106" s="27" t="s">
        <v>57</v>
      </c>
      <c r="E106" s="1" t="s">
        <v>42</v>
      </c>
      <c r="F106" s="25"/>
      <c r="I106" s="1" t="s">
        <v>304</v>
      </c>
      <c r="J106" s="27"/>
      <c r="K106" s="27"/>
      <c r="L106" s="27"/>
      <c r="M106" s="27"/>
      <c r="N106" s="27"/>
      <c r="O106" s="27"/>
      <c r="P106" s="27"/>
      <c r="Q106" s="1"/>
      <c r="R106" s="1"/>
      <c r="S106" s="1"/>
      <c r="T106" s="1"/>
      <c r="U106" s="1"/>
      <c r="W106" s="1"/>
      <c r="X106" s="1"/>
      <c r="Z106" s="2" t="str">
        <f t="shared" si="6"/>
        <v/>
      </c>
      <c r="AA106" s="2" t="str">
        <f t="shared" si="7"/>
        <v/>
      </c>
    </row>
    <row r="107" spans="1:27" x14ac:dyDescent="0.2">
      <c r="A107" s="8">
        <f t="shared" si="5"/>
        <v>82</v>
      </c>
      <c r="B107" s="26" t="s">
        <v>119</v>
      </c>
      <c r="C107" s="25" t="s">
        <v>235</v>
      </c>
      <c r="D107" s="27" t="s">
        <v>57</v>
      </c>
      <c r="E107" s="1" t="s">
        <v>42</v>
      </c>
      <c r="F107" s="25"/>
      <c r="I107" s="1" t="s">
        <v>304</v>
      </c>
      <c r="J107" s="27"/>
      <c r="K107" s="27"/>
      <c r="L107" s="27"/>
      <c r="M107" s="27"/>
      <c r="N107" s="27"/>
      <c r="O107" s="27"/>
      <c r="P107" s="27"/>
      <c r="Q107" s="1"/>
      <c r="R107" s="1"/>
      <c r="S107" s="1"/>
      <c r="T107" s="1"/>
      <c r="U107" s="1"/>
      <c r="W107" s="1"/>
      <c r="X107" s="1"/>
      <c r="Z107" s="2" t="str">
        <f t="shared" si="6"/>
        <v/>
      </c>
      <c r="AA107" s="2" t="str">
        <f t="shared" si="7"/>
        <v/>
      </c>
    </row>
    <row r="108" spans="1:27" x14ac:dyDescent="0.2">
      <c r="A108" s="8">
        <f t="shared" si="5"/>
        <v>83</v>
      </c>
      <c r="B108" s="26" t="s">
        <v>120</v>
      </c>
      <c r="C108" s="25"/>
      <c r="D108" s="27" t="s">
        <v>57</v>
      </c>
      <c r="E108" s="1" t="s">
        <v>42</v>
      </c>
      <c r="F108" s="25"/>
      <c r="I108" s="1" t="s">
        <v>304</v>
      </c>
      <c r="J108" s="27"/>
      <c r="K108" s="27"/>
      <c r="L108" s="27"/>
      <c r="M108" s="27"/>
      <c r="N108" s="27"/>
      <c r="O108" s="27"/>
      <c r="P108" s="27"/>
      <c r="Q108" s="1"/>
      <c r="R108" s="1"/>
      <c r="S108" s="1"/>
      <c r="T108" s="1"/>
      <c r="U108" s="1"/>
      <c r="W108" s="1"/>
      <c r="X108" s="1"/>
      <c r="Z108" s="2" t="str">
        <f t="shared" si="6"/>
        <v/>
      </c>
      <c r="AA108" s="2" t="str">
        <f t="shared" si="7"/>
        <v/>
      </c>
    </row>
    <row r="109" spans="1:27" x14ac:dyDescent="0.2">
      <c r="A109" s="8">
        <f t="shared" si="5"/>
        <v>84</v>
      </c>
      <c r="B109" s="26" t="s">
        <v>121</v>
      </c>
      <c r="C109" s="25" t="s">
        <v>236</v>
      </c>
      <c r="D109" s="27" t="s">
        <v>57</v>
      </c>
      <c r="E109" s="1" t="s">
        <v>42</v>
      </c>
      <c r="F109" s="25"/>
      <c r="I109" s="1" t="s">
        <v>304</v>
      </c>
      <c r="J109" s="27"/>
      <c r="K109" s="27"/>
      <c r="L109" s="27"/>
      <c r="M109" s="27"/>
      <c r="N109" s="27"/>
      <c r="O109" s="27"/>
      <c r="P109" s="27"/>
      <c r="Q109" s="1"/>
      <c r="R109" s="1"/>
      <c r="S109" s="1"/>
      <c r="T109" s="1"/>
      <c r="U109" s="1"/>
      <c r="W109" s="1"/>
      <c r="X109" s="1"/>
      <c r="Z109" s="2" t="str">
        <f t="shared" si="6"/>
        <v/>
      </c>
      <c r="AA109" s="2" t="str">
        <f t="shared" si="7"/>
        <v/>
      </c>
    </row>
    <row r="110" spans="1:27" x14ac:dyDescent="0.2">
      <c r="A110" s="8">
        <f t="shared" si="5"/>
        <v>85</v>
      </c>
      <c r="B110" s="26"/>
      <c r="C110" s="25"/>
      <c r="D110" s="27" t="s">
        <v>57</v>
      </c>
      <c r="E110" s="1" t="s">
        <v>42</v>
      </c>
      <c r="F110" s="25"/>
      <c r="I110" s="1" t="s">
        <v>304</v>
      </c>
      <c r="J110" s="34">
        <v>-5</v>
      </c>
      <c r="K110" s="27"/>
      <c r="L110" s="27"/>
      <c r="M110" s="27"/>
      <c r="N110" s="34">
        <v>89</v>
      </c>
      <c r="O110" s="34">
        <v>83</v>
      </c>
      <c r="P110" s="27"/>
      <c r="Q110" s="1" t="s">
        <v>337</v>
      </c>
      <c r="R110" s="1" t="s">
        <v>347</v>
      </c>
      <c r="S110" s="1"/>
      <c r="T110" s="1"/>
      <c r="U110" s="1"/>
      <c r="W110" s="1"/>
      <c r="X110" s="1"/>
      <c r="Z110" s="2" t="str">
        <f t="shared" si="6"/>
        <v>//85</v>
      </c>
      <c r="AA110" s="2" t="str">
        <f t="shared" si="7"/>
        <v xml:space="preserve">//85 </v>
      </c>
    </row>
    <row r="111" spans="1:27" x14ac:dyDescent="0.2">
      <c r="A111" s="8">
        <f t="shared" ref="A111:A174" si="8">1+A110</f>
        <v>86</v>
      </c>
      <c r="B111" s="26" t="s">
        <v>122</v>
      </c>
      <c r="C111" s="25" t="s">
        <v>237</v>
      </c>
      <c r="D111" s="27" t="s">
        <v>57</v>
      </c>
      <c r="E111" s="1" t="s">
        <v>42</v>
      </c>
      <c r="F111" s="25"/>
      <c r="I111" s="1" t="s">
        <v>304</v>
      </c>
      <c r="J111" s="27"/>
      <c r="K111" s="27"/>
      <c r="L111" s="27"/>
      <c r="M111" s="27"/>
      <c r="N111" s="27"/>
      <c r="O111" s="27"/>
      <c r="P111" s="27"/>
      <c r="Q111" s="1"/>
      <c r="R111" s="1"/>
      <c r="S111" s="1"/>
      <c r="T111" s="36">
        <v>5</v>
      </c>
      <c r="U111" s="1"/>
      <c r="W111" s="1"/>
      <c r="X111" s="1"/>
      <c r="Z111" s="2" t="str">
        <f t="shared" si="6"/>
        <v/>
      </c>
      <c r="AA111" s="2" t="str">
        <f t="shared" si="7"/>
        <v/>
      </c>
    </row>
    <row r="112" spans="1:27" x14ac:dyDescent="0.2">
      <c r="A112" s="8">
        <f t="shared" si="8"/>
        <v>87</v>
      </c>
      <c r="B112" s="26" t="s">
        <v>123</v>
      </c>
      <c r="C112" s="25"/>
      <c r="D112" s="27" t="s">
        <v>57</v>
      </c>
      <c r="E112" s="1" t="s">
        <v>42</v>
      </c>
      <c r="F112" s="25"/>
      <c r="I112" s="1" t="s">
        <v>304</v>
      </c>
      <c r="J112" s="27"/>
      <c r="K112" s="27"/>
      <c r="L112" s="27"/>
      <c r="M112" s="27"/>
      <c r="N112" s="27"/>
      <c r="O112" s="27"/>
      <c r="P112" s="27"/>
      <c r="Q112" s="1"/>
      <c r="R112" s="1"/>
      <c r="S112" s="1"/>
      <c r="T112" s="1"/>
      <c r="U112" s="1"/>
      <c r="W112" s="1"/>
      <c r="X112" s="1"/>
      <c r="Z112" s="2" t="str">
        <f t="shared" si="6"/>
        <v/>
      </c>
      <c r="AA112" s="2" t="str">
        <f t="shared" si="7"/>
        <v/>
      </c>
    </row>
    <row r="113" spans="1:27" x14ac:dyDescent="0.2">
      <c r="A113" s="8">
        <f t="shared" si="8"/>
        <v>88</v>
      </c>
      <c r="B113" s="26" t="s">
        <v>124</v>
      </c>
      <c r="C113" s="25"/>
      <c r="D113" s="27" t="s">
        <v>57</v>
      </c>
      <c r="E113" s="1" t="s">
        <v>42</v>
      </c>
      <c r="F113" s="25"/>
      <c r="I113" s="1" t="s">
        <v>304</v>
      </c>
      <c r="J113" s="27"/>
      <c r="K113" s="27"/>
      <c r="L113" s="27"/>
      <c r="M113" s="27"/>
      <c r="N113" s="27"/>
      <c r="O113" s="27"/>
      <c r="P113" s="27"/>
      <c r="Q113" s="1"/>
      <c r="R113" s="1"/>
      <c r="S113" s="1"/>
      <c r="T113" s="1"/>
      <c r="U113" s="1"/>
      <c r="W113" s="1"/>
      <c r="X113" s="1"/>
      <c r="Z113" s="2" t="str">
        <f t="shared" si="6"/>
        <v/>
      </c>
      <c r="AA113" s="2" t="str">
        <f t="shared" si="7"/>
        <v/>
      </c>
    </row>
    <row r="114" spans="1:27" x14ac:dyDescent="0.2">
      <c r="A114" s="8">
        <f t="shared" si="8"/>
        <v>89</v>
      </c>
      <c r="B114" s="26" t="s">
        <v>125</v>
      </c>
      <c r="C114" s="25" t="s">
        <v>238</v>
      </c>
      <c r="D114" s="27" t="s">
        <v>57</v>
      </c>
      <c r="E114" s="1" t="s">
        <v>42</v>
      </c>
      <c r="F114" s="25"/>
      <c r="I114" s="1" t="s">
        <v>304</v>
      </c>
      <c r="J114" s="27"/>
      <c r="K114" s="27"/>
      <c r="L114" s="27"/>
      <c r="M114" s="27"/>
      <c r="N114" s="27"/>
      <c r="O114" s="27"/>
      <c r="P114" s="27"/>
      <c r="Q114" s="1"/>
      <c r="R114" s="1"/>
      <c r="S114" s="1"/>
      <c r="T114" s="1"/>
      <c r="U114" s="1"/>
      <c r="W114" s="1"/>
      <c r="X114" s="1"/>
      <c r="Z114" s="2" t="str">
        <f t="shared" si="6"/>
        <v/>
      </c>
      <c r="AA114" s="2" t="str">
        <f t="shared" si="7"/>
        <v/>
      </c>
    </row>
    <row r="115" spans="1:27" x14ac:dyDescent="0.2">
      <c r="A115" s="8">
        <f t="shared" si="8"/>
        <v>90</v>
      </c>
      <c r="B115" s="26" t="s">
        <v>126</v>
      </c>
      <c r="C115" s="25"/>
      <c r="D115" s="27" t="s">
        <v>57</v>
      </c>
      <c r="E115" s="1" t="s">
        <v>42</v>
      </c>
      <c r="F115" s="25"/>
      <c r="I115" s="1" t="s">
        <v>304</v>
      </c>
      <c r="J115" s="27"/>
      <c r="K115" s="27"/>
      <c r="L115" s="27"/>
      <c r="M115" s="27"/>
      <c r="N115" s="27"/>
      <c r="O115" s="27"/>
      <c r="P115" s="27"/>
      <c r="Q115" s="1"/>
      <c r="R115" s="1"/>
      <c r="S115" s="1"/>
      <c r="T115" s="1"/>
      <c r="U115" s="1"/>
      <c r="W115" s="1"/>
      <c r="X115" s="1"/>
      <c r="Z115" s="2" t="str">
        <f t="shared" si="6"/>
        <v>//90</v>
      </c>
      <c r="AA115" s="2" t="str">
        <f t="shared" si="7"/>
        <v xml:space="preserve">//90 </v>
      </c>
    </row>
    <row r="116" spans="1:27" x14ac:dyDescent="0.2">
      <c r="A116" s="8">
        <f t="shared" si="8"/>
        <v>91</v>
      </c>
      <c r="B116" s="26" t="s">
        <v>17</v>
      </c>
      <c r="C116" s="25" t="s">
        <v>239</v>
      </c>
      <c r="D116" s="27" t="s">
        <v>57</v>
      </c>
      <c r="E116" s="1" t="s">
        <v>42</v>
      </c>
      <c r="F116" s="25"/>
      <c r="I116" s="1" t="s">
        <v>304</v>
      </c>
      <c r="J116" s="27"/>
      <c r="K116" s="27"/>
      <c r="L116" s="27"/>
      <c r="M116" s="27"/>
      <c r="N116" s="27"/>
      <c r="O116" s="27"/>
      <c r="P116" s="27"/>
      <c r="Q116" s="1"/>
      <c r="R116" s="1"/>
      <c r="S116" s="1"/>
      <c r="T116" s="1"/>
      <c r="U116" s="1"/>
      <c r="W116" s="1"/>
      <c r="X116" s="1"/>
      <c r="Z116" s="2" t="str">
        <f t="shared" si="6"/>
        <v/>
      </c>
      <c r="AA116" s="2" t="str">
        <f t="shared" si="7"/>
        <v/>
      </c>
    </row>
    <row r="117" spans="1:27" x14ac:dyDescent="0.2">
      <c r="A117" s="8">
        <f t="shared" si="8"/>
        <v>92</v>
      </c>
      <c r="B117" s="26"/>
      <c r="C117" s="25"/>
      <c r="D117" s="27"/>
      <c r="E117" s="1"/>
      <c r="F117" s="25"/>
      <c r="I117" s="1" t="s">
        <v>304</v>
      </c>
      <c r="J117" s="34">
        <v>-2</v>
      </c>
      <c r="K117" s="27" t="str">
        <f>I118</f>
        <v>hall2</v>
      </c>
      <c r="L117" s="27"/>
      <c r="M117" s="27"/>
      <c r="N117" s="27"/>
      <c r="O117" s="27"/>
      <c r="P117" s="27"/>
      <c r="Q117" s="1"/>
      <c r="R117" s="1"/>
      <c r="S117" s="1"/>
      <c r="T117" s="36">
        <v>0</v>
      </c>
      <c r="U117" s="1"/>
      <c r="W117" s="1"/>
      <c r="X117" s="1"/>
      <c r="Z117" s="2" t="str">
        <f t="shared" si="6"/>
        <v/>
      </c>
      <c r="AA117" s="2" t="str">
        <f t="shared" si="7"/>
        <v/>
      </c>
    </row>
    <row r="118" spans="1:27" x14ac:dyDescent="0.2">
      <c r="A118" s="8">
        <f t="shared" si="8"/>
        <v>93</v>
      </c>
      <c r="B118" s="26" t="s">
        <v>127</v>
      </c>
      <c r="C118" s="25" t="s">
        <v>240</v>
      </c>
      <c r="D118" s="27"/>
      <c r="E118" s="1"/>
      <c r="F118" s="25"/>
      <c r="I118" s="1" t="s">
        <v>305</v>
      </c>
      <c r="J118" s="27"/>
      <c r="K118" s="27"/>
      <c r="L118" s="27"/>
      <c r="M118" s="27"/>
      <c r="N118" s="27"/>
      <c r="O118" s="27"/>
      <c r="P118" s="27"/>
      <c r="Q118" s="1"/>
      <c r="R118" s="1"/>
      <c r="S118" s="1"/>
      <c r="T118" s="1"/>
      <c r="U118" s="1"/>
      <c r="W118" s="1"/>
      <c r="X118" s="1"/>
      <c r="Z118" s="2" t="str">
        <f t="shared" si="6"/>
        <v/>
      </c>
      <c r="AA118" s="2" t="str">
        <f t="shared" si="7"/>
        <v/>
      </c>
    </row>
    <row r="119" spans="1:27" x14ac:dyDescent="0.2">
      <c r="A119" s="8">
        <f t="shared" si="8"/>
        <v>94</v>
      </c>
      <c r="B119" s="26" t="s">
        <v>128</v>
      </c>
      <c r="C119" s="25"/>
      <c r="D119" s="27" t="s">
        <v>54</v>
      </c>
      <c r="E119" s="1" t="s">
        <v>42</v>
      </c>
      <c r="F119" s="25"/>
      <c r="I119" s="1" t="s">
        <v>305</v>
      </c>
      <c r="J119" s="27"/>
      <c r="K119" s="27"/>
      <c r="L119" s="27"/>
      <c r="M119" s="27"/>
      <c r="N119" s="27"/>
      <c r="O119" s="27"/>
      <c r="P119" s="27"/>
      <c r="Q119" s="1"/>
      <c r="R119" s="1"/>
      <c r="S119" s="1"/>
      <c r="T119" s="1"/>
      <c r="U119" s="1"/>
      <c r="W119" s="1"/>
      <c r="X119" s="1"/>
      <c r="Z119" s="2" t="str">
        <f t="shared" si="6"/>
        <v/>
      </c>
      <c r="AA119" s="2" t="str">
        <f t="shared" si="7"/>
        <v/>
      </c>
    </row>
    <row r="120" spans="1:27" x14ac:dyDescent="0.2">
      <c r="A120" s="8">
        <f t="shared" si="8"/>
        <v>95</v>
      </c>
      <c r="B120" s="26"/>
      <c r="C120" s="25"/>
      <c r="D120" s="27" t="s">
        <v>54</v>
      </c>
      <c r="E120" s="1" t="s">
        <v>42</v>
      </c>
      <c r="F120" s="25"/>
      <c r="I120" s="1" t="s">
        <v>305</v>
      </c>
      <c r="J120" s="34">
        <v>-5</v>
      </c>
      <c r="K120" s="27"/>
      <c r="L120" s="27"/>
      <c r="M120" s="27"/>
      <c r="N120" s="34">
        <v>93</v>
      </c>
      <c r="O120" s="34">
        <v>96</v>
      </c>
      <c r="P120" s="34">
        <v>98</v>
      </c>
      <c r="Q120" s="1" t="s">
        <v>338</v>
      </c>
      <c r="R120" s="1" t="s">
        <v>348</v>
      </c>
      <c r="S120" s="1" t="s">
        <v>357</v>
      </c>
      <c r="T120" s="1"/>
      <c r="U120" s="1"/>
      <c r="W120" s="1"/>
      <c r="X120" s="1"/>
      <c r="Z120" s="2" t="str">
        <f t="shared" si="6"/>
        <v>//95</v>
      </c>
      <c r="AA120" s="2" t="str">
        <f t="shared" si="7"/>
        <v xml:space="preserve">//95 </v>
      </c>
    </row>
    <row r="121" spans="1:27" x14ac:dyDescent="0.2">
      <c r="A121" s="8">
        <f t="shared" si="8"/>
        <v>96</v>
      </c>
      <c r="B121" s="26" t="s">
        <v>129</v>
      </c>
      <c r="C121" s="25" t="s">
        <v>241</v>
      </c>
      <c r="D121" s="27" t="s">
        <v>54</v>
      </c>
      <c r="E121" s="1" t="s">
        <v>42</v>
      </c>
      <c r="F121" s="25"/>
      <c r="I121" s="1" t="s">
        <v>305</v>
      </c>
      <c r="J121" s="27"/>
      <c r="K121" s="27"/>
      <c r="L121" s="27"/>
      <c r="M121" s="27"/>
      <c r="N121" s="27"/>
      <c r="O121" s="27"/>
      <c r="P121" s="27"/>
      <c r="Q121" s="1"/>
      <c r="R121" s="1"/>
      <c r="S121" s="1"/>
      <c r="T121" s="36">
        <v>5</v>
      </c>
      <c r="U121" s="1"/>
      <c r="W121" s="1"/>
      <c r="X121" s="1"/>
      <c r="Z121" s="2" t="str">
        <f t="shared" si="6"/>
        <v/>
      </c>
      <c r="AA121" s="2" t="str">
        <f t="shared" si="7"/>
        <v/>
      </c>
    </row>
    <row r="122" spans="1:27" x14ac:dyDescent="0.2">
      <c r="A122" s="8">
        <f t="shared" si="8"/>
        <v>97</v>
      </c>
      <c r="B122" s="26" t="s">
        <v>130</v>
      </c>
      <c r="C122" s="25" t="s">
        <v>242</v>
      </c>
      <c r="D122" s="27" t="s">
        <v>54</v>
      </c>
      <c r="E122" s="1" t="s">
        <v>42</v>
      </c>
      <c r="F122" s="25"/>
      <c r="I122" s="1" t="s">
        <v>305</v>
      </c>
      <c r="J122" s="27"/>
      <c r="K122" s="27"/>
      <c r="L122" s="27"/>
      <c r="M122" s="27"/>
      <c r="N122" s="27"/>
      <c r="O122" s="27"/>
      <c r="P122" s="27"/>
      <c r="Q122" s="1"/>
      <c r="R122" s="1"/>
      <c r="S122" s="1"/>
      <c r="T122" s="36">
        <v>0</v>
      </c>
      <c r="U122" s="1"/>
      <c r="W122" s="1"/>
      <c r="X122" s="1"/>
      <c r="Z122" s="2" t="str">
        <f t="shared" si="6"/>
        <v/>
      </c>
      <c r="AA122" s="2" t="str">
        <f t="shared" si="7"/>
        <v/>
      </c>
    </row>
    <row r="123" spans="1:27" x14ac:dyDescent="0.2">
      <c r="A123" s="8">
        <f t="shared" si="8"/>
        <v>98</v>
      </c>
      <c r="B123" s="26" t="s">
        <v>17</v>
      </c>
      <c r="C123" s="25" t="s">
        <v>243</v>
      </c>
      <c r="D123" s="27" t="s">
        <v>54</v>
      </c>
      <c r="E123" s="1" t="s">
        <v>42</v>
      </c>
      <c r="F123" s="25"/>
      <c r="I123" s="1" t="s">
        <v>305</v>
      </c>
      <c r="J123" s="34">
        <v>100</v>
      </c>
      <c r="K123" s="27"/>
      <c r="L123" s="27"/>
      <c r="M123" s="27"/>
      <c r="N123" s="27"/>
      <c r="O123" s="27"/>
      <c r="P123" s="27"/>
      <c r="Q123" s="1"/>
      <c r="R123" s="1"/>
      <c r="S123" s="1"/>
      <c r="T123" s="36">
        <v>-5</v>
      </c>
      <c r="U123" s="1"/>
      <c r="W123" s="1"/>
      <c r="X123" s="1"/>
      <c r="Z123" s="2" t="str">
        <f t="shared" si="6"/>
        <v/>
      </c>
      <c r="AA123" s="2" t="str">
        <f t="shared" si="7"/>
        <v/>
      </c>
    </row>
    <row r="124" spans="1:27" x14ac:dyDescent="0.2">
      <c r="A124" s="8">
        <f t="shared" si="8"/>
        <v>99</v>
      </c>
      <c r="B124" s="26" t="s">
        <v>131</v>
      </c>
      <c r="C124" s="25" t="s">
        <v>244</v>
      </c>
      <c r="D124" s="27" t="s">
        <v>54</v>
      </c>
      <c r="E124" s="1" t="s">
        <v>42</v>
      </c>
      <c r="F124" s="25"/>
      <c r="I124" s="1" t="s">
        <v>305</v>
      </c>
      <c r="J124" s="27"/>
      <c r="K124" s="27"/>
      <c r="L124" s="27"/>
      <c r="M124" s="27"/>
      <c r="N124" s="27"/>
      <c r="O124" s="27"/>
      <c r="P124" s="27"/>
      <c r="Q124" s="1"/>
      <c r="R124" s="1"/>
      <c r="S124" s="1"/>
      <c r="T124" s="1"/>
      <c r="U124" s="1"/>
      <c r="W124" s="1"/>
      <c r="X124" s="1"/>
      <c r="Z124" s="2" t="str">
        <f t="shared" si="6"/>
        <v/>
      </c>
      <c r="AA124" s="2" t="str">
        <f t="shared" si="7"/>
        <v/>
      </c>
    </row>
    <row r="125" spans="1:27" x14ac:dyDescent="0.2">
      <c r="A125" s="8">
        <f t="shared" si="8"/>
        <v>100</v>
      </c>
      <c r="B125" s="26" t="s">
        <v>17</v>
      </c>
      <c r="C125" s="25" t="s">
        <v>245</v>
      </c>
      <c r="D125" s="27" t="s">
        <v>54</v>
      </c>
      <c r="E125" s="1" t="s">
        <v>42</v>
      </c>
      <c r="F125" s="25"/>
      <c r="I125" s="1" t="s">
        <v>305</v>
      </c>
      <c r="J125" s="34">
        <v>100</v>
      </c>
      <c r="K125" s="27"/>
      <c r="L125" s="27"/>
      <c r="M125" s="27"/>
      <c r="N125" s="27"/>
      <c r="O125" s="27"/>
      <c r="P125" s="27"/>
      <c r="Q125" s="1"/>
      <c r="R125" s="1"/>
      <c r="S125" s="1"/>
      <c r="T125" s="1"/>
      <c r="U125" s="1"/>
      <c r="W125" s="1"/>
      <c r="X125" s="1"/>
      <c r="Z125" s="2" t="str">
        <f t="shared" si="6"/>
        <v>//100</v>
      </c>
      <c r="AA125" s="2" t="str">
        <f t="shared" si="7"/>
        <v xml:space="preserve">//100 </v>
      </c>
    </row>
    <row r="126" spans="1:27" x14ac:dyDescent="0.2">
      <c r="A126" s="8">
        <f t="shared" si="8"/>
        <v>101</v>
      </c>
      <c r="B126" s="26" t="s">
        <v>132</v>
      </c>
      <c r="C126" s="25" t="s">
        <v>246</v>
      </c>
      <c r="D126" s="27" t="s">
        <v>54</v>
      </c>
      <c r="E126" s="1" t="s">
        <v>42</v>
      </c>
      <c r="F126" s="25"/>
      <c r="I126" s="1" t="s">
        <v>305</v>
      </c>
      <c r="J126" s="27"/>
      <c r="K126" s="27"/>
      <c r="L126" s="27"/>
      <c r="M126" s="27"/>
      <c r="N126" s="27"/>
      <c r="O126" s="27"/>
      <c r="P126" s="27"/>
      <c r="Q126" s="1"/>
      <c r="R126" s="1"/>
      <c r="S126" s="1"/>
      <c r="T126" s="1"/>
      <c r="U126" s="1"/>
      <c r="W126" s="1"/>
      <c r="X126" s="1"/>
      <c r="Z126" s="2" t="str">
        <f t="shared" si="6"/>
        <v/>
      </c>
      <c r="AA126" s="2" t="str">
        <f t="shared" si="7"/>
        <v/>
      </c>
    </row>
    <row r="127" spans="1:27" x14ac:dyDescent="0.2">
      <c r="A127" s="8">
        <f t="shared" si="8"/>
        <v>102</v>
      </c>
      <c r="B127" s="26" t="s">
        <v>17</v>
      </c>
      <c r="C127" s="25" t="s">
        <v>247</v>
      </c>
      <c r="D127" s="27" t="s">
        <v>54</v>
      </c>
      <c r="E127" s="1" t="s">
        <v>42</v>
      </c>
      <c r="F127" s="25"/>
      <c r="I127" s="1" t="s">
        <v>305</v>
      </c>
      <c r="J127" s="27"/>
      <c r="K127" s="27"/>
      <c r="L127" s="27"/>
      <c r="M127" s="27"/>
      <c r="N127" s="27"/>
      <c r="O127" s="27"/>
      <c r="P127" s="27"/>
      <c r="Q127" s="1"/>
      <c r="R127" s="1"/>
      <c r="S127" s="1"/>
      <c r="T127" s="1"/>
      <c r="U127" s="1"/>
      <c r="W127" s="1"/>
      <c r="X127" s="1"/>
      <c r="Z127" s="2" t="str">
        <f t="shared" si="6"/>
        <v/>
      </c>
      <c r="AA127" s="2" t="str">
        <f t="shared" si="7"/>
        <v/>
      </c>
    </row>
    <row r="128" spans="1:27" x14ac:dyDescent="0.2">
      <c r="A128" s="8">
        <f t="shared" si="8"/>
        <v>103</v>
      </c>
      <c r="B128" s="26" t="s">
        <v>381</v>
      </c>
      <c r="C128" s="25" t="s">
        <v>248</v>
      </c>
      <c r="D128" s="27" t="s">
        <v>54</v>
      </c>
      <c r="E128" s="1" t="s">
        <v>42</v>
      </c>
      <c r="F128" s="25"/>
      <c r="I128" s="1" t="s">
        <v>305</v>
      </c>
      <c r="J128" s="27"/>
      <c r="K128" s="27"/>
      <c r="L128" s="27"/>
      <c r="M128" s="27"/>
      <c r="N128" s="27"/>
      <c r="O128" s="27"/>
      <c r="P128" s="27"/>
      <c r="Q128" s="1"/>
      <c r="R128" s="1"/>
      <c r="S128" s="1"/>
      <c r="T128" s="1"/>
      <c r="U128" s="1"/>
      <c r="W128" s="1"/>
      <c r="X128" s="1"/>
      <c r="Z128" s="2" t="str">
        <f t="shared" si="6"/>
        <v/>
      </c>
      <c r="AA128" s="2" t="str">
        <f t="shared" si="7"/>
        <v/>
      </c>
    </row>
    <row r="129" spans="1:27" x14ac:dyDescent="0.2">
      <c r="A129" s="8">
        <f t="shared" si="8"/>
        <v>104</v>
      </c>
      <c r="B129" s="26" t="s">
        <v>133</v>
      </c>
      <c r="C129" s="25" t="s">
        <v>249</v>
      </c>
      <c r="D129" s="27" t="s">
        <v>54</v>
      </c>
      <c r="E129" s="1" t="s">
        <v>42</v>
      </c>
      <c r="F129" s="25"/>
      <c r="I129" s="1" t="s">
        <v>305</v>
      </c>
      <c r="J129" s="27"/>
      <c r="K129" s="27"/>
      <c r="L129" s="27"/>
      <c r="M129" s="27"/>
      <c r="N129" s="27"/>
      <c r="O129" s="27"/>
      <c r="P129" s="27"/>
      <c r="Q129" s="1"/>
      <c r="R129" s="1"/>
      <c r="S129" s="1"/>
      <c r="T129" s="1"/>
      <c r="U129" s="1"/>
      <c r="W129" s="1"/>
      <c r="X129" s="1"/>
      <c r="Z129" s="2" t="str">
        <f t="shared" si="6"/>
        <v/>
      </c>
      <c r="AA129" s="2" t="str">
        <f t="shared" si="7"/>
        <v/>
      </c>
    </row>
    <row r="130" spans="1:27" x14ac:dyDescent="0.2">
      <c r="A130" s="8">
        <f t="shared" si="8"/>
        <v>105</v>
      </c>
      <c r="B130" s="26" t="s">
        <v>134</v>
      </c>
      <c r="C130" s="25"/>
      <c r="D130" s="27"/>
      <c r="E130" s="1"/>
      <c r="F130" s="25"/>
      <c r="I130" s="1" t="s">
        <v>305</v>
      </c>
      <c r="J130" s="27"/>
      <c r="K130" s="27"/>
      <c r="L130" s="27"/>
      <c r="M130" s="27"/>
      <c r="N130" s="27"/>
      <c r="O130" s="27"/>
      <c r="P130" s="27"/>
      <c r="Q130" s="1"/>
      <c r="R130" s="1"/>
      <c r="S130" s="1"/>
      <c r="T130" s="1"/>
      <c r="U130" s="1"/>
      <c r="W130" s="1"/>
      <c r="X130" s="1"/>
      <c r="Z130" s="2" t="str">
        <f t="shared" si="6"/>
        <v>//105</v>
      </c>
      <c r="AA130" s="2" t="str">
        <f t="shared" si="7"/>
        <v xml:space="preserve">//105 </v>
      </c>
    </row>
    <row r="131" spans="1:27" x14ac:dyDescent="0.2">
      <c r="A131" s="8">
        <f t="shared" si="8"/>
        <v>106</v>
      </c>
      <c r="B131" s="26" t="s">
        <v>135</v>
      </c>
      <c r="C131" s="25"/>
      <c r="D131" s="27"/>
      <c r="E131" s="1"/>
      <c r="F131" s="25"/>
      <c r="I131" s="1" t="s">
        <v>305</v>
      </c>
      <c r="J131" s="27"/>
      <c r="K131" s="27"/>
      <c r="L131" s="27"/>
      <c r="M131" s="27"/>
      <c r="N131" s="27"/>
      <c r="O131" s="27"/>
      <c r="P131" s="27"/>
      <c r="Q131" s="1"/>
      <c r="R131" s="1"/>
      <c r="S131" s="1"/>
      <c r="T131" s="1"/>
      <c r="U131" s="1"/>
      <c r="W131" s="1"/>
      <c r="X131" s="1"/>
      <c r="Z131" s="2" t="str">
        <f t="shared" si="6"/>
        <v/>
      </c>
      <c r="AA131" s="2" t="str">
        <f t="shared" si="7"/>
        <v/>
      </c>
    </row>
    <row r="132" spans="1:27" x14ac:dyDescent="0.2">
      <c r="A132" s="8">
        <f t="shared" si="8"/>
        <v>107</v>
      </c>
      <c r="B132" s="26" t="s">
        <v>136</v>
      </c>
      <c r="C132" s="25"/>
      <c r="D132" s="27"/>
      <c r="E132" s="1"/>
      <c r="F132" s="25"/>
      <c r="I132" s="1" t="s">
        <v>305</v>
      </c>
      <c r="J132" s="27"/>
      <c r="K132" s="27"/>
      <c r="L132" s="27"/>
      <c r="M132" s="27"/>
      <c r="N132" s="27"/>
      <c r="O132" s="27"/>
      <c r="P132" s="27"/>
      <c r="Q132" s="1"/>
      <c r="R132" s="1"/>
      <c r="S132" s="1"/>
      <c r="T132" s="1"/>
      <c r="U132" s="1"/>
      <c r="W132" s="1"/>
      <c r="X132" s="1"/>
      <c r="Z132" s="2" t="str">
        <f t="shared" si="6"/>
        <v/>
      </c>
      <c r="AA132" s="2" t="str">
        <f t="shared" si="7"/>
        <v/>
      </c>
    </row>
    <row r="133" spans="1:27" x14ac:dyDescent="0.2">
      <c r="A133" s="8">
        <f t="shared" si="8"/>
        <v>108</v>
      </c>
      <c r="B133" s="26"/>
      <c r="C133" s="25"/>
      <c r="D133" s="27"/>
      <c r="E133" s="1"/>
      <c r="F133" s="25"/>
      <c r="I133" s="1" t="s">
        <v>305</v>
      </c>
      <c r="J133" s="34">
        <v>-2</v>
      </c>
      <c r="K133" s="27" t="str">
        <f>I134</f>
        <v>class1</v>
      </c>
      <c r="L133" s="27"/>
      <c r="M133" s="27"/>
      <c r="N133" s="27"/>
      <c r="O133" s="27"/>
      <c r="P133" s="27"/>
      <c r="Q133" s="1"/>
      <c r="R133" s="1"/>
      <c r="S133" s="1"/>
      <c r="T133" s="1"/>
      <c r="U133" s="1"/>
      <c r="W133" s="1"/>
      <c r="X133" s="1"/>
      <c r="Z133" s="2" t="str">
        <f t="shared" si="6"/>
        <v/>
      </c>
      <c r="AA133" s="2" t="str">
        <f t="shared" si="7"/>
        <v/>
      </c>
    </row>
    <row r="134" spans="1:27" x14ac:dyDescent="0.2">
      <c r="A134" s="8">
        <f t="shared" si="8"/>
        <v>109</v>
      </c>
      <c r="B134" s="26" t="s">
        <v>137</v>
      </c>
      <c r="C134" s="25"/>
      <c r="D134" s="27"/>
      <c r="E134" s="1"/>
      <c r="F134" s="25"/>
      <c r="I134" s="1" t="s">
        <v>303</v>
      </c>
      <c r="J134" s="27"/>
      <c r="K134" s="27"/>
      <c r="L134" s="27"/>
      <c r="M134" s="27"/>
      <c r="N134" s="27"/>
      <c r="O134" s="27"/>
      <c r="P134" s="27"/>
      <c r="Q134" s="1"/>
      <c r="R134" s="1"/>
      <c r="S134" s="1"/>
      <c r="T134" s="1"/>
      <c r="U134" s="1"/>
      <c r="W134" s="1"/>
      <c r="X134" s="1"/>
      <c r="Z134" s="2" t="str">
        <f t="shared" si="6"/>
        <v/>
      </c>
      <c r="AA134" s="2" t="str">
        <f t="shared" si="7"/>
        <v/>
      </c>
    </row>
    <row r="135" spans="1:27" x14ac:dyDescent="0.2">
      <c r="A135" s="8">
        <f t="shared" si="8"/>
        <v>110</v>
      </c>
      <c r="B135" s="26" t="s">
        <v>382</v>
      </c>
      <c r="C135" s="25" t="s">
        <v>250</v>
      </c>
      <c r="D135" s="27" t="s">
        <v>56</v>
      </c>
      <c r="E135" s="1" t="s">
        <v>42</v>
      </c>
      <c r="F135" s="25"/>
      <c r="I135" s="1" t="s">
        <v>303</v>
      </c>
      <c r="J135" s="27"/>
      <c r="K135" s="27"/>
      <c r="L135" s="27"/>
      <c r="M135" s="27"/>
      <c r="N135" s="27"/>
      <c r="O135" s="27"/>
      <c r="P135" s="27"/>
      <c r="Q135" s="1"/>
      <c r="R135" s="1"/>
      <c r="S135" s="1"/>
      <c r="T135" s="1"/>
      <c r="U135" s="1"/>
      <c r="W135" s="1"/>
      <c r="X135" s="1"/>
      <c r="Z135" s="2" t="str">
        <f t="shared" si="6"/>
        <v>//110</v>
      </c>
      <c r="AA135" s="2" t="str">
        <f t="shared" si="7"/>
        <v xml:space="preserve">//110 </v>
      </c>
    </row>
    <row r="136" spans="1:27" x14ac:dyDescent="0.2">
      <c r="A136" s="8">
        <f t="shared" si="8"/>
        <v>111</v>
      </c>
      <c r="B136" s="26"/>
      <c r="C136" s="25" t="s">
        <v>388</v>
      </c>
      <c r="D136" s="27" t="s">
        <v>56</v>
      </c>
      <c r="E136" s="1" t="s">
        <v>42</v>
      </c>
      <c r="F136" s="25"/>
      <c r="I136" s="1" t="s">
        <v>303</v>
      </c>
      <c r="J136" s="34">
        <v>-5</v>
      </c>
      <c r="K136" s="27"/>
      <c r="L136" s="27"/>
      <c r="M136" s="27"/>
      <c r="N136" s="34">
        <v>109</v>
      </c>
      <c r="O136" s="34">
        <v>110</v>
      </c>
      <c r="P136" s="34">
        <v>111</v>
      </c>
      <c r="Q136" s="1" t="s">
        <v>339</v>
      </c>
      <c r="R136" s="1" t="s">
        <v>349</v>
      </c>
      <c r="S136" s="1" t="s">
        <v>358</v>
      </c>
      <c r="T136" s="1"/>
      <c r="U136" s="1"/>
      <c r="W136" s="1"/>
      <c r="X136" s="1"/>
      <c r="Z136" s="2" t="str">
        <f t="shared" si="6"/>
        <v/>
      </c>
      <c r="AA136" s="2" t="str">
        <f t="shared" si="7"/>
        <v/>
      </c>
    </row>
    <row r="137" spans="1:27" x14ac:dyDescent="0.2">
      <c r="A137" s="8">
        <f t="shared" si="8"/>
        <v>112</v>
      </c>
      <c r="B137" s="26" t="s">
        <v>17</v>
      </c>
      <c r="C137" s="25" t="s">
        <v>251</v>
      </c>
      <c r="D137" s="27" t="s">
        <v>56</v>
      </c>
      <c r="E137" s="1" t="s">
        <v>42</v>
      </c>
      <c r="F137" s="25"/>
      <c r="I137" s="1" t="s">
        <v>303</v>
      </c>
      <c r="J137" s="34">
        <v>112</v>
      </c>
      <c r="K137" s="27"/>
      <c r="L137" s="27"/>
      <c r="M137" s="27"/>
      <c r="N137" s="27"/>
      <c r="O137" s="27"/>
      <c r="P137" s="27"/>
      <c r="Q137" s="1"/>
      <c r="R137" s="1"/>
      <c r="S137" s="1"/>
      <c r="T137" s="36">
        <v>0</v>
      </c>
      <c r="U137" s="1"/>
      <c r="W137" s="1"/>
      <c r="X137" s="1"/>
      <c r="Z137" s="2" t="str">
        <f t="shared" si="6"/>
        <v/>
      </c>
      <c r="AA137" s="2" t="str">
        <f t="shared" si="7"/>
        <v/>
      </c>
    </row>
    <row r="138" spans="1:27" x14ac:dyDescent="0.2">
      <c r="A138" s="8">
        <f t="shared" si="8"/>
        <v>113</v>
      </c>
      <c r="B138" s="26" t="s">
        <v>138</v>
      </c>
      <c r="C138" s="25" t="s">
        <v>252</v>
      </c>
      <c r="D138" s="27" t="s">
        <v>56</v>
      </c>
      <c r="E138" s="1" t="s">
        <v>42</v>
      </c>
      <c r="F138" s="25"/>
      <c r="I138" s="1" t="s">
        <v>303</v>
      </c>
      <c r="J138" s="34">
        <v>112</v>
      </c>
      <c r="K138" s="27"/>
      <c r="L138" s="27"/>
      <c r="M138" s="27"/>
      <c r="N138" s="27"/>
      <c r="O138" s="27"/>
      <c r="P138" s="27"/>
      <c r="Q138" s="1"/>
      <c r="R138" s="1"/>
      <c r="S138" s="1"/>
      <c r="T138" s="36">
        <v>5</v>
      </c>
      <c r="U138" s="1"/>
      <c r="W138" s="1"/>
      <c r="X138" s="1"/>
      <c r="Z138" s="2" t="str">
        <f t="shared" si="6"/>
        <v/>
      </c>
      <c r="AA138" s="2" t="str">
        <f t="shared" si="7"/>
        <v/>
      </c>
    </row>
    <row r="139" spans="1:27" x14ac:dyDescent="0.2">
      <c r="A139" s="8">
        <f t="shared" si="8"/>
        <v>114</v>
      </c>
      <c r="B139" s="26" t="s">
        <v>17</v>
      </c>
      <c r="C139" s="25" t="s">
        <v>253</v>
      </c>
      <c r="D139" s="27" t="s">
        <v>56</v>
      </c>
      <c r="E139" s="1" t="s">
        <v>42</v>
      </c>
      <c r="F139" s="25"/>
      <c r="I139" s="1" t="s">
        <v>303</v>
      </c>
      <c r="J139" s="34">
        <v>112</v>
      </c>
      <c r="K139" s="27"/>
      <c r="L139" s="27"/>
      <c r="M139" s="27"/>
      <c r="N139" s="27"/>
      <c r="O139" s="27"/>
      <c r="P139" s="27"/>
      <c r="Q139" s="1"/>
      <c r="R139" s="1"/>
      <c r="S139" s="1"/>
      <c r="T139" s="36">
        <v>-5</v>
      </c>
      <c r="U139" s="1"/>
      <c r="W139" s="1"/>
      <c r="X139" s="1"/>
      <c r="Z139" s="2" t="str">
        <f t="shared" si="6"/>
        <v/>
      </c>
      <c r="AA139" s="2" t="str">
        <f t="shared" si="7"/>
        <v/>
      </c>
    </row>
    <row r="140" spans="1:27" x14ac:dyDescent="0.2">
      <c r="A140" s="8">
        <f t="shared" si="8"/>
        <v>115</v>
      </c>
      <c r="B140" s="26" t="s">
        <v>17</v>
      </c>
      <c r="C140" s="25" t="s">
        <v>254</v>
      </c>
      <c r="D140" s="27" t="s">
        <v>56</v>
      </c>
      <c r="E140" s="1" t="s">
        <v>42</v>
      </c>
      <c r="F140" s="25"/>
      <c r="I140" s="1" t="s">
        <v>303</v>
      </c>
      <c r="J140" s="27"/>
      <c r="K140" s="27"/>
      <c r="L140" s="27"/>
      <c r="M140" s="27"/>
      <c r="N140" s="27"/>
      <c r="O140" s="27"/>
      <c r="P140" s="27"/>
      <c r="Q140" s="1"/>
      <c r="R140" s="1"/>
      <c r="S140" s="1"/>
      <c r="T140" s="1"/>
      <c r="U140" s="1"/>
      <c r="W140" s="1"/>
      <c r="X140" s="1"/>
      <c r="Z140" s="2" t="str">
        <f t="shared" si="6"/>
        <v>//115</v>
      </c>
      <c r="AA140" s="2" t="str">
        <f t="shared" si="7"/>
        <v xml:space="preserve">//115 </v>
      </c>
    </row>
    <row r="141" spans="1:27" x14ac:dyDescent="0.2">
      <c r="A141" s="8">
        <f t="shared" si="8"/>
        <v>116</v>
      </c>
      <c r="B141" s="26"/>
      <c r="C141" s="25"/>
      <c r="D141" s="27" t="s">
        <v>56</v>
      </c>
      <c r="E141" s="1" t="s">
        <v>42</v>
      </c>
      <c r="F141" s="25"/>
      <c r="I141" s="1" t="s">
        <v>303</v>
      </c>
      <c r="J141" s="34">
        <v>-5</v>
      </c>
      <c r="K141" s="27"/>
      <c r="L141" s="27"/>
      <c r="M141" s="27"/>
      <c r="N141" s="34">
        <v>114</v>
      </c>
      <c r="O141" s="34">
        <v>115</v>
      </c>
      <c r="P141" s="27"/>
      <c r="Q141" s="1" t="s">
        <v>340</v>
      </c>
      <c r="R141" s="1" t="s">
        <v>350</v>
      </c>
      <c r="S141" s="1"/>
      <c r="T141" s="1"/>
      <c r="U141" s="1"/>
      <c r="W141" s="1"/>
      <c r="X141" s="1"/>
      <c r="Z141" s="2" t="str">
        <f t="shared" si="6"/>
        <v/>
      </c>
      <c r="AA141" s="2" t="str">
        <f t="shared" si="7"/>
        <v/>
      </c>
    </row>
    <row r="142" spans="1:27" x14ac:dyDescent="0.2">
      <c r="A142" s="8">
        <f t="shared" si="8"/>
        <v>117</v>
      </c>
      <c r="B142" s="26" t="s">
        <v>139</v>
      </c>
      <c r="C142" s="25"/>
      <c r="D142" s="27" t="s">
        <v>56</v>
      </c>
      <c r="E142" s="1" t="s">
        <v>42</v>
      </c>
      <c r="F142" s="25"/>
      <c r="I142" s="1" t="s">
        <v>303</v>
      </c>
      <c r="J142" s="27"/>
      <c r="K142" s="27"/>
      <c r="L142" s="27"/>
      <c r="M142" s="27"/>
      <c r="N142" s="27"/>
      <c r="O142" s="27"/>
      <c r="P142" s="27"/>
      <c r="Q142" s="1"/>
      <c r="R142" s="1"/>
      <c r="S142" s="1"/>
      <c r="T142" s="36">
        <v>0</v>
      </c>
      <c r="U142" s="1"/>
      <c r="W142" s="1"/>
      <c r="X142" s="1"/>
      <c r="Z142" s="2" t="str">
        <f t="shared" si="6"/>
        <v/>
      </c>
      <c r="AA142" s="2" t="str">
        <f t="shared" si="7"/>
        <v/>
      </c>
    </row>
    <row r="143" spans="1:27" x14ac:dyDescent="0.2">
      <c r="A143" s="8">
        <f t="shared" si="8"/>
        <v>118</v>
      </c>
      <c r="B143" s="26"/>
      <c r="C143" s="25"/>
      <c r="D143" s="27"/>
      <c r="E143" s="1"/>
      <c r="F143" s="25"/>
      <c r="I143" s="1" t="s">
        <v>303</v>
      </c>
      <c r="J143" s="34">
        <v>-2</v>
      </c>
      <c r="K143" s="27" t="str">
        <f>I144</f>
        <v>garden</v>
      </c>
      <c r="L143" s="27"/>
      <c r="M143" s="27"/>
      <c r="N143" s="27"/>
      <c r="O143" s="27"/>
      <c r="P143" s="27"/>
      <c r="Q143" s="1"/>
      <c r="R143" s="1"/>
      <c r="S143" s="1"/>
      <c r="T143" s="36">
        <v>0</v>
      </c>
      <c r="U143" s="1"/>
      <c r="W143" s="1"/>
      <c r="X143" s="1"/>
      <c r="Z143" s="2" t="str">
        <f t="shared" si="6"/>
        <v/>
      </c>
      <c r="AA143" s="2" t="str">
        <f t="shared" si="7"/>
        <v/>
      </c>
    </row>
    <row r="144" spans="1:27" x14ac:dyDescent="0.2">
      <c r="A144" s="8">
        <f t="shared" si="8"/>
        <v>119</v>
      </c>
      <c r="B144" s="26" t="s">
        <v>140</v>
      </c>
      <c r="C144" s="25"/>
      <c r="D144" s="27"/>
      <c r="E144" s="1"/>
      <c r="F144" s="25"/>
      <c r="I144" s="1" t="s">
        <v>309</v>
      </c>
      <c r="J144" s="27"/>
      <c r="K144" s="27"/>
      <c r="L144" s="27"/>
      <c r="M144" s="27"/>
      <c r="N144" s="27"/>
      <c r="O144" s="27"/>
      <c r="P144" s="27"/>
      <c r="Q144" s="1"/>
      <c r="R144" s="1"/>
      <c r="S144" s="1"/>
      <c r="T144" s="1"/>
      <c r="U144" s="1"/>
      <c r="W144" s="1"/>
      <c r="X144" s="1"/>
      <c r="Z144" s="2" t="str">
        <f t="shared" si="6"/>
        <v/>
      </c>
      <c r="AA144" s="2" t="str">
        <f t="shared" si="7"/>
        <v/>
      </c>
    </row>
    <row r="145" spans="1:27" x14ac:dyDescent="0.2">
      <c r="A145" s="8">
        <f t="shared" si="8"/>
        <v>120</v>
      </c>
      <c r="B145" s="26" t="s">
        <v>141</v>
      </c>
      <c r="C145" s="25" t="s">
        <v>255</v>
      </c>
      <c r="D145" s="27"/>
      <c r="E145" s="1"/>
      <c r="F145" s="25"/>
      <c r="I145" s="1" t="s">
        <v>309</v>
      </c>
      <c r="J145" s="27"/>
      <c r="K145" s="27"/>
      <c r="L145" s="27"/>
      <c r="M145" s="27"/>
      <c r="N145" s="27"/>
      <c r="O145" s="27"/>
      <c r="P145" s="27"/>
      <c r="Q145" s="1"/>
      <c r="R145" s="1"/>
      <c r="S145" s="1"/>
      <c r="T145" s="1"/>
      <c r="U145" s="1"/>
      <c r="W145" s="1"/>
      <c r="X145" s="1"/>
      <c r="Z145" s="2" t="str">
        <f t="shared" si="6"/>
        <v>//120</v>
      </c>
      <c r="AA145" s="2" t="str">
        <f t="shared" si="7"/>
        <v xml:space="preserve">//120 </v>
      </c>
    </row>
    <row r="146" spans="1:27" x14ac:dyDescent="0.2">
      <c r="A146" s="8">
        <f t="shared" si="8"/>
        <v>121</v>
      </c>
      <c r="B146" s="26" t="s">
        <v>142</v>
      </c>
      <c r="C146" s="25"/>
      <c r="D146" s="27" t="s">
        <v>55</v>
      </c>
      <c r="E146" s="1" t="s">
        <v>42</v>
      </c>
      <c r="F146" s="25"/>
      <c r="I146" s="1" t="s">
        <v>309</v>
      </c>
      <c r="J146" s="27"/>
      <c r="K146" s="27"/>
      <c r="L146" s="27"/>
      <c r="M146" s="27"/>
      <c r="N146" s="27"/>
      <c r="O146" s="27"/>
      <c r="P146" s="27"/>
      <c r="Q146" s="1"/>
      <c r="R146" s="1"/>
      <c r="S146" s="1"/>
      <c r="T146" s="1"/>
      <c r="U146" s="1"/>
      <c r="W146" s="1"/>
      <c r="X146" s="1"/>
      <c r="Z146" s="2" t="str">
        <f t="shared" si="6"/>
        <v/>
      </c>
      <c r="AA146" s="2" t="str">
        <f t="shared" si="7"/>
        <v/>
      </c>
    </row>
    <row r="147" spans="1:27" x14ac:dyDescent="0.2">
      <c r="A147" s="8">
        <f t="shared" si="8"/>
        <v>122</v>
      </c>
      <c r="B147" s="26" t="s">
        <v>17</v>
      </c>
      <c r="C147" s="25" t="s">
        <v>256</v>
      </c>
      <c r="D147" s="27" t="s">
        <v>55</v>
      </c>
      <c r="E147" s="1" t="s">
        <v>42</v>
      </c>
      <c r="F147" s="25"/>
      <c r="I147" s="1" t="s">
        <v>309</v>
      </c>
      <c r="J147" s="27"/>
      <c r="K147" s="27"/>
      <c r="L147" s="27"/>
      <c r="M147" s="27"/>
      <c r="N147" s="27"/>
      <c r="O147" s="27"/>
      <c r="P147" s="27"/>
      <c r="Q147" s="1"/>
      <c r="R147" s="1"/>
      <c r="S147" s="1"/>
      <c r="T147" s="1"/>
      <c r="U147" s="1"/>
      <c r="W147" s="1"/>
      <c r="X147" s="1"/>
      <c r="Z147" s="2" t="str">
        <f t="shared" si="6"/>
        <v/>
      </c>
      <c r="AA147" s="2" t="str">
        <f t="shared" si="7"/>
        <v/>
      </c>
    </row>
    <row r="148" spans="1:27" x14ac:dyDescent="0.2">
      <c r="A148" s="8">
        <f t="shared" si="8"/>
        <v>123</v>
      </c>
      <c r="B148" s="26"/>
      <c r="C148" s="25"/>
      <c r="D148" s="27" t="s">
        <v>55</v>
      </c>
      <c r="E148" s="1" t="s">
        <v>42</v>
      </c>
      <c r="F148" s="25"/>
      <c r="I148" s="1" t="s">
        <v>309</v>
      </c>
      <c r="J148" s="34">
        <v>-5</v>
      </c>
      <c r="K148" s="27"/>
      <c r="L148" s="27"/>
      <c r="M148" s="27"/>
      <c r="N148" s="34">
        <v>121</v>
      </c>
      <c r="O148" s="34">
        <v>122</v>
      </c>
      <c r="P148" s="34">
        <v>123</v>
      </c>
      <c r="Q148" s="1" t="s">
        <v>341</v>
      </c>
      <c r="R148" s="1" t="s">
        <v>351</v>
      </c>
      <c r="S148" s="1"/>
      <c r="T148" s="1"/>
      <c r="U148" s="1"/>
      <c r="W148" s="1"/>
      <c r="X148" s="1"/>
      <c r="Z148" s="2" t="str">
        <f t="shared" si="6"/>
        <v/>
      </c>
      <c r="AA148" s="2" t="str">
        <f t="shared" si="7"/>
        <v/>
      </c>
    </row>
    <row r="149" spans="1:27" x14ac:dyDescent="0.2">
      <c r="A149" s="8">
        <f t="shared" si="8"/>
        <v>124</v>
      </c>
      <c r="B149" s="26" t="s">
        <v>17</v>
      </c>
      <c r="C149" s="25" t="s">
        <v>257</v>
      </c>
      <c r="D149" s="27" t="s">
        <v>55</v>
      </c>
      <c r="E149" s="1" t="s">
        <v>42</v>
      </c>
      <c r="F149" s="25"/>
      <c r="I149" s="1" t="s">
        <v>309</v>
      </c>
      <c r="J149" s="34">
        <v>124</v>
      </c>
      <c r="K149" s="27"/>
      <c r="L149" s="27"/>
      <c r="M149" s="27"/>
      <c r="N149" s="27"/>
      <c r="O149" s="27"/>
      <c r="P149" s="27"/>
      <c r="Q149" s="1"/>
      <c r="R149" s="1"/>
      <c r="S149" s="1"/>
      <c r="T149" s="36">
        <v>0</v>
      </c>
      <c r="U149" s="1"/>
      <c r="W149" s="1"/>
      <c r="X149" s="1"/>
      <c r="Z149" s="2" t="str">
        <f t="shared" si="6"/>
        <v/>
      </c>
      <c r="AA149" s="2" t="str">
        <f t="shared" si="7"/>
        <v/>
      </c>
    </row>
    <row r="150" spans="1:27" x14ac:dyDescent="0.2">
      <c r="A150" s="8">
        <f t="shared" si="8"/>
        <v>125</v>
      </c>
      <c r="B150" s="26" t="s">
        <v>17</v>
      </c>
      <c r="C150" s="25" t="s">
        <v>258</v>
      </c>
      <c r="D150" s="27" t="s">
        <v>55</v>
      </c>
      <c r="E150" s="1" t="s">
        <v>42</v>
      </c>
      <c r="F150" s="25"/>
      <c r="I150" s="1" t="s">
        <v>309</v>
      </c>
      <c r="J150" s="34">
        <v>124</v>
      </c>
      <c r="K150" s="27"/>
      <c r="L150" s="27"/>
      <c r="M150" s="27"/>
      <c r="N150" s="27"/>
      <c r="O150" s="27"/>
      <c r="P150" s="27"/>
      <c r="Q150" s="1"/>
      <c r="R150" s="1"/>
      <c r="S150" s="1"/>
      <c r="T150" s="36">
        <v>5</v>
      </c>
      <c r="U150" s="1"/>
      <c r="W150" s="1"/>
      <c r="X150" s="1"/>
      <c r="Z150" s="2" t="str">
        <f t="shared" si="6"/>
        <v>//125</v>
      </c>
      <c r="AA150" s="2" t="str">
        <f t="shared" si="7"/>
        <v xml:space="preserve">//125 </v>
      </c>
    </row>
    <row r="151" spans="1:27" x14ac:dyDescent="0.2">
      <c r="A151" s="8">
        <f t="shared" si="8"/>
        <v>126</v>
      </c>
      <c r="B151" s="26" t="s">
        <v>17</v>
      </c>
      <c r="C151" s="25" t="s">
        <v>122</v>
      </c>
      <c r="D151" s="27" t="s">
        <v>55</v>
      </c>
      <c r="E151" s="1" t="s">
        <v>42</v>
      </c>
      <c r="F151" s="25"/>
      <c r="I151" s="1" t="s">
        <v>309</v>
      </c>
      <c r="J151" s="34">
        <v>124</v>
      </c>
      <c r="K151" s="27"/>
      <c r="L151" s="27"/>
      <c r="M151" s="27"/>
      <c r="N151" s="27"/>
      <c r="O151" s="27"/>
      <c r="P151" s="27"/>
      <c r="Q151" s="1"/>
      <c r="R151" s="1"/>
      <c r="S151" s="1"/>
      <c r="T151" s="36">
        <v>-5</v>
      </c>
      <c r="U151" s="1"/>
      <c r="W151" s="1"/>
      <c r="X151" s="1"/>
      <c r="Z151" s="2" t="str">
        <f t="shared" si="6"/>
        <v/>
      </c>
      <c r="AA151" s="2" t="str">
        <f t="shared" si="7"/>
        <v/>
      </c>
    </row>
    <row r="152" spans="1:27" x14ac:dyDescent="0.2">
      <c r="A152" s="8">
        <f t="shared" si="8"/>
        <v>127</v>
      </c>
      <c r="B152" s="26" t="s">
        <v>383</v>
      </c>
      <c r="C152" s="25"/>
      <c r="D152" s="27" t="s">
        <v>55</v>
      </c>
      <c r="E152" s="1" t="s">
        <v>42</v>
      </c>
      <c r="F152" s="25"/>
      <c r="I152" s="1" t="s">
        <v>309</v>
      </c>
      <c r="J152" s="27"/>
      <c r="K152" s="27"/>
      <c r="L152" s="27"/>
      <c r="M152" s="27"/>
      <c r="N152" s="27"/>
      <c r="O152" s="27"/>
      <c r="P152" s="27"/>
      <c r="Q152" s="1"/>
      <c r="R152" s="1"/>
      <c r="S152" s="1"/>
      <c r="T152" s="1"/>
      <c r="U152" s="1"/>
      <c r="W152" s="1"/>
      <c r="X152" s="1"/>
      <c r="Z152" s="2" t="str">
        <f t="shared" si="6"/>
        <v/>
      </c>
      <c r="AA152" s="2" t="str">
        <f t="shared" si="7"/>
        <v/>
      </c>
    </row>
    <row r="153" spans="1:27" x14ac:dyDescent="0.2">
      <c r="A153" s="8">
        <f t="shared" si="8"/>
        <v>128</v>
      </c>
      <c r="B153" s="26" t="s">
        <v>17</v>
      </c>
      <c r="C153" s="25" t="s">
        <v>384</v>
      </c>
      <c r="D153" s="27" t="s">
        <v>55</v>
      </c>
      <c r="E153" s="1" t="s">
        <v>42</v>
      </c>
      <c r="F153" s="25"/>
      <c r="I153" s="1" t="s">
        <v>309</v>
      </c>
      <c r="J153" s="27"/>
      <c r="K153" s="27"/>
      <c r="L153" s="27"/>
      <c r="M153" s="27"/>
      <c r="N153" s="27"/>
      <c r="O153" s="27"/>
      <c r="P153" s="27"/>
      <c r="Q153" s="1"/>
      <c r="R153" s="1"/>
      <c r="S153" s="1"/>
      <c r="T153" s="1"/>
      <c r="U153" s="1"/>
      <c r="W153" s="1"/>
      <c r="X153" s="1"/>
      <c r="Z153" s="2" t="str">
        <f t="shared" si="6"/>
        <v/>
      </c>
      <c r="AA153" s="2" t="str">
        <f t="shared" si="7"/>
        <v/>
      </c>
    </row>
    <row r="154" spans="1:27" x14ac:dyDescent="0.2">
      <c r="A154" s="8">
        <f t="shared" si="8"/>
        <v>129</v>
      </c>
      <c r="B154" s="26" t="s">
        <v>143</v>
      </c>
      <c r="C154" s="25"/>
      <c r="D154" s="27" t="s">
        <v>55</v>
      </c>
      <c r="E154" s="1" t="s">
        <v>42</v>
      </c>
      <c r="F154" s="25"/>
      <c r="I154" s="1" t="s">
        <v>309</v>
      </c>
      <c r="J154" s="27"/>
      <c r="K154" s="27"/>
      <c r="L154" s="27"/>
      <c r="M154" s="27"/>
      <c r="N154" s="27"/>
      <c r="O154" s="27"/>
      <c r="P154" s="27"/>
      <c r="Q154" s="1"/>
      <c r="R154" s="1"/>
      <c r="S154" s="1"/>
      <c r="T154" s="1"/>
      <c r="U154" s="1"/>
      <c r="W154" s="1"/>
      <c r="X154" s="1"/>
      <c r="Z154" s="2" t="str">
        <f t="shared" ref="Z154:Z217" si="9">IF(MOD(A154,5)=0, "//"&amp;A154, "")</f>
        <v/>
      </c>
      <c r="AA154" s="2" t="str">
        <f t="shared" ref="AA154:AA217" si="10">IF(Z154&lt;&gt;"",
Z154&amp;" "&amp;Y154,
IF(Y154&lt;&gt;"", "//"&amp;A154&amp; " " &amp;Y154, ""))</f>
        <v/>
      </c>
    </row>
    <row r="155" spans="1:27" x14ac:dyDescent="0.2">
      <c r="A155" s="8">
        <f t="shared" si="8"/>
        <v>130</v>
      </c>
      <c r="B155" s="26" t="s">
        <v>144</v>
      </c>
      <c r="C155" s="25"/>
      <c r="D155" s="27" t="s">
        <v>55</v>
      </c>
      <c r="E155" s="1" t="s">
        <v>42</v>
      </c>
      <c r="F155" s="25"/>
      <c r="I155" s="1" t="s">
        <v>309</v>
      </c>
      <c r="J155" s="27"/>
      <c r="K155" s="27"/>
      <c r="L155" s="27"/>
      <c r="M155" s="27"/>
      <c r="N155" s="27"/>
      <c r="O155" s="27"/>
      <c r="P155" s="27"/>
      <c r="Q155" s="1"/>
      <c r="R155" s="1"/>
      <c r="S155" s="1"/>
      <c r="T155" s="1"/>
      <c r="U155" s="1"/>
      <c r="W155" s="1"/>
      <c r="X155" s="1"/>
      <c r="Z155" s="2" t="str">
        <f t="shared" si="9"/>
        <v>//130</v>
      </c>
      <c r="AA155" s="2" t="str">
        <f t="shared" si="10"/>
        <v xml:space="preserve">//130 </v>
      </c>
    </row>
    <row r="156" spans="1:27" x14ac:dyDescent="0.2">
      <c r="A156" s="8">
        <f t="shared" si="8"/>
        <v>131</v>
      </c>
      <c r="B156" s="26" t="s">
        <v>145</v>
      </c>
      <c r="C156" s="25" t="s">
        <v>259</v>
      </c>
      <c r="D156" s="27" t="s">
        <v>55</v>
      </c>
      <c r="E156" s="1" t="s">
        <v>42</v>
      </c>
      <c r="F156" s="25"/>
      <c r="I156" s="1" t="s">
        <v>309</v>
      </c>
      <c r="J156" s="27"/>
      <c r="K156" s="27"/>
      <c r="L156" s="27"/>
      <c r="M156" s="27"/>
      <c r="N156" s="27"/>
      <c r="O156" s="27"/>
      <c r="P156" s="27"/>
      <c r="Q156" s="1"/>
      <c r="R156" s="1"/>
      <c r="S156" s="1"/>
      <c r="T156" s="1"/>
      <c r="U156" s="1"/>
      <c r="W156" s="1"/>
      <c r="X156" s="1"/>
      <c r="Z156" s="2" t="str">
        <f t="shared" si="9"/>
        <v/>
      </c>
      <c r="AA156" s="2" t="str">
        <f t="shared" si="10"/>
        <v/>
      </c>
    </row>
    <row r="157" spans="1:27" x14ac:dyDescent="0.2">
      <c r="A157" s="8">
        <f t="shared" si="8"/>
        <v>132</v>
      </c>
      <c r="B157" s="26" t="s">
        <v>146</v>
      </c>
      <c r="C157" s="25"/>
      <c r="D157" s="27"/>
      <c r="E157" s="1"/>
      <c r="F157" s="25"/>
      <c r="I157" s="1" t="s">
        <v>309</v>
      </c>
      <c r="J157" s="27"/>
      <c r="K157" s="27"/>
      <c r="L157" s="27"/>
      <c r="M157" s="27"/>
      <c r="N157" s="27"/>
      <c r="O157" s="27"/>
      <c r="P157" s="27"/>
      <c r="Q157" s="1"/>
      <c r="R157" s="1"/>
      <c r="S157" s="1"/>
      <c r="T157" s="1"/>
      <c r="U157" s="1"/>
      <c r="W157" s="1"/>
      <c r="X157" s="1"/>
      <c r="Z157" s="2" t="str">
        <f t="shared" si="9"/>
        <v/>
      </c>
      <c r="AA157" s="2" t="str">
        <f t="shared" si="10"/>
        <v/>
      </c>
    </row>
    <row r="158" spans="1:27" x14ac:dyDescent="0.2">
      <c r="A158" s="8">
        <f t="shared" si="8"/>
        <v>133</v>
      </c>
      <c r="B158" s="26"/>
      <c r="C158" s="25"/>
      <c r="D158" s="27"/>
      <c r="E158" s="1"/>
      <c r="F158" s="25"/>
      <c r="I158" s="1" t="s">
        <v>309</v>
      </c>
      <c r="J158" s="34">
        <v>-2</v>
      </c>
      <c r="K158" s="27" t="str">
        <f>I159</f>
        <v>hall1</v>
      </c>
      <c r="L158" s="27"/>
      <c r="M158" s="27"/>
      <c r="N158" s="27"/>
      <c r="O158" s="27"/>
      <c r="P158" s="27"/>
      <c r="Q158" s="1" t="s">
        <v>342</v>
      </c>
      <c r="R158" s="1" t="s">
        <v>352</v>
      </c>
      <c r="S158" s="1" t="s">
        <v>359</v>
      </c>
      <c r="T158" s="1"/>
      <c r="U158" s="1"/>
      <c r="W158" s="1"/>
      <c r="X158" s="1"/>
      <c r="Z158" s="2" t="str">
        <f t="shared" si="9"/>
        <v/>
      </c>
      <c r="AA158" s="2" t="str">
        <f t="shared" si="10"/>
        <v/>
      </c>
    </row>
    <row r="159" spans="1:27" x14ac:dyDescent="0.2">
      <c r="A159" s="8">
        <f t="shared" si="8"/>
        <v>134</v>
      </c>
      <c r="B159" s="26" t="s">
        <v>17</v>
      </c>
      <c r="C159" s="25" t="s">
        <v>385</v>
      </c>
      <c r="D159" s="27"/>
      <c r="E159" s="1"/>
      <c r="F159" s="25"/>
      <c r="I159" s="1" t="s">
        <v>300</v>
      </c>
      <c r="J159" s="27"/>
      <c r="K159" s="27"/>
      <c r="L159" s="27"/>
      <c r="M159" s="27"/>
      <c r="N159" s="27"/>
      <c r="O159" s="27"/>
      <c r="P159" s="27"/>
      <c r="Q159" s="1"/>
      <c r="R159" s="1"/>
      <c r="S159" s="1"/>
      <c r="T159" s="1"/>
      <c r="U159" s="1"/>
      <c r="W159" s="1"/>
      <c r="X159" s="1"/>
      <c r="Z159" s="2" t="str">
        <f t="shared" si="9"/>
        <v/>
      </c>
      <c r="AA159" s="2" t="str">
        <f t="shared" si="10"/>
        <v/>
      </c>
    </row>
    <row r="160" spans="1:27" x14ac:dyDescent="0.2">
      <c r="A160" s="8">
        <f t="shared" si="8"/>
        <v>135</v>
      </c>
      <c r="B160" s="26" t="s">
        <v>147</v>
      </c>
      <c r="C160" s="25"/>
      <c r="D160" s="27" t="s">
        <v>52</v>
      </c>
      <c r="E160" s="1" t="s">
        <v>42</v>
      </c>
      <c r="F160" s="25"/>
      <c r="I160" s="1" t="s">
        <v>300</v>
      </c>
      <c r="J160" s="27"/>
      <c r="K160" s="27"/>
      <c r="L160" s="27"/>
      <c r="M160" s="27"/>
      <c r="N160" s="27"/>
      <c r="O160" s="27"/>
      <c r="P160" s="27"/>
      <c r="Q160" s="1"/>
      <c r="R160" s="1"/>
      <c r="S160" s="1"/>
      <c r="T160" s="1"/>
      <c r="U160" s="1"/>
      <c r="W160" s="1"/>
      <c r="X160" s="1"/>
      <c r="Z160" s="2" t="str">
        <f t="shared" si="9"/>
        <v>//135</v>
      </c>
      <c r="AA160" s="2" t="str">
        <f t="shared" si="10"/>
        <v xml:space="preserve">//135 </v>
      </c>
    </row>
    <row r="161" spans="1:27" x14ac:dyDescent="0.2">
      <c r="A161" s="8">
        <f t="shared" si="8"/>
        <v>136</v>
      </c>
      <c r="B161" s="26" t="s">
        <v>148</v>
      </c>
      <c r="C161" s="25" t="s">
        <v>260</v>
      </c>
      <c r="D161" s="27" t="s">
        <v>52</v>
      </c>
      <c r="E161" s="1" t="s">
        <v>42</v>
      </c>
      <c r="F161" s="25"/>
      <c r="I161" s="1" t="s">
        <v>300</v>
      </c>
      <c r="J161" s="27"/>
      <c r="K161" s="27"/>
      <c r="L161" s="27"/>
      <c r="M161" s="27"/>
      <c r="N161" s="27"/>
      <c r="O161" s="27"/>
      <c r="P161" s="27"/>
      <c r="Q161" s="1"/>
      <c r="R161" s="1"/>
      <c r="S161" s="1"/>
      <c r="T161" s="1"/>
      <c r="U161" s="1"/>
      <c r="W161" s="1"/>
      <c r="X161" s="1"/>
      <c r="Z161" s="2" t="str">
        <f t="shared" si="9"/>
        <v/>
      </c>
      <c r="AA161" s="2" t="str">
        <f t="shared" si="10"/>
        <v/>
      </c>
    </row>
    <row r="162" spans="1:27" x14ac:dyDescent="0.2">
      <c r="A162" s="8">
        <f t="shared" si="8"/>
        <v>137</v>
      </c>
      <c r="B162" s="26" t="s">
        <v>17</v>
      </c>
      <c r="C162" s="25" t="s">
        <v>122</v>
      </c>
      <c r="D162" s="27" t="s">
        <v>52</v>
      </c>
      <c r="E162" s="1" t="s">
        <v>42</v>
      </c>
      <c r="F162" s="25"/>
      <c r="I162" s="1" t="s">
        <v>300</v>
      </c>
      <c r="J162" s="27"/>
      <c r="K162" s="27"/>
      <c r="L162" s="27"/>
      <c r="M162" s="27"/>
      <c r="N162" s="27"/>
      <c r="O162" s="27"/>
      <c r="P162" s="27"/>
      <c r="Q162" s="1"/>
      <c r="R162" s="1"/>
      <c r="S162" s="1"/>
      <c r="T162" s="1"/>
      <c r="U162" s="1"/>
      <c r="W162" s="1"/>
      <c r="X162" s="1"/>
      <c r="Z162" s="2" t="str">
        <f t="shared" si="9"/>
        <v/>
      </c>
      <c r="AA162" s="2" t="str">
        <f t="shared" si="10"/>
        <v/>
      </c>
    </row>
    <row r="163" spans="1:27" x14ac:dyDescent="0.2">
      <c r="A163" s="8">
        <f t="shared" si="8"/>
        <v>138</v>
      </c>
      <c r="B163" s="26" t="s">
        <v>17</v>
      </c>
      <c r="C163" s="25" t="s">
        <v>261</v>
      </c>
      <c r="D163" s="27" t="s">
        <v>52</v>
      </c>
      <c r="E163" s="1" t="s">
        <v>42</v>
      </c>
      <c r="F163" s="25"/>
      <c r="I163" s="1" t="s">
        <v>300</v>
      </c>
      <c r="J163" s="27"/>
      <c r="K163" s="27"/>
      <c r="L163" s="27"/>
      <c r="M163" s="27"/>
      <c r="N163" s="27"/>
      <c r="O163" s="27"/>
      <c r="P163" s="27"/>
      <c r="Q163" s="1"/>
      <c r="R163" s="1"/>
      <c r="S163" s="1"/>
      <c r="T163" s="1"/>
      <c r="U163" s="1"/>
      <c r="W163" s="1"/>
      <c r="X163" s="1"/>
      <c r="Z163" s="2" t="str">
        <f t="shared" si="9"/>
        <v/>
      </c>
      <c r="AA163" s="2" t="str">
        <f t="shared" si="10"/>
        <v/>
      </c>
    </row>
    <row r="164" spans="1:27" x14ac:dyDescent="0.2">
      <c r="A164" s="8">
        <f t="shared" si="8"/>
        <v>139</v>
      </c>
      <c r="B164" s="26" t="s">
        <v>149</v>
      </c>
      <c r="C164" s="25"/>
      <c r="D164" s="27" t="s">
        <v>52</v>
      </c>
      <c r="E164" s="1" t="s">
        <v>42</v>
      </c>
      <c r="F164" s="25"/>
      <c r="I164" s="1" t="s">
        <v>300</v>
      </c>
      <c r="J164" s="27"/>
      <c r="K164" s="27"/>
      <c r="L164" s="27"/>
      <c r="M164" s="27"/>
      <c r="N164" s="27"/>
      <c r="O164" s="27"/>
      <c r="P164" s="27"/>
      <c r="Q164" s="1"/>
      <c r="R164" s="1"/>
      <c r="S164" s="1"/>
      <c r="T164" s="1"/>
      <c r="U164" s="1"/>
      <c r="W164" s="1"/>
      <c r="X164" s="1"/>
      <c r="Z164" s="2" t="str">
        <f t="shared" si="9"/>
        <v/>
      </c>
      <c r="AA164" s="2" t="str">
        <f t="shared" si="10"/>
        <v/>
      </c>
    </row>
    <row r="165" spans="1:27" x14ac:dyDescent="0.2">
      <c r="A165" s="8">
        <f t="shared" si="8"/>
        <v>140</v>
      </c>
      <c r="B165" s="26" t="s">
        <v>150</v>
      </c>
      <c r="C165" s="25" t="s">
        <v>262</v>
      </c>
      <c r="D165" s="27" t="s">
        <v>52</v>
      </c>
      <c r="E165" s="1" t="s">
        <v>45</v>
      </c>
      <c r="F165" s="25"/>
      <c r="I165" s="1" t="s">
        <v>300</v>
      </c>
      <c r="J165" s="27"/>
      <c r="K165" s="27"/>
      <c r="L165" s="27"/>
      <c r="M165" s="27"/>
      <c r="N165" s="27"/>
      <c r="O165" s="27"/>
      <c r="P165" s="27"/>
      <c r="Q165" s="1"/>
      <c r="R165" s="1"/>
      <c r="S165" s="1"/>
      <c r="T165" s="1"/>
      <c r="U165" s="1"/>
      <c r="W165" s="1"/>
      <c r="X165" s="1"/>
      <c r="Z165" s="2" t="str">
        <f t="shared" si="9"/>
        <v>//140</v>
      </c>
      <c r="AA165" s="2" t="str">
        <f t="shared" si="10"/>
        <v xml:space="preserve">//140 </v>
      </c>
    </row>
    <row r="166" spans="1:27" x14ac:dyDescent="0.2">
      <c r="A166" s="8">
        <f t="shared" si="8"/>
        <v>141</v>
      </c>
      <c r="B166" s="26" t="s">
        <v>17</v>
      </c>
      <c r="C166" s="25" t="s">
        <v>263</v>
      </c>
      <c r="D166" s="27" t="s">
        <v>52</v>
      </c>
      <c r="E166" s="1" t="s">
        <v>42</v>
      </c>
      <c r="F166" s="25"/>
      <c r="I166" s="1" t="s">
        <v>300</v>
      </c>
      <c r="J166" s="27"/>
      <c r="K166" s="27"/>
      <c r="L166" s="27"/>
      <c r="M166" s="27"/>
      <c r="N166" s="27"/>
      <c r="O166" s="27"/>
      <c r="P166" s="27"/>
      <c r="Q166" s="1"/>
      <c r="R166" s="1"/>
      <c r="S166" s="1"/>
      <c r="T166" s="1"/>
      <c r="U166" s="1"/>
      <c r="W166" s="1"/>
      <c r="X166" s="1"/>
      <c r="Z166" s="2" t="str">
        <f t="shared" si="9"/>
        <v/>
      </c>
      <c r="AA166" s="2" t="str">
        <f t="shared" si="10"/>
        <v/>
      </c>
    </row>
    <row r="167" spans="1:27" x14ac:dyDescent="0.2">
      <c r="A167" s="8">
        <f t="shared" si="8"/>
        <v>142</v>
      </c>
      <c r="B167" s="26" t="s">
        <v>151</v>
      </c>
      <c r="C167" s="25" t="s">
        <v>264</v>
      </c>
      <c r="D167" s="27" t="s">
        <v>52</v>
      </c>
      <c r="E167" s="1" t="s">
        <v>42</v>
      </c>
      <c r="F167" s="25"/>
      <c r="I167" s="1" t="s">
        <v>300</v>
      </c>
      <c r="J167" s="27"/>
      <c r="K167" s="27"/>
      <c r="L167" s="27"/>
      <c r="M167" s="27"/>
      <c r="N167" s="27"/>
      <c r="O167" s="27"/>
      <c r="P167" s="27"/>
      <c r="Q167" s="1"/>
      <c r="R167" s="1"/>
      <c r="S167" s="1"/>
      <c r="T167" s="1"/>
      <c r="U167" s="1"/>
      <c r="W167" s="1"/>
      <c r="X167" s="1"/>
      <c r="Z167" s="2" t="str">
        <f t="shared" si="9"/>
        <v/>
      </c>
      <c r="AA167" s="2" t="str">
        <f t="shared" si="10"/>
        <v/>
      </c>
    </row>
    <row r="168" spans="1:27" x14ac:dyDescent="0.2">
      <c r="A168" s="8">
        <f t="shared" si="8"/>
        <v>143</v>
      </c>
      <c r="B168" s="26" t="s">
        <v>152</v>
      </c>
      <c r="C168" s="25" t="s">
        <v>265</v>
      </c>
      <c r="D168" s="27" t="s">
        <v>52</v>
      </c>
      <c r="E168" s="1" t="s">
        <v>42</v>
      </c>
      <c r="F168" s="25"/>
      <c r="I168" s="1" t="s">
        <v>300</v>
      </c>
      <c r="J168" s="27"/>
      <c r="K168" s="27"/>
      <c r="L168" s="27"/>
      <c r="M168" s="27"/>
      <c r="N168" s="27"/>
      <c r="O168" s="27"/>
      <c r="P168" s="27"/>
      <c r="Q168" s="1"/>
      <c r="R168" s="1"/>
      <c r="S168" s="1"/>
      <c r="T168" s="1"/>
      <c r="U168" s="1"/>
      <c r="W168" s="1"/>
      <c r="X168" s="1"/>
      <c r="Z168" s="2" t="str">
        <f t="shared" si="9"/>
        <v/>
      </c>
      <c r="AA168" s="2" t="str">
        <f t="shared" si="10"/>
        <v/>
      </c>
    </row>
    <row r="169" spans="1:27" x14ac:dyDescent="0.2">
      <c r="A169" s="8">
        <f t="shared" si="8"/>
        <v>144</v>
      </c>
      <c r="B169" s="26" t="s">
        <v>17</v>
      </c>
      <c r="C169" s="25" t="s">
        <v>266</v>
      </c>
      <c r="D169" s="27" t="s">
        <v>52</v>
      </c>
      <c r="E169" s="1" t="s">
        <v>42</v>
      </c>
      <c r="F169" s="25"/>
      <c r="I169" s="1" t="s">
        <v>300</v>
      </c>
      <c r="J169" s="27"/>
      <c r="K169" s="27"/>
      <c r="L169" s="27"/>
      <c r="M169" s="27"/>
      <c r="N169" s="27"/>
      <c r="O169" s="27"/>
      <c r="P169" s="27"/>
      <c r="Q169" s="1"/>
      <c r="R169" s="1"/>
      <c r="S169" s="1"/>
      <c r="T169" s="1"/>
      <c r="U169" s="1"/>
      <c r="W169" s="1"/>
      <c r="X169" s="1"/>
      <c r="Z169" s="2" t="str">
        <f t="shared" si="9"/>
        <v/>
      </c>
      <c r="AA169" s="2" t="str">
        <f t="shared" si="10"/>
        <v/>
      </c>
    </row>
    <row r="170" spans="1:27" x14ac:dyDescent="0.2">
      <c r="A170" s="8">
        <f t="shared" si="8"/>
        <v>145</v>
      </c>
      <c r="B170" s="26" t="s">
        <v>17</v>
      </c>
      <c r="C170" s="25" t="s">
        <v>267</v>
      </c>
      <c r="D170" s="27" t="s">
        <v>52</v>
      </c>
      <c r="E170" s="1" t="s">
        <v>42</v>
      </c>
      <c r="F170" s="25"/>
      <c r="I170" s="1" t="s">
        <v>300</v>
      </c>
      <c r="J170" s="27"/>
      <c r="K170" s="27"/>
      <c r="L170" s="27"/>
      <c r="M170" s="27"/>
      <c r="N170" s="27"/>
      <c r="O170" s="27"/>
      <c r="P170" s="27"/>
      <c r="Q170" s="1"/>
      <c r="R170" s="1"/>
      <c r="S170" s="1"/>
      <c r="T170" s="1"/>
      <c r="U170" s="1"/>
      <c r="W170" s="1"/>
      <c r="X170" s="1"/>
      <c r="Z170" s="2" t="str">
        <f t="shared" si="9"/>
        <v>//145</v>
      </c>
      <c r="AA170" s="2" t="str">
        <f t="shared" si="10"/>
        <v xml:space="preserve">//145 </v>
      </c>
    </row>
    <row r="171" spans="1:27" x14ac:dyDescent="0.2">
      <c r="A171" s="8">
        <f t="shared" si="8"/>
        <v>146</v>
      </c>
      <c r="B171" s="26" t="s">
        <v>153</v>
      </c>
      <c r="C171" s="25" t="s">
        <v>268</v>
      </c>
      <c r="D171" s="27" t="s">
        <v>52</v>
      </c>
      <c r="E171" s="1" t="s">
        <v>42</v>
      </c>
      <c r="F171" s="25"/>
      <c r="I171" s="1" t="s">
        <v>300</v>
      </c>
      <c r="J171" s="27"/>
      <c r="K171" s="27"/>
      <c r="L171" s="27"/>
      <c r="M171" s="27"/>
      <c r="N171" s="27"/>
      <c r="O171" s="27"/>
      <c r="P171" s="27"/>
      <c r="Q171" s="1"/>
      <c r="R171" s="1"/>
      <c r="S171" s="1"/>
      <c r="T171" s="1"/>
      <c r="U171" s="1"/>
      <c r="W171" s="1"/>
      <c r="X171" s="1"/>
      <c r="Z171" s="2" t="str">
        <f t="shared" si="9"/>
        <v/>
      </c>
      <c r="AA171" s="2" t="str">
        <f t="shared" si="10"/>
        <v/>
      </c>
    </row>
    <row r="172" spans="1:27" x14ac:dyDescent="0.2">
      <c r="A172" s="8">
        <f t="shared" si="8"/>
        <v>147</v>
      </c>
      <c r="B172" s="26" t="s">
        <v>154</v>
      </c>
      <c r="C172" s="25" t="s">
        <v>269</v>
      </c>
      <c r="D172" s="27" t="s">
        <v>52</v>
      </c>
      <c r="E172" s="1" t="s">
        <v>42</v>
      </c>
      <c r="F172" s="25"/>
      <c r="I172" s="1" t="s">
        <v>300</v>
      </c>
      <c r="J172" s="27"/>
      <c r="K172" s="27"/>
      <c r="L172" s="27"/>
      <c r="M172" s="27"/>
      <c r="N172" s="27"/>
      <c r="O172" s="27"/>
      <c r="P172" s="27"/>
      <c r="Q172" s="1"/>
      <c r="R172" s="1"/>
      <c r="S172" s="1"/>
      <c r="T172" s="1"/>
      <c r="U172" s="1"/>
      <c r="W172" s="1"/>
      <c r="X172" s="1"/>
      <c r="Z172" s="2" t="str">
        <f t="shared" si="9"/>
        <v/>
      </c>
      <c r="AA172" s="2" t="str">
        <f t="shared" si="10"/>
        <v/>
      </c>
    </row>
    <row r="173" spans="1:27" x14ac:dyDescent="0.2">
      <c r="A173" s="8">
        <f t="shared" si="8"/>
        <v>148</v>
      </c>
      <c r="B173" s="26" t="s">
        <v>155</v>
      </c>
      <c r="C173" s="25"/>
      <c r="D173" s="27"/>
      <c r="E173" s="1"/>
      <c r="F173" s="25"/>
      <c r="I173" s="1" t="s">
        <v>300</v>
      </c>
      <c r="J173" s="27"/>
      <c r="K173" s="27"/>
      <c r="L173" s="27"/>
      <c r="M173" s="27"/>
      <c r="N173" s="27"/>
      <c r="O173" s="27"/>
      <c r="P173" s="27"/>
      <c r="Q173" s="1"/>
      <c r="R173" s="1"/>
      <c r="S173" s="1"/>
      <c r="T173" s="1"/>
      <c r="U173" s="1"/>
      <c r="W173" s="1"/>
      <c r="X173" s="1"/>
      <c r="Z173" s="2" t="str">
        <f t="shared" si="9"/>
        <v/>
      </c>
      <c r="AA173" s="2" t="str">
        <f t="shared" si="10"/>
        <v/>
      </c>
    </row>
    <row r="174" spans="1:27" x14ac:dyDescent="0.2">
      <c r="A174" s="8">
        <f t="shared" si="8"/>
        <v>149</v>
      </c>
      <c r="B174" s="26" t="s">
        <v>156</v>
      </c>
      <c r="C174" s="25"/>
      <c r="D174" s="27"/>
      <c r="E174" s="1"/>
      <c r="F174" s="25"/>
      <c r="I174" s="1" t="s">
        <v>300</v>
      </c>
      <c r="J174" s="27"/>
      <c r="K174" s="27"/>
      <c r="L174" s="27"/>
      <c r="M174" s="27"/>
      <c r="N174" s="27"/>
      <c r="O174" s="27"/>
      <c r="P174" s="27"/>
      <c r="Q174" s="1"/>
      <c r="R174" s="1"/>
      <c r="S174" s="1"/>
      <c r="T174" s="1"/>
      <c r="U174" s="1"/>
      <c r="W174" s="1"/>
      <c r="X174" s="1"/>
      <c r="Z174" s="2" t="str">
        <f t="shared" si="9"/>
        <v/>
      </c>
      <c r="AA174" s="2" t="str">
        <f t="shared" si="10"/>
        <v/>
      </c>
    </row>
    <row r="175" spans="1:27" x14ac:dyDescent="0.2">
      <c r="A175" s="8">
        <f t="shared" ref="A175:A238" si="11">1+A174</f>
        <v>150</v>
      </c>
      <c r="B175" s="26"/>
      <c r="C175" s="25"/>
      <c r="D175" s="27"/>
      <c r="E175" s="1"/>
      <c r="F175" s="25"/>
      <c r="I175" s="1" t="s">
        <v>300</v>
      </c>
      <c r="J175" s="34">
        <v>-2</v>
      </c>
      <c r="K175" s="27" t="str">
        <f>I176</f>
        <v>dorm</v>
      </c>
      <c r="L175" s="27"/>
      <c r="M175" s="27"/>
      <c r="N175" s="27"/>
      <c r="O175" s="27"/>
      <c r="P175" s="27"/>
      <c r="Q175" s="1" t="s">
        <v>343</v>
      </c>
      <c r="R175" s="1" t="s">
        <v>353</v>
      </c>
      <c r="S175" s="1"/>
      <c r="T175" s="1"/>
      <c r="U175" s="1"/>
      <c r="W175" s="1"/>
      <c r="X175" s="1"/>
      <c r="Z175" s="2" t="str">
        <f t="shared" si="9"/>
        <v>//150</v>
      </c>
      <c r="AA175" s="2" t="str">
        <f t="shared" si="10"/>
        <v xml:space="preserve">//150 </v>
      </c>
    </row>
    <row r="176" spans="1:27" x14ac:dyDescent="0.2">
      <c r="A176" s="8">
        <f t="shared" si="11"/>
        <v>151</v>
      </c>
      <c r="B176" s="26" t="s">
        <v>157</v>
      </c>
      <c r="C176" s="25"/>
      <c r="D176" s="27"/>
      <c r="E176" s="1"/>
      <c r="F176" s="25"/>
      <c r="I176" s="1" t="s">
        <v>312</v>
      </c>
      <c r="J176" s="27"/>
      <c r="K176" s="27"/>
      <c r="L176" s="27"/>
      <c r="M176" s="27"/>
      <c r="N176" s="27"/>
      <c r="O176" s="27"/>
      <c r="P176" s="27"/>
      <c r="Q176" s="1"/>
      <c r="R176" s="1"/>
      <c r="S176" s="1"/>
      <c r="T176" s="1"/>
      <c r="U176" s="1"/>
      <c r="W176" s="1"/>
      <c r="X176" s="1"/>
      <c r="Y176" s="7" t="s">
        <v>314</v>
      </c>
      <c r="Z176" s="2" t="str">
        <f t="shared" si="9"/>
        <v/>
      </c>
      <c r="AA176" s="2" t="str">
        <f t="shared" si="10"/>
        <v>//151 illustrations</v>
      </c>
    </row>
    <row r="177" spans="1:27" x14ac:dyDescent="0.2">
      <c r="A177" s="8">
        <f t="shared" si="11"/>
        <v>152</v>
      </c>
      <c r="B177" s="26" t="s">
        <v>158</v>
      </c>
      <c r="C177" s="25"/>
      <c r="D177" s="27"/>
      <c r="E177" s="1"/>
      <c r="F177" s="25"/>
      <c r="I177" s="1" t="s">
        <v>312</v>
      </c>
      <c r="J177" s="27"/>
      <c r="K177" s="27"/>
      <c r="L177" s="27"/>
      <c r="M177" s="27"/>
      <c r="N177" s="27"/>
      <c r="O177" s="27"/>
      <c r="P177" s="27"/>
      <c r="Q177" s="1"/>
      <c r="R177" s="1"/>
      <c r="S177" s="1"/>
      <c r="T177" s="1"/>
      <c r="U177" s="1"/>
      <c r="W177" s="1"/>
      <c r="X177" s="1"/>
      <c r="Y177" s="7" t="s">
        <v>314</v>
      </c>
      <c r="Z177" s="2" t="str">
        <f t="shared" si="9"/>
        <v/>
      </c>
      <c r="AA177" s="2" t="str">
        <f t="shared" si="10"/>
        <v>//152 illustrations</v>
      </c>
    </row>
    <row r="178" spans="1:27" x14ac:dyDescent="0.2">
      <c r="A178" s="8">
        <f t="shared" si="11"/>
        <v>153</v>
      </c>
      <c r="B178" s="26" t="s">
        <v>159</v>
      </c>
      <c r="C178" s="25"/>
      <c r="D178" s="27"/>
      <c r="E178" s="1"/>
      <c r="F178" s="25"/>
      <c r="I178" s="1" t="s">
        <v>312</v>
      </c>
      <c r="J178" s="34">
        <v>222</v>
      </c>
      <c r="K178" s="27"/>
      <c r="L178" s="27"/>
      <c r="M178" s="27"/>
      <c r="N178" s="27"/>
      <c r="O178" s="27"/>
      <c r="P178" s="27"/>
      <c r="Q178" s="1"/>
      <c r="R178" s="1"/>
      <c r="S178" s="1"/>
      <c r="T178" s="1"/>
      <c r="U178" s="1"/>
      <c r="W178" s="1"/>
      <c r="X178" s="1"/>
      <c r="Y178" s="7" t="s">
        <v>314</v>
      </c>
      <c r="Z178" s="2" t="str">
        <f t="shared" si="9"/>
        <v/>
      </c>
      <c r="AA178" s="2" t="str">
        <f t="shared" si="10"/>
        <v>//153 illustrations</v>
      </c>
    </row>
    <row r="179" spans="1:27" x14ac:dyDescent="0.2">
      <c r="A179" s="8">
        <f t="shared" si="11"/>
        <v>154</v>
      </c>
      <c r="B179" s="26"/>
      <c r="C179" s="25"/>
      <c r="D179" s="27"/>
      <c r="E179" s="1"/>
      <c r="F179" s="25"/>
      <c r="I179" s="1" t="s">
        <v>312</v>
      </c>
      <c r="J179" s="27"/>
      <c r="K179" s="27"/>
      <c r="L179" s="27"/>
      <c r="M179" s="27"/>
      <c r="N179" s="27"/>
      <c r="O179" s="27"/>
      <c r="P179" s="27"/>
      <c r="Q179" s="1"/>
      <c r="R179" s="1"/>
      <c r="S179" s="1"/>
      <c r="T179" s="1"/>
      <c r="U179" s="1"/>
      <c r="W179" s="1"/>
      <c r="X179" s="1"/>
      <c r="Z179" s="2" t="str">
        <f t="shared" si="9"/>
        <v/>
      </c>
      <c r="AA179" s="2" t="str">
        <f t="shared" si="10"/>
        <v/>
      </c>
    </row>
    <row r="180" spans="1:27" x14ac:dyDescent="0.2">
      <c r="A180" s="8">
        <f t="shared" si="11"/>
        <v>155</v>
      </c>
      <c r="B180" s="26" t="s">
        <v>160</v>
      </c>
      <c r="C180" s="25"/>
      <c r="D180" s="27" t="s">
        <v>51</v>
      </c>
      <c r="E180" s="1" t="s">
        <v>42</v>
      </c>
      <c r="F180" s="25"/>
      <c r="G180" s="27" t="s">
        <v>49</v>
      </c>
      <c r="H180" s="2" t="s">
        <v>42</v>
      </c>
      <c r="I180" s="1" t="s">
        <v>310</v>
      </c>
      <c r="J180" s="27"/>
      <c r="K180" s="27"/>
      <c r="L180" s="27"/>
      <c r="M180" s="27"/>
      <c r="N180" s="27"/>
      <c r="O180" s="27"/>
      <c r="P180" s="27"/>
      <c r="Q180" s="1"/>
      <c r="R180" s="1"/>
      <c r="S180" s="1"/>
      <c r="T180" s="1"/>
      <c r="U180" s="1"/>
      <c r="W180" s="1"/>
      <c r="X180" s="1"/>
      <c r="Z180" s="2" t="str">
        <f t="shared" si="9"/>
        <v>//155</v>
      </c>
      <c r="AA180" s="2" t="str">
        <f t="shared" si="10"/>
        <v xml:space="preserve">//155 </v>
      </c>
    </row>
    <row r="181" spans="1:27" x14ac:dyDescent="0.2">
      <c r="A181" s="8">
        <f t="shared" si="11"/>
        <v>156</v>
      </c>
      <c r="B181" s="26" t="s">
        <v>17</v>
      </c>
      <c r="C181" s="25"/>
      <c r="D181" s="27"/>
      <c r="E181" s="1"/>
      <c r="F181" s="25" t="s">
        <v>291</v>
      </c>
      <c r="G181" s="27" t="s">
        <v>49</v>
      </c>
      <c r="H181" s="2" t="s">
        <v>42</v>
      </c>
      <c r="I181" s="1" t="s">
        <v>310</v>
      </c>
      <c r="J181" s="27"/>
      <c r="K181" s="27"/>
      <c r="L181" s="27"/>
      <c r="M181" s="27"/>
      <c r="N181" s="27"/>
      <c r="O181" s="27"/>
      <c r="P181" s="27"/>
      <c r="Q181" s="1"/>
      <c r="R181" s="1"/>
      <c r="S181" s="1"/>
      <c r="T181" s="1"/>
      <c r="U181" s="1"/>
      <c r="W181" s="1"/>
      <c r="X181" s="1"/>
      <c r="Z181" s="2" t="str">
        <f t="shared" si="9"/>
        <v/>
      </c>
      <c r="AA181" s="2" t="str">
        <f t="shared" si="10"/>
        <v/>
      </c>
    </row>
    <row r="182" spans="1:27" x14ac:dyDescent="0.2">
      <c r="A182" s="8">
        <f t="shared" si="11"/>
        <v>157</v>
      </c>
      <c r="B182" s="26" t="s">
        <v>17</v>
      </c>
      <c r="C182" s="25" t="s">
        <v>386</v>
      </c>
      <c r="D182" s="27" t="s">
        <v>51</v>
      </c>
      <c r="E182" s="1" t="s">
        <v>42</v>
      </c>
      <c r="F182" s="25"/>
      <c r="I182" s="1" t="s">
        <v>310</v>
      </c>
      <c r="J182" s="27"/>
      <c r="K182" s="27"/>
      <c r="L182" s="27"/>
      <c r="M182" s="27"/>
      <c r="N182" s="27"/>
      <c r="O182" s="27"/>
      <c r="P182" s="27"/>
      <c r="Q182" s="1"/>
      <c r="R182" s="1"/>
      <c r="S182" s="1"/>
      <c r="T182" s="1"/>
      <c r="U182" s="1"/>
      <c r="W182" s="1"/>
      <c r="X182" s="1"/>
      <c r="Z182" s="2" t="str">
        <f t="shared" si="9"/>
        <v/>
      </c>
      <c r="AA182" s="2" t="str">
        <f t="shared" si="10"/>
        <v/>
      </c>
    </row>
    <row r="183" spans="1:27" x14ac:dyDescent="0.2">
      <c r="A183" s="8">
        <f t="shared" si="11"/>
        <v>158</v>
      </c>
      <c r="B183" s="26" t="s">
        <v>161</v>
      </c>
      <c r="C183" s="25"/>
      <c r="D183" s="27" t="s">
        <v>51</v>
      </c>
      <c r="E183" s="1" t="s">
        <v>42</v>
      </c>
      <c r="F183" s="25"/>
      <c r="I183" s="1" t="s">
        <v>310</v>
      </c>
      <c r="J183" s="27"/>
      <c r="K183" s="27"/>
      <c r="L183" s="27"/>
      <c r="M183" s="27"/>
      <c r="N183" s="27"/>
      <c r="O183" s="27"/>
      <c r="P183" s="27"/>
      <c r="Q183" s="1"/>
      <c r="R183" s="1"/>
      <c r="S183" s="1"/>
      <c r="T183" s="1"/>
      <c r="U183" s="1"/>
      <c r="W183" s="1"/>
      <c r="X183" s="1"/>
      <c r="Z183" s="2" t="str">
        <f t="shared" si="9"/>
        <v/>
      </c>
      <c r="AA183" s="2" t="str">
        <f t="shared" si="10"/>
        <v/>
      </c>
    </row>
    <row r="184" spans="1:27" x14ac:dyDescent="0.2">
      <c r="A184" s="8">
        <f t="shared" si="11"/>
        <v>159</v>
      </c>
      <c r="B184" s="26" t="s">
        <v>162</v>
      </c>
      <c r="C184" s="25"/>
      <c r="D184" s="27" t="s">
        <v>51</v>
      </c>
      <c r="E184" s="1" t="s">
        <v>42</v>
      </c>
      <c r="F184" s="25"/>
      <c r="I184" s="1" t="s">
        <v>310</v>
      </c>
      <c r="J184" s="27"/>
      <c r="K184" s="27"/>
      <c r="L184" s="27"/>
      <c r="M184" s="27"/>
      <c r="N184" s="27"/>
      <c r="O184" s="27"/>
      <c r="P184" s="27"/>
      <c r="Q184" s="1"/>
      <c r="R184" s="1"/>
      <c r="S184" s="1"/>
      <c r="T184" s="1"/>
      <c r="U184" s="1"/>
      <c r="W184" s="1"/>
      <c r="X184" s="1"/>
      <c r="Z184" s="2" t="str">
        <f t="shared" si="9"/>
        <v/>
      </c>
      <c r="AA184" s="2" t="str">
        <f t="shared" si="10"/>
        <v/>
      </c>
    </row>
    <row r="185" spans="1:27" x14ac:dyDescent="0.2">
      <c r="A185" s="8">
        <f t="shared" si="11"/>
        <v>160</v>
      </c>
      <c r="B185" s="26" t="s">
        <v>162</v>
      </c>
      <c r="C185" s="25" t="s">
        <v>270</v>
      </c>
      <c r="D185" s="27" t="s">
        <v>51</v>
      </c>
      <c r="E185" s="1" t="s">
        <v>42</v>
      </c>
      <c r="F185" s="25"/>
      <c r="I185" s="1" t="s">
        <v>310</v>
      </c>
      <c r="J185" s="27"/>
      <c r="K185" s="27"/>
      <c r="L185" s="27"/>
      <c r="M185" s="27"/>
      <c r="N185" s="27"/>
      <c r="O185" s="27"/>
      <c r="P185" s="27"/>
      <c r="Q185" s="1"/>
      <c r="R185" s="1"/>
      <c r="S185" s="1"/>
      <c r="T185" s="1"/>
      <c r="U185" s="1"/>
      <c r="W185" s="1"/>
      <c r="X185" s="1"/>
      <c r="Z185" s="2" t="str">
        <f t="shared" si="9"/>
        <v>//160</v>
      </c>
      <c r="AA185" s="2" t="str">
        <f t="shared" si="10"/>
        <v xml:space="preserve">//160 </v>
      </c>
    </row>
    <row r="186" spans="1:27" x14ac:dyDescent="0.2">
      <c r="A186" s="8">
        <f t="shared" si="11"/>
        <v>161</v>
      </c>
      <c r="B186" s="26" t="s">
        <v>163</v>
      </c>
      <c r="C186" s="25"/>
      <c r="D186" s="27" t="s">
        <v>51</v>
      </c>
      <c r="E186" s="1" t="s">
        <v>42</v>
      </c>
      <c r="F186" s="25"/>
      <c r="G186" s="27" t="s">
        <v>49</v>
      </c>
      <c r="H186" s="2" t="s">
        <v>42</v>
      </c>
      <c r="I186" s="1" t="s">
        <v>310</v>
      </c>
      <c r="J186" s="27"/>
      <c r="K186" s="27"/>
      <c r="L186" s="27"/>
      <c r="M186" s="27"/>
      <c r="N186" s="27"/>
      <c r="O186" s="27"/>
      <c r="P186" s="27"/>
      <c r="Q186" s="1"/>
      <c r="R186" s="1"/>
      <c r="S186" s="1"/>
      <c r="T186" s="1"/>
      <c r="U186" s="1"/>
      <c r="W186" s="1"/>
      <c r="X186" s="1"/>
      <c r="Z186" s="2" t="str">
        <f t="shared" si="9"/>
        <v/>
      </c>
      <c r="AA186" s="2" t="str">
        <f t="shared" si="10"/>
        <v/>
      </c>
    </row>
    <row r="187" spans="1:27" x14ac:dyDescent="0.2">
      <c r="A187" s="8">
        <f t="shared" si="11"/>
        <v>162</v>
      </c>
      <c r="B187" s="26" t="s">
        <v>17</v>
      </c>
      <c r="C187" s="25" t="s">
        <v>271</v>
      </c>
      <c r="D187" s="27" t="s">
        <v>51</v>
      </c>
      <c r="E187" s="1" t="s">
        <v>42</v>
      </c>
      <c r="F187" s="25"/>
      <c r="I187" s="1" t="s">
        <v>310</v>
      </c>
      <c r="J187" s="27"/>
      <c r="K187" s="27"/>
      <c r="L187" s="27"/>
      <c r="M187" s="27"/>
      <c r="N187" s="27"/>
      <c r="O187" s="27"/>
      <c r="P187" s="27"/>
      <c r="Q187" s="1"/>
      <c r="R187" s="1"/>
      <c r="S187" s="1"/>
      <c r="T187" s="1"/>
      <c r="U187" s="1"/>
      <c r="W187" s="1"/>
      <c r="X187" s="1"/>
      <c r="Z187" s="2" t="str">
        <f t="shared" si="9"/>
        <v/>
      </c>
      <c r="AA187" s="2" t="str">
        <f t="shared" si="10"/>
        <v/>
      </c>
    </row>
    <row r="188" spans="1:27" x14ac:dyDescent="0.2">
      <c r="A188" s="8">
        <f t="shared" si="11"/>
        <v>163</v>
      </c>
      <c r="B188" s="26" t="s">
        <v>17</v>
      </c>
      <c r="C188" s="25"/>
      <c r="D188" s="27"/>
      <c r="E188" s="1"/>
      <c r="F188" s="25" t="s">
        <v>292</v>
      </c>
      <c r="G188" s="27" t="s">
        <v>49</v>
      </c>
      <c r="H188" s="2" t="s">
        <v>42</v>
      </c>
      <c r="I188" s="1" t="s">
        <v>310</v>
      </c>
      <c r="J188" s="27"/>
      <c r="K188" s="27"/>
      <c r="L188" s="27"/>
      <c r="M188" s="27"/>
      <c r="N188" s="27"/>
      <c r="O188" s="27"/>
      <c r="P188" s="27"/>
      <c r="Q188" s="1"/>
      <c r="R188" s="1"/>
      <c r="S188" s="1"/>
      <c r="T188" s="1"/>
      <c r="U188" s="1"/>
      <c r="W188" s="1"/>
      <c r="X188" s="1"/>
      <c r="Z188" s="2" t="str">
        <f t="shared" si="9"/>
        <v/>
      </c>
      <c r="AA188" s="2" t="str">
        <f t="shared" si="10"/>
        <v/>
      </c>
    </row>
    <row r="189" spans="1:27" x14ac:dyDescent="0.2">
      <c r="A189" s="8">
        <f t="shared" si="11"/>
        <v>164</v>
      </c>
      <c r="B189" s="26" t="s">
        <v>164</v>
      </c>
      <c r="C189" s="25"/>
      <c r="D189" s="27"/>
      <c r="E189" s="1"/>
      <c r="F189" s="25"/>
      <c r="G189" s="27" t="s">
        <v>49</v>
      </c>
      <c r="H189" s="2" t="s">
        <v>42</v>
      </c>
      <c r="I189" s="1" t="s">
        <v>310</v>
      </c>
      <c r="J189" s="27"/>
      <c r="K189" s="27"/>
      <c r="L189" s="27"/>
      <c r="M189" s="27"/>
      <c r="N189" s="27"/>
      <c r="O189" s="27"/>
      <c r="P189" s="27"/>
      <c r="Q189" s="1"/>
      <c r="R189" s="1"/>
      <c r="S189" s="1"/>
      <c r="T189" s="1"/>
      <c r="U189" s="1"/>
      <c r="W189" s="1"/>
      <c r="X189" s="1"/>
      <c r="Z189" s="2" t="str">
        <f t="shared" si="9"/>
        <v/>
      </c>
      <c r="AA189" s="2" t="str">
        <f t="shared" si="10"/>
        <v/>
      </c>
    </row>
    <row r="190" spans="1:27" x14ac:dyDescent="0.2">
      <c r="A190" s="8">
        <f t="shared" si="11"/>
        <v>165</v>
      </c>
      <c r="B190" s="26" t="s">
        <v>165</v>
      </c>
      <c r="C190" s="25"/>
      <c r="D190" s="27"/>
      <c r="E190" s="1"/>
      <c r="F190" s="25" t="s">
        <v>293</v>
      </c>
      <c r="G190" s="27" t="s">
        <v>49</v>
      </c>
      <c r="H190" s="2" t="s">
        <v>42</v>
      </c>
      <c r="I190" s="1" t="s">
        <v>310</v>
      </c>
      <c r="J190" s="27"/>
      <c r="K190" s="27"/>
      <c r="L190" s="27"/>
      <c r="M190" s="27"/>
      <c r="N190" s="27"/>
      <c r="O190" s="27"/>
      <c r="P190" s="27"/>
      <c r="Q190" s="1"/>
      <c r="R190" s="1"/>
      <c r="S190" s="1"/>
      <c r="T190" s="1"/>
      <c r="U190" s="1"/>
      <c r="W190" s="1"/>
      <c r="X190" s="1"/>
      <c r="Z190" s="2" t="str">
        <f t="shared" si="9"/>
        <v>//165</v>
      </c>
      <c r="AA190" s="2" t="str">
        <f t="shared" si="10"/>
        <v xml:space="preserve">//165 </v>
      </c>
    </row>
    <row r="191" spans="1:27" x14ac:dyDescent="0.2">
      <c r="A191" s="8">
        <f t="shared" si="11"/>
        <v>166</v>
      </c>
      <c r="B191" s="26" t="s">
        <v>166</v>
      </c>
      <c r="C191" s="25" t="s">
        <v>272</v>
      </c>
      <c r="D191" s="27" t="s">
        <v>51</v>
      </c>
      <c r="E191" s="1" t="s">
        <v>42</v>
      </c>
      <c r="F191" s="25"/>
      <c r="I191" s="1" t="s">
        <v>310</v>
      </c>
      <c r="J191" s="27"/>
      <c r="K191" s="27"/>
      <c r="L191" s="27"/>
      <c r="M191" s="27"/>
      <c r="N191" s="27"/>
      <c r="O191" s="27"/>
      <c r="P191" s="27"/>
      <c r="Q191" s="1"/>
      <c r="R191" s="1"/>
      <c r="S191" s="1"/>
      <c r="T191" s="1"/>
      <c r="U191" s="1"/>
      <c r="W191" s="1"/>
      <c r="X191" s="1"/>
      <c r="Z191" s="2" t="str">
        <f t="shared" si="9"/>
        <v/>
      </c>
      <c r="AA191" s="2" t="str">
        <f t="shared" si="10"/>
        <v/>
      </c>
    </row>
    <row r="192" spans="1:27" x14ac:dyDescent="0.2">
      <c r="A192" s="8">
        <f t="shared" si="11"/>
        <v>167</v>
      </c>
      <c r="B192" s="26" t="s">
        <v>167</v>
      </c>
      <c r="C192" s="25"/>
      <c r="D192" s="27" t="s">
        <v>51</v>
      </c>
      <c r="E192" s="1" t="s">
        <v>42</v>
      </c>
      <c r="F192" s="25"/>
      <c r="G192" s="27" t="s">
        <v>49</v>
      </c>
      <c r="H192" s="2" t="s">
        <v>42</v>
      </c>
      <c r="I192" s="1" t="s">
        <v>310</v>
      </c>
      <c r="J192" s="27"/>
      <c r="K192" s="27"/>
      <c r="L192" s="27"/>
      <c r="M192" s="27"/>
      <c r="N192" s="27"/>
      <c r="O192" s="27"/>
      <c r="P192" s="27"/>
      <c r="Q192" s="1"/>
      <c r="R192" s="1"/>
      <c r="S192" s="1"/>
      <c r="T192" s="1"/>
      <c r="U192" s="1"/>
      <c r="W192" s="1"/>
      <c r="X192" s="1"/>
      <c r="Z192" s="2" t="str">
        <f t="shared" si="9"/>
        <v/>
      </c>
      <c r="AA192" s="2" t="str">
        <f t="shared" si="10"/>
        <v/>
      </c>
    </row>
    <row r="193" spans="1:27" x14ac:dyDescent="0.2">
      <c r="A193" s="8">
        <f t="shared" si="11"/>
        <v>168</v>
      </c>
      <c r="B193" s="26" t="s">
        <v>168</v>
      </c>
      <c r="C193" s="25"/>
      <c r="D193" s="27" t="s">
        <v>51</v>
      </c>
      <c r="E193" s="1" t="s">
        <v>42</v>
      </c>
      <c r="F193" s="25"/>
      <c r="G193" s="27" t="s">
        <v>49</v>
      </c>
      <c r="H193" s="2" t="s">
        <v>42</v>
      </c>
      <c r="I193" s="1" t="s">
        <v>310</v>
      </c>
      <c r="J193" s="27"/>
      <c r="K193" s="27"/>
      <c r="L193" s="27"/>
      <c r="M193" s="27"/>
      <c r="N193" s="27"/>
      <c r="O193" s="27"/>
      <c r="P193" s="27"/>
      <c r="Q193" s="1"/>
      <c r="R193" s="1"/>
      <c r="S193" s="1"/>
      <c r="T193" s="1"/>
      <c r="U193" s="1"/>
      <c r="W193" s="1"/>
      <c r="X193" s="1"/>
      <c r="Z193" s="2" t="str">
        <f t="shared" si="9"/>
        <v/>
      </c>
      <c r="AA193" s="2" t="str">
        <f t="shared" si="10"/>
        <v/>
      </c>
    </row>
    <row r="194" spans="1:27" x14ac:dyDescent="0.2">
      <c r="A194" s="8">
        <f t="shared" si="11"/>
        <v>169</v>
      </c>
      <c r="B194" s="26" t="s">
        <v>169</v>
      </c>
      <c r="C194" s="25"/>
      <c r="D194" s="27"/>
      <c r="E194" s="1"/>
      <c r="F194" s="25"/>
      <c r="I194" s="1" t="s">
        <v>310</v>
      </c>
      <c r="J194" s="27"/>
      <c r="K194" s="27"/>
      <c r="L194" s="27"/>
      <c r="M194" s="27"/>
      <c r="N194" s="27"/>
      <c r="O194" s="27"/>
      <c r="P194" s="27"/>
      <c r="Q194" s="1"/>
      <c r="R194" s="1"/>
      <c r="S194" s="1"/>
      <c r="T194" s="1"/>
      <c r="U194" s="1"/>
      <c r="W194" s="1"/>
      <c r="X194" s="1"/>
      <c r="Z194" s="2" t="str">
        <f t="shared" si="9"/>
        <v/>
      </c>
      <c r="AA194" s="2" t="str">
        <f t="shared" si="10"/>
        <v/>
      </c>
    </row>
    <row r="195" spans="1:27" x14ac:dyDescent="0.2">
      <c r="A195" s="8">
        <f t="shared" si="11"/>
        <v>170</v>
      </c>
      <c r="B195" s="26" t="s">
        <v>17</v>
      </c>
      <c r="C195" s="25" t="s">
        <v>273</v>
      </c>
      <c r="D195" s="27"/>
      <c r="E195" s="1"/>
      <c r="F195" s="25"/>
      <c r="I195" s="1" t="s">
        <v>310</v>
      </c>
      <c r="J195" s="27">
        <v>206</v>
      </c>
      <c r="K195" s="27"/>
      <c r="L195" s="27"/>
      <c r="M195" s="27"/>
      <c r="N195" s="27"/>
      <c r="O195" s="27"/>
      <c r="P195" s="27"/>
      <c r="Q195" s="1"/>
      <c r="R195" s="1"/>
      <c r="S195" s="1"/>
      <c r="T195" s="1"/>
      <c r="U195" s="1"/>
      <c r="W195" s="1"/>
      <c r="X195" s="1"/>
      <c r="Z195" s="2" t="str">
        <f t="shared" si="9"/>
        <v>//170</v>
      </c>
      <c r="AA195" s="2" t="str">
        <f t="shared" si="10"/>
        <v xml:space="preserve">//170 </v>
      </c>
    </row>
    <row r="196" spans="1:27" x14ac:dyDescent="0.2">
      <c r="A196" s="8">
        <f t="shared" si="11"/>
        <v>171</v>
      </c>
      <c r="B196" s="26" t="s">
        <v>160</v>
      </c>
      <c r="C196" s="25"/>
      <c r="D196" s="27" t="s">
        <v>57</v>
      </c>
      <c r="E196" s="1" t="s">
        <v>42</v>
      </c>
      <c r="F196" s="25"/>
      <c r="G196" s="27" t="s">
        <v>56</v>
      </c>
      <c r="H196" s="2" t="s">
        <v>42</v>
      </c>
      <c r="I196" s="1" t="s">
        <v>310</v>
      </c>
      <c r="J196" s="27"/>
      <c r="K196" s="27"/>
      <c r="L196" s="27"/>
      <c r="M196" s="27"/>
      <c r="N196" s="27"/>
      <c r="O196" s="27"/>
      <c r="P196" s="27"/>
      <c r="Q196" s="1"/>
      <c r="R196" s="1"/>
      <c r="S196" s="1"/>
      <c r="T196" s="1"/>
      <c r="U196" s="1"/>
      <c r="W196" s="1"/>
      <c r="X196" s="1"/>
      <c r="Z196" s="2" t="str">
        <f t="shared" si="9"/>
        <v/>
      </c>
      <c r="AA196" s="2" t="str">
        <f t="shared" si="10"/>
        <v/>
      </c>
    </row>
    <row r="197" spans="1:27" x14ac:dyDescent="0.2">
      <c r="A197" s="8">
        <f t="shared" si="11"/>
        <v>172</v>
      </c>
      <c r="B197" s="26" t="s">
        <v>170</v>
      </c>
      <c r="C197" s="25"/>
      <c r="D197" s="27"/>
      <c r="E197" s="1"/>
      <c r="F197" s="25" t="s">
        <v>385</v>
      </c>
      <c r="G197" s="27" t="s">
        <v>56</v>
      </c>
      <c r="H197" s="2" t="s">
        <v>42</v>
      </c>
      <c r="I197" s="1" t="s">
        <v>310</v>
      </c>
      <c r="J197" s="27"/>
      <c r="K197" s="27"/>
      <c r="L197" s="27"/>
      <c r="M197" s="27"/>
      <c r="N197" s="27"/>
      <c r="O197" s="27"/>
      <c r="P197" s="27"/>
      <c r="Q197" s="1"/>
      <c r="R197" s="1"/>
      <c r="S197" s="1"/>
      <c r="T197" s="1"/>
      <c r="U197" s="1"/>
      <c r="W197" s="1"/>
      <c r="X197" s="1"/>
      <c r="Z197" s="2" t="str">
        <f t="shared" si="9"/>
        <v/>
      </c>
      <c r="AA197" s="2" t="str">
        <f t="shared" si="10"/>
        <v/>
      </c>
    </row>
    <row r="198" spans="1:27" x14ac:dyDescent="0.2">
      <c r="A198" s="8">
        <f t="shared" si="11"/>
        <v>173</v>
      </c>
      <c r="B198" s="26" t="s">
        <v>17</v>
      </c>
      <c r="C198" s="25" t="s">
        <v>274</v>
      </c>
      <c r="D198" s="27" t="s">
        <v>57</v>
      </c>
      <c r="E198" s="1" t="s">
        <v>42</v>
      </c>
      <c r="F198" s="25"/>
      <c r="I198" s="1" t="s">
        <v>310</v>
      </c>
      <c r="J198" s="27"/>
      <c r="K198" s="27"/>
      <c r="L198" s="27"/>
      <c r="M198" s="27"/>
      <c r="N198" s="27"/>
      <c r="O198" s="27"/>
      <c r="P198" s="27"/>
      <c r="Q198" s="1"/>
      <c r="R198" s="1"/>
      <c r="S198" s="1"/>
      <c r="T198" s="1"/>
      <c r="U198" s="1"/>
      <c r="W198" s="1"/>
      <c r="X198" s="1"/>
      <c r="Z198" s="2" t="str">
        <f t="shared" si="9"/>
        <v/>
      </c>
      <c r="AA198" s="2" t="str">
        <f t="shared" si="10"/>
        <v/>
      </c>
    </row>
    <row r="199" spans="1:27" x14ac:dyDescent="0.2">
      <c r="A199" s="8">
        <f t="shared" si="11"/>
        <v>174</v>
      </c>
      <c r="B199" s="26" t="s">
        <v>171</v>
      </c>
      <c r="C199" s="25"/>
      <c r="D199" s="27"/>
      <c r="E199" s="1"/>
      <c r="F199" s="25" t="s">
        <v>294</v>
      </c>
      <c r="G199" s="27" t="s">
        <v>56</v>
      </c>
      <c r="H199" s="2" t="s">
        <v>42</v>
      </c>
      <c r="I199" s="1" t="s">
        <v>310</v>
      </c>
      <c r="J199" s="27"/>
      <c r="K199" s="27"/>
      <c r="L199" s="27"/>
      <c r="M199" s="27"/>
      <c r="N199" s="27"/>
      <c r="O199" s="27"/>
      <c r="P199" s="27"/>
      <c r="Q199" s="1"/>
      <c r="R199" s="1"/>
      <c r="S199" s="1"/>
      <c r="T199" s="1"/>
      <c r="U199" s="1"/>
      <c r="W199" s="1"/>
      <c r="X199" s="1"/>
      <c r="Z199" s="2" t="str">
        <f t="shared" si="9"/>
        <v/>
      </c>
      <c r="AA199" s="2" t="str">
        <f t="shared" si="10"/>
        <v/>
      </c>
    </row>
    <row r="200" spans="1:27" x14ac:dyDescent="0.2">
      <c r="A200" s="8">
        <f t="shared" si="11"/>
        <v>175</v>
      </c>
      <c r="B200" s="26" t="s">
        <v>172</v>
      </c>
      <c r="C200" s="25"/>
      <c r="D200" s="27" t="s">
        <v>57</v>
      </c>
      <c r="E200" s="1" t="s">
        <v>42</v>
      </c>
      <c r="F200" s="25"/>
      <c r="G200" s="27" t="s">
        <v>56</v>
      </c>
      <c r="H200" s="2" t="s">
        <v>42</v>
      </c>
      <c r="I200" s="1" t="s">
        <v>310</v>
      </c>
      <c r="J200" s="27"/>
      <c r="K200" s="27"/>
      <c r="L200" s="27"/>
      <c r="M200" s="27"/>
      <c r="N200" s="27"/>
      <c r="O200" s="27"/>
      <c r="P200" s="27"/>
      <c r="Q200" s="1"/>
      <c r="R200" s="1"/>
      <c r="S200" s="1"/>
      <c r="T200" s="1"/>
      <c r="U200" s="1"/>
      <c r="W200" s="1"/>
      <c r="X200" s="1"/>
      <c r="Z200" s="2" t="str">
        <f t="shared" si="9"/>
        <v>//175</v>
      </c>
      <c r="AA200" s="2" t="str">
        <f t="shared" si="10"/>
        <v xml:space="preserve">//175 </v>
      </c>
    </row>
    <row r="201" spans="1:27" x14ac:dyDescent="0.2">
      <c r="A201" s="8">
        <f t="shared" si="11"/>
        <v>176</v>
      </c>
      <c r="B201" s="26" t="s">
        <v>173</v>
      </c>
      <c r="C201" s="25"/>
      <c r="D201" s="27"/>
      <c r="E201" s="1"/>
      <c r="F201" s="25" t="s">
        <v>295</v>
      </c>
      <c r="G201" s="27" t="s">
        <v>56</v>
      </c>
      <c r="H201" s="2" t="s">
        <v>42</v>
      </c>
      <c r="I201" s="1" t="s">
        <v>310</v>
      </c>
      <c r="J201" s="27"/>
      <c r="K201" s="27"/>
      <c r="L201" s="27"/>
      <c r="M201" s="27"/>
      <c r="N201" s="27"/>
      <c r="O201" s="27"/>
      <c r="P201" s="27"/>
      <c r="Q201" s="1"/>
      <c r="R201" s="1"/>
      <c r="S201" s="1"/>
      <c r="T201" s="1"/>
      <c r="U201" s="1"/>
      <c r="W201" s="1"/>
      <c r="X201" s="1"/>
      <c r="Z201" s="2" t="str">
        <f t="shared" si="9"/>
        <v/>
      </c>
      <c r="AA201" s="2" t="str">
        <f t="shared" si="10"/>
        <v/>
      </c>
    </row>
    <row r="202" spans="1:27" x14ac:dyDescent="0.2">
      <c r="A202" s="8">
        <f t="shared" si="11"/>
        <v>177</v>
      </c>
      <c r="B202" s="26" t="s">
        <v>174</v>
      </c>
      <c r="C202" s="25" t="s">
        <v>275</v>
      </c>
      <c r="D202" s="27" t="s">
        <v>57</v>
      </c>
      <c r="E202" s="1" t="s">
        <v>42</v>
      </c>
      <c r="F202" s="25"/>
      <c r="I202" s="1" t="s">
        <v>310</v>
      </c>
      <c r="J202" s="27"/>
      <c r="K202" s="27"/>
      <c r="L202" s="27"/>
      <c r="M202" s="27"/>
      <c r="N202" s="27"/>
      <c r="O202" s="27"/>
      <c r="P202" s="27"/>
      <c r="Q202" s="1"/>
      <c r="R202" s="1"/>
      <c r="S202" s="1"/>
      <c r="T202" s="1"/>
      <c r="U202" s="1"/>
      <c r="W202" s="1"/>
      <c r="X202" s="1"/>
      <c r="Z202" s="2" t="str">
        <f t="shared" si="9"/>
        <v/>
      </c>
      <c r="AA202" s="2" t="str">
        <f t="shared" si="10"/>
        <v/>
      </c>
    </row>
    <row r="203" spans="1:27" x14ac:dyDescent="0.2">
      <c r="A203" s="8">
        <f t="shared" si="11"/>
        <v>178</v>
      </c>
      <c r="B203" s="26" t="s">
        <v>175</v>
      </c>
      <c r="C203" s="25"/>
      <c r="D203" s="27"/>
      <c r="E203" s="1"/>
      <c r="F203" s="25"/>
      <c r="I203" s="1" t="s">
        <v>310</v>
      </c>
      <c r="J203" s="27"/>
      <c r="K203" s="27"/>
      <c r="L203" s="27"/>
      <c r="M203" s="27"/>
      <c r="N203" s="27"/>
      <c r="O203" s="27"/>
      <c r="P203" s="27"/>
      <c r="Q203" s="1"/>
      <c r="R203" s="1"/>
      <c r="S203" s="1"/>
      <c r="T203" s="1"/>
      <c r="U203" s="1"/>
      <c r="W203" s="1"/>
      <c r="X203" s="1"/>
      <c r="Z203" s="2" t="str">
        <f t="shared" si="9"/>
        <v/>
      </c>
      <c r="AA203" s="2" t="str">
        <f t="shared" si="10"/>
        <v/>
      </c>
    </row>
    <row r="204" spans="1:27" x14ac:dyDescent="0.2">
      <c r="A204" s="8">
        <f t="shared" si="11"/>
        <v>179</v>
      </c>
      <c r="B204" s="26" t="s">
        <v>176</v>
      </c>
      <c r="C204" s="25"/>
      <c r="D204" s="27"/>
      <c r="E204" s="1"/>
      <c r="F204" s="25"/>
      <c r="I204" s="1" t="s">
        <v>310</v>
      </c>
      <c r="J204" s="27"/>
      <c r="K204" s="27"/>
      <c r="L204" s="27"/>
      <c r="M204" s="27"/>
      <c r="N204" s="27"/>
      <c r="O204" s="27"/>
      <c r="P204" s="27"/>
      <c r="Q204" s="1"/>
      <c r="R204" s="1"/>
      <c r="S204" s="1"/>
      <c r="T204" s="1"/>
      <c r="U204" s="1"/>
      <c r="W204" s="1"/>
      <c r="X204" s="1"/>
      <c r="Z204" s="2" t="str">
        <f t="shared" si="9"/>
        <v/>
      </c>
      <c r="AA204" s="2" t="str">
        <f t="shared" si="10"/>
        <v/>
      </c>
    </row>
    <row r="205" spans="1:27" x14ac:dyDescent="0.2">
      <c r="A205" s="8">
        <f t="shared" si="11"/>
        <v>180</v>
      </c>
      <c r="B205" s="26" t="s">
        <v>17</v>
      </c>
      <c r="C205" s="25" t="s">
        <v>273</v>
      </c>
      <c r="D205" s="27"/>
      <c r="E205" s="1"/>
      <c r="F205" s="25"/>
      <c r="I205" s="1" t="s">
        <v>310</v>
      </c>
      <c r="J205" s="27">
        <v>206</v>
      </c>
      <c r="K205" s="27"/>
      <c r="L205" s="27"/>
      <c r="M205" s="27"/>
      <c r="N205" s="27"/>
      <c r="O205" s="27"/>
      <c r="P205" s="27"/>
      <c r="Q205" s="1"/>
      <c r="R205" s="1"/>
      <c r="S205" s="1"/>
      <c r="T205" s="1"/>
      <c r="U205" s="1"/>
      <c r="W205" s="1"/>
      <c r="X205" s="1"/>
      <c r="Z205" s="2" t="str">
        <f t="shared" si="9"/>
        <v>//180</v>
      </c>
      <c r="AA205" s="2" t="str">
        <f t="shared" si="10"/>
        <v xml:space="preserve">//180 </v>
      </c>
    </row>
    <row r="206" spans="1:27" x14ac:dyDescent="0.2">
      <c r="A206" s="8">
        <f t="shared" si="11"/>
        <v>181</v>
      </c>
      <c r="B206" s="26" t="s">
        <v>160</v>
      </c>
      <c r="C206" s="25"/>
      <c r="D206" s="27" t="s">
        <v>55</v>
      </c>
      <c r="E206" s="1" t="s">
        <v>42</v>
      </c>
      <c r="F206" s="25"/>
      <c r="G206" s="27" t="s">
        <v>54</v>
      </c>
      <c r="H206" s="2" t="s">
        <v>42</v>
      </c>
      <c r="I206" s="1" t="s">
        <v>310</v>
      </c>
      <c r="J206" s="27"/>
      <c r="K206" s="27"/>
      <c r="L206" s="27"/>
      <c r="M206" s="27"/>
      <c r="N206" s="27"/>
      <c r="O206" s="27"/>
      <c r="P206" s="27"/>
      <c r="Q206" s="1"/>
      <c r="R206" s="1"/>
      <c r="S206" s="1"/>
      <c r="T206" s="1"/>
      <c r="U206" s="1"/>
      <c r="W206" s="1"/>
      <c r="X206" s="1"/>
      <c r="Z206" s="2" t="str">
        <f t="shared" si="9"/>
        <v/>
      </c>
      <c r="AA206" s="2" t="str">
        <f t="shared" si="10"/>
        <v/>
      </c>
    </row>
    <row r="207" spans="1:27" x14ac:dyDescent="0.2">
      <c r="A207" s="8">
        <f t="shared" si="11"/>
        <v>182</v>
      </c>
      <c r="B207" s="26" t="s">
        <v>177</v>
      </c>
      <c r="C207" s="25"/>
      <c r="D207" s="27"/>
      <c r="E207" s="1"/>
      <c r="F207" s="25" t="s">
        <v>296</v>
      </c>
      <c r="G207" s="27" t="s">
        <v>54</v>
      </c>
      <c r="H207" s="2" t="s">
        <v>42</v>
      </c>
      <c r="I207" s="1" t="s">
        <v>310</v>
      </c>
      <c r="J207" s="27"/>
      <c r="K207" s="27"/>
      <c r="L207" s="27"/>
      <c r="M207" s="27"/>
      <c r="N207" s="27"/>
      <c r="O207" s="27"/>
      <c r="P207" s="27"/>
      <c r="Q207" s="1"/>
      <c r="R207" s="1"/>
      <c r="S207" s="1"/>
      <c r="T207" s="1"/>
      <c r="U207" s="1"/>
      <c r="W207" s="1"/>
      <c r="X207" s="1"/>
      <c r="Z207" s="2" t="str">
        <f t="shared" si="9"/>
        <v/>
      </c>
      <c r="AA207" s="2" t="str">
        <f t="shared" si="10"/>
        <v/>
      </c>
    </row>
    <row r="208" spans="1:27" x14ac:dyDescent="0.2">
      <c r="A208" s="8">
        <f t="shared" si="11"/>
        <v>183</v>
      </c>
      <c r="B208" s="26" t="s">
        <v>17</v>
      </c>
      <c r="C208" s="25" t="s">
        <v>276</v>
      </c>
      <c r="D208" s="27" t="s">
        <v>55</v>
      </c>
      <c r="E208" s="1" t="s">
        <v>42</v>
      </c>
      <c r="F208" s="25"/>
      <c r="I208" s="1" t="s">
        <v>310</v>
      </c>
      <c r="J208" s="27"/>
      <c r="K208" s="27"/>
      <c r="L208" s="27"/>
      <c r="M208" s="27"/>
      <c r="N208" s="27"/>
      <c r="O208" s="27"/>
      <c r="P208" s="27"/>
      <c r="Q208" s="1"/>
      <c r="R208" s="1"/>
      <c r="S208" s="1"/>
      <c r="T208" s="1"/>
      <c r="U208" s="1"/>
      <c r="W208" s="1"/>
      <c r="X208" s="1"/>
      <c r="Z208" s="2" t="str">
        <f t="shared" si="9"/>
        <v/>
      </c>
      <c r="AA208" s="2" t="str">
        <f t="shared" si="10"/>
        <v/>
      </c>
    </row>
    <row r="209" spans="1:27" x14ac:dyDescent="0.2">
      <c r="A209" s="8">
        <f t="shared" si="11"/>
        <v>184</v>
      </c>
      <c r="B209" s="26" t="s">
        <v>17</v>
      </c>
      <c r="C209" s="25"/>
      <c r="D209" s="27"/>
      <c r="E209" s="1"/>
      <c r="F209" s="25" t="s">
        <v>297</v>
      </c>
      <c r="G209" s="27" t="s">
        <v>54</v>
      </c>
      <c r="H209" s="2" t="s">
        <v>42</v>
      </c>
      <c r="I209" s="1" t="s">
        <v>310</v>
      </c>
      <c r="J209" s="27"/>
      <c r="K209" s="27"/>
      <c r="L209" s="27"/>
      <c r="M209" s="27"/>
      <c r="N209" s="27"/>
      <c r="O209" s="27"/>
      <c r="P209" s="27"/>
      <c r="Q209" s="1"/>
      <c r="R209" s="1"/>
      <c r="S209" s="1"/>
      <c r="T209" s="1"/>
      <c r="U209" s="1"/>
      <c r="W209" s="1"/>
      <c r="X209" s="1"/>
      <c r="Z209" s="2" t="str">
        <f t="shared" si="9"/>
        <v/>
      </c>
      <c r="AA209" s="2" t="str">
        <f t="shared" si="10"/>
        <v/>
      </c>
    </row>
    <row r="210" spans="1:27" x14ac:dyDescent="0.2">
      <c r="A210" s="8">
        <f t="shared" si="11"/>
        <v>185</v>
      </c>
      <c r="B210" s="26" t="s">
        <v>17</v>
      </c>
      <c r="C210" s="25" t="s">
        <v>277</v>
      </c>
      <c r="D210" s="27" t="s">
        <v>55</v>
      </c>
      <c r="E210" s="1" t="s">
        <v>42</v>
      </c>
      <c r="F210" s="25"/>
      <c r="I210" s="1" t="s">
        <v>310</v>
      </c>
      <c r="J210" s="27"/>
      <c r="K210" s="27"/>
      <c r="L210" s="27"/>
      <c r="M210" s="27"/>
      <c r="N210" s="27"/>
      <c r="O210" s="27"/>
      <c r="P210" s="27"/>
      <c r="Q210" s="1"/>
      <c r="R210" s="1"/>
      <c r="S210" s="1"/>
      <c r="T210" s="1"/>
      <c r="U210" s="1"/>
      <c r="W210" s="1"/>
      <c r="X210" s="1"/>
      <c r="Z210" s="2" t="str">
        <f t="shared" si="9"/>
        <v>//185</v>
      </c>
      <c r="AA210" s="2" t="str">
        <f t="shared" si="10"/>
        <v xml:space="preserve">//185 </v>
      </c>
    </row>
    <row r="211" spans="1:27" x14ac:dyDescent="0.2">
      <c r="A211" s="8">
        <f t="shared" si="11"/>
        <v>186</v>
      </c>
      <c r="B211" s="26" t="s">
        <v>17</v>
      </c>
      <c r="C211" s="25"/>
      <c r="D211" s="27"/>
      <c r="E211" s="1"/>
      <c r="F211" s="25" t="s">
        <v>298</v>
      </c>
      <c r="G211" s="27" t="s">
        <v>54</v>
      </c>
      <c r="H211" s="2" t="s">
        <v>42</v>
      </c>
      <c r="I211" s="1" t="s">
        <v>310</v>
      </c>
      <c r="J211" s="27"/>
      <c r="K211" s="27"/>
      <c r="L211" s="27"/>
      <c r="M211" s="27"/>
      <c r="N211" s="27"/>
      <c r="O211" s="27"/>
      <c r="P211" s="27"/>
      <c r="Q211" s="1"/>
      <c r="R211" s="1"/>
      <c r="S211" s="1"/>
      <c r="T211" s="1"/>
      <c r="U211" s="1"/>
      <c r="W211" s="1"/>
      <c r="X211" s="1"/>
      <c r="Z211" s="2" t="str">
        <f t="shared" si="9"/>
        <v/>
      </c>
      <c r="AA211" s="2" t="str">
        <f t="shared" si="10"/>
        <v/>
      </c>
    </row>
    <row r="212" spans="1:27" x14ac:dyDescent="0.2">
      <c r="A212" s="8">
        <f t="shared" si="11"/>
        <v>187</v>
      </c>
      <c r="B212" s="26" t="s">
        <v>178</v>
      </c>
      <c r="C212" s="25"/>
      <c r="D212" s="27" t="s">
        <v>55</v>
      </c>
      <c r="E212" s="1" t="s">
        <v>42</v>
      </c>
      <c r="F212" s="25"/>
      <c r="G212" s="27" t="s">
        <v>54</v>
      </c>
      <c r="H212" s="2" t="s">
        <v>42</v>
      </c>
      <c r="I212" s="1" t="s">
        <v>310</v>
      </c>
      <c r="J212" s="27"/>
      <c r="K212" s="27"/>
      <c r="L212" s="27"/>
      <c r="M212" s="27"/>
      <c r="N212" s="27"/>
      <c r="O212" s="27"/>
      <c r="P212" s="27"/>
      <c r="Q212" s="1"/>
      <c r="R212" s="1"/>
      <c r="S212" s="1"/>
      <c r="T212" s="1"/>
      <c r="U212" s="1"/>
      <c r="W212" s="1"/>
      <c r="X212" s="1"/>
      <c r="Z212" s="2" t="str">
        <f t="shared" si="9"/>
        <v/>
      </c>
      <c r="AA212" s="2" t="str">
        <f t="shared" si="10"/>
        <v/>
      </c>
    </row>
    <row r="213" spans="1:27" x14ac:dyDescent="0.2">
      <c r="A213" s="8">
        <f t="shared" si="11"/>
        <v>188</v>
      </c>
      <c r="B213" s="26" t="s">
        <v>179</v>
      </c>
      <c r="C213" s="25"/>
      <c r="D213" s="27" t="s">
        <v>55</v>
      </c>
      <c r="E213" s="1" t="s">
        <v>42</v>
      </c>
      <c r="F213" s="25"/>
      <c r="G213" s="27" t="s">
        <v>54</v>
      </c>
      <c r="H213" s="2" t="s">
        <v>42</v>
      </c>
      <c r="I213" s="1" t="s">
        <v>310</v>
      </c>
      <c r="J213" s="27"/>
      <c r="K213" s="27"/>
      <c r="L213" s="27"/>
      <c r="M213" s="27"/>
      <c r="N213" s="27"/>
      <c r="O213" s="27"/>
      <c r="P213" s="27"/>
      <c r="Q213" s="1"/>
      <c r="R213" s="1"/>
      <c r="S213" s="1"/>
      <c r="T213" s="1"/>
      <c r="U213" s="1"/>
      <c r="W213" s="1"/>
      <c r="X213" s="1"/>
      <c r="Z213" s="2" t="str">
        <f t="shared" si="9"/>
        <v/>
      </c>
      <c r="AA213" s="2" t="str">
        <f t="shared" si="10"/>
        <v/>
      </c>
    </row>
    <row r="214" spans="1:27" x14ac:dyDescent="0.2">
      <c r="A214" s="8">
        <f t="shared" si="11"/>
        <v>189</v>
      </c>
      <c r="B214" s="26" t="s">
        <v>179</v>
      </c>
      <c r="C214" s="25"/>
      <c r="D214" s="27"/>
      <c r="E214" s="1"/>
      <c r="F214" s="25" t="s">
        <v>299</v>
      </c>
      <c r="G214" s="27" t="s">
        <v>54</v>
      </c>
      <c r="H214" s="2" t="s">
        <v>42</v>
      </c>
      <c r="I214" s="1" t="s">
        <v>310</v>
      </c>
      <c r="J214" s="27"/>
      <c r="K214" s="27"/>
      <c r="L214" s="27"/>
      <c r="M214" s="27"/>
      <c r="N214" s="27"/>
      <c r="O214" s="27"/>
      <c r="P214" s="27"/>
      <c r="Q214" s="1"/>
      <c r="R214" s="1"/>
      <c r="S214" s="1"/>
      <c r="T214" s="1"/>
      <c r="U214" s="1"/>
      <c r="W214" s="1"/>
      <c r="X214" s="1"/>
      <c r="Z214" s="2" t="str">
        <f t="shared" si="9"/>
        <v/>
      </c>
      <c r="AA214" s="2" t="str">
        <f t="shared" si="10"/>
        <v/>
      </c>
    </row>
    <row r="215" spans="1:27" x14ac:dyDescent="0.2">
      <c r="A215" s="8">
        <f t="shared" si="11"/>
        <v>190</v>
      </c>
      <c r="B215" s="26" t="s">
        <v>180</v>
      </c>
      <c r="C215" s="25"/>
      <c r="D215" s="27" t="s">
        <v>55</v>
      </c>
      <c r="E215" s="1" t="s">
        <v>42</v>
      </c>
      <c r="F215" s="25"/>
      <c r="G215" s="27" t="s">
        <v>54</v>
      </c>
      <c r="H215" s="2" t="s">
        <v>42</v>
      </c>
      <c r="I215" s="1" t="s">
        <v>310</v>
      </c>
      <c r="J215" s="27"/>
      <c r="K215" s="27"/>
      <c r="L215" s="27"/>
      <c r="M215" s="27"/>
      <c r="N215" s="27"/>
      <c r="O215" s="27"/>
      <c r="P215" s="27"/>
      <c r="Q215" s="1"/>
      <c r="R215" s="1"/>
      <c r="S215" s="1"/>
      <c r="T215" s="1"/>
      <c r="U215" s="1"/>
      <c r="W215" s="1"/>
      <c r="X215" s="1"/>
      <c r="Z215" s="2" t="str">
        <f t="shared" si="9"/>
        <v>//190</v>
      </c>
      <c r="AA215" s="2" t="str">
        <f t="shared" si="10"/>
        <v xml:space="preserve">//190 </v>
      </c>
    </row>
    <row r="216" spans="1:27" x14ac:dyDescent="0.2">
      <c r="A216" s="8">
        <f t="shared" si="11"/>
        <v>191</v>
      </c>
      <c r="B216" s="26" t="s">
        <v>181</v>
      </c>
      <c r="C216" s="25"/>
      <c r="D216" s="27" t="s">
        <v>55</v>
      </c>
      <c r="E216" s="1" t="s">
        <v>42</v>
      </c>
      <c r="F216" s="25"/>
      <c r="G216" s="27" t="s">
        <v>54</v>
      </c>
      <c r="H216" s="2" t="s">
        <v>42</v>
      </c>
      <c r="I216" s="1" t="s">
        <v>310</v>
      </c>
      <c r="J216" s="27"/>
      <c r="K216" s="27"/>
      <c r="L216" s="27"/>
      <c r="M216" s="27"/>
      <c r="N216" s="27"/>
      <c r="O216" s="27"/>
      <c r="P216" s="27"/>
      <c r="Q216" s="1"/>
      <c r="R216" s="1"/>
      <c r="S216" s="1"/>
      <c r="T216" s="1"/>
      <c r="U216" s="1"/>
      <c r="W216" s="1"/>
      <c r="X216" s="1"/>
      <c r="Z216" s="2" t="str">
        <f t="shared" si="9"/>
        <v/>
      </c>
      <c r="AA216" s="2" t="str">
        <f t="shared" si="10"/>
        <v/>
      </c>
    </row>
    <row r="217" spans="1:27" x14ac:dyDescent="0.2">
      <c r="A217" s="8">
        <f t="shared" si="11"/>
        <v>192</v>
      </c>
      <c r="B217" s="26" t="s">
        <v>182</v>
      </c>
      <c r="C217" s="25"/>
      <c r="D217" s="27"/>
      <c r="E217" s="1"/>
      <c r="F217" s="25"/>
      <c r="I217" s="1" t="s">
        <v>310</v>
      </c>
      <c r="J217" s="27"/>
      <c r="K217" s="27"/>
      <c r="L217" s="27"/>
      <c r="M217" s="27"/>
      <c r="N217" s="27"/>
      <c r="O217" s="27"/>
      <c r="P217" s="27"/>
      <c r="Q217" s="1"/>
      <c r="R217" s="1"/>
      <c r="S217" s="1"/>
      <c r="T217" s="1"/>
      <c r="U217" s="1"/>
      <c r="W217" s="1"/>
      <c r="X217" s="1"/>
      <c r="Z217" s="2" t="str">
        <f t="shared" si="9"/>
        <v/>
      </c>
      <c r="AA217" s="2" t="str">
        <f t="shared" si="10"/>
        <v/>
      </c>
    </row>
    <row r="218" spans="1:27" x14ac:dyDescent="0.2">
      <c r="A218" s="8">
        <f t="shared" si="11"/>
        <v>193</v>
      </c>
      <c r="B218" s="26" t="s">
        <v>17</v>
      </c>
      <c r="C218" s="25" t="s">
        <v>273</v>
      </c>
      <c r="D218" s="27"/>
      <c r="E218" s="1"/>
      <c r="F218" s="25"/>
      <c r="I218" s="1" t="s">
        <v>310</v>
      </c>
      <c r="J218" s="27">
        <v>206</v>
      </c>
      <c r="K218" s="27"/>
      <c r="L218" s="27"/>
      <c r="M218" s="27"/>
      <c r="N218" s="27"/>
      <c r="O218" s="27"/>
      <c r="P218" s="27"/>
      <c r="Q218" s="1"/>
      <c r="R218" s="1"/>
      <c r="S218" s="1"/>
      <c r="T218" s="1"/>
      <c r="U218" s="1"/>
      <c r="W218" s="1"/>
      <c r="X218" s="1"/>
      <c r="Z218" s="2" t="str">
        <f t="shared" ref="Z218:Z281" si="12">IF(MOD(A218,5)=0, "//"&amp;A218, "")</f>
        <v/>
      </c>
      <c r="AA218" s="2" t="str">
        <f t="shared" ref="AA218:AA281" si="13">IF(Z218&lt;&gt;"",
Z218&amp;" "&amp;Y218,
IF(Y218&lt;&gt;"", "//"&amp;A218&amp; " " &amp;Y218, ""))</f>
        <v/>
      </c>
    </row>
    <row r="219" spans="1:27" x14ac:dyDescent="0.2">
      <c r="A219" s="8">
        <f t="shared" si="11"/>
        <v>194</v>
      </c>
      <c r="B219" s="26" t="s">
        <v>160</v>
      </c>
      <c r="C219" s="25"/>
      <c r="D219" s="27" t="s">
        <v>50</v>
      </c>
      <c r="E219" s="1" t="s">
        <v>42</v>
      </c>
      <c r="F219" s="25"/>
      <c r="G219" s="27" t="s">
        <v>52</v>
      </c>
      <c r="H219" s="2" t="s">
        <v>42</v>
      </c>
      <c r="I219" s="1" t="s">
        <v>310</v>
      </c>
      <c r="J219" s="27"/>
      <c r="K219" s="27"/>
      <c r="L219" s="27"/>
      <c r="M219" s="27"/>
      <c r="N219" s="27"/>
      <c r="O219" s="27"/>
      <c r="P219" s="27"/>
      <c r="Q219" s="1"/>
      <c r="R219" s="1"/>
      <c r="S219" s="1"/>
      <c r="T219" s="1"/>
      <c r="U219" s="1"/>
      <c r="W219" s="1"/>
      <c r="X219" s="1"/>
      <c r="Z219" s="2" t="str">
        <f t="shared" si="12"/>
        <v/>
      </c>
      <c r="AA219" s="2" t="str">
        <f t="shared" si="13"/>
        <v/>
      </c>
    </row>
    <row r="220" spans="1:27" x14ac:dyDescent="0.2">
      <c r="A220" s="8">
        <f t="shared" si="11"/>
        <v>195</v>
      </c>
      <c r="B220" s="26" t="s">
        <v>183</v>
      </c>
      <c r="C220" s="25" t="s">
        <v>387</v>
      </c>
      <c r="D220" s="27" t="s">
        <v>50</v>
      </c>
      <c r="E220" s="1" t="s">
        <v>42</v>
      </c>
      <c r="F220" s="25"/>
      <c r="I220" s="1" t="s">
        <v>310</v>
      </c>
      <c r="J220" s="27"/>
      <c r="K220" s="27"/>
      <c r="L220" s="27"/>
      <c r="M220" s="27"/>
      <c r="N220" s="27"/>
      <c r="O220" s="27"/>
      <c r="P220" s="27"/>
      <c r="Q220" s="1"/>
      <c r="R220" s="1"/>
      <c r="S220" s="1"/>
      <c r="T220" s="1"/>
      <c r="U220" s="1"/>
      <c r="W220" s="1"/>
      <c r="X220" s="1"/>
      <c r="Z220" s="2" t="str">
        <f t="shared" si="12"/>
        <v>//195</v>
      </c>
      <c r="AA220" s="2" t="str">
        <f t="shared" si="13"/>
        <v xml:space="preserve">//195 </v>
      </c>
    </row>
    <row r="221" spans="1:27" x14ac:dyDescent="0.2">
      <c r="A221" s="8">
        <f t="shared" si="11"/>
        <v>196</v>
      </c>
      <c r="B221" s="26" t="s">
        <v>184</v>
      </c>
      <c r="C221" s="25"/>
      <c r="D221" s="27"/>
      <c r="E221" s="1"/>
      <c r="F221" s="25"/>
      <c r="G221" s="27" t="s">
        <v>52</v>
      </c>
      <c r="H221" s="2" t="s">
        <v>42</v>
      </c>
      <c r="I221" s="1" t="s">
        <v>310</v>
      </c>
      <c r="J221" s="27"/>
      <c r="K221" s="27"/>
      <c r="L221" s="27"/>
      <c r="M221" s="27"/>
      <c r="N221" s="27"/>
      <c r="O221" s="27"/>
      <c r="P221" s="27"/>
      <c r="Q221" s="1"/>
      <c r="R221" s="1"/>
      <c r="S221" s="1"/>
      <c r="T221" s="1"/>
      <c r="U221" s="1"/>
      <c r="W221" s="1"/>
      <c r="X221" s="1"/>
      <c r="Z221" s="2" t="str">
        <f t="shared" si="12"/>
        <v/>
      </c>
      <c r="AA221" s="2" t="str">
        <f t="shared" si="13"/>
        <v/>
      </c>
    </row>
    <row r="222" spans="1:27" x14ac:dyDescent="0.2">
      <c r="A222" s="8">
        <f t="shared" si="11"/>
        <v>197</v>
      </c>
      <c r="B222" s="26" t="s">
        <v>185</v>
      </c>
      <c r="C222" s="25"/>
      <c r="D222" s="27"/>
      <c r="E222" s="1"/>
      <c r="F222" s="25"/>
      <c r="G222" s="27" t="s">
        <v>52</v>
      </c>
      <c r="H222" s="2" t="s">
        <v>42</v>
      </c>
      <c r="I222" s="1" t="s">
        <v>310</v>
      </c>
      <c r="J222" s="27"/>
      <c r="K222" s="27"/>
      <c r="L222" s="27"/>
      <c r="M222" s="27"/>
      <c r="N222" s="27"/>
      <c r="O222" s="27"/>
      <c r="P222" s="27"/>
      <c r="Q222" s="1"/>
      <c r="R222" s="1"/>
      <c r="S222" s="1"/>
      <c r="T222" s="1"/>
      <c r="U222" s="1"/>
      <c r="W222" s="1"/>
      <c r="X222" s="1"/>
      <c r="Z222" s="2" t="str">
        <f t="shared" si="12"/>
        <v/>
      </c>
      <c r="AA222" s="2" t="str">
        <f t="shared" si="13"/>
        <v/>
      </c>
    </row>
    <row r="223" spans="1:27" x14ac:dyDescent="0.2">
      <c r="A223" s="8">
        <f t="shared" si="11"/>
        <v>198</v>
      </c>
      <c r="B223" s="26" t="s">
        <v>186</v>
      </c>
      <c r="C223" s="25"/>
      <c r="D223" s="27"/>
      <c r="E223" s="1"/>
      <c r="F223" s="25" t="s">
        <v>361</v>
      </c>
      <c r="G223" s="27" t="s">
        <v>52</v>
      </c>
      <c r="H223" s="2" t="s">
        <v>42</v>
      </c>
      <c r="I223" s="1" t="s">
        <v>310</v>
      </c>
      <c r="J223" s="27"/>
      <c r="K223" s="27"/>
      <c r="L223" s="27"/>
      <c r="M223" s="27"/>
      <c r="N223" s="27"/>
      <c r="O223" s="27"/>
      <c r="P223" s="27"/>
      <c r="Q223" s="1"/>
      <c r="R223" s="1"/>
      <c r="S223" s="1"/>
      <c r="T223" s="1"/>
      <c r="U223" s="1"/>
      <c r="W223" s="1"/>
      <c r="X223" s="1"/>
      <c r="Z223" s="2" t="str">
        <f t="shared" si="12"/>
        <v/>
      </c>
      <c r="AA223" s="2" t="str">
        <f t="shared" si="13"/>
        <v/>
      </c>
    </row>
    <row r="224" spans="1:27" x14ac:dyDescent="0.2">
      <c r="A224" s="8">
        <f t="shared" si="11"/>
        <v>199</v>
      </c>
      <c r="B224" s="26" t="s">
        <v>187</v>
      </c>
      <c r="C224" s="25"/>
      <c r="D224" s="27"/>
      <c r="E224" s="1"/>
      <c r="F224" s="25" t="s">
        <v>362</v>
      </c>
      <c r="G224" s="27" t="s">
        <v>52</v>
      </c>
      <c r="H224" s="2" t="s">
        <v>42</v>
      </c>
      <c r="I224" s="1" t="s">
        <v>310</v>
      </c>
      <c r="J224" s="27"/>
      <c r="K224" s="27"/>
      <c r="L224" s="27"/>
      <c r="M224" s="27"/>
      <c r="N224" s="27"/>
      <c r="O224" s="27"/>
      <c r="P224" s="27"/>
      <c r="Q224" s="1"/>
      <c r="R224" s="1"/>
      <c r="S224" s="1"/>
      <c r="T224" s="1"/>
      <c r="U224" s="1"/>
      <c r="W224" s="1"/>
      <c r="X224" s="1"/>
      <c r="Z224" s="2" t="str">
        <f t="shared" si="12"/>
        <v/>
      </c>
      <c r="AA224" s="2" t="str">
        <f t="shared" si="13"/>
        <v/>
      </c>
    </row>
    <row r="225" spans="1:27" x14ac:dyDescent="0.2">
      <c r="A225" s="8">
        <f t="shared" si="11"/>
        <v>200</v>
      </c>
      <c r="B225" s="26" t="s">
        <v>188</v>
      </c>
      <c r="C225" s="25"/>
      <c r="D225" s="27" t="s">
        <v>50</v>
      </c>
      <c r="E225" s="1" t="s">
        <v>42</v>
      </c>
      <c r="F225" s="25"/>
      <c r="G225" s="27" t="s">
        <v>52</v>
      </c>
      <c r="H225" s="2" t="s">
        <v>42</v>
      </c>
      <c r="I225" s="1" t="s">
        <v>310</v>
      </c>
      <c r="J225" s="27"/>
      <c r="K225" s="27"/>
      <c r="L225" s="27"/>
      <c r="M225" s="27"/>
      <c r="N225" s="27"/>
      <c r="O225" s="27"/>
      <c r="P225" s="27"/>
      <c r="Q225" s="1"/>
      <c r="R225" s="1"/>
      <c r="S225" s="1"/>
      <c r="T225" s="1"/>
      <c r="U225" s="1"/>
      <c r="W225" s="1"/>
      <c r="X225" s="1"/>
      <c r="Z225" s="2" t="str">
        <f t="shared" si="12"/>
        <v>//200</v>
      </c>
      <c r="AA225" s="2" t="str">
        <f t="shared" si="13"/>
        <v xml:space="preserve">//200 </v>
      </c>
    </row>
    <row r="226" spans="1:27" x14ac:dyDescent="0.2">
      <c r="A226" s="8">
        <f t="shared" si="11"/>
        <v>201</v>
      </c>
      <c r="B226" s="26" t="s">
        <v>17</v>
      </c>
      <c r="C226" s="25"/>
      <c r="D226" s="27"/>
      <c r="E226" s="1"/>
      <c r="F226" s="25" t="s">
        <v>363</v>
      </c>
      <c r="G226" s="27" t="s">
        <v>52</v>
      </c>
      <c r="H226" s="2" t="s">
        <v>42</v>
      </c>
      <c r="I226" s="1" t="s">
        <v>310</v>
      </c>
      <c r="J226" s="27"/>
      <c r="K226" s="27"/>
      <c r="L226" s="27"/>
      <c r="M226" s="27"/>
      <c r="N226" s="27"/>
      <c r="O226" s="27"/>
      <c r="P226" s="27"/>
      <c r="Q226" s="1"/>
      <c r="R226" s="1"/>
      <c r="S226" s="1"/>
      <c r="T226" s="1"/>
      <c r="U226" s="1"/>
      <c r="W226" s="1"/>
      <c r="X226" s="1"/>
      <c r="Z226" s="2" t="str">
        <f t="shared" si="12"/>
        <v/>
      </c>
      <c r="AA226" s="2" t="str">
        <f t="shared" si="13"/>
        <v/>
      </c>
    </row>
    <row r="227" spans="1:27" x14ac:dyDescent="0.2">
      <c r="A227" s="8">
        <f t="shared" si="11"/>
        <v>202</v>
      </c>
      <c r="B227" s="26" t="s">
        <v>17</v>
      </c>
      <c r="C227" s="25" t="s">
        <v>278</v>
      </c>
      <c r="D227" s="27" t="s">
        <v>50</v>
      </c>
      <c r="E227" s="1" t="s">
        <v>42</v>
      </c>
      <c r="F227" s="25"/>
      <c r="I227" s="1" t="s">
        <v>310</v>
      </c>
      <c r="J227" s="27"/>
      <c r="K227" s="27"/>
      <c r="L227" s="27"/>
      <c r="M227" s="27"/>
      <c r="N227" s="27"/>
      <c r="O227" s="27"/>
      <c r="P227" s="27"/>
      <c r="Q227" s="1"/>
      <c r="R227" s="1"/>
      <c r="S227" s="1"/>
      <c r="T227" s="1"/>
      <c r="U227" s="1"/>
      <c r="W227" s="1"/>
      <c r="X227" s="1"/>
      <c r="Z227" s="2" t="str">
        <f t="shared" si="12"/>
        <v/>
      </c>
      <c r="AA227" s="2" t="str">
        <f t="shared" si="13"/>
        <v/>
      </c>
    </row>
    <row r="228" spans="1:27" x14ac:dyDescent="0.2">
      <c r="A228" s="8">
        <f t="shared" si="11"/>
        <v>203</v>
      </c>
      <c r="B228" s="26" t="s">
        <v>17</v>
      </c>
      <c r="C228" s="25"/>
      <c r="D228" s="27"/>
      <c r="E228" s="1"/>
      <c r="F228" s="25" t="s">
        <v>364</v>
      </c>
      <c r="G228" s="27" t="s">
        <v>52</v>
      </c>
      <c r="H228" s="2" t="s">
        <v>42</v>
      </c>
      <c r="I228" s="1" t="s">
        <v>310</v>
      </c>
      <c r="J228" s="27"/>
      <c r="K228" s="27"/>
      <c r="L228" s="27"/>
      <c r="M228" s="27"/>
      <c r="N228" s="27"/>
      <c r="O228" s="27"/>
      <c r="P228" s="27"/>
      <c r="Q228" s="1"/>
      <c r="R228" s="1"/>
      <c r="S228" s="1"/>
      <c r="T228" s="1"/>
      <c r="U228" s="1"/>
      <c r="W228" s="1"/>
      <c r="X228" s="1"/>
      <c r="Z228" s="2" t="str">
        <f t="shared" si="12"/>
        <v/>
      </c>
      <c r="AA228" s="2" t="str">
        <f t="shared" si="13"/>
        <v/>
      </c>
    </row>
    <row r="229" spans="1:27" x14ac:dyDescent="0.2">
      <c r="A229" s="8">
        <f t="shared" si="11"/>
        <v>204</v>
      </c>
      <c r="B229" s="26" t="s">
        <v>189</v>
      </c>
      <c r="C229" s="25"/>
      <c r="D229" s="27" t="s">
        <v>50</v>
      </c>
      <c r="E229" s="1" t="s">
        <v>42</v>
      </c>
      <c r="F229" s="25"/>
      <c r="G229" s="27" t="s">
        <v>52</v>
      </c>
      <c r="H229" s="2" t="s">
        <v>42</v>
      </c>
      <c r="I229" s="1" t="s">
        <v>310</v>
      </c>
      <c r="J229" s="27"/>
      <c r="K229" s="27"/>
      <c r="L229" s="27"/>
      <c r="M229" s="27"/>
      <c r="N229" s="27"/>
      <c r="O229" s="27"/>
      <c r="P229" s="27"/>
      <c r="Q229" s="1"/>
      <c r="R229" s="1"/>
      <c r="S229" s="1"/>
      <c r="T229" s="1"/>
      <c r="U229" s="1"/>
      <c r="W229" s="1"/>
      <c r="X229" s="1"/>
      <c r="Z229" s="2" t="str">
        <f t="shared" si="12"/>
        <v/>
      </c>
      <c r="AA229" s="2" t="str">
        <f t="shared" si="13"/>
        <v/>
      </c>
    </row>
    <row r="230" spans="1:27" x14ac:dyDescent="0.2">
      <c r="A230" s="8">
        <f t="shared" si="11"/>
        <v>205</v>
      </c>
      <c r="B230" s="26" t="s">
        <v>190</v>
      </c>
      <c r="C230" s="25"/>
      <c r="D230" s="27" t="s">
        <v>50</v>
      </c>
      <c r="E230" s="1" t="s">
        <v>42</v>
      </c>
      <c r="F230" s="25"/>
      <c r="G230" s="27" t="s">
        <v>52</v>
      </c>
      <c r="H230" s="2" t="s">
        <v>42</v>
      </c>
      <c r="I230" s="1" t="s">
        <v>310</v>
      </c>
      <c r="J230" s="27"/>
      <c r="K230" s="27"/>
      <c r="L230" s="27"/>
      <c r="M230" s="27"/>
      <c r="N230" s="27"/>
      <c r="O230" s="27"/>
      <c r="P230" s="27"/>
      <c r="Q230" s="1"/>
      <c r="R230" s="1"/>
      <c r="S230" s="1"/>
      <c r="T230" s="1"/>
      <c r="U230" s="1"/>
      <c r="W230" s="1"/>
      <c r="X230" s="1"/>
      <c r="Z230" s="2" t="str">
        <f t="shared" si="12"/>
        <v>//205</v>
      </c>
      <c r="AA230" s="2" t="str">
        <f t="shared" si="13"/>
        <v xml:space="preserve">//205 </v>
      </c>
    </row>
    <row r="231" spans="1:27" x14ac:dyDescent="0.2">
      <c r="A231" s="8">
        <f t="shared" si="11"/>
        <v>206</v>
      </c>
      <c r="B231" s="26" t="s">
        <v>191</v>
      </c>
      <c r="C231" s="25"/>
      <c r="D231" s="27" t="s">
        <v>50</v>
      </c>
      <c r="E231" s="1" t="s">
        <v>42</v>
      </c>
      <c r="F231" s="25"/>
      <c r="G231" s="27" t="s">
        <v>52</v>
      </c>
      <c r="H231" s="2" t="s">
        <v>42</v>
      </c>
      <c r="I231" s="1" t="s">
        <v>310</v>
      </c>
      <c r="J231" s="27"/>
      <c r="K231" s="27"/>
      <c r="L231" s="27"/>
      <c r="M231" s="27"/>
      <c r="N231" s="27"/>
      <c r="O231" s="27"/>
      <c r="P231" s="27"/>
      <c r="Q231" s="1"/>
      <c r="R231" s="1"/>
      <c r="S231" s="1"/>
      <c r="T231" s="1"/>
      <c r="U231" s="1"/>
      <c r="W231" s="1"/>
      <c r="X231" s="1"/>
      <c r="Z231" s="2" t="str">
        <f t="shared" si="12"/>
        <v/>
      </c>
      <c r="AA231" s="2" t="str">
        <f t="shared" si="13"/>
        <v/>
      </c>
    </row>
    <row r="232" spans="1:27" x14ac:dyDescent="0.2">
      <c r="A232" s="8">
        <f t="shared" si="11"/>
        <v>207</v>
      </c>
      <c r="B232" s="26" t="s">
        <v>192</v>
      </c>
      <c r="C232" s="25"/>
      <c r="D232" s="27"/>
      <c r="E232" s="1"/>
      <c r="F232" s="25"/>
      <c r="I232" s="1" t="s">
        <v>310</v>
      </c>
      <c r="J232" s="27"/>
      <c r="K232" s="27"/>
      <c r="L232" s="27"/>
      <c r="M232" s="27"/>
      <c r="N232" s="27"/>
      <c r="O232" s="27"/>
      <c r="P232" s="27"/>
      <c r="Q232" s="1"/>
      <c r="R232" s="1"/>
      <c r="S232" s="1"/>
      <c r="T232" s="1"/>
      <c r="U232" s="1"/>
      <c r="W232" s="1"/>
      <c r="X232" s="1"/>
      <c r="Z232" s="2" t="str">
        <f t="shared" si="12"/>
        <v/>
      </c>
      <c r="AA232" s="2" t="str">
        <f t="shared" si="13"/>
        <v/>
      </c>
    </row>
    <row r="233" spans="1:27" x14ac:dyDescent="0.2">
      <c r="A233" s="8">
        <f t="shared" si="11"/>
        <v>208</v>
      </c>
      <c r="B233" s="26" t="s">
        <v>17</v>
      </c>
      <c r="C233" s="25" t="s">
        <v>273</v>
      </c>
      <c r="D233" s="27"/>
      <c r="E233" s="1"/>
      <c r="F233" s="25"/>
      <c r="I233" s="1" t="s">
        <v>310</v>
      </c>
      <c r="J233" s="27">
        <v>206</v>
      </c>
      <c r="K233" s="27"/>
      <c r="L233" s="27"/>
      <c r="M233" s="27"/>
      <c r="N233" s="27"/>
      <c r="O233" s="27"/>
      <c r="P233" s="27"/>
      <c r="Q233" s="1"/>
      <c r="R233" s="1"/>
      <c r="S233" s="1"/>
      <c r="T233" s="1"/>
      <c r="U233" s="1"/>
      <c r="W233" s="1"/>
      <c r="X233" s="1"/>
      <c r="Z233" s="2" t="str">
        <f t="shared" si="12"/>
        <v/>
      </c>
      <c r="AA233" s="2" t="str">
        <f t="shared" si="13"/>
        <v/>
      </c>
    </row>
    <row r="234" spans="1:27" x14ac:dyDescent="0.2">
      <c r="A234" s="8">
        <f t="shared" si="11"/>
        <v>209</v>
      </c>
      <c r="B234" s="26" t="s">
        <v>193</v>
      </c>
      <c r="C234" s="25"/>
      <c r="D234" s="27"/>
      <c r="E234" s="1"/>
      <c r="F234" s="25"/>
      <c r="I234" s="1" t="s">
        <v>312</v>
      </c>
      <c r="J234" s="27"/>
      <c r="K234" s="27"/>
      <c r="L234" s="27"/>
      <c r="M234" s="27"/>
      <c r="N234" s="27"/>
      <c r="O234" s="27"/>
      <c r="P234" s="27"/>
      <c r="Q234" s="1"/>
      <c r="R234" s="1"/>
      <c r="S234" s="1"/>
      <c r="T234" s="1"/>
      <c r="U234" s="1"/>
      <c r="W234" s="1"/>
      <c r="X234" s="1"/>
      <c r="Z234" s="2" t="str">
        <f t="shared" si="12"/>
        <v/>
      </c>
      <c r="AA234" s="2" t="str">
        <f t="shared" si="13"/>
        <v/>
      </c>
    </row>
    <row r="235" spans="1:27" x14ac:dyDescent="0.2">
      <c r="A235" s="8">
        <f t="shared" si="11"/>
        <v>210</v>
      </c>
      <c r="B235" s="26" t="s">
        <v>194</v>
      </c>
      <c r="C235" s="25"/>
      <c r="D235" s="27"/>
      <c r="E235" s="1"/>
      <c r="F235" s="25"/>
      <c r="I235" s="1" t="s">
        <v>312</v>
      </c>
      <c r="J235" s="27"/>
      <c r="K235" s="27"/>
      <c r="L235" s="27"/>
      <c r="M235" s="27"/>
      <c r="N235" s="27"/>
      <c r="O235" s="27"/>
      <c r="P235" s="27"/>
      <c r="Q235" s="1"/>
      <c r="R235" s="1"/>
      <c r="S235" s="1"/>
      <c r="T235" s="1"/>
      <c r="U235" s="1"/>
      <c r="W235" s="1"/>
      <c r="X235" s="1"/>
      <c r="Z235" s="2" t="str">
        <f t="shared" si="12"/>
        <v>//210</v>
      </c>
      <c r="AA235" s="2" t="str">
        <f t="shared" si="13"/>
        <v xml:space="preserve">//210 </v>
      </c>
    </row>
    <row r="236" spans="1:27" x14ac:dyDescent="0.2">
      <c r="A236" s="8">
        <f t="shared" si="11"/>
        <v>211</v>
      </c>
      <c r="B236" s="26" t="s">
        <v>195</v>
      </c>
      <c r="C236" s="25"/>
      <c r="D236" s="27"/>
      <c r="E236" s="1"/>
      <c r="F236" s="25"/>
      <c r="I236" s="1" t="s">
        <v>312</v>
      </c>
      <c r="J236" s="27"/>
      <c r="K236" s="27"/>
      <c r="L236" s="27"/>
      <c r="M236" s="27"/>
      <c r="N236" s="27"/>
      <c r="O236" s="27"/>
      <c r="P236" s="27"/>
      <c r="Q236" s="1"/>
      <c r="R236" s="1"/>
      <c r="S236" s="1"/>
      <c r="T236" s="1"/>
      <c r="U236" s="1"/>
      <c r="W236" s="1"/>
      <c r="X236" s="1"/>
      <c r="Z236" s="2" t="str">
        <f t="shared" si="12"/>
        <v/>
      </c>
      <c r="AA236" s="2" t="str">
        <f t="shared" si="13"/>
        <v/>
      </c>
    </row>
    <row r="237" spans="1:27" x14ac:dyDescent="0.2">
      <c r="A237" s="8">
        <f t="shared" si="11"/>
        <v>212</v>
      </c>
      <c r="B237" s="26" t="s">
        <v>196</v>
      </c>
      <c r="C237" s="25"/>
      <c r="D237" s="27"/>
      <c r="E237" s="1"/>
      <c r="F237" s="25"/>
      <c r="I237" s="1" t="s">
        <v>312</v>
      </c>
      <c r="J237" s="27"/>
      <c r="K237" s="27"/>
      <c r="L237" s="27"/>
      <c r="M237" s="27"/>
      <c r="N237" s="27"/>
      <c r="O237" s="27"/>
      <c r="P237" s="27"/>
      <c r="Q237" s="1"/>
      <c r="R237" s="1"/>
      <c r="S237" s="1"/>
      <c r="T237" s="1"/>
      <c r="U237" s="1"/>
      <c r="W237" s="1"/>
      <c r="X237" s="1"/>
      <c r="Z237" s="2" t="str">
        <f t="shared" si="12"/>
        <v/>
      </c>
      <c r="AA237" s="2" t="str">
        <f t="shared" si="13"/>
        <v/>
      </c>
    </row>
    <row r="238" spans="1:27" x14ac:dyDescent="0.2">
      <c r="A238" s="8">
        <f t="shared" si="11"/>
        <v>213</v>
      </c>
      <c r="B238" s="26" t="s">
        <v>197</v>
      </c>
      <c r="C238" s="25"/>
      <c r="D238" s="27"/>
      <c r="E238" s="1"/>
      <c r="F238" s="25"/>
      <c r="I238" s="1" t="s">
        <v>312</v>
      </c>
      <c r="J238" s="27"/>
      <c r="K238" s="27"/>
      <c r="L238" s="27"/>
      <c r="M238" s="27"/>
      <c r="N238" s="27"/>
      <c r="O238" s="27"/>
      <c r="P238" s="27"/>
      <c r="Q238" s="1"/>
      <c r="R238" s="1"/>
      <c r="S238" s="1"/>
      <c r="T238" s="1"/>
      <c r="U238" s="1"/>
      <c r="W238" s="1"/>
      <c r="X238" s="1"/>
      <c r="Z238" s="2" t="str">
        <f t="shared" si="12"/>
        <v/>
      </c>
      <c r="AA238" s="2" t="str">
        <f t="shared" si="13"/>
        <v/>
      </c>
    </row>
    <row r="239" spans="1:27" x14ac:dyDescent="0.2">
      <c r="A239" s="8">
        <f t="shared" ref="A239:A260" si="14">1+A238</f>
        <v>214</v>
      </c>
      <c r="B239" s="26" t="s">
        <v>198</v>
      </c>
      <c r="C239" s="25"/>
      <c r="D239" s="27"/>
      <c r="E239" s="1"/>
      <c r="F239" s="25"/>
      <c r="I239" s="1" t="s">
        <v>312</v>
      </c>
      <c r="J239" s="27"/>
      <c r="K239" s="27"/>
      <c r="L239" s="27"/>
      <c r="M239" s="27"/>
      <c r="N239" s="27"/>
      <c r="O239" s="27"/>
      <c r="P239" s="27"/>
      <c r="Q239" s="1"/>
      <c r="R239" s="1"/>
      <c r="S239" s="1"/>
      <c r="T239" s="1"/>
      <c r="U239" s="1"/>
      <c r="W239" s="1"/>
      <c r="X239" s="1"/>
      <c r="Z239" s="2" t="str">
        <f t="shared" si="12"/>
        <v/>
      </c>
      <c r="AA239" s="2" t="str">
        <f t="shared" si="13"/>
        <v/>
      </c>
    </row>
    <row r="240" spans="1:27" x14ac:dyDescent="0.2">
      <c r="A240" s="8">
        <f t="shared" si="14"/>
        <v>215</v>
      </c>
      <c r="B240" s="26" t="s">
        <v>199</v>
      </c>
      <c r="C240" s="25"/>
      <c r="D240" s="27"/>
      <c r="E240" s="1"/>
      <c r="F240" s="25"/>
      <c r="I240" s="1" t="s">
        <v>312</v>
      </c>
      <c r="J240" s="27"/>
      <c r="K240" s="27"/>
      <c r="L240" s="27"/>
      <c r="M240" s="27"/>
      <c r="N240" s="27"/>
      <c r="O240" s="27"/>
      <c r="P240" s="27"/>
      <c r="Q240" s="1"/>
      <c r="R240" s="1"/>
      <c r="S240" s="1"/>
      <c r="T240" s="1"/>
      <c r="U240" s="1"/>
      <c r="W240" s="1"/>
      <c r="X240" s="1"/>
      <c r="Z240" s="2" t="str">
        <f t="shared" si="12"/>
        <v>//215</v>
      </c>
      <c r="AA240" s="2" t="str">
        <f t="shared" si="13"/>
        <v xml:space="preserve">//215 </v>
      </c>
    </row>
    <row r="241" spans="1:27" x14ac:dyDescent="0.2">
      <c r="A241" s="8">
        <f t="shared" si="14"/>
        <v>216</v>
      </c>
      <c r="B241" s="26" t="s">
        <v>17</v>
      </c>
      <c r="C241" s="25" t="s">
        <v>279</v>
      </c>
      <c r="D241" s="27"/>
      <c r="E241" s="1"/>
      <c r="F241" s="25"/>
      <c r="I241" s="1" t="s">
        <v>312</v>
      </c>
      <c r="J241" s="27"/>
      <c r="K241" s="27"/>
      <c r="L241" s="27"/>
      <c r="M241" s="27"/>
      <c r="N241" s="27"/>
      <c r="O241" s="27"/>
      <c r="P241" s="27"/>
      <c r="Q241" s="1"/>
      <c r="R241" s="1"/>
      <c r="S241" s="1"/>
      <c r="T241" s="1"/>
      <c r="U241" s="1"/>
      <c r="W241" s="1"/>
      <c r="X241" s="1"/>
      <c r="Z241" s="2" t="str">
        <f t="shared" si="12"/>
        <v/>
      </c>
      <c r="AA241" s="2" t="str">
        <f t="shared" si="13"/>
        <v/>
      </c>
    </row>
    <row r="242" spans="1:27" x14ac:dyDescent="0.2">
      <c r="A242" s="8">
        <f t="shared" si="14"/>
        <v>217</v>
      </c>
      <c r="B242" s="26" t="s">
        <v>200</v>
      </c>
      <c r="C242" s="25"/>
      <c r="D242" s="27"/>
      <c r="E242" s="1"/>
      <c r="F242" s="25"/>
      <c r="I242" s="1" t="s">
        <v>312</v>
      </c>
      <c r="J242" s="27"/>
      <c r="K242" s="27"/>
      <c r="L242" s="27"/>
      <c r="M242" s="27"/>
      <c r="N242" s="27"/>
      <c r="O242" s="27"/>
      <c r="P242" s="27"/>
      <c r="Q242" s="1"/>
      <c r="R242" s="1"/>
      <c r="S242" s="1"/>
      <c r="T242" s="1"/>
      <c r="U242" s="1"/>
      <c r="W242" s="1"/>
      <c r="X242" s="1"/>
      <c r="Z242" s="2" t="str">
        <f t="shared" si="12"/>
        <v/>
      </c>
      <c r="AA242" s="2" t="str">
        <f t="shared" si="13"/>
        <v/>
      </c>
    </row>
    <row r="243" spans="1:27" x14ac:dyDescent="0.2">
      <c r="A243" s="8">
        <f t="shared" si="14"/>
        <v>218</v>
      </c>
      <c r="B243" s="26" t="s">
        <v>201</v>
      </c>
      <c r="C243" s="25"/>
      <c r="D243" s="27"/>
      <c r="E243" s="1"/>
      <c r="F243" s="25"/>
      <c r="I243" s="1" t="s">
        <v>312</v>
      </c>
      <c r="J243" s="27"/>
      <c r="K243" s="27"/>
      <c r="L243" s="27"/>
      <c r="M243" s="27"/>
      <c r="N243" s="27"/>
      <c r="O243" s="27"/>
      <c r="P243" s="27"/>
      <c r="Q243" s="1"/>
      <c r="R243" s="1"/>
      <c r="S243" s="1"/>
      <c r="T243" s="1"/>
      <c r="U243" s="1"/>
      <c r="W243" s="1"/>
      <c r="X243" s="1"/>
      <c r="Z243" s="2" t="str">
        <f t="shared" si="12"/>
        <v/>
      </c>
      <c r="AA243" s="2" t="str">
        <f t="shared" si="13"/>
        <v/>
      </c>
    </row>
    <row r="244" spans="1:27" x14ac:dyDescent="0.2">
      <c r="A244" s="8">
        <f t="shared" si="14"/>
        <v>219</v>
      </c>
      <c r="B244" s="26" t="s">
        <v>202</v>
      </c>
      <c r="C244" s="25"/>
      <c r="D244" s="27"/>
      <c r="E244" s="1"/>
      <c r="F244" s="25"/>
      <c r="I244" s="1" t="s">
        <v>312</v>
      </c>
      <c r="J244" s="27"/>
      <c r="K244" s="27"/>
      <c r="L244" s="27"/>
      <c r="M244" s="27"/>
      <c r="N244" s="27"/>
      <c r="O244" s="27"/>
      <c r="P244" s="27"/>
      <c r="Q244" s="1"/>
      <c r="R244" s="1"/>
      <c r="S244" s="1"/>
      <c r="T244" s="1"/>
      <c r="U244" s="1"/>
      <c r="W244" s="1"/>
      <c r="X244" s="1"/>
      <c r="Z244" s="2" t="str">
        <f t="shared" si="12"/>
        <v/>
      </c>
      <c r="AA244" s="2" t="str">
        <f t="shared" si="13"/>
        <v/>
      </c>
    </row>
    <row r="245" spans="1:27" x14ac:dyDescent="0.2">
      <c r="A245" s="8">
        <f t="shared" si="14"/>
        <v>220</v>
      </c>
      <c r="B245" s="26" t="s">
        <v>203</v>
      </c>
      <c r="C245" s="25"/>
      <c r="D245" s="27"/>
      <c r="E245" s="1"/>
      <c r="F245" s="25"/>
      <c r="I245" s="1" t="s">
        <v>312</v>
      </c>
      <c r="J245" s="27"/>
      <c r="K245" s="27"/>
      <c r="L245" s="27"/>
      <c r="M245" s="27"/>
      <c r="N245" s="27"/>
      <c r="O245" s="27"/>
      <c r="P245" s="27"/>
      <c r="Q245" s="1"/>
      <c r="R245" s="1"/>
      <c r="S245" s="1"/>
      <c r="T245" s="1"/>
      <c r="U245" s="1"/>
      <c r="W245" s="1"/>
      <c r="X245" s="1"/>
      <c r="Z245" s="2" t="str">
        <f t="shared" si="12"/>
        <v>//220</v>
      </c>
      <c r="AA245" s="2" t="str">
        <f t="shared" si="13"/>
        <v xml:space="preserve">//220 </v>
      </c>
    </row>
    <row r="246" spans="1:27" x14ac:dyDescent="0.2">
      <c r="A246" s="8">
        <f t="shared" si="14"/>
        <v>221</v>
      </c>
      <c r="B246" s="26" t="s">
        <v>204</v>
      </c>
      <c r="C246" s="25"/>
      <c r="D246" s="27"/>
      <c r="E246" s="1"/>
      <c r="F246" s="25"/>
      <c r="I246" s="1" t="s">
        <v>312</v>
      </c>
      <c r="J246" s="27"/>
      <c r="K246" s="27"/>
      <c r="L246" s="27"/>
      <c r="M246" s="27"/>
      <c r="N246" s="27"/>
      <c r="O246" s="27"/>
      <c r="P246" s="27"/>
      <c r="Q246" s="1"/>
      <c r="R246" s="1"/>
      <c r="S246" s="1"/>
      <c r="T246" s="1"/>
      <c r="U246" s="1"/>
      <c r="W246" s="1"/>
      <c r="X246" s="1"/>
      <c r="Z246" s="2" t="str">
        <f t="shared" si="12"/>
        <v/>
      </c>
      <c r="AA246" s="2" t="str">
        <f t="shared" si="13"/>
        <v/>
      </c>
    </row>
    <row r="247" spans="1:27" x14ac:dyDescent="0.2">
      <c r="A247" s="8">
        <f t="shared" si="14"/>
        <v>222</v>
      </c>
      <c r="B247" s="26" t="s">
        <v>205</v>
      </c>
      <c r="C247" s="25"/>
      <c r="D247" s="27"/>
      <c r="E247" s="1"/>
      <c r="F247" s="25"/>
      <c r="I247" s="1" t="s">
        <v>312</v>
      </c>
      <c r="J247" s="27"/>
      <c r="K247" s="27"/>
      <c r="L247" s="27"/>
      <c r="M247" s="27"/>
      <c r="N247" s="27"/>
      <c r="O247" s="27"/>
      <c r="P247" s="27"/>
      <c r="Q247" s="1"/>
      <c r="R247" s="1"/>
      <c r="S247" s="1"/>
      <c r="T247" s="1"/>
      <c r="U247" s="1"/>
      <c r="W247" s="1"/>
      <c r="X247" s="1"/>
      <c r="Z247" s="2" t="str">
        <f t="shared" si="12"/>
        <v/>
      </c>
      <c r="AA247" s="2" t="str">
        <f t="shared" si="13"/>
        <v/>
      </c>
    </row>
    <row r="248" spans="1:27" x14ac:dyDescent="0.2">
      <c r="A248" s="8">
        <f t="shared" si="14"/>
        <v>223</v>
      </c>
      <c r="B248" s="26" t="s">
        <v>206</v>
      </c>
      <c r="C248" s="25"/>
      <c r="D248" s="27"/>
      <c r="E248" s="1"/>
      <c r="F248" s="25"/>
      <c r="I248" s="1" t="s">
        <v>312</v>
      </c>
      <c r="J248" s="27"/>
      <c r="K248" s="27"/>
      <c r="L248" s="27"/>
      <c r="M248" s="27"/>
      <c r="N248" s="27"/>
      <c r="O248" s="27"/>
      <c r="P248" s="27"/>
      <c r="Q248" s="1"/>
      <c r="R248" s="1"/>
      <c r="S248" s="1"/>
      <c r="T248" s="1"/>
      <c r="U248" s="1"/>
      <c r="W248" s="1"/>
      <c r="X248" s="1"/>
      <c r="Z248" s="2" t="str">
        <f t="shared" si="12"/>
        <v/>
      </c>
      <c r="AA248" s="2" t="str">
        <f t="shared" si="13"/>
        <v/>
      </c>
    </row>
    <row r="249" spans="1:27" x14ac:dyDescent="0.2">
      <c r="A249" s="8">
        <f t="shared" si="14"/>
        <v>224</v>
      </c>
      <c r="B249" s="26" t="s">
        <v>207</v>
      </c>
      <c r="C249" s="25"/>
      <c r="D249" s="27"/>
      <c r="E249" s="1"/>
      <c r="F249" s="25"/>
      <c r="I249" s="1" t="s">
        <v>312</v>
      </c>
      <c r="J249" s="27">
        <v>-10</v>
      </c>
      <c r="K249" s="27"/>
      <c r="L249" s="27"/>
      <c r="M249" s="27"/>
      <c r="N249" s="27"/>
      <c r="O249" s="27"/>
      <c r="P249" s="27"/>
      <c r="Q249" s="1"/>
      <c r="R249" s="1"/>
      <c r="S249" s="1"/>
      <c r="T249" s="1"/>
      <c r="U249" s="1"/>
      <c r="W249" s="1"/>
      <c r="X249" s="1"/>
      <c r="Z249" s="2" t="str">
        <f t="shared" si="12"/>
        <v/>
      </c>
      <c r="AA249" s="2" t="str">
        <f t="shared" si="13"/>
        <v/>
      </c>
    </row>
    <row r="250" spans="1:27" x14ac:dyDescent="0.2">
      <c r="A250" s="8">
        <f t="shared" si="14"/>
        <v>225</v>
      </c>
      <c r="B250" s="26"/>
      <c r="C250" s="25"/>
      <c r="D250" s="27"/>
      <c r="E250" s="1"/>
      <c r="F250" s="25"/>
      <c r="I250" s="1" t="s">
        <v>312</v>
      </c>
      <c r="J250" s="34">
        <v>-2</v>
      </c>
      <c r="K250" s="27" t="s">
        <v>310</v>
      </c>
      <c r="L250" s="27"/>
      <c r="M250" s="27"/>
      <c r="N250" s="27"/>
      <c r="O250" s="27"/>
      <c r="P250" s="27"/>
      <c r="Q250" s="1" t="s">
        <v>344</v>
      </c>
      <c r="R250" s="1" t="s">
        <v>353</v>
      </c>
      <c r="S250" s="1"/>
      <c r="T250" s="1"/>
      <c r="U250" s="1"/>
      <c r="W250" s="1"/>
      <c r="X250" s="1"/>
      <c r="Z250" s="2" t="str">
        <f t="shared" si="12"/>
        <v>//225</v>
      </c>
      <c r="AA250" s="2" t="str">
        <f t="shared" si="13"/>
        <v xml:space="preserve">//225 </v>
      </c>
    </row>
    <row r="251" spans="1:27" x14ac:dyDescent="0.2">
      <c r="A251" s="8">
        <f t="shared" si="14"/>
        <v>226</v>
      </c>
      <c r="B251" s="26"/>
      <c r="C251" s="25"/>
      <c r="D251" s="27"/>
      <c r="E251" s="1"/>
      <c r="F251" s="25"/>
      <c r="I251" s="1"/>
      <c r="J251" s="34">
        <v>-7</v>
      </c>
      <c r="K251" s="27"/>
      <c r="L251" s="27"/>
      <c r="M251" s="27"/>
      <c r="N251" s="27"/>
      <c r="O251" s="27"/>
      <c r="P251" s="27"/>
      <c r="Q251" s="1"/>
      <c r="R251" s="1"/>
      <c r="S251" s="1"/>
      <c r="T251" s="1"/>
      <c r="U251" s="1"/>
      <c r="W251" s="36">
        <f>VLOOKUP(Y251, $R$1:$S$10, 2, FALSE)</f>
        <v>-11</v>
      </c>
      <c r="X251" s="36">
        <v>191</v>
      </c>
      <c r="Y251" s="7" t="s">
        <v>389</v>
      </c>
      <c r="Z251" s="2" t="str">
        <f t="shared" si="12"/>
        <v/>
      </c>
      <c r="AA251" s="2" t="str">
        <f t="shared" si="13"/>
        <v>//226 Alistair</v>
      </c>
    </row>
    <row r="252" spans="1:27" x14ac:dyDescent="0.2">
      <c r="A252" s="8">
        <f t="shared" si="14"/>
        <v>227</v>
      </c>
      <c r="B252" s="26"/>
      <c r="C252" s="25"/>
      <c r="D252" s="27"/>
      <c r="E252" s="1"/>
      <c r="F252" s="25"/>
      <c r="I252" s="1"/>
      <c r="J252" s="34">
        <v>-7</v>
      </c>
      <c r="K252" s="27"/>
      <c r="L252" s="27"/>
      <c r="M252" s="27"/>
      <c r="N252" s="27"/>
      <c r="O252" s="27"/>
      <c r="P252" s="27"/>
      <c r="Q252" s="1"/>
      <c r="R252" s="1"/>
      <c r="S252" s="1"/>
      <c r="T252" s="1"/>
      <c r="U252" s="1"/>
      <c r="W252" s="36">
        <f t="shared" ref="W252:W258" si="15">VLOOKUP(Y252, $R$1:$S$10, 2, FALSE)</f>
        <v>-13</v>
      </c>
      <c r="X252" s="36">
        <v>178</v>
      </c>
      <c r="Y252" s="7" t="s">
        <v>391</v>
      </c>
      <c r="Z252" s="2" t="str">
        <f t="shared" si="12"/>
        <v/>
      </c>
      <c r="AA252" s="2" t="str">
        <f t="shared" si="13"/>
        <v>//227 Claire</v>
      </c>
    </row>
    <row r="253" spans="1:27" x14ac:dyDescent="0.2">
      <c r="A253" s="8">
        <f t="shared" si="14"/>
        <v>228</v>
      </c>
      <c r="B253" s="26"/>
      <c r="C253" s="25"/>
      <c r="D253" s="27"/>
      <c r="E253" s="1"/>
      <c r="F253" s="25"/>
      <c r="I253" s="1"/>
      <c r="J253" s="34">
        <v>-7</v>
      </c>
      <c r="K253" s="27"/>
      <c r="L253" s="27"/>
      <c r="M253" s="27"/>
      <c r="N253" s="27"/>
      <c r="O253" s="27"/>
      <c r="P253" s="27"/>
      <c r="Q253" s="1"/>
      <c r="R253" s="1"/>
      <c r="S253" s="1"/>
      <c r="T253" s="1"/>
      <c r="U253" s="1"/>
      <c r="W253" s="36">
        <f t="shared" si="15"/>
        <v>-14</v>
      </c>
      <c r="X253" s="36">
        <v>168</v>
      </c>
      <c r="Y253" s="7" t="s">
        <v>392</v>
      </c>
      <c r="Z253" s="2" t="str">
        <f t="shared" si="12"/>
        <v/>
      </c>
      <c r="AA253" s="2" t="str">
        <f t="shared" si="13"/>
        <v>//228 Ellie</v>
      </c>
    </row>
    <row r="254" spans="1:27" x14ac:dyDescent="0.2">
      <c r="A254" s="8">
        <f t="shared" si="14"/>
        <v>229</v>
      </c>
      <c r="B254" s="26"/>
      <c r="C254" s="25"/>
      <c r="D254" s="27"/>
      <c r="E254" s="1"/>
      <c r="F254" s="25"/>
      <c r="I254" s="1"/>
      <c r="J254" s="34">
        <v>-7</v>
      </c>
      <c r="K254" s="27"/>
      <c r="L254" s="27"/>
      <c r="M254" s="27"/>
      <c r="N254" s="27"/>
      <c r="O254" s="27"/>
      <c r="P254" s="27"/>
      <c r="Q254" s="1"/>
      <c r="R254" s="1"/>
      <c r="S254" s="1"/>
      <c r="T254" s="1"/>
      <c r="U254" s="1"/>
      <c r="W254" s="36">
        <f t="shared" si="15"/>
        <v>-15</v>
      </c>
      <c r="X254" s="36">
        <v>152</v>
      </c>
      <c r="Y254" s="7" t="s">
        <v>393</v>
      </c>
      <c r="Z254" s="2" t="str">
        <f t="shared" si="12"/>
        <v/>
      </c>
      <c r="AA254" s="2" t="str">
        <f t="shared" si="13"/>
        <v>//229 Karolina</v>
      </c>
    </row>
    <row r="255" spans="1:27" x14ac:dyDescent="0.2">
      <c r="A255" s="8">
        <f t="shared" si="14"/>
        <v>230</v>
      </c>
      <c r="B255" s="26"/>
      <c r="C255" s="25"/>
      <c r="D255" s="27"/>
      <c r="E255" s="1"/>
      <c r="F255" s="25"/>
      <c r="I255" s="1"/>
      <c r="J255" s="34">
        <v>-7</v>
      </c>
      <c r="K255" s="27"/>
      <c r="L255" s="27"/>
      <c r="M255" s="27"/>
      <c r="N255" s="27"/>
      <c r="O255" s="27"/>
      <c r="P255" s="27"/>
      <c r="Q255" s="1"/>
      <c r="R255" s="1"/>
      <c r="S255" s="1"/>
      <c r="T255" s="1"/>
      <c r="U255" s="1"/>
      <c r="W255" s="36">
        <f t="shared" si="15"/>
        <v>-16</v>
      </c>
      <c r="X255" s="36">
        <v>152</v>
      </c>
      <c r="Y255" s="7" t="s">
        <v>394</v>
      </c>
      <c r="Z255" s="2" t="str">
        <f t="shared" si="12"/>
        <v>//230</v>
      </c>
      <c r="AA255" s="2" t="str">
        <f t="shared" si="13"/>
        <v>//230 Neha</v>
      </c>
    </row>
    <row r="256" spans="1:27" x14ac:dyDescent="0.2">
      <c r="A256" s="8">
        <f t="shared" si="14"/>
        <v>231</v>
      </c>
      <c r="B256" s="26"/>
      <c r="C256" s="25"/>
      <c r="D256" s="27"/>
      <c r="E256" s="1"/>
      <c r="F256" s="25"/>
      <c r="I256" s="1"/>
      <c r="J256" s="34">
        <v>-7</v>
      </c>
      <c r="K256" s="27"/>
      <c r="L256" s="27"/>
      <c r="M256" s="27"/>
      <c r="N256" s="27"/>
      <c r="O256" s="27"/>
      <c r="P256" s="27"/>
      <c r="Q256" s="1"/>
      <c r="R256" s="1"/>
      <c r="S256" s="1"/>
      <c r="T256" s="1"/>
      <c r="U256" s="1"/>
      <c r="W256" s="36">
        <f t="shared" si="15"/>
        <v>-17</v>
      </c>
      <c r="X256" s="36">
        <v>178</v>
      </c>
      <c r="Y256" s="7" t="s">
        <v>395</v>
      </c>
      <c r="Z256" s="2" t="str">
        <f t="shared" si="12"/>
        <v/>
      </c>
      <c r="AA256" s="2" t="str">
        <f t="shared" si="13"/>
        <v>//231 Raquel</v>
      </c>
    </row>
    <row r="257" spans="1:27" x14ac:dyDescent="0.2">
      <c r="A257" s="8">
        <f t="shared" si="14"/>
        <v>232</v>
      </c>
      <c r="B257" s="26"/>
      <c r="C257" s="25"/>
      <c r="D257" s="27"/>
      <c r="E257" s="1"/>
      <c r="F257" s="25"/>
      <c r="I257" s="1"/>
      <c r="J257" s="34">
        <v>-7</v>
      </c>
      <c r="K257" s="27"/>
      <c r="L257" s="27"/>
      <c r="M257" s="27"/>
      <c r="N257" s="27"/>
      <c r="O257" s="27"/>
      <c r="P257" s="27"/>
      <c r="Q257" s="1"/>
      <c r="R257" s="1"/>
      <c r="S257" s="1"/>
      <c r="T257" s="1"/>
      <c r="U257" s="1"/>
      <c r="W257" s="36">
        <f t="shared" si="15"/>
        <v>-18</v>
      </c>
      <c r="X257" s="36">
        <v>191</v>
      </c>
      <c r="Y257" s="7" t="s">
        <v>396</v>
      </c>
      <c r="Z257" s="2" t="str">
        <f t="shared" si="12"/>
        <v/>
      </c>
      <c r="AA257" s="2" t="str">
        <f t="shared" si="13"/>
        <v>//232 Tadashi</v>
      </c>
    </row>
    <row r="258" spans="1:27" x14ac:dyDescent="0.2">
      <c r="A258" s="8">
        <f t="shared" si="14"/>
        <v>233</v>
      </c>
      <c r="B258" s="26"/>
      <c r="C258" s="25"/>
      <c r="D258" s="27"/>
      <c r="E258" s="1"/>
      <c r="F258" s="25"/>
      <c r="I258" s="1"/>
      <c r="J258" s="34">
        <v>-7</v>
      </c>
      <c r="K258" s="27"/>
      <c r="L258" s="27"/>
      <c r="M258" s="27"/>
      <c r="N258" s="27"/>
      <c r="O258" s="27"/>
      <c r="P258" s="27"/>
      <c r="Q258" s="1"/>
      <c r="R258" s="1"/>
      <c r="S258" s="1"/>
      <c r="T258" s="1"/>
      <c r="U258" s="1"/>
      <c r="W258" s="36">
        <f t="shared" si="15"/>
        <v>-19</v>
      </c>
      <c r="X258" s="36">
        <v>168</v>
      </c>
      <c r="Y258" s="7" t="s">
        <v>397</v>
      </c>
      <c r="Z258" s="2" t="str">
        <f t="shared" si="12"/>
        <v/>
      </c>
      <c r="AA258" s="2" t="str">
        <f t="shared" si="13"/>
        <v>//233 Tegan</v>
      </c>
    </row>
    <row r="259" spans="1:27" x14ac:dyDescent="0.2">
      <c r="A259" s="8">
        <f t="shared" si="14"/>
        <v>234</v>
      </c>
      <c r="B259" s="26"/>
      <c r="C259" s="25"/>
      <c r="D259" s="27"/>
      <c r="E259" s="1"/>
      <c r="F259" s="25"/>
      <c r="I259" s="1"/>
      <c r="J259" s="27"/>
      <c r="K259" s="27"/>
      <c r="L259" s="27"/>
      <c r="M259" s="27"/>
      <c r="N259" s="27"/>
      <c r="O259" s="27"/>
      <c r="P259" s="27"/>
      <c r="Q259" s="1"/>
      <c r="R259" s="1"/>
      <c r="S259" s="1"/>
      <c r="T259" s="1"/>
      <c r="U259" s="1"/>
      <c r="W259" s="1"/>
      <c r="X259" s="1"/>
      <c r="Z259" s="2" t="str">
        <f t="shared" si="12"/>
        <v/>
      </c>
      <c r="AA259" s="2" t="str">
        <f t="shared" si="13"/>
        <v/>
      </c>
    </row>
    <row r="260" spans="1:27" x14ac:dyDescent="0.2">
      <c r="A260" s="8"/>
      <c r="B260" s="26"/>
      <c r="C260" s="25"/>
      <c r="D260" s="27"/>
      <c r="E260" s="1"/>
      <c r="F260" s="25"/>
      <c r="I260" s="1"/>
      <c r="J260" s="27"/>
      <c r="K260" s="27"/>
      <c r="L260" s="27"/>
      <c r="M260" s="27"/>
      <c r="N260" s="27"/>
      <c r="O260" s="27"/>
      <c r="P260" s="27"/>
      <c r="Q260" s="1"/>
      <c r="R260" s="1"/>
      <c r="S260" s="1"/>
      <c r="T260" s="1"/>
      <c r="U260" s="1"/>
      <c r="W260" s="1"/>
      <c r="X260" s="1"/>
      <c r="Z260" s="2" t="str">
        <f t="shared" si="12"/>
        <v>//</v>
      </c>
      <c r="AA260" s="2" t="str">
        <f t="shared" si="13"/>
        <v xml:space="preserve">// </v>
      </c>
    </row>
    <row r="261" spans="1:27" x14ac:dyDescent="0.2">
      <c r="A261" s="8"/>
      <c r="B261" s="26"/>
      <c r="C261" s="25"/>
      <c r="D261" s="27"/>
      <c r="E261" s="1"/>
      <c r="F261" s="25"/>
      <c r="I261" s="1"/>
      <c r="J261" s="27"/>
      <c r="K261" s="27"/>
      <c r="L261" s="27"/>
      <c r="M261" s="27"/>
      <c r="N261" s="27"/>
      <c r="O261" s="27"/>
      <c r="P261" s="27"/>
      <c r="Q261" s="1"/>
      <c r="R261" s="1"/>
      <c r="S261" s="1"/>
      <c r="T261" s="1"/>
      <c r="U261" s="1"/>
      <c r="W261" s="1"/>
      <c r="X261" s="1"/>
      <c r="Z261" s="2" t="str">
        <f t="shared" si="12"/>
        <v>//</v>
      </c>
      <c r="AA261" s="2" t="str">
        <f t="shared" si="13"/>
        <v xml:space="preserve">// </v>
      </c>
    </row>
    <row r="262" spans="1:27" x14ac:dyDescent="0.2">
      <c r="A262" s="8"/>
      <c r="B262" s="26"/>
      <c r="C262" s="25"/>
      <c r="D262" s="27"/>
      <c r="E262" s="1"/>
      <c r="F262" s="25"/>
      <c r="I262" s="1"/>
      <c r="J262" s="27"/>
      <c r="K262" s="27"/>
      <c r="L262" s="27"/>
      <c r="M262" s="27"/>
      <c r="N262" s="27"/>
      <c r="O262" s="27"/>
      <c r="P262" s="27"/>
      <c r="Q262" s="1"/>
      <c r="R262" s="1"/>
      <c r="S262" s="1"/>
      <c r="T262" s="1"/>
      <c r="U262" s="1"/>
      <c r="W262" s="1"/>
      <c r="X262" s="1"/>
      <c r="Z262" s="2" t="str">
        <f t="shared" si="12"/>
        <v>//</v>
      </c>
      <c r="AA262" s="2" t="str">
        <f t="shared" si="13"/>
        <v xml:space="preserve">// </v>
      </c>
    </row>
    <row r="263" spans="1:27" x14ac:dyDescent="0.2">
      <c r="A263" s="8"/>
      <c r="B263" s="26"/>
      <c r="C263" s="25"/>
      <c r="D263" s="27"/>
      <c r="E263" s="1"/>
      <c r="F263" s="25"/>
      <c r="I263" s="1"/>
      <c r="J263" s="27"/>
      <c r="K263" s="27"/>
      <c r="L263" s="27"/>
      <c r="M263" s="27"/>
      <c r="N263" s="27"/>
      <c r="O263" s="27"/>
      <c r="P263" s="27"/>
      <c r="Q263" s="1"/>
      <c r="R263" s="1"/>
      <c r="S263" s="1"/>
      <c r="T263" s="1"/>
      <c r="U263" s="1"/>
      <c r="W263" s="1"/>
      <c r="X263" s="1"/>
      <c r="Z263" s="2" t="str">
        <f t="shared" si="12"/>
        <v>//</v>
      </c>
      <c r="AA263" s="2" t="str">
        <f t="shared" si="13"/>
        <v xml:space="preserve">// </v>
      </c>
    </row>
    <row r="264" spans="1:27" x14ac:dyDescent="0.2">
      <c r="A264" s="8"/>
      <c r="B264" s="26"/>
      <c r="C264" s="25"/>
      <c r="D264" s="27"/>
      <c r="E264" s="1"/>
      <c r="F264" s="25"/>
      <c r="I264" s="1"/>
      <c r="J264" s="27"/>
      <c r="K264" s="27"/>
      <c r="L264" s="27"/>
      <c r="M264" s="27"/>
      <c r="N264" s="27"/>
      <c r="O264" s="27"/>
      <c r="P264" s="27"/>
      <c r="Q264" s="1"/>
      <c r="R264" s="1"/>
      <c r="S264" s="1"/>
      <c r="T264" s="1"/>
      <c r="U264" s="1"/>
      <c r="W264" s="1"/>
      <c r="X264" s="1"/>
      <c r="Z264" s="2" t="str">
        <f t="shared" si="12"/>
        <v>//</v>
      </c>
      <c r="AA264" s="2" t="str">
        <f t="shared" si="13"/>
        <v xml:space="preserve">// </v>
      </c>
    </row>
    <row r="265" spans="1:27" x14ac:dyDescent="0.2">
      <c r="A265" s="8"/>
      <c r="B265" s="26"/>
      <c r="C265" s="25"/>
      <c r="D265" s="27"/>
      <c r="E265" s="1"/>
      <c r="F265" s="25"/>
      <c r="I265" s="1"/>
      <c r="J265" s="27"/>
      <c r="K265" s="27"/>
      <c r="L265" s="27"/>
      <c r="M265" s="27"/>
      <c r="N265" s="27"/>
      <c r="O265" s="27"/>
      <c r="P265" s="27"/>
      <c r="Q265" s="1"/>
      <c r="R265" s="1"/>
      <c r="S265" s="1"/>
      <c r="T265" s="1"/>
      <c r="U265" s="1"/>
      <c r="W265" s="1"/>
      <c r="X265" s="1"/>
      <c r="Z265" s="2" t="str">
        <f t="shared" si="12"/>
        <v>//</v>
      </c>
      <c r="AA265" s="2" t="str">
        <f t="shared" si="13"/>
        <v xml:space="preserve">// </v>
      </c>
    </row>
    <row r="266" spans="1:27" x14ac:dyDescent="0.2">
      <c r="A266" s="8"/>
      <c r="B266" s="26"/>
      <c r="C266" s="25"/>
      <c r="D266" s="27"/>
      <c r="E266" s="1"/>
      <c r="F266" s="25"/>
      <c r="I266" s="1"/>
      <c r="J266" s="27"/>
      <c r="K266" s="27"/>
      <c r="L266" s="27"/>
      <c r="M266" s="27"/>
      <c r="N266" s="27"/>
      <c r="O266" s="27"/>
      <c r="P266" s="27"/>
      <c r="Q266" s="1"/>
      <c r="R266" s="1"/>
      <c r="S266" s="1"/>
      <c r="T266" s="1"/>
      <c r="U266" s="1"/>
      <c r="W266" s="1"/>
      <c r="X266" s="1"/>
      <c r="Z266" s="2" t="str">
        <f t="shared" si="12"/>
        <v>//</v>
      </c>
      <c r="AA266" s="2" t="str">
        <f t="shared" si="13"/>
        <v xml:space="preserve">// </v>
      </c>
    </row>
    <row r="267" spans="1:27" x14ac:dyDescent="0.2">
      <c r="A267" s="8"/>
      <c r="B267" s="26"/>
      <c r="C267" s="25"/>
      <c r="D267" s="27"/>
      <c r="E267" s="1"/>
      <c r="F267" s="25"/>
      <c r="I267" s="1"/>
      <c r="J267" s="27"/>
      <c r="K267" s="27"/>
      <c r="L267" s="27"/>
      <c r="M267" s="27"/>
      <c r="N267" s="27"/>
      <c r="O267" s="27"/>
      <c r="P267" s="27"/>
      <c r="Q267" s="1"/>
      <c r="R267" s="1"/>
      <c r="S267" s="1"/>
      <c r="T267" s="1"/>
      <c r="U267" s="1"/>
      <c r="W267" s="1"/>
      <c r="X267" s="1"/>
      <c r="Z267" s="2" t="str">
        <f t="shared" si="12"/>
        <v>//</v>
      </c>
      <c r="AA267" s="2" t="str">
        <f t="shared" si="13"/>
        <v xml:space="preserve">// </v>
      </c>
    </row>
    <row r="268" spans="1:27" x14ac:dyDescent="0.2">
      <c r="A268" s="8"/>
      <c r="B268" s="26"/>
      <c r="C268" s="25"/>
      <c r="D268" s="27"/>
      <c r="E268" s="1"/>
      <c r="F268" s="25"/>
      <c r="I268" s="1"/>
      <c r="J268" s="27"/>
      <c r="K268" s="27"/>
      <c r="L268" s="27"/>
      <c r="M268" s="27"/>
      <c r="N268" s="27"/>
      <c r="O268" s="27"/>
      <c r="P268" s="27"/>
      <c r="Q268" s="1"/>
      <c r="R268" s="1"/>
      <c r="S268" s="1"/>
      <c r="T268" s="1"/>
      <c r="U268" s="1"/>
      <c r="W268" s="1"/>
      <c r="X268" s="1"/>
      <c r="Z268" s="2" t="str">
        <f t="shared" si="12"/>
        <v>//</v>
      </c>
      <c r="AA268" s="2" t="str">
        <f t="shared" si="13"/>
        <v xml:space="preserve">// </v>
      </c>
    </row>
    <row r="269" spans="1:27" x14ac:dyDescent="0.2">
      <c r="A269" s="8"/>
      <c r="B269" s="26"/>
      <c r="C269" s="25"/>
      <c r="D269" s="27"/>
      <c r="E269" s="1"/>
      <c r="F269" s="25"/>
      <c r="I269" s="1"/>
      <c r="J269" s="27"/>
      <c r="K269" s="27"/>
      <c r="L269" s="27"/>
      <c r="M269" s="27"/>
      <c r="N269" s="27"/>
      <c r="O269" s="27"/>
      <c r="P269" s="27"/>
      <c r="Q269" s="1"/>
      <c r="R269" s="1"/>
      <c r="S269" s="1"/>
      <c r="T269" s="1"/>
      <c r="U269" s="1"/>
      <c r="W269" s="1"/>
      <c r="X269" s="1"/>
      <c r="Z269" s="2" t="str">
        <f t="shared" si="12"/>
        <v>//</v>
      </c>
      <c r="AA269" s="2" t="str">
        <f t="shared" si="13"/>
        <v xml:space="preserve">// </v>
      </c>
    </row>
    <row r="270" spans="1:27" x14ac:dyDescent="0.2">
      <c r="A270" s="8"/>
      <c r="B270" s="26"/>
      <c r="C270" s="25"/>
      <c r="D270" s="27"/>
      <c r="E270" s="1"/>
      <c r="F270" s="25"/>
      <c r="I270" s="1"/>
      <c r="J270" s="27"/>
      <c r="K270" s="27"/>
      <c r="L270" s="27"/>
      <c r="M270" s="27"/>
      <c r="N270" s="27"/>
      <c r="O270" s="27"/>
      <c r="P270" s="27"/>
      <c r="Q270" s="1"/>
      <c r="R270" s="1"/>
      <c r="S270" s="1"/>
      <c r="T270" s="1"/>
      <c r="U270" s="1"/>
      <c r="W270" s="1"/>
      <c r="X270" s="1"/>
      <c r="Z270" s="2" t="str">
        <f t="shared" si="12"/>
        <v>//</v>
      </c>
      <c r="AA270" s="2" t="str">
        <f t="shared" si="13"/>
        <v xml:space="preserve">// </v>
      </c>
    </row>
    <row r="271" spans="1:27" x14ac:dyDescent="0.2">
      <c r="A271" s="8"/>
      <c r="B271" s="26"/>
      <c r="C271" s="25"/>
      <c r="D271" s="27"/>
      <c r="E271" s="1"/>
      <c r="F271" s="25"/>
      <c r="I271" s="1"/>
      <c r="J271" s="27"/>
      <c r="K271" s="27"/>
      <c r="L271" s="27"/>
      <c r="M271" s="27"/>
      <c r="N271" s="27"/>
      <c r="O271" s="27"/>
      <c r="P271" s="27"/>
      <c r="Q271" s="1"/>
      <c r="R271" s="1"/>
      <c r="S271" s="1"/>
      <c r="T271" s="1"/>
      <c r="U271" s="1"/>
      <c r="W271" s="1"/>
      <c r="X271" s="1"/>
      <c r="Z271" s="2" t="str">
        <f t="shared" si="12"/>
        <v>//</v>
      </c>
      <c r="AA271" s="2" t="str">
        <f t="shared" si="13"/>
        <v xml:space="preserve">// </v>
      </c>
    </row>
    <row r="272" spans="1:27" x14ac:dyDescent="0.2">
      <c r="A272" s="8"/>
      <c r="B272" s="26"/>
      <c r="C272" s="25"/>
      <c r="D272" s="27"/>
      <c r="E272" s="1"/>
      <c r="F272" s="25"/>
      <c r="I272" s="1"/>
      <c r="J272" s="27"/>
      <c r="K272" s="27"/>
      <c r="L272" s="27"/>
      <c r="M272" s="27"/>
      <c r="N272" s="27"/>
      <c r="O272" s="27"/>
      <c r="P272" s="27"/>
      <c r="Q272" s="1"/>
      <c r="R272" s="1"/>
      <c r="S272" s="1"/>
      <c r="T272" s="1"/>
      <c r="U272" s="1"/>
      <c r="W272" s="1"/>
      <c r="X272" s="1"/>
      <c r="Z272" s="2" t="str">
        <f t="shared" si="12"/>
        <v>//</v>
      </c>
      <c r="AA272" s="2" t="str">
        <f t="shared" si="13"/>
        <v xml:space="preserve">// </v>
      </c>
    </row>
    <row r="273" spans="1:27" x14ac:dyDescent="0.2">
      <c r="A273" s="8"/>
      <c r="B273" s="26"/>
      <c r="C273" s="25"/>
      <c r="D273" s="27"/>
      <c r="E273" s="1"/>
      <c r="F273" s="25"/>
      <c r="I273" s="1"/>
      <c r="J273" s="27"/>
      <c r="K273" s="27"/>
      <c r="L273" s="27"/>
      <c r="M273" s="27"/>
      <c r="N273" s="27"/>
      <c r="O273" s="27"/>
      <c r="P273" s="27"/>
      <c r="Q273" s="1"/>
      <c r="R273" s="1"/>
      <c r="S273" s="1"/>
      <c r="T273" s="1"/>
      <c r="U273" s="1"/>
      <c r="W273" s="1"/>
      <c r="X273" s="1"/>
      <c r="Z273" s="2" t="str">
        <f t="shared" si="12"/>
        <v>//</v>
      </c>
      <c r="AA273" s="2" t="str">
        <f t="shared" si="13"/>
        <v xml:space="preserve">// </v>
      </c>
    </row>
    <row r="274" spans="1:27" x14ac:dyDescent="0.2">
      <c r="A274" s="8"/>
      <c r="B274" s="26"/>
      <c r="C274" s="25"/>
      <c r="D274" s="27"/>
      <c r="E274" s="1"/>
      <c r="F274" s="25"/>
      <c r="I274" s="1"/>
      <c r="J274" s="27"/>
      <c r="K274" s="27"/>
      <c r="L274" s="27"/>
      <c r="M274" s="27"/>
      <c r="N274" s="27"/>
      <c r="O274" s="27"/>
      <c r="P274" s="27"/>
      <c r="Q274" s="1"/>
      <c r="R274" s="1"/>
      <c r="S274" s="1"/>
      <c r="T274" s="1"/>
      <c r="U274" s="1"/>
      <c r="W274" s="1"/>
      <c r="X274" s="1"/>
      <c r="Z274" s="2" t="str">
        <f t="shared" si="12"/>
        <v>//</v>
      </c>
      <c r="AA274" s="2" t="str">
        <f t="shared" si="13"/>
        <v xml:space="preserve">// </v>
      </c>
    </row>
    <row r="275" spans="1:27" x14ac:dyDescent="0.2">
      <c r="A275" s="8"/>
      <c r="B275" s="26"/>
      <c r="C275" s="25"/>
      <c r="D275" s="27"/>
      <c r="E275" s="1"/>
      <c r="F275" s="25"/>
      <c r="I275" s="1"/>
      <c r="J275" s="27"/>
      <c r="K275" s="27"/>
      <c r="L275" s="27"/>
      <c r="M275" s="27"/>
      <c r="N275" s="27"/>
      <c r="O275" s="27"/>
      <c r="P275" s="27"/>
      <c r="Q275" s="1"/>
      <c r="R275" s="1"/>
      <c r="S275" s="1"/>
      <c r="T275" s="1"/>
      <c r="U275" s="1"/>
      <c r="W275" s="1"/>
      <c r="X275" s="1"/>
      <c r="Z275" s="2" t="str">
        <f t="shared" si="12"/>
        <v>//</v>
      </c>
      <c r="AA275" s="2" t="str">
        <f t="shared" si="13"/>
        <v xml:space="preserve">// </v>
      </c>
    </row>
    <row r="276" spans="1:27" x14ac:dyDescent="0.2">
      <c r="A276" s="8"/>
      <c r="B276" s="26"/>
      <c r="C276" s="25"/>
      <c r="D276" s="27"/>
      <c r="E276" s="1"/>
      <c r="F276" s="25"/>
      <c r="I276" s="1"/>
      <c r="J276" s="27"/>
      <c r="K276" s="27"/>
      <c r="L276" s="27"/>
      <c r="M276" s="27"/>
      <c r="N276" s="27"/>
      <c r="O276" s="27"/>
      <c r="P276" s="27"/>
      <c r="Q276" s="1"/>
      <c r="R276" s="1"/>
      <c r="S276" s="1"/>
      <c r="T276" s="1"/>
      <c r="U276" s="1"/>
      <c r="W276" s="1"/>
      <c r="X276" s="1"/>
      <c r="Z276" s="2" t="str">
        <f t="shared" si="12"/>
        <v>//</v>
      </c>
      <c r="AA276" s="2" t="str">
        <f t="shared" si="13"/>
        <v xml:space="preserve">// </v>
      </c>
    </row>
    <row r="277" spans="1:27" x14ac:dyDescent="0.2">
      <c r="A277" s="8"/>
      <c r="B277" s="26"/>
      <c r="C277" s="25"/>
      <c r="D277" s="27"/>
      <c r="E277" s="1"/>
      <c r="F277" s="25"/>
      <c r="I277" s="1"/>
      <c r="J277" s="27"/>
      <c r="K277" s="27"/>
      <c r="L277" s="27"/>
      <c r="M277" s="27"/>
      <c r="N277" s="27"/>
      <c r="O277" s="27"/>
      <c r="P277" s="27"/>
      <c r="Q277" s="1"/>
      <c r="R277" s="1"/>
      <c r="S277" s="1"/>
      <c r="T277" s="1"/>
      <c r="U277" s="1"/>
      <c r="W277" s="1"/>
      <c r="X277" s="1"/>
      <c r="Z277" s="2" t="str">
        <f t="shared" si="12"/>
        <v>//</v>
      </c>
      <c r="AA277" s="2" t="str">
        <f t="shared" si="13"/>
        <v xml:space="preserve">// </v>
      </c>
    </row>
    <row r="278" spans="1:27" x14ac:dyDescent="0.2">
      <c r="A278" s="8"/>
      <c r="B278" s="26"/>
      <c r="C278" s="25"/>
      <c r="D278" s="27"/>
      <c r="E278" s="1"/>
      <c r="F278" s="25"/>
      <c r="I278" s="1"/>
      <c r="J278" s="27"/>
      <c r="K278" s="27"/>
      <c r="L278" s="27"/>
      <c r="M278" s="27"/>
      <c r="N278" s="27"/>
      <c r="O278" s="27"/>
      <c r="P278" s="27"/>
      <c r="Q278" s="1"/>
      <c r="R278" s="1"/>
      <c r="S278" s="1"/>
      <c r="T278" s="1"/>
      <c r="U278" s="1"/>
      <c r="W278" s="1"/>
      <c r="X278" s="1"/>
      <c r="Z278" s="2" t="str">
        <f t="shared" si="12"/>
        <v>//</v>
      </c>
      <c r="AA278" s="2" t="str">
        <f t="shared" si="13"/>
        <v xml:space="preserve">// </v>
      </c>
    </row>
    <row r="279" spans="1:27" x14ac:dyDescent="0.2">
      <c r="A279" s="8"/>
      <c r="B279" s="26"/>
      <c r="C279" s="25"/>
      <c r="D279" s="27"/>
      <c r="E279" s="1"/>
      <c r="F279" s="25"/>
      <c r="I279" s="1"/>
      <c r="J279" s="27"/>
      <c r="K279" s="27"/>
      <c r="L279" s="27"/>
      <c r="M279" s="27"/>
      <c r="N279" s="27"/>
      <c r="O279" s="27"/>
      <c r="P279" s="27"/>
      <c r="Q279" s="1"/>
      <c r="R279" s="1"/>
      <c r="S279" s="1"/>
      <c r="T279" s="1"/>
      <c r="U279" s="1"/>
      <c r="W279" s="1"/>
      <c r="X279" s="1"/>
      <c r="Z279" s="2" t="str">
        <f t="shared" si="12"/>
        <v>//</v>
      </c>
      <c r="AA279" s="2" t="str">
        <f t="shared" si="13"/>
        <v xml:space="preserve">// </v>
      </c>
    </row>
    <row r="280" spans="1:27" x14ac:dyDescent="0.2">
      <c r="A280" s="8"/>
      <c r="B280" s="26"/>
      <c r="C280" s="25"/>
      <c r="D280" s="27"/>
      <c r="E280" s="1"/>
      <c r="F280" s="25"/>
      <c r="I280" s="1"/>
      <c r="J280" s="27"/>
      <c r="K280" s="27"/>
      <c r="L280" s="27"/>
      <c r="M280" s="27"/>
      <c r="N280" s="27"/>
      <c r="O280" s="27"/>
      <c r="P280" s="27"/>
      <c r="Q280" s="1"/>
      <c r="R280" s="1"/>
      <c r="S280" s="1"/>
      <c r="T280" s="1"/>
      <c r="U280" s="1"/>
      <c r="W280" s="1"/>
      <c r="X280" s="1"/>
      <c r="Z280" s="2" t="str">
        <f t="shared" si="12"/>
        <v>//</v>
      </c>
      <c r="AA280" s="2" t="str">
        <f t="shared" si="13"/>
        <v xml:space="preserve">// </v>
      </c>
    </row>
    <row r="281" spans="1:27" x14ac:dyDescent="0.2">
      <c r="A281" s="8"/>
      <c r="B281" s="26"/>
      <c r="C281" s="25"/>
      <c r="D281" s="27"/>
      <c r="E281" s="1"/>
      <c r="F281" s="25"/>
      <c r="I281" s="1"/>
      <c r="J281" s="27"/>
      <c r="K281" s="27"/>
      <c r="L281" s="27"/>
      <c r="M281" s="27"/>
      <c r="N281" s="27"/>
      <c r="O281" s="27"/>
      <c r="P281" s="27"/>
      <c r="Q281" s="1"/>
      <c r="R281" s="1"/>
      <c r="S281" s="1"/>
      <c r="T281" s="1"/>
      <c r="U281" s="1"/>
      <c r="W281" s="1"/>
      <c r="X281" s="1"/>
      <c r="Z281" s="2" t="str">
        <f t="shared" si="12"/>
        <v>//</v>
      </c>
      <c r="AA281" s="2" t="str">
        <f t="shared" si="13"/>
        <v xml:space="preserve">// </v>
      </c>
    </row>
    <row r="282" spans="1:27" x14ac:dyDescent="0.2">
      <c r="A282" s="8"/>
      <c r="B282" s="26"/>
      <c r="C282" s="25"/>
      <c r="D282" s="27"/>
      <c r="E282" s="1"/>
      <c r="F282" s="25"/>
      <c r="I282" s="1"/>
      <c r="J282" s="27"/>
      <c r="K282" s="27"/>
      <c r="L282" s="27"/>
      <c r="M282" s="27"/>
      <c r="N282" s="27"/>
      <c r="O282" s="27"/>
      <c r="P282" s="27"/>
      <c r="Q282" s="1"/>
      <c r="R282" s="1"/>
      <c r="S282" s="1"/>
      <c r="T282" s="1"/>
      <c r="U282" s="1"/>
      <c r="W282" s="1"/>
      <c r="X282" s="1"/>
      <c r="Z282" s="2" t="str">
        <f t="shared" ref="Z282:Z345" si="16">IF(MOD(A282,5)=0, "//"&amp;A282, "")</f>
        <v>//</v>
      </c>
      <c r="AA282" s="2" t="str">
        <f t="shared" ref="AA282:AA345" si="17">IF(Z282&lt;&gt;"",
Z282&amp;" "&amp;Y282,
IF(Y282&lt;&gt;"", "//"&amp;A282&amp; " " &amp;Y282, ""))</f>
        <v xml:space="preserve">// </v>
      </c>
    </row>
    <row r="283" spans="1:27" x14ac:dyDescent="0.2">
      <c r="A283" s="8"/>
      <c r="B283" s="26"/>
      <c r="C283" s="25"/>
      <c r="D283" s="27"/>
      <c r="E283" s="1"/>
      <c r="F283" s="25"/>
      <c r="I283" s="1"/>
      <c r="J283" s="27"/>
      <c r="K283" s="27"/>
      <c r="L283" s="27"/>
      <c r="M283" s="27"/>
      <c r="N283" s="27"/>
      <c r="O283" s="27"/>
      <c r="P283" s="27"/>
      <c r="Q283" s="1"/>
      <c r="R283" s="1"/>
      <c r="S283" s="1"/>
      <c r="T283" s="1"/>
      <c r="U283" s="1"/>
      <c r="W283" s="1"/>
      <c r="X283" s="1"/>
      <c r="Z283" s="2" t="str">
        <f t="shared" si="16"/>
        <v>//</v>
      </c>
      <c r="AA283" s="2" t="str">
        <f t="shared" si="17"/>
        <v xml:space="preserve">// </v>
      </c>
    </row>
    <row r="284" spans="1:27" x14ac:dyDescent="0.2">
      <c r="A284" s="8"/>
      <c r="B284" s="26"/>
      <c r="C284" s="25"/>
      <c r="D284" s="27"/>
      <c r="E284" s="1"/>
      <c r="F284" s="25"/>
      <c r="I284" s="1"/>
      <c r="J284" s="27"/>
      <c r="K284" s="27"/>
      <c r="L284" s="27"/>
      <c r="M284" s="27"/>
      <c r="N284" s="27"/>
      <c r="O284" s="27"/>
      <c r="P284" s="27"/>
      <c r="Q284" s="1"/>
      <c r="R284" s="1"/>
      <c r="S284" s="1"/>
      <c r="T284" s="1"/>
      <c r="U284" s="1"/>
      <c r="W284" s="1"/>
      <c r="X284" s="1"/>
      <c r="Z284" s="2" t="str">
        <f t="shared" si="16"/>
        <v>//</v>
      </c>
      <c r="AA284" s="2" t="str">
        <f t="shared" si="17"/>
        <v xml:space="preserve">// </v>
      </c>
    </row>
    <row r="285" spans="1:27" x14ac:dyDescent="0.2">
      <c r="A285" s="8"/>
      <c r="B285" s="26"/>
      <c r="C285" s="25"/>
      <c r="D285" s="27"/>
      <c r="E285" s="1"/>
      <c r="F285" s="25"/>
      <c r="I285" s="1"/>
      <c r="J285" s="27"/>
      <c r="K285" s="27"/>
      <c r="L285" s="27"/>
      <c r="M285" s="27"/>
      <c r="N285" s="27"/>
      <c r="O285" s="27"/>
      <c r="P285" s="27"/>
      <c r="Q285" s="1"/>
      <c r="R285" s="1"/>
      <c r="S285" s="1"/>
      <c r="T285" s="1"/>
      <c r="U285" s="1"/>
      <c r="W285" s="1"/>
      <c r="X285" s="1"/>
      <c r="Z285" s="2" t="str">
        <f t="shared" si="16"/>
        <v>//</v>
      </c>
      <c r="AA285" s="2" t="str">
        <f t="shared" si="17"/>
        <v xml:space="preserve">// </v>
      </c>
    </row>
    <row r="286" spans="1:27" x14ac:dyDescent="0.2">
      <c r="A286" s="8"/>
      <c r="B286" s="26"/>
      <c r="C286" s="25"/>
      <c r="D286" s="27"/>
      <c r="E286" s="1"/>
      <c r="F286" s="25"/>
      <c r="I286" s="1"/>
      <c r="J286" s="27"/>
      <c r="K286" s="27"/>
      <c r="L286" s="27"/>
      <c r="M286" s="27"/>
      <c r="N286" s="27"/>
      <c r="O286" s="27"/>
      <c r="P286" s="27"/>
      <c r="Q286" s="1"/>
      <c r="R286" s="1"/>
      <c r="S286" s="1"/>
      <c r="T286" s="1"/>
      <c r="U286" s="1"/>
      <c r="W286" s="1"/>
      <c r="X286" s="1"/>
      <c r="Z286" s="2" t="str">
        <f t="shared" si="16"/>
        <v>//</v>
      </c>
      <c r="AA286" s="2" t="str">
        <f t="shared" si="17"/>
        <v xml:space="preserve">// </v>
      </c>
    </row>
    <row r="287" spans="1:27" x14ac:dyDescent="0.2">
      <c r="A287" s="8"/>
      <c r="B287" s="26"/>
      <c r="C287" s="25"/>
      <c r="D287" s="27"/>
      <c r="E287" s="1"/>
      <c r="F287" s="25"/>
      <c r="I287" s="1"/>
      <c r="J287" s="27"/>
      <c r="K287" s="27"/>
      <c r="L287" s="27"/>
      <c r="M287" s="27"/>
      <c r="N287" s="27"/>
      <c r="O287" s="27"/>
      <c r="P287" s="27"/>
      <c r="Q287" s="1"/>
      <c r="R287" s="1"/>
      <c r="S287" s="1"/>
      <c r="T287" s="1"/>
      <c r="U287" s="1"/>
      <c r="W287" s="1"/>
      <c r="X287" s="1"/>
      <c r="Z287" s="2" t="str">
        <f t="shared" si="16"/>
        <v>//</v>
      </c>
      <c r="AA287" s="2" t="str">
        <f t="shared" si="17"/>
        <v xml:space="preserve">// </v>
      </c>
    </row>
    <row r="288" spans="1:27" x14ac:dyDescent="0.2">
      <c r="A288" s="8"/>
      <c r="B288" s="26"/>
      <c r="C288" s="25"/>
      <c r="D288" s="27"/>
      <c r="E288" s="1"/>
      <c r="F288" s="25"/>
      <c r="I288" s="1"/>
      <c r="J288" s="27"/>
      <c r="K288" s="27"/>
      <c r="L288" s="27"/>
      <c r="M288" s="27"/>
      <c r="N288" s="27"/>
      <c r="O288" s="27"/>
      <c r="P288" s="27"/>
      <c r="Q288" s="1"/>
      <c r="R288" s="1"/>
      <c r="S288" s="1"/>
      <c r="T288" s="1"/>
      <c r="U288" s="1"/>
      <c r="W288" s="1"/>
      <c r="X288" s="1"/>
      <c r="Z288" s="2" t="str">
        <f t="shared" si="16"/>
        <v>//</v>
      </c>
      <c r="AA288" s="2" t="str">
        <f t="shared" si="17"/>
        <v xml:space="preserve">//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6"/>
        <v>//</v>
      </c>
      <c r="AA289" s="2" t="str">
        <f t="shared" si="17"/>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6"/>
        <v>//</v>
      </c>
      <c r="AA290" s="2" t="str">
        <f t="shared" si="17"/>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6"/>
        <v>//</v>
      </c>
      <c r="AA291" s="2" t="str">
        <f t="shared" si="17"/>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6"/>
        <v>//</v>
      </c>
      <c r="AA292" s="2" t="str">
        <f t="shared" si="17"/>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6"/>
        <v>//</v>
      </c>
      <c r="AA293" s="2" t="str">
        <f t="shared" si="17"/>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6"/>
        <v>//</v>
      </c>
      <c r="AA294" s="2" t="str">
        <f t="shared" si="17"/>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6"/>
        <v>//</v>
      </c>
      <c r="AA295" s="2" t="str">
        <f t="shared" si="17"/>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6"/>
        <v>//</v>
      </c>
      <c r="AA296" s="2" t="str">
        <f t="shared" si="17"/>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6"/>
        <v>//</v>
      </c>
      <c r="AA297" s="2" t="str">
        <f t="shared" si="17"/>
        <v xml:space="preserve">// </v>
      </c>
    </row>
    <row r="298" spans="1:27" x14ac:dyDescent="0.2">
      <c r="A298" s="8"/>
      <c r="B298" s="26"/>
      <c r="C298" s="25"/>
      <c r="D298" s="27"/>
      <c r="E298" s="1"/>
      <c r="F298" s="25"/>
      <c r="I298" s="1"/>
      <c r="J298" s="27"/>
      <c r="K298" s="27"/>
      <c r="L298" s="27"/>
      <c r="M298" s="27"/>
      <c r="N298" s="27"/>
      <c r="O298" s="27"/>
      <c r="P298" s="27"/>
      <c r="Q298" s="1"/>
      <c r="R298" s="1"/>
      <c r="S298" s="1"/>
      <c r="T298" s="1"/>
      <c r="U298" s="1"/>
      <c r="W298" s="1"/>
      <c r="X298" s="1"/>
      <c r="Z298" s="2" t="str">
        <f t="shared" si="16"/>
        <v>//</v>
      </c>
      <c r="AA298" s="2" t="str">
        <f t="shared" si="17"/>
        <v xml:space="preserve">// </v>
      </c>
    </row>
    <row r="299" spans="1:27" x14ac:dyDescent="0.2">
      <c r="A299" s="8"/>
      <c r="B299" s="26"/>
      <c r="C299" s="25"/>
      <c r="D299" s="27"/>
      <c r="E299" s="1"/>
      <c r="F299" s="25"/>
      <c r="I299" s="1"/>
      <c r="J299" s="27"/>
      <c r="K299" s="27"/>
      <c r="L299" s="27"/>
      <c r="M299" s="27"/>
      <c r="N299" s="27"/>
      <c r="O299" s="27"/>
      <c r="P299" s="27"/>
      <c r="Q299" s="1"/>
      <c r="R299" s="1"/>
      <c r="S299" s="1"/>
      <c r="T299" s="1"/>
      <c r="U299" s="1"/>
      <c r="W299" s="1"/>
      <c r="X299" s="1"/>
      <c r="Z299" s="2" t="str">
        <f t="shared" si="16"/>
        <v>//</v>
      </c>
      <c r="AA299" s="2" t="str">
        <f t="shared" si="17"/>
        <v xml:space="preserve">// </v>
      </c>
    </row>
    <row r="300" spans="1:27" x14ac:dyDescent="0.2">
      <c r="A300" s="8"/>
      <c r="B300" s="26"/>
      <c r="C300" s="25"/>
      <c r="D300" s="27"/>
      <c r="E300" s="1"/>
      <c r="F300" s="25"/>
      <c r="I300" s="1"/>
      <c r="J300" s="27"/>
      <c r="K300" s="27"/>
      <c r="L300" s="27"/>
      <c r="M300" s="27"/>
      <c r="N300" s="27"/>
      <c r="O300" s="27"/>
      <c r="P300" s="27"/>
      <c r="Q300" s="1"/>
      <c r="R300" s="1"/>
      <c r="S300" s="1"/>
      <c r="T300" s="1"/>
      <c r="U300" s="1"/>
      <c r="W300" s="1"/>
      <c r="X300" s="1"/>
      <c r="Z300" s="2" t="str">
        <f t="shared" si="16"/>
        <v>//</v>
      </c>
      <c r="AA300" s="2" t="str">
        <f t="shared" si="17"/>
        <v xml:space="preserve">// </v>
      </c>
    </row>
    <row r="301" spans="1:27" x14ac:dyDescent="0.2">
      <c r="A301" s="8"/>
      <c r="B301" s="26"/>
      <c r="C301" s="25"/>
      <c r="D301" s="27"/>
      <c r="E301" s="1"/>
      <c r="F301" s="25"/>
      <c r="I301" s="1"/>
      <c r="J301" s="27"/>
      <c r="K301" s="27"/>
      <c r="L301" s="27"/>
      <c r="M301" s="27"/>
      <c r="N301" s="27"/>
      <c r="O301" s="27"/>
      <c r="P301" s="27"/>
      <c r="Q301" s="1"/>
      <c r="R301" s="1"/>
      <c r="S301" s="1"/>
      <c r="T301" s="1"/>
      <c r="U301" s="1"/>
      <c r="W301" s="1"/>
      <c r="X301" s="1"/>
      <c r="Z301" s="2" t="str">
        <f t="shared" si="16"/>
        <v>//</v>
      </c>
      <c r="AA301" s="2" t="str">
        <f t="shared" si="17"/>
        <v xml:space="preserve">// </v>
      </c>
    </row>
    <row r="302" spans="1:27" x14ac:dyDescent="0.2">
      <c r="A302" s="8"/>
      <c r="B302" s="26"/>
      <c r="C302" s="25"/>
      <c r="D302" s="27"/>
      <c r="E302" s="1"/>
      <c r="F302" s="25"/>
      <c r="I302" s="1"/>
      <c r="J302" s="27"/>
      <c r="K302" s="27"/>
      <c r="L302" s="27"/>
      <c r="M302" s="27"/>
      <c r="N302" s="27"/>
      <c r="O302" s="27"/>
      <c r="P302" s="27"/>
      <c r="Q302" s="1"/>
      <c r="R302" s="1"/>
      <c r="S302" s="1"/>
      <c r="T302" s="1"/>
      <c r="U302" s="1"/>
      <c r="W302" s="1"/>
      <c r="X302" s="1"/>
      <c r="Z302" s="2" t="str">
        <f t="shared" si="16"/>
        <v>//</v>
      </c>
      <c r="AA302" s="2" t="str">
        <f t="shared" si="17"/>
        <v xml:space="preserve">// </v>
      </c>
    </row>
    <row r="303" spans="1:27" x14ac:dyDescent="0.2">
      <c r="A303" s="8"/>
      <c r="B303" s="26"/>
      <c r="C303" s="25"/>
      <c r="D303" s="27"/>
      <c r="E303" s="1"/>
      <c r="F303" s="25"/>
      <c r="I303" s="1"/>
      <c r="J303" s="27"/>
      <c r="K303" s="27"/>
      <c r="L303" s="27"/>
      <c r="M303" s="27"/>
      <c r="N303" s="27"/>
      <c r="O303" s="27"/>
      <c r="P303" s="27"/>
      <c r="Q303" s="1"/>
      <c r="R303" s="1"/>
      <c r="S303" s="1"/>
      <c r="T303" s="1"/>
      <c r="U303" s="1"/>
      <c r="W303" s="1"/>
      <c r="X303" s="1"/>
      <c r="Z303" s="2" t="str">
        <f t="shared" si="16"/>
        <v>//</v>
      </c>
      <c r="AA303" s="2" t="str">
        <f t="shared" si="17"/>
        <v xml:space="preserve">// </v>
      </c>
    </row>
    <row r="304" spans="1:27" x14ac:dyDescent="0.2">
      <c r="A304" s="8"/>
      <c r="B304" s="26"/>
      <c r="C304" s="25"/>
      <c r="D304" s="27"/>
      <c r="E304" s="1"/>
      <c r="F304" s="25"/>
      <c r="I304" s="1"/>
      <c r="J304" s="27"/>
      <c r="K304" s="27"/>
      <c r="L304" s="27"/>
      <c r="M304" s="27"/>
      <c r="N304" s="27"/>
      <c r="O304" s="27"/>
      <c r="P304" s="27"/>
      <c r="Q304" s="1"/>
      <c r="R304" s="1"/>
      <c r="S304" s="1"/>
      <c r="T304" s="1"/>
      <c r="U304" s="1"/>
      <c r="W304" s="1"/>
      <c r="X304" s="1"/>
      <c r="Z304" s="2" t="str">
        <f t="shared" si="16"/>
        <v>//</v>
      </c>
      <c r="AA304" s="2" t="str">
        <f t="shared" si="17"/>
        <v xml:space="preserve">// </v>
      </c>
    </row>
    <row r="305" spans="1:27" x14ac:dyDescent="0.2">
      <c r="A305" s="8"/>
      <c r="B305" s="26"/>
      <c r="C305" s="25"/>
      <c r="D305" s="27"/>
      <c r="E305" s="1"/>
      <c r="F305" s="25"/>
      <c r="I305" s="1"/>
      <c r="J305" s="27"/>
      <c r="K305" s="27"/>
      <c r="L305" s="27"/>
      <c r="M305" s="27"/>
      <c r="N305" s="27"/>
      <c r="O305" s="27"/>
      <c r="P305" s="27"/>
      <c r="Q305" s="1"/>
      <c r="R305" s="1"/>
      <c r="S305" s="1"/>
      <c r="T305" s="1"/>
      <c r="U305" s="1"/>
      <c r="W305" s="1"/>
      <c r="X305" s="1"/>
      <c r="Z305" s="2" t="str">
        <f t="shared" si="16"/>
        <v>//</v>
      </c>
      <c r="AA305" s="2" t="str">
        <f t="shared" si="17"/>
        <v xml:space="preserve">// </v>
      </c>
    </row>
    <row r="306" spans="1:27" x14ac:dyDescent="0.2">
      <c r="A306" s="8"/>
      <c r="B306" s="26"/>
      <c r="C306" s="25"/>
      <c r="D306" s="27"/>
      <c r="E306" s="1"/>
      <c r="F306" s="25"/>
      <c r="I306" s="1"/>
      <c r="J306" s="27"/>
      <c r="K306" s="27"/>
      <c r="L306" s="27"/>
      <c r="M306" s="27"/>
      <c r="N306" s="27"/>
      <c r="O306" s="27"/>
      <c r="P306" s="27"/>
      <c r="Q306" s="1"/>
      <c r="R306" s="1"/>
      <c r="S306" s="1"/>
      <c r="T306" s="1"/>
      <c r="U306" s="1"/>
      <c r="W306" s="1"/>
      <c r="X306" s="1"/>
      <c r="Z306" s="2" t="str">
        <f t="shared" si="16"/>
        <v>//</v>
      </c>
      <c r="AA306" s="2" t="str">
        <f t="shared" si="17"/>
        <v xml:space="preserve">// </v>
      </c>
    </row>
    <row r="307" spans="1:27" x14ac:dyDescent="0.2">
      <c r="A307" s="8"/>
      <c r="B307" s="26"/>
      <c r="C307" s="25"/>
      <c r="D307" s="27"/>
      <c r="E307" s="1"/>
      <c r="F307" s="25"/>
      <c r="I307" s="1"/>
      <c r="J307" s="27"/>
      <c r="K307" s="27"/>
      <c r="L307" s="27"/>
      <c r="M307" s="27"/>
      <c r="N307" s="27"/>
      <c r="O307" s="27"/>
      <c r="P307" s="27"/>
      <c r="Q307" s="1"/>
      <c r="R307" s="1"/>
      <c r="S307" s="1"/>
      <c r="T307" s="1"/>
      <c r="U307" s="1"/>
      <c r="W307" s="1"/>
      <c r="X307" s="1"/>
      <c r="Z307" s="2" t="str">
        <f t="shared" si="16"/>
        <v>//</v>
      </c>
      <c r="AA307" s="2" t="str">
        <f t="shared" si="17"/>
        <v xml:space="preserve">// </v>
      </c>
    </row>
    <row r="308" spans="1:27" x14ac:dyDescent="0.2">
      <c r="A308" s="8"/>
      <c r="B308" s="26"/>
      <c r="C308" s="25"/>
      <c r="D308" s="27"/>
      <c r="E308" s="1"/>
      <c r="F308" s="25"/>
      <c r="I308" s="1"/>
      <c r="J308" s="27"/>
      <c r="K308" s="27"/>
      <c r="L308" s="27"/>
      <c r="M308" s="27"/>
      <c r="N308" s="27"/>
      <c r="O308" s="27"/>
      <c r="P308" s="27"/>
      <c r="Q308" s="1"/>
      <c r="R308" s="1"/>
      <c r="S308" s="1"/>
      <c r="T308" s="1"/>
      <c r="U308" s="1"/>
      <c r="W308" s="1"/>
      <c r="X308" s="1"/>
      <c r="Z308" s="2" t="str">
        <f t="shared" si="16"/>
        <v>//</v>
      </c>
      <c r="AA308" s="2" t="str">
        <f t="shared" si="17"/>
        <v xml:space="preserve">// </v>
      </c>
    </row>
    <row r="309" spans="1:27" x14ac:dyDescent="0.2">
      <c r="A309" s="8"/>
      <c r="B309" s="26"/>
      <c r="C309" s="25"/>
      <c r="D309" s="27"/>
      <c r="E309" s="1"/>
      <c r="F309" s="25"/>
      <c r="I309" s="1"/>
      <c r="J309" s="27"/>
      <c r="K309" s="27"/>
      <c r="L309" s="27"/>
      <c r="M309" s="27"/>
      <c r="N309" s="27"/>
      <c r="O309" s="27"/>
      <c r="P309" s="27"/>
      <c r="Q309" s="1"/>
      <c r="R309" s="1"/>
      <c r="S309" s="1"/>
      <c r="T309" s="1"/>
      <c r="U309" s="1"/>
      <c r="W309" s="1"/>
      <c r="X309" s="1"/>
      <c r="Z309" s="2" t="str">
        <f t="shared" si="16"/>
        <v>//</v>
      </c>
      <c r="AA309" s="2" t="str">
        <f t="shared" si="17"/>
        <v xml:space="preserve">// </v>
      </c>
    </row>
    <row r="310" spans="1:27" x14ac:dyDescent="0.2">
      <c r="Z310" s="2" t="str">
        <f t="shared" si="16"/>
        <v>//</v>
      </c>
      <c r="AA310" s="2" t="str">
        <f t="shared" si="17"/>
        <v xml:space="preserve">// </v>
      </c>
    </row>
    <row r="311" spans="1:27" x14ac:dyDescent="0.2">
      <c r="Z311" s="2" t="str">
        <f t="shared" si="16"/>
        <v>//</v>
      </c>
      <c r="AA311" s="2" t="str">
        <f t="shared" si="17"/>
        <v xml:space="preserve">// </v>
      </c>
    </row>
    <row r="312" spans="1:27" x14ac:dyDescent="0.2">
      <c r="Z312" s="2" t="str">
        <f t="shared" si="16"/>
        <v>//</v>
      </c>
      <c r="AA312" s="2" t="str">
        <f t="shared" si="17"/>
        <v xml:space="preserve">// </v>
      </c>
    </row>
    <row r="313" spans="1:27" x14ac:dyDescent="0.2">
      <c r="Z313" s="2" t="str">
        <f t="shared" si="16"/>
        <v>//</v>
      </c>
      <c r="AA313" s="2" t="str">
        <f t="shared" si="17"/>
        <v xml:space="preserve">// </v>
      </c>
    </row>
    <row r="314" spans="1:27" x14ac:dyDescent="0.2">
      <c r="Z314" s="2" t="str">
        <f t="shared" si="16"/>
        <v>//</v>
      </c>
      <c r="AA314" s="2" t="str">
        <f t="shared" si="17"/>
        <v xml:space="preserve">// </v>
      </c>
    </row>
    <row r="315" spans="1:27" x14ac:dyDescent="0.2">
      <c r="Z315" s="2" t="str">
        <f t="shared" si="16"/>
        <v>//</v>
      </c>
      <c r="AA315" s="2" t="str">
        <f t="shared" si="17"/>
        <v xml:space="preserve">// </v>
      </c>
    </row>
    <row r="316" spans="1:27" x14ac:dyDescent="0.2">
      <c r="Z316" s="2" t="str">
        <f t="shared" si="16"/>
        <v>//</v>
      </c>
      <c r="AA316" s="2" t="str">
        <f t="shared" si="17"/>
        <v xml:space="preserve">// </v>
      </c>
    </row>
    <row r="317" spans="1:27" x14ac:dyDescent="0.2">
      <c r="Z317" s="2" t="str">
        <f t="shared" si="16"/>
        <v>//</v>
      </c>
      <c r="AA317" s="2" t="str">
        <f t="shared" si="17"/>
        <v xml:space="preserve">// </v>
      </c>
    </row>
    <row r="318" spans="1:27" x14ac:dyDescent="0.2">
      <c r="Z318" s="2" t="str">
        <f t="shared" si="16"/>
        <v>//</v>
      </c>
      <c r="AA318" s="2" t="str">
        <f t="shared" si="17"/>
        <v xml:space="preserve">// </v>
      </c>
    </row>
    <row r="319" spans="1:27" x14ac:dyDescent="0.2">
      <c r="Z319" s="2" t="str">
        <f t="shared" si="16"/>
        <v>//</v>
      </c>
      <c r="AA319" s="2" t="str">
        <f t="shared" si="17"/>
        <v xml:space="preserve">// </v>
      </c>
    </row>
    <row r="320" spans="1:27" x14ac:dyDescent="0.2">
      <c r="Z320" s="2" t="str">
        <f t="shared" si="16"/>
        <v>//</v>
      </c>
      <c r="AA320" s="2" t="str">
        <f t="shared" si="17"/>
        <v xml:space="preserve">// </v>
      </c>
    </row>
    <row r="321" spans="26:27" x14ac:dyDescent="0.2">
      <c r="Z321" s="2" t="str">
        <f t="shared" si="16"/>
        <v>//</v>
      </c>
      <c r="AA321" s="2" t="str">
        <f t="shared" si="17"/>
        <v xml:space="preserve">// </v>
      </c>
    </row>
    <row r="322" spans="26:27" x14ac:dyDescent="0.2">
      <c r="Z322" s="2" t="str">
        <f t="shared" si="16"/>
        <v>//</v>
      </c>
      <c r="AA322" s="2" t="str">
        <f t="shared" si="17"/>
        <v xml:space="preserve">// </v>
      </c>
    </row>
    <row r="323" spans="26:27" x14ac:dyDescent="0.2">
      <c r="Z323" s="2" t="str">
        <f t="shared" si="16"/>
        <v>//</v>
      </c>
      <c r="AA323" s="2" t="str">
        <f t="shared" si="17"/>
        <v xml:space="preserve">// </v>
      </c>
    </row>
    <row r="324" spans="26:27" x14ac:dyDescent="0.2">
      <c r="Z324" s="2" t="str">
        <f t="shared" si="16"/>
        <v>//</v>
      </c>
      <c r="AA324" s="2" t="str">
        <f t="shared" si="17"/>
        <v xml:space="preserve">// </v>
      </c>
    </row>
    <row r="325" spans="26:27" x14ac:dyDescent="0.2">
      <c r="Z325" s="2" t="str">
        <f t="shared" si="16"/>
        <v>//</v>
      </c>
      <c r="AA325" s="2" t="str">
        <f t="shared" si="17"/>
        <v xml:space="preserve">// </v>
      </c>
    </row>
    <row r="326" spans="26:27" x14ac:dyDescent="0.2">
      <c r="Z326" s="2" t="str">
        <f t="shared" si="16"/>
        <v>//</v>
      </c>
      <c r="AA326" s="2" t="str">
        <f t="shared" si="17"/>
        <v xml:space="preserve">// </v>
      </c>
    </row>
    <row r="327" spans="26:27" x14ac:dyDescent="0.2">
      <c r="Z327" s="2" t="str">
        <f t="shared" si="16"/>
        <v>//</v>
      </c>
      <c r="AA327" s="2" t="str">
        <f t="shared" si="17"/>
        <v xml:space="preserve">// </v>
      </c>
    </row>
    <row r="328" spans="26:27" x14ac:dyDescent="0.2">
      <c r="Z328" s="2" t="str">
        <f t="shared" si="16"/>
        <v>//</v>
      </c>
      <c r="AA328" s="2" t="str">
        <f t="shared" si="17"/>
        <v xml:space="preserve">// </v>
      </c>
    </row>
    <row r="329" spans="26:27" x14ac:dyDescent="0.2">
      <c r="Z329" s="2" t="str">
        <f t="shared" si="16"/>
        <v>//</v>
      </c>
      <c r="AA329" s="2" t="str">
        <f t="shared" si="17"/>
        <v xml:space="preserve">// </v>
      </c>
    </row>
    <row r="330" spans="26:27" x14ac:dyDescent="0.2">
      <c r="Z330" s="2" t="str">
        <f t="shared" si="16"/>
        <v>//</v>
      </c>
      <c r="AA330" s="2" t="str">
        <f t="shared" si="17"/>
        <v xml:space="preserve">// </v>
      </c>
    </row>
    <row r="331" spans="26:27" x14ac:dyDescent="0.2">
      <c r="Z331" s="2" t="str">
        <f t="shared" si="16"/>
        <v>//</v>
      </c>
      <c r="AA331" s="2" t="str">
        <f t="shared" si="17"/>
        <v xml:space="preserve">// </v>
      </c>
    </row>
    <row r="332" spans="26:27" x14ac:dyDescent="0.2">
      <c r="Z332" s="2" t="str">
        <f t="shared" si="16"/>
        <v>//</v>
      </c>
      <c r="AA332" s="2" t="str">
        <f t="shared" si="17"/>
        <v xml:space="preserve">// </v>
      </c>
    </row>
    <row r="333" spans="26:27" x14ac:dyDescent="0.2">
      <c r="Z333" s="2" t="str">
        <f t="shared" si="16"/>
        <v>//</v>
      </c>
      <c r="AA333" s="2" t="str">
        <f t="shared" si="17"/>
        <v xml:space="preserve">// </v>
      </c>
    </row>
    <row r="334" spans="26:27" x14ac:dyDescent="0.2">
      <c r="Z334" s="2" t="str">
        <f t="shared" si="16"/>
        <v>//</v>
      </c>
      <c r="AA334" s="2" t="str">
        <f t="shared" si="17"/>
        <v xml:space="preserve">// </v>
      </c>
    </row>
    <row r="335" spans="26:27" x14ac:dyDescent="0.2">
      <c r="Z335" s="2" t="str">
        <f t="shared" si="16"/>
        <v>//</v>
      </c>
      <c r="AA335" s="2" t="str">
        <f t="shared" si="17"/>
        <v xml:space="preserve">// </v>
      </c>
    </row>
    <row r="336" spans="26:27" x14ac:dyDescent="0.2">
      <c r="Z336" s="2" t="str">
        <f t="shared" si="16"/>
        <v>//</v>
      </c>
      <c r="AA336" s="2" t="str">
        <f t="shared" si="17"/>
        <v xml:space="preserve">// </v>
      </c>
    </row>
    <row r="337" spans="26:27" x14ac:dyDescent="0.2">
      <c r="Z337" s="2" t="str">
        <f t="shared" si="16"/>
        <v>//</v>
      </c>
      <c r="AA337" s="2" t="str">
        <f t="shared" si="17"/>
        <v xml:space="preserve">// </v>
      </c>
    </row>
    <row r="338" spans="26:27" x14ac:dyDescent="0.2">
      <c r="Z338" s="2" t="str">
        <f t="shared" si="16"/>
        <v>//</v>
      </c>
      <c r="AA338" s="2" t="str">
        <f t="shared" si="17"/>
        <v xml:space="preserve">// </v>
      </c>
    </row>
    <row r="339" spans="26:27" x14ac:dyDescent="0.2">
      <c r="Z339" s="2" t="str">
        <f t="shared" si="16"/>
        <v>//</v>
      </c>
      <c r="AA339" s="2" t="str">
        <f t="shared" si="17"/>
        <v xml:space="preserve">// </v>
      </c>
    </row>
    <row r="340" spans="26:27" x14ac:dyDescent="0.2">
      <c r="Z340" s="2" t="str">
        <f t="shared" si="16"/>
        <v>//</v>
      </c>
      <c r="AA340" s="2" t="str">
        <f t="shared" si="17"/>
        <v xml:space="preserve">// </v>
      </c>
    </row>
    <row r="341" spans="26:27" x14ac:dyDescent="0.2">
      <c r="Z341" s="2" t="str">
        <f t="shared" si="16"/>
        <v>//</v>
      </c>
      <c r="AA341" s="2" t="str">
        <f t="shared" si="17"/>
        <v xml:space="preserve">// </v>
      </c>
    </row>
    <row r="342" spans="26:27" x14ac:dyDescent="0.2">
      <c r="Z342" s="2" t="str">
        <f t="shared" si="16"/>
        <v>//</v>
      </c>
      <c r="AA342" s="2" t="str">
        <f t="shared" si="17"/>
        <v xml:space="preserve">// </v>
      </c>
    </row>
    <row r="343" spans="26:27" x14ac:dyDescent="0.2">
      <c r="Z343" s="2" t="str">
        <f t="shared" si="16"/>
        <v>//</v>
      </c>
      <c r="AA343" s="2" t="str">
        <f t="shared" si="17"/>
        <v xml:space="preserve">// </v>
      </c>
    </row>
    <row r="344" spans="26:27" x14ac:dyDescent="0.2">
      <c r="Z344" s="2" t="str">
        <f t="shared" si="16"/>
        <v>//</v>
      </c>
      <c r="AA344" s="2" t="str">
        <f t="shared" si="17"/>
        <v xml:space="preserve">// </v>
      </c>
    </row>
    <row r="345" spans="26:27" x14ac:dyDescent="0.2">
      <c r="Z345" s="2" t="str">
        <f t="shared" si="16"/>
        <v>//</v>
      </c>
      <c r="AA345" s="2" t="str">
        <f t="shared" si="17"/>
        <v xml:space="preserve">// </v>
      </c>
    </row>
    <row r="346" spans="26:27" x14ac:dyDescent="0.2">
      <c r="Z346" s="2" t="str">
        <f t="shared" ref="Z346:Z373" si="18">IF(MOD(A346,5)=0, "//"&amp;A346, "")</f>
        <v>//</v>
      </c>
      <c r="AA346" s="2" t="str">
        <f t="shared" ref="AA346:AA373" si="19">IF(Z346&lt;&gt;"",
Z346&amp;" "&amp;Y346,
IF(Y346&lt;&gt;"", "//"&amp;A346&amp; " " &amp;Y346, ""))</f>
        <v xml:space="preserve">// </v>
      </c>
    </row>
    <row r="347" spans="26:27" x14ac:dyDescent="0.2">
      <c r="Z347" s="2" t="str">
        <f t="shared" si="18"/>
        <v>//</v>
      </c>
      <c r="AA347" s="2" t="str">
        <f t="shared" si="19"/>
        <v xml:space="preserve">// </v>
      </c>
    </row>
    <row r="348" spans="26:27" x14ac:dyDescent="0.2">
      <c r="Z348" s="2" t="str">
        <f t="shared" si="18"/>
        <v>//</v>
      </c>
      <c r="AA348" s="2" t="str">
        <f t="shared" si="19"/>
        <v xml:space="preserve">// </v>
      </c>
    </row>
    <row r="349" spans="26:27" x14ac:dyDescent="0.2">
      <c r="Z349" s="2" t="str">
        <f t="shared" si="18"/>
        <v>//</v>
      </c>
      <c r="AA349" s="2" t="str">
        <f t="shared" si="19"/>
        <v xml:space="preserve">// </v>
      </c>
    </row>
    <row r="350" spans="26:27" x14ac:dyDescent="0.2">
      <c r="Z350" s="2" t="str">
        <f t="shared" si="18"/>
        <v>//</v>
      </c>
      <c r="AA350" s="2" t="str">
        <f t="shared" si="19"/>
        <v xml:space="preserve">// </v>
      </c>
    </row>
    <row r="351" spans="26:27" x14ac:dyDescent="0.2">
      <c r="Z351" s="2" t="str">
        <f t="shared" si="18"/>
        <v>//</v>
      </c>
      <c r="AA351" s="2" t="str">
        <f t="shared" si="19"/>
        <v xml:space="preserve">// </v>
      </c>
    </row>
    <row r="352" spans="26:27" x14ac:dyDescent="0.2">
      <c r="Z352" s="2" t="str">
        <f t="shared" si="18"/>
        <v>//</v>
      </c>
      <c r="AA352" s="2" t="str">
        <f t="shared" si="19"/>
        <v xml:space="preserve">// </v>
      </c>
    </row>
    <row r="353" spans="26:27" x14ac:dyDescent="0.2">
      <c r="Z353" s="2" t="str">
        <f t="shared" si="18"/>
        <v>//</v>
      </c>
      <c r="AA353" s="2" t="str">
        <f t="shared" si="19"/>
        <v xml:space="preserve">// </v>
      </c>
    </row>
    <row r="354" spans="26:27" x14ac:dyDescent="0.2">
      <c r="Z354" s="2" t="str">
        <f t="shared" si="18"/>
        <v>//</v>
      </c>
      <c r="AA354" s="2" t="str">
        <f t="shared" si="19"/>
        <v xml:space="preserve">// </v>
      </c>
    </row>
    <row r="355" spans="26:27" x14ac:dyDescent="0.2">
      <c r="Z355" s="2" t="str">
        <f t="shared" si="18"/>
        <v>//</v>
      </c>
      <c r="AA355" s="2" t="str">
        <f t="shared" si="19"/>
        <v xml:space="preserve">// </v>
      </c>
    </row>
    <row r="356" spans="26:27" x14ac:dyDescent="0.2">
      <c r="Z356" s="2" t="str">
        <f t="shared" si="18"/>
        <v>//</v>
      </c>
      <c r="AA356" s="2" t="str">
        <f t="shared" si="19"/>
        <v xml:space="preserve">// </v>
      </c>
    </row>
    <row r="357" spans="26:27" x14ac:dyDescent="0.2">
      <c r="Z357" s="2" t="str">
        <f t="shared" si="18"/>
        <v>//</v>
      </c>
      <c r="AA357" s="2" t="str">
        <f t="shared" si="19"/>
        <v xml:space="preserve">// </v>
      </c>
    </row>
    <row r="358" spans="26:27" x14ac:dyDescent="0.2">
      <c r="Z358" s="2" t="str">
        <f t="shared" si="18"/>
        <v>//</v>
      </c>
      <c r="AA358" s="2" t="str">
        <f t="shared" si="19"/>
        <v xml:space="preserve">// </v>
      </c>
    </row>
    <row r="359" spans="26:27" x14ac:dyDescent="0.2">
      <c r="Z359" s="2" t="str">
        <f t="shared" si="18"/>
        <v>//</v>
      </c>
      <c r="AA359" s="2" t="str">
        <f t="shared" si="19"/>
        <v xml:space="preserve">// </v>
      </c>
    </row>
    <row r="360" spans="26:27" x14ac:dyDescent="0.2">
      <c r="Z360" s="2" t="str">
        <f t="shared" si="18"/>
        <v>//</v>
      </c>
      <c r="AA360" s="2" t="str">
        <f t="shared" si="19"/>
        <v xml:space="preserve">// </v>
      </c>
    </row>
    <row r="361" spans="26:27" x14ac:dyDescent="0.2">
      <c r="Z361" s="2" t="str">
        <f t="shared" si="18"/>
        <v>//</v>
      </c>
      <c r="AA361" s="2" t="str">
        <f t="shared" si="19"/>
        <v xml:space="preserve">// </v>
      </c>
    </row>
    <row r="362" spans="26:27" x14ac:dyDescent="0.2">
      <c r="Z362" s="2" t="str">
        <f t="shared" si="18"/>
        <v>//</v>
      </c>
      <c r="AA362" s="2" t="str">
        <f t="shared" si="19"/>
        <v xml:space="preserve">// </v>
      </c>
    </row>
    <row r="363" spans="26:27" x14ac:dyDescent="0.2">
      <c r="Z363" s="2" t="str">
        <f t="shared" si="18"/>
        <v>//</v>
      </c>
      <c r="AA363" s="2" t="str">
        <f t="shared" si="19"/>
        <v xml:space="preserve">// </v>
      </c>
    </row>
    <row r="364" spans="26:27" x14ac:dyDescent="0.2">
      <c r="Z364" s="2" t="str">
        <f t="shared" si="18"/>
        <v>//</v>
      </c>
      <c r="AA364" s="2" t="str">
        <f t="shared" si="19"/>
        <v xml:space="preserve">// </v>
      </c>
    </row>
    <row r="365" spans="26:27" x14ac:dyDescent="0.2">
      <c r="Z365" s="2" t="str">
        <f t="shared" si="18"/>
        <v>//</v>
      </c>
      <c r="AA365" s="2" t="str">
        <f t="shared" si="19"/>
        <v xml:space="preserve">// </v>
      </c>
    </row>
    <row r="366" spans="26:27" x14ac:dyDescent="0.2">
      <c r="Z366" s="2" t="str">
        <f t="shared" si="18"/>
        <v>//</v>
      </c>
      <c r="AA366" s="2" t="str">
        <f t="shared" si="19"/>
        <v xml:space="preserve">// </v>
      </c>
    </row>
    <row r="367" spans="26:27" x14ac:dyDescent="0.2">
      <c r="Z367" s="2" t="str">
        <f t="shared" si="18"/>
        <v>//</v>
      </c>
      <c r="AA367" s="2" t="str">
        <f t="shared" si="19"/>
        <v xml:space="preserve">// </v>
      </c>
    </row>
    <row r="368" spans="26:27" x14ac:dyDescent="0.2">
      <c r="Z368" s="2" t="str">
        <f t="shared" si="18"/>
        <v>//</v>
      </c>
      <c r="AA368" s="2" t="str">
        <f t="shared" si="19"/>
        <v xml:space="preserve">// </v>
      </c>
    </row>
    <row r="369" spans="26:27" x14ac:dyDescent="0.2">
      <c r="Z369" s="2" t="str">
        <f t="shared" si="18"/>
        <v>//</v>
      </c>
      <c r="AA369" s="2" t="str">
        <f t="shared" si="19"/>
        <v xml:space="preserve">// </v>
      </c>
    </row>
    <row r="370" spans="26:27" x14ac:dyDescent="0.2">
      <c r="Z370" s="2" t="str">
        <f t="shared" si="18"/>
        <v>//</v>
      </c>
      <c r="AA370" s="2" t="str">
        <f t="shared" si="19"/>
        <v xml:space="preserve">// </v>
      </c>
    </row>
    <row r="371" spans="26:27" x14ac:dyDescent="0.2">
      <c r="Z371" s="2" t="str">
        <f t="shared" si="18"/>
        <v>//</v>
      </c>
      <c r="AA371" s="2" t="str">
        <f t="shared" si="19"/>
        <v xml:space="preserve">// </v>
      </c>
    </row>
    <row r="372" spans="26:27" x14ac:dyDescent="0.2">
      <c r="Z372" s="2" t="str">
        <f t="shared" si="18"/>
        <v>//</v>
      </c>
      <c r="AA372" s="2" t="str">
        <f t="shared" si="19"/>
        <v xml:space="preserve">// </v>
      </c>
    </row>
    <row r="373" spans="26:27" x14ac:dyDescent="0.2">
      <c r="Z373" s="2" t="str">
        <f t="shared" si="18"/>
        <v>//</v>
      </c>
      <c r="AA373" s="2" t="str">
        <f t="shared" si="19"/>
        <v xml:space="preserve">// </v>
      </c>
    </row>
  </sheetData>
  <conditionalFormatting sqref="L25:M309">
    <cfRule type="expression" dxfId="25" priority="31">
      <formula>IF($J25=-4, TRUE, FALSE)</formula>
    </cfRule>
  </conditionalFormatting>
  <conditionalFormatting sqref="N25:O309">
    <cfRule type="expression" dxfId="24" priority="30">
      <formula>IF($J25=-5, TRUE, FALSE)</formula>
    </cfRule>
  </conditionalFormatting>
  <conditionalFormatting sqref="K1:K1048576">
    <cfRule type="expression" dxfId="23" priority="28">
      <formula>IF($J1=-2, TRUE, FALSE)</formula>
    </cfRule>
  </conditionalFormatting>
  <conditionalFormatting sqref="P25:P309">
    <cfRule type="expression" dxfId="22" priority="27">
      <formula>IF($J25=-5, TRUE, FALSE)</formula>
    </cfRule>
  </conditionalFormatting>
  <conditionalFormatting sqref="W1:X1048576">
    <cfRule type="expression" dxfId="21" priority="25">
      <formula>OR($J1=-6, $J1=-7)</formula>
    </cfRule>
  </conditionalFormatting>
  <conditionalFormatting sqref="A25:A309">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I25:I249 K25:K249">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1 (Generated)'!$N$2:$N$13</xm:f>
          </x14:formula1>
          <xm:sqref>D25:D249 G25:G249</xm:sqref>
        </x14:dataValidation>
        <x14:dataValidation type="list" allowBlank="1" showInputMessage="1" showErrorMessage="1">
          <x14:formula1>
            <xm:f>'Chapter 1 (Generated)'!$Q$2:$Q$7</xm:f>
          </x14:formula1>
          <xm:sqref>E25:E249 H25:H249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82"/>
  <sheetViews>
    <sheetView topLeftCell="A24" workbookViewId="0">
      <pane xSplit="1" ySplit="3" topLeftCell="B27" activePane="bottomRight" state="frozen"/>
      <selection activeCell="A24" sqref="A24"/>
      <selection pane="topRight" activeCell="B24" sqref="B24"/>
      <selection pane="bottomLeft" activeCell="A27" sqref="A27"/>
      <selection pane="bottomRight" activeCell="B27" sqref="B27"/>
    </sheetView>
  </sheetViews>
  <sheetFormatPr defaultColWidth="8.88671875" defaultRowHeight="10.199999999999999" x14ac:dyDescent="0.2"/>
  <cols>
    <col min="1" max="1" width="4.6640625" style="2" bestFit="1" customWidth="1"/>
    <col min="2" max="2" width="9.5546875" style="2" bestFit="1" customWidth="1"/>
    <col min="3" max="3" width="7.88671875" style="2" bestFit="1" customWidth="1"/>
    <col min="4" max="4" width="10.44140625" style="2" bestFit="1" customWidth="1"/>
    <col min="5" max="5" width="7.88671875" style="2" bestFit="1" customWidth="1"/>
    <col min="6" max="6" width="10.44140625" style="2" bestFit="1" customWidth="1"/>
    <col min="7" max="7" width="7.88671875" style="2" customWidth="1"/>
    <col min="8" max="8" width="13.109375" style="5" bestFit="1" customWidth="1"/>
    <col min="9" max="9" width="8.6640625" style="5" bestFit="1" customWidth="1"/>
    <col min="10" max="10" width="14" style="5" bestFit="1" customWidth="1"/>
    <col min="11" max="11" width="11.33203125" style="5" bestFit="1" customWidth="1"/>
    <col min="12" max="14" width="12.109375" style="5" bestFit="1" customWidth="1"/>
    <col min="15" max="17" width="12.109375" style="2" bestFit="1" customWidth="1"/>
    <col min="18" max="19" width="23.6640625" style="5" bestFit="1" customWidth="1"/>
    <col min="20" max="20" width="9.5546875" style="2" bestFit="1" customWidth="1"/>
    <col min="21" max="21" width="15.6640625" style="2" bestFit="1" customWidth="1"/>
    <col min="22" max="22" width="12.109375" style="2" bestFit="1" customWidth="1"/>
    <col min="23" max="23" width="7" style="2" bestFit="1" customWidth="1"/>
    <col min="24" max="16384" width="8.88671875" style="2"/>
  </cols>
  <sheetData>
    <row r="1" spans="1:27" x14ac:dyDescent="0.2">
      <c r="A1" s="2">
        <f>0</f>
        <v>0</v>
      </c>
      <c r="B1" s="2" t="s">
        <v>19</v>
      </c>
      <c r="C1" s="1" t="s">
        <v>0</v>
      </c>
      <c r="D1" s="1"/>
      <c r="N1" s="32" t="s">
        <v>38</v>
      </c>
      <c r="O1" s="32" t="s">
        <v>48</v>
      </c>
      <c r="P1" s="32"/>
      <c r="Q1" s="32" t="s">
        <v>41</v>
      </c>
      <c r="R1" s="32" t="s">
        <v>18</v>
      </c>
      <c r="S1" s="32" t="s">
        <v>18</v>
      </c>
      <c r="U1" s="31" t="s">
        <v>360</v>
      </c>
    </row>
    <row r="2" spans="1:27" x14ac:dyDescent="0.2">
      <c r="A2" s="2">
        <f>1+A1</f>
        <v>1</v>
      </c>
      <c r="B2" s="2" t="s">
        <v>24</v>
      </c>
      <c r="C2" s="1" t="s">
        <v>1</v>
      </c>
      <c r="D2" s="1"/>
      <c r="N2" s="3" t="s">
        <v>39</v>
      </c>
      <c r="O2" s="2" t="s">
        <v>40</v>
      </c>
      <c r="Q2" s="2" t="s">
        <v>42</v>
      </c>
      <c r="R2" s="3">
        <f>0</f>
        <v>0</v>
      </c>
      <c r="S2" s="3">
        <f>0</f>
        <v>0</v>
      </c>
      <c r="T2" s="6"/>
      <c r="U2" s="2" t="s">
        <v>302</v>
      </c>
      <c r="V2" s="2">
        <f>1</f>
        <v>1</v>
      </c>
    </row>
    <row r="3" spans="1:27" x14ac:dyDescent="0.2">
      <c r="A3" s="2">
        <f t="shared" ref="A3:A21" si="0">1+A2</f>
        <v>2</v>
      </c>
      <c r="B3" s="2" t="s">
        <v>20</v>
      </c>
      <c r="C3" s="1" t="s">
        <v>2</v>
      </c>
      <c r="D3" s="1"/>
      <c r="N3" s="3" t="s">
        <v>49</v>
      </c>
      <c r="O3" s="2" t="s">
        <v>49</v>
      </c>
      <c r="Q3" s="2" t="s">
        <v>43</v>
      </c>
      <c r="R3" s="3">
        <f t="shared" ref="R3:S7" si="1">1+R2</f>
        <v>1</v>
      </c>
      <c r="S3" s="3">
        <f t="shared" si="1"/>
        <v>1</v>
      </c>
      <c r="T3" s="6"/>
      <c r="U3" s="2" t="s">
        <v>300</v>
      </c>
      <c r="V3" s="2">
        <f>1+V2</f>
        <v>2</v>
      </c>
      <c r="Y3" s="1"/>
      <c r="AA3" s="1"/>
    </row>
    <row r="4" spans="1:27" x14ac:dyDescent="0.2">
      <c r="A4" s="2">
        <f t="shared" si="0"/>
        <v>3</v>
      </c>
      <c r="B4" s="2" t="s">
        <v>21</v>
      </c>
      <c r="C4" s="1" t="s">
        <v>3</v>
      </c>
      <c r="D4" s="1"/>
      <c r="N4" s="3" t="s">
        <v>50</v>
      </c>
      <c r="O4" s="2" t="s">
        <v>50</v>
      </c>
      <c r="Q4" s="2" t="s">
        <v>44</v>
      </c>
      <c r="R4" s="3">
        <f t="shared" si="1"/>
        <v>2</v>
      </c>
      <c r="S4" s="3">
        <f t="shared" si="1"/>
        <v>2</v>
      </c>
      <c r="U4" s="2" t="s">
        <v>303</v>
      </c>
      <c r="V4" s="2">
        <f t="shared" ref="V4:V14" si="2">1+V3</f>
        <v>3</v>
      </c>
      <c r="Y4" s="1"/>
      <c r="AA4" s="1"/>
    </row>
    <row r="5" spans="1:27" x14ac:dyDescent="0.2">
      <c r="A5" s="2">
        <f t="shared" si="0"/>
        <v>4</v>
      </c>
      <c r="B5" s="2" t="s">
        <v>22</v>
      </c>
      <c r="C5" s="1" t="s">
        <v>4</v>
      </c>
      <c r="D5" s="1"/>
      <c r="N5" s="3" t="s">
        <v>51</v>
      </c>
      <c r="O5" s="2" t="s">
        <v>51</v>
      </c>
      <c r="Q5" s="2" t="s">
        <v>45</v>
      </c>
      <c r="R5" s="3">
        <f t="shared" si="1"/>
        <v>3</v>
      </c>
      <c r="S5" s="3">
        <f t="shared" si="1"/>
        <v>3</v>
      </c>
      <c r="U5" s="2" t="s">
        <v>304</v>
      </c>
      <c r="V5" s="2">
        <f t="shared" si="2"/>
        <v>4</v>
      </c>
      <c r="Y5" s="1"/>
      <c r="AA5" s="1"/>
    </row>
    <row r="6" spans="1:27" x14ac:dyDescent="0.2">
      <c r="A6" s="2">
        <f t="shared" si="0"/>
        <v>5</v>
      </c>
      <c r="B6" s="2" t="s">
        <v>23</v>
      </c>
      <c r="C6" s="1" t="s">
        <v>5</v>
      </c>
      <c r="D6" s="1"/>
      <c r="N6" s="3" t="s">
        <v>52</v>
      </c>
      <c r="O6" s="2" t="s">
        <v>52</v>
      </c>
      <c r="Q6" s="2" t="s">
        <v>46</v>
      </c>
      <c r="R6" s="3">
        <f t="shared" si="1"/>
        <v>4</v>
      </c>
      <c r="S6" s="3">
        <f t="shared" si="1"/>
        <v>4</v>
      </c>
      <c r="U6" s="2" t="s">
        <v>305</v>
      </c>
      <c r="V6" s="2">
        <f t="shared" si="2"/>
        <v>5</v>
      </c>
      <c r="Y6" s="1"/>
      <c r="AA6" s="1"/>
    </row>
    <row r="7" spans="1:27" x14ac:dyDescent="0.2">
      <c r="A7" s="2">
        <f t="shared" si="0"/>
        <v>6</v>
      </c>
      <c r="B7" s="2" t="s">
        <v>25</v>
      </c>
      <c r="C7" s="1" t="s">
        <v>6</v>
      </c>
      <c r="D7" s="1"/>
      <c r="N7" s="3" t="s">
        <v>53</v>
      </c>
      <c r="O7" s="2" t="s">
        <v>53</v>
      </c>
      <c r="Q7" s="2" t="s">
        <v>47</v>
      </c>
      <c r="R7" s="3">
        <f t="shared" si="1"/>
        <v>5</v>
      </c>
      <c r="S7" s="3">
        <f t="shared" si="1"/>
        <v>5</v>
      </c>
      <c r="U7" s="2" t="s">
        <v>306</v>
      </c>
      <c r="V7" s="2">
        <f t="shared" si="2"/>
        <v>6</v>
      </c>
      <c r="Y7" s="1"/>
      <c r="AA7" s="1"/>
    </row>
    <row r="8" spans="1:27" x14ac:dyDescent="0.2">
      <c r="A8" s="2">
        <f t="shared" si="0"/>
        <v>7</v>
      </c>
      <c r="B8" s="2" t="s">
        <v>26</v>
      </c>
      <c r="C8" s="1" t="s">
        <v>7</v>
      </c>
      <c r="D8" s="1"/>
      <c r="N8" s="3" t="s">
        <v>54</v>
      </c>
      <c r="O8" s="2" t="s">
        <v>54</v>
      </c>
      <c r="U8" s="2" t="s">
        <v>307</v>
      </c>
      <c r="V8" s="2">
        <f t="shared" si="2"/>
        <v>7</v>
      </c>
      <c r="Y8" s="1"/>
      <c r="AA8" s="1"/>
    </row>
    <row r="9" spans="1:27" x14ac:dyDescent="0.2">
      <c r="A9" s="2">
        <f t="shared" si="0"/>
        <v>8</v>
      </c>
      <c r="B9" s="2" t="s">
        <v>27</v>
      </c>
      <c r="C9" s="1" t="s">
        <v>8</v>
      </c>
      <c r="D9" s="1"/>
      <c r="N9" s="3" t="s">
        <v>55</v>
      </c>
      <c r="O9" s="2" t="s">
        <v>55</v>
      </c>
      <c r="U9" s="2" t="s">
        <v>308</v>
      </c>
      <c r="V9" s="2">
        <f t="shared" si="2"/>
        <v>8</v>
      </c>
      <c r="Y9" s="1"/>
      <c r="AA9" s="1"/>
    </row>
    <row r="10" spans="1:27" x14ac:dyDescent="0.2">
      <c r="A10" s="2">
        <f t="shared" si="0"/>
        <v>9</v>
      </c>
      <c r="B10" s="2" t="s">
        <v>28</v>
      </c>
      <c r="C10" s="1" t="s">
        <v>9</v>
      </c>
      <c r="D10" s="1"/>
      <c r="N10" s="3" t="s">
        <v>56</v>
      </c>
      <c r="O10" s="2" t="s">
        <v>56</v>
      </c>
      <c r="U10" s="2" t="s">
        <v>309</v>
      </c>
      <c r="V10" s="2">
        <f t="shared" si="2"/>
        <v>9</v>
      </c>
      <c r="Y10" s="1"/>
      <c r="AA10" s="1"/>
    </row>
    <row r="11" spans="1:27" x14ac:dyDescent="0.2">
      <c r="A11" s="2">
        <f t="shared" si="0"/>
        <v>10</v>
      </c>
      <c r="B11" s="2" t="s">
        <v>29</v>
      </c>
      <c r="C11" s="1" t="s">
        <v>10</v>
      </c>
      <c r="D11" s="1"/>
      <c r="N11" s="3" t="s">
        <v>57</v>
      </c>
      <c r="O11" s="2" t="s">
        <v>57</v>
      </c>
      <c r="U11" s="2" t="s">
        <v>310</v>
      </c>
      <c r="V11" s="2">
        <f t="shared" si="2"/>
        <v>10</v>
      </c>
      <c r="Y11" s="1"/>
      <c r="AA11" s="1"/>
    </row>
    <row r="12" spans="1:27" x14ac:dyDescent="0.2">
      <c r="A12" s="2">
        <f t="shared" si="0"/>
        <v>11</v>
      </c>
      <c r="B12" s="2" t="s">
        <v>30</v>
      </c>
      <c r="C12" s="1" t="s">
        <v>11</v>
      </c>
      <c r="D12" s="1"/>
      <c r="N12" s="3" t="s">
        <v>58</v>
      </c>
      <c r="O12" s="2" t="s">
        <v>58</v>
      </c>
      <c r="U12" s="2" t="s">
        <v>311</v>
      </c>
      <c r="V12" s="2">
        <f t="shared" si="2"/>
        <v>11</v>
      </c>
      <c r="Y12" s="1"/>
      <c r="AA12" s="1"/>
    </row>
    <row r="13" spans="1:27" x14ac:dyDescent="0.2">
      <c r="A13" s="2">
        <f t="shared" si="0"/>
        <v>12</v>
      </c>
      <c r="B13" s="2" t="s">
        <v>31</v>
      </c>
      <c r="C13" s="1" t="s">
        <v>12</v>
      </c>
      <c r="D13" s="1"/>
      <c r="N13" s="3" t="s">
        <v>59</v>
      </c>
      <c r="O13" s="2" t="s">
        <v>60</v>
      </c>
      <c r="U13" s="2" t="s">
        <v>312</v>
      </c>
      <c r="V13" s="2">
        <f t="shared" si="2"/>
        <v>12</v>
      </c>
      <c r="Y13" s="1"/>
    </row>
    <row r="14" spans="1:27" x14ac:dyDescent="0.2">
      <c r="A14" s="2">
        <f t="shared" si="0"/>
        <v>13</v>
      </c>
      <c r="B14" s="2" t="s">
        <v>32</v>
      </c>
      <c r="C14" s="1" t="s">
        <v>13</v>
      </c>
      <c r="D14" s="1"/>
      <c r="U14" s="2" t="s">
        <v>313</v>
      </c>
      <c r="V14" s="2">
        <f t="shared" si="2"/>
        <v>13</v>
      </c>
      <c r="Y14" s="1"/>
    </row>
    <row r="15" spans="1:27" x14ac:dyDescent="0.2">
      <c r="A15" s="2">
        <f t="shared" si="0"/>
        <v>14</v>
      </c>
      <c r="B15" s="2" t="s">
        <v>33</v>
      </c>
      <c r="C15" s="1" t="s">
        <v>14</v>
      </c>
      <c r="D15" s="1"/>
      <c r="Y15" s="1"/>
    </row>
    <row r="16" spans="1:27" x14ac:dyDescent="0.2">
      <c r="A16" s="2">
        <f t="shared" si="0"/>
        <v>15</v>
      </c>
      <c r="B16" s="2" t="s">
        <v>34</v>
      </c>
      <c r="C16" s="1" t="s">
        <v>15</v>
      </c>
      <c r="D16" s="1"/>
      <c r="Y16" s="1"/>
    </row>
    <row r="17" spans="1:25" x14ac:dyDescent="0.2">
      <c r="A17" s="2">
        <f t="shared" si="0"/>
        <v>16</v>
      </c>
      <c r="B17" s="2" t="s">
        <v>370</v>
      </c>
      <c r="C17" s="1" t="s">
        <v>16</v>
      </c>
      <c r="D17" s="1"/>
      <c r="Y17" s="1"/>
    </row>
    <row r="18" spans="1:25" x14ac:dyDescent="0.2">
      <c r="A18" s="2">
        <f t="shared" si="0"/>
        <v>17</v>
      </c>
      <c r="B18" s="2" t="s">
        <v>369</v>
      </c>
      <c r="C18" s="1" t="s">
        <v>372</v>
      </c>
      <c r="D18" s="1"/>
      <c r="Y18" s="1"/>
    </row>
    <row r="19" spans="1:25" x14ac:dyDescent="0.2">
      <c r="A19" s="2">
        <f t="shared" si="0"/>
        <v>18</v>
      </c>
      <c r="B19" s="2" t="s">
        <v>35</v>
      </c>
      <c r="C19" s="1" t="s">
        <v>373</v>
      </c>
      <c r="D19" s="1"/>
    </row>
    <row r="20" spans="1:25" x14ac:dyDescent="0.2">
      <c r="A20" s="2">
        <f t="shared" si="0"/>
        <v>19</v>
      </c>
      <c r="B20" s="2" t="s">
        <v>36</v>
      </c>
      <c r="C20" s="1" t="s">
        <v>374</v>
      </c>
      <c r="D20" s="1"/>
    </row>
    <row r="21" spans="1:25" x14ac:dyDescent="0.2">
      <c r="A21" s="2">
        <f t="shared" si="0"/>
        <v>20</v>
      </c>
      <c r="B21" s="2" t="s">
        <v>37</v>
      </c>
      <c r="C21" s="1" t="s">
        <v>375</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72</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"-1"is no link, otherwise the number represents the array number of the slide</v>
      </c>
      <c r="K25" s="2" t="str">
        <f t="shared" si="9"/>
        <v>//story[9] === Romance Link -&gt; "-1"is no link, otherwise the number represents the array number of the slide</v>
      </c>
      <c r="L25" s="2" t="str">
        <f t="shared" si="9"/>
        <v>//story[10] === Choice 1 Link -&gt; "-1"is no link, otherwise the number represents the array number of the slide</v>
      </c>
      <c r="M25" s="2" t="str">
        <f t="shared" si="9"/>
        <v>//story[11] === Choice 2 Link -&gt; "-1"is no link, otherwise the number represents the array number of the slide</v>
      </c>
      <c r="N25" s="2" t="str">
        <f t="shared" si="9"/>
        <v>//story[12] === Choice 3 Link -&gt; "-1"is no link, otherwise the number represents the array number of the slide</v>
      </c>
      <c r="O25" s="2" t="str">
        <f t="shared" si="9"/>
        <v>//story[13] === Choice 1 Text -&gt; "null"is no link, otherwise the number represents the array number of the slide</v>
      </c>
      <c r="P25" s="2" t="str">
        <f t="shared" si="9"/>
        <v>//story[14] === Choice 2 Text -&gt; "null"is no link, otherwise the number represents the array number of the slide</v>
      </c>
      <c r="Q25" s="2" t="str">
        <f t="shared" si="9"/>
        <v>//story[15] === Choice 3 Text -&gt; "null"is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f>0</f>
        <v>0</v>
      </c>
      <c r="B27" s="4" t="str">
        <f>IF(B28="",
"];",
IF('Chapter 1 (Input)'!B25="",
CHAR(34) &amp;"null"&amp; CHAR(34) &amp;",",
CHAR(34) &amp;'Chapter 1 (Input)'!B25&amp; CHAR(34) &amp;",")&amp;$W27)</f>
        <v xml:space="preserve">"(Lady Arlington stands there for a couple of seconds, a look of utter shock in her face, before quickly composing herself and extending her hand for me to shake.)",//0 </v>
      </c>
      <c r="C27" s="4" t="str">
        <f>IF(C28="",
"];",IF('Chapter 1 (Input)'!C25="",
CHAR(34) &amp;"null"&amp; CHAR(34) &amp;",",
CHAR(34) &amp;'Chapter 1 (Input)'!C25&amp; CHAR(34) &amp;",")&amp;$W27)</f>
        <v xml:space="preserve">"null",//0 </v>
      </c>
      <c r="D27" s="4" t="str">
        <f>IF(D28="",
"];",IF('Chapter 1 (Input)'!D25="",
CHAR(34) &amp;"null"&amp; CHAR(34) &amp;",",
"personnages."&amp;
VLOOKUP('Chapter 1 (Input)'!D25,$N$2:$O$13,2,FALSE) &amp;
"[" &amp;
VLOOKUP('Chapter 1 (Input)'!E25,$Q$2:$R$13,2,FALSE) &amp;
"],")&amp;$W27)</f>
        <v xml:space="preserve">personnages.l_arlington[5],//0 </v>
      </c>
      <c r="E27" s="4" t="str">
        <f>IF(E28="",
"];",IF('Chapter 1 (Input)'!F25="",
CHAR(34) &amp;"null"&amp; CHAR(34) &amp;",",
CHAR(34) &amp;'Chapter 1 (Input)'!F25&amp; CHAR(34) &amp;",")&amp;$W27)</f>
        <v xml:space="preserve">"null",//0 </v>
      </c>
      <c r="F27" s="4" t="str">
        <f>IF(F28="",
"];",IF('Chapter 1 (Input)'!G25="",
CHAR(34) &amp;"null"&amp; CHAR(34) &amp;",",
"personnages."&amp;
VLOOKUP('Chapter 1 (Input)'!G25,$N$2:$O$13,2,FALSE)&amp;
"[" &amp;
VLOOKUP('Chapter 1 (Input)'!H25, $Q$2:$R$13,2,FALSE) &amp;
"],")&amp;$W27)</f>
        <v xml:space="preserve">"null",//0 </v>
      </c>
      <c r="G27" s="3" t="str">
        <f>IF(G28="",
"];",IF('Chapter 1 (Input)'!I25="",
CHAR(34) &amp;"null"&amp; CHAR(34) &amp;",",
"locations."&amp;
'Chapter 1 (Input)'!I25&amp;",")&amp;$W27)</f>
        <v xml:space="preserve">locations.hall1,//0 </v>
      </c>
      <c r="H27" s="3" t="str">
        <f>IF(H28="",
"];",IF('Chapter 1 (Input)'!J25="",
"-1"&amp;",",
'Chapter 1 (Input)'!J25&amp;",")&amp;$W27)</f>
        <v xml:space="preserve">-1,//0 </v>
      </c>
      <c r="I27" s="3" t="str">
        <f>IF(I28="",
"];",IF('Chapter 1 (Input)'!K25="",
"0"&amp;",",
VLOOKUP('Chapter 1 (Input)'!K25, 'Chapter 1 (Generated)'!$U$2:$V$14, 2,FALSE) &amp;",")&amp;$W27)</f>
        <v xml:space="preserve">0,//0 </v>
      </c>
      <c r="J27" s="3" t="str">
        <f>IF(J28="",
"];",IF('Chapter 1 (Input)'!L25="",
"-1"&amp;",",
'Chapter 1 (Input)'!L25&amp;",")&amp;$W27)</f>
        <v xml:space="preserve">-1,//0 </v>
      </c>
      <c r="K27" s="3" t="str">
        <f>IF(K28="",
"];",IF('Chapter 1 (Input)'!M25="",
"-1"&amp;",",
'Chapter 1 (Input)'!M25&amp;",")&amp;$W27)</f>
        <v xml:space="preserve">-1,//0 </v>
      </c>
      <c r="L27" s="3" t="str">
        <f>IF(L28="",
"];",IF('Chapter 1 (Input)'!N25="",
"-1"&amp;",",
'Chapter 1 (Input)'!N25&amp;",")&amp;$W27)</f>
        <v xml:space="preserve">-1,//0 </v>
      </c>
      <c r="M27" s="3" t="str">
        <f>IF(M28="",
"];",IF('Chapter 1 (Input)'!O25="",
"-1"&amp;",",
'Chapter 1 (Input)'!O25&amp;",")&amp;$W27)</f>
        <v xml:space="preserve">-1,//0 </v>
      </c>
      <c r="N27" s="3" t="str">
        <f>IF(N28="",
"];",IF('Chapter 1 (Input)'!P25="",
"-1"&amp;",",
'Chapter 1 (Input)'!P25&amp;",")&amp;$W27)</f>
        <v xml:space="preserve">-1,//0 </v>
      </c>
      <c r="O27" s="3" t="str">
        <f>IF(O28="",
"];",IF('Chapter 1 (Input)'!Q25="",
CHAR(34) &amp;"null"&amp; CHAR(34) &amp;",",
CHAR(34) &amp;'Chapter 1 (Input)'!Q25&amp; CHAR(34) &amp;",")&amp;$W27)</f>
        <v xml:space="preserve">"null",//0 </v>
      </c>
      <c r="P27" s="3" t="str">
        <f>IF(P28="",
"];",IF('Chapter 1 (Input)'!R25="",
CHAR(34) &amp;"null"&amp; CHAR(34) &amp;",",
CHAR(34) &amp;'Chapter 1 (Input)'!R25&amp; CHAR(34) &amp;",")&amp;$W27)</f>
        <v xml:space="preserve">"null",//0 </v>
      </c>
      <c r="Q27" s="3" t="str">
        <f>IF(Q28="",
"];",IF('Chapter 1 (Input)'!S25="",
CHAR(34) &amp;"null"&amp; CHAR(34) &amp;",",
CHAR(34) &amp;'Chapter 1 (Input)'!S25&amp; CHAR(34) &amp;",")&amp;$W27)</f>
        <v xml:space="preserve">"null",//0 </v>
      </c>
      <c r="R27" s="3" t="str">
        <f>IF(R28="",
"];",IF('Chapter 1 (Input)'!T25="",
"0"&amp;",",
'Chapter 1 (Input)'!T25&amp;",")&amp;$W27)</f>
        <v xml:space="preserve">0,//0 </v>
      </c>
      <c r="S27" s="3" t="str">
        <f>IF(S28="",
"];",IF('Chapter 1 (Input)'!U25="",
"0"&amp;",",
'Chapter 1 (Input)'!U25&amp;",")&amp;$W27)</f>
        <v xml:space="preserve">0,//0 </v>
      </c>
      <c r="T27" s="3" t="str">
        <f t="shared" ref="T27:T90" si="13">IF(T28="",
"];",
"false"&amp;","&amp;$W27)</f>
        <v xml:space="preserve">false,//0 </v>
      </c>
      <c r="U27" s="3" t="str">
        <f>IF(U28="",
"];",IF('Chapter 1 (Input)'!W25="",
"-1"&amp;",",
'Chapter 1 (Input)'!W25&amp;",")&amp;$W27)</f>
        <v xml:space="preserve">-1,//0 </v>
      </c>
      <c r="V27" s="3" t="str">
        <f>IF(V28="",
"];",IF('Chapter 1 (Input)'!X25="",
"-1"&amp;",",
'Chapter 1 (Input)'!X25&amp;",")&amp;$W27)</f>
        <v xml:space="preserve">-1,//0 </v>
      </c>
      <c r="W27" s="18" t="str">
        <f>'Chapter 1 (Input)'!AA25</f>
        <v xml:space="preserve">//0 </v>
      </c>
    </row>
    <row r="28" spans="1:25" x14ac:dyDescent="0.2">
      <c r="A28" s="12">
        <f>1+A27</f>
        <v>1</v>
      </c>
      <c r="B28" s="4" t="str">
        <f>IF(B29="",
"];",
IF('Chapter 1 (Input)'!B26="",
CHAR(34) &amp;"null"&amp; CHAR(34) &amp;",",
CHAR(34) &amp;'Chapter 1 (Input)'!B26&amp; CHAR(34) &amp;",")&amp;$W28)</f>
        <v>"(Next)",</v>
      </c>
      <c r="C28" s="4" t="str">
        <f>IF(C29="",
"];",IF('Chapter 1 (Input)'!C26="",
CHAR(34) &amp;"null"&amp; CHAR(34) &amp;",",
CHAR(34) &amp;'Chapter 1 (Input)'!C26&amp; CHAR(34) &amp;",")&amp;$W28)</f>
        <v>"Oh, I’m so sorry, it's just been a very stressful day for me.",</v>
      </c>
      <c r="D28" s="4" t="str">
        <f>IF(D29="",
"];",IF('Chapter 1 (Input)'!D26="",
CHAR(34) &amp;"null"&amp; CHAR(34) &amp;",",
"personnages."&amp;
VLOOKUP('Chapter 1 (Input)'!D26,$N$2:$O$13,2,FALSE)&amp;
"[" &amp;
VLOOKUP('Chapter 1 (Input)'!E26,$Q$2:$R$13,2,FALSE) &amp;
"],")&amp;$W28)</f>
        <v>personnages.l_arlington[5],</v>
      </c>
      <c r="E28" s="4" t="str">
        <f>IF(E29="",
"];",IF('Chapter 1 (Input)'!F26="",
CHAR(34) &amp;"null"&amp; CHAR(34) &amp;",",
CHAR(34) &amp;'Chapter 1 (Input)'!F26&amp; CHAR(34) &amp;",")&amp;$W28)</f>
        <v>"null",</v>
      </c>
      <c r="F28" s="4" t="str">
        <f>IF(F29="",
"];",IF('Chapter 1 (Input)'!G26="",
CHAR(34) &amp;"null"&amp; CHAR(34) &amp;",",
"personnages."&amp;
VLOOKUP('Chapter 1 (Input)'!G26,$N$2:$O$13,2,FALSE)&amp;
"[" &amp;
VLOOKUP('Chapter 1 (Input)'!H26, $Q$2:$R$13,2,FALSE) &amp;
"],")&amp;$W28)</f>
        <v>"null",</v>
      </c>
      <c r="G28" s="3" t="str">
        <f>IF(G29="",
"];",IF('Chapter 1 (Input)'!I26="",
CHAR(34) &amp;"null"&amp; CHAR(34) &amp;",",
"locations."&amp;
'Chapter 1 (Input)'!I26&amp;",")&amp;$W28)</f>
        <v>locations.hall1,</v>
      </c>
      <c r="H28" s="3" t="str">
        <f>IF(H29="",
"];",IF('Chapter 1 (Input)'!J26="",
"-1"&amp;",",
'Chapter 1 (Input)'!J26&amp;",")&amp;$W28)</f>
        <v>-1,</v>
      </c>
      <c r="I28" s="3" t="str">
        <f>IF(I29="",
"];",IF('Chapter 1 (Input)'!K26="",
"0"&amp;",",
VLOOKUP('Chapter 1 (Input)'!K26, 'Chapter 1 (Generated)'!$U$2:$V$14,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13"/>
        <v>false,</v>
      </c>
      <c r="U28" s="3" t="str">
        <f>IF(U29="",
"];",IF('Chapter 1 (Input)'!W26="",
"-1"&amp;",",
'Chapter 1 (Input)'!W26&amp;",")&amp;$W28)</f>
        <v>-1,</v>
      </c>
      <c r="V28" s="3" t="str">
        <f>IF(V29="",
"];",IF('Chapter 1 (Input)'!X26="",
"-1"&amp;",",
'Chapter 1 (Input)'!X26&amp;",")&amp;$W28)</f>
        <v>-1,</v>
      </c>
      <c r="W28" s="18" t="str">
        <f>'Chapter 1 (Input)'!AA26</f>
        <v/>
      </c>
    </row>
    <row r="29" spans="1:25" x14ac:dyDescent="0.2">
      <c r="A29" s="12">
        <f t="shared" ref="A29:A92" si="14">1+A28</f>
        <v>2</v>
      </c>
      <c r="B29" s="4" t="str">
        <f>IF(B30="",
"];",
IF('Chapter 1 (Input)'!B27="",
CHAR(34) &amp;"null"&amp; CHAR(34) &amp;",",
CHAR(34) &amp;'Chapter 1 (Input)'!B27&amp; CHAR(34) &amp;",")&amp;$W29)</f>
        <v>"(She trailed off once more as she gazed at me; seeming to lose herself in her thoughts for a second before quickly shaking her head and trying to offer me what I assumed was an attempt at a warm smile.)",</v>
      </c>
      <c r="C29" s="4" t="str">
        <f>IF(C30="",
"];",IF('Chapter 1 (Input)'!C27="",
CHAR(34) &amp;"null"&amp; CHAR(34) &amp;",",
CHAR(34) &amp;'Chapter 1 (Input)'!C27&amp; CHAR(34) &amp;",")&amp;$W29)</f>
        <v>"null",</v>
      </c>
      <c r="D29" s="4" t="str">
        <f>IF(D30="",
"];",IF('Chapter 1 (Input)'!D27="",
CHAR(34) &amp;"null"&amp; CHAR(34) &amp;",",
"personnages."&amp;
VLOOKUP('Chapter 1 (Input)'!D27,$N$2:$O$13,2,FALSE)&amp;
"[" &amp;
VLOOKUP('Chapter 1 (Input)'!E27,$Q$2:$R$13,2,FALSE) &amp;
"],")&amp;$W29)</f>
        <v>personnages.l_arlington[0],</v>
      </c>
      <c r="E29" s="4" t="str">
        <f>IF(E30="",
"];",IF('Chapter 1 (Input)'!F27="",
CHAR(34) &amp;"null"&amp; CHAR(34) &amp;",",
CHAR(34) &amp;'Chapter 1 (Input)'!F27&amp; CHAR(34) &amp;",")&amp;$W29)</f>
        <v>"null",</v>
      </c>
      <c r="F29" s="4" t="str">
        <f>IF(F30="",
"];",IF('Chapter 1 (Input)'!G27="",
CHAR(34) &amp;"null"&amp; CHAR(34) &amp;",",
"personnages."&amp;
VLOOKUP('Chapter 1 (Input)'!G27,$N$2:$O$13,2,FALSE)&amp;
"[" &amp;
VLOOKUP('Chapter 1 (Input)'!H27, $Q$2:$R$13,2,FALSE) &amp;
"],")&amp;$W29)</f>
        <v>"null",</v>
      </c>
      <c r="G29" s="3" t="str">
        <f>IF(G30="",
"];",IF('Chapter 1 (Input)'!I27="",
CHAR(34) &amp;"null"&amp; CHAR(34) &amp;",",
"locations."&amp;
'Chapter 1 (Input)'!I27&amp;",")&amp;$W29)</f>
        <v>locations.hall1,</v>
      </c>
      <c r="H29" s="3" t="str">
        <f>IF(H30="",
"];",IF('Chapter 1 (Input)'!J27="",
"-1"&amp;",",
'Chapter 1 (Input)'!J27&amp;",")&amp;$W29)</f>
        <v>-1,</v>
      </c>
      <c r="I29" s="3" t="str">
        <f>IF(I30="",
"];",IF('Chapter 1 (Input)'!K27="",
"0"&amp;",",
VLOOKUP('Chapter 1 (Input)'!K27, 'Chapter 1 (Generated)'!$U$2:$V$14,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13"/>
        <v>false,</v>
      </c>
      <c r="U29" s="3" t="str">
        <f>IF(U30="",
"];",IF('Chapter 1 (Input)'!W27="",
"-1"&amp;",",
'Chapter 1 (Input)'!W27&amp;",")&amp;$W29)</f>
        <v>-1,</v>
      </c>
      <c r="V29" s="3" t="str">
        <f>IF(V30="",
"];",IF('Chapter 1 (Input)'!X27="",
"-1"&amp;",",
'Chapter 1 (Input)'!X27&amp;",")&amp;$W29)</f>
        <v>-1,</v>
      </c>
      <c r="W29" s="18" t="str">
        <f>'Chapter 1 (Input)'!AA27</f>
        <v/>
      </c>
    </row>
    <row r="30" spans="1:25" x14ac:dyDescent="0.2">
      <c r="A30" s="12">
        <f t="shared" si="14"/>
        <v>3</v>
      </c>
      <c r="B30" s="4" t="str">
        <f>IF(B31="",
"];",
IF('Chapter 1 (Input)'!B28="",
CHAR(34) &amp;"null"&amp; CHAR(34) &amp;",",
CHAR(34) &amp;'Chapter 1 (Input)'!B28&amp; CHAR(34) &amp;",")&amp;$W30)</f>
        <v>"(Next)",</v>
      </c>
      <c r="C30" s="4" t="str">
        <f>IF(C31="",
"];",IF('Chapter 1 (Input)'!C28="",
CHAR(34) &amp;"null"&amp; CHAR(34) &amp;",",
CHAR(34) &amp;'Chapter 1 (Input)'!C28&amp; CHAR(34) &amp;",")&amp;$W30)</f>
        <v>"In any case, welcome to Arlington Academy, my dear! It is, of course, an immense pleasure to have you here as part of our student body and, let me assure you, you won’t be regretting the decision of joining us.",</v>
      </c>
      <c r="D30" s="4" t="str">
        <f>IF(D31="",
"];",IF('Chapter 1 (Input)'!D28="",
CHAR(34) &amp;"null"&amp; CHAR(34) &amp;",",
"personnages."&amp;
VLOOKUP('Chapter 1 (Input)'!D28,$N$2:$O$13,2,FALSE)&amp;
"[" &amp;
VLOOKUP('Chapter 1 (Input)'!E28,$Q$2:$R$13,2,FALSE) &amp;
"],")&amp;$W30)</f>
        <v>personnages.l_arlington[0],</v>
      </c>
      <c r="E30" s="4" t="str">
        <f>IF(E31="",
"];",IF('Chapter 1 (Input)'!F28="",
CHAR(34) &amp;"null"&amp; CHAR(34) &amp;",",
CHAR(34) &amp;'Chapter 1 (Input)'!F28&amp; CHAR(34) &amp;",")&amp;$W30)</f>
        <v>"null",</v>
      </c>
      <c r="F30" s="4" t="str">
        <f>IF(F31="",
"];",IF('Chapter 1 (Input)'!G28="",
CHAR(34) &amp;"null"&amp; CHAR(34) &amp;",",
"personnages."&amp;
VLOOKUP('Chapter 1 (Input)'!G28,$N$2:$O$13,2,FALSE)&amp;
"[" &amp;
VLOOKUP('Chapter 1 (Input)'!H28, $Q$2:$R$13,2,FALSE) &amp;
"],")&amp;$W30)</f>
        <v>"null",</v>
      </c>
      <c r="G30" s="3" t="str">
        <f>IF(G31="",
"];",IF('Chapter 1 (Input)'!I28="",
CHAR(34) &amp;"null"&amp; CHAR(34) &amp;",",
"locations."&amp;
'Chapter 1 (Input)'!I28&amp;",")&amp;$W30)</f>
        <v>locations.hall1,</v>
      </c>
      <c r="H30" s="3" t="str">
        <f>IF(H31="",
"];",IF('Chapter 1 (Input)'!J28="",
"-1"&amp;",",
'Chapter 1 (Input)'!J28&amp;",")&amp;$W30)</f>
        <v>-1,</v>
      </c>
      <c r="I30" s="3" t="str">
        <f>IF(I31="",
"];",IF('Chapter 1 (Input)'!K28="",
"0"&amp;",",
VLOOKUP('Chapter 1 (Input)'!K28, 'Chapter 1 (Generated)'!$U$2:$V$14, 2,FALSE) &amp;",")&amp;$W30)</f>
        <v>0,</v>
      </c>
      <c r="J30" s="3" t="str">
        <f>IF(J31="",
"];",IF('Chapter 1 (Input)'!L28="",
"-1"&amp;",",
'Chapter 1 (Input)'!L28&amp;",")&amp;$W30)</f>
        <v>-1,</v>
      </c>
      <c r="K30" s="3" t="str">
        <f>IF(K31="",
"];",IF('Chapter 1 (Input)'!M28="",
"-1"&amp;",",
'Chapter 1 (Input)'!M28&amp;",")&amp;$W30)</f>
        <v>-1,</v>
      </c>
      <c r="L30" s="3" t="str">
        <f>IF(L31="",
"];",IF('Chapter 1 (Input)'!N28="",
"-1"&amp;",",
'Chapter 1 (Input)'!N28&amp;",")&amp;$W30)</f>
        <v>-1,</v>
      </c>
      <c r="M30" s="3" t="str">
        <f>IF(M31="",
"];",IF('Chapter 1 (Input)'!O28="",
"-1"&amp;",",
'Chapter 1 (Input)'!O28&amp;",")&amp;$W30)</f>
        <v>-1,</v>
      </c>
      <c r="N30" s="3" t="str">
        <f>IF(N31="",
"];",IF('Chapter 1 (Input)'!P28="",
"-1"&amp;",",
'Chapter 1 (Input)'!P28&amp;",")&amp;$W30)</f>
        <v>-1,</v>
      </c>
      <c r="O30" s="3" t="str">
        <f>IF(O31="",
"];",IF('Chapter 1 (Input)'!Q28="",
CHAR(34) &amp;"null"&amp; CHAR(34) &amp;",",
CHAR(34) &amp;'Chapter 1 (Input)'!Q28&amp; CHAR(34) &amp;",")&amp;$W30)</f>
        <v>"null",</v>
      </c>
      <c r="P30" s="3" t="str">
        <f>IF(P31="",
"];",IF('Chapter 1 (Input)'!R28="",
CHAR(34) &amp;"null"&amp; CHAR(34) &amp;",",
CHAR(34) &amp;'Chapter 1 (Input)'!R28&amp; CHAR(34) &amp;",")&amp;$W30)</f>
        <v>"null",</v>
      </c>
      <c r="Q30" s="3" t="str">
        <f>IF(Q31="",
"];",IF('Chapter 1 (Input)'!S28="",
CHAR(34) &amp;"null"&amp; CHAR(34) &amp;",",
CHAR(34) &amp;'Chapter 1 (Input)'!S28&amp; CHAR(34) &amp;",")&amp;$W30)</f>
        <v>"null",</v>
      </c>
      <c r="R30" s="3" t="str">
        <f>IF(R31="",
"];",IF('Chapter 1 (Input)'!T28="",
"0"&amp;",",
'Chapter 1 (Input)'!T28&amp;",")&amp;$W30)</f>
        <v>0,</v>
      </c>
      <c r="S30" s="3" t="str">
        <f>IF(S31="",
"];",IF('Chapter 1 (Input)'!U28="",
"0"&amp;",",
'Chapter 1 (Input)'!U28&amp;",")&amp;$W30)</f>
        <v>0,</v>
      </c>
      <c r="T30" s="3" t="str">
        <f t="shared" si="13"/>
        <v>false,</v>
      </c>
      <c r="U30" s="3" t="str">
        <f>IF(U31="",
"];",IF('Chapter 1 (Input)'!W28="",
"-1"&amp;",",
'Chapter 1 (Input)'!W28&amp;",")&amp;$W30)</f>
        <v>-1,</v>
      </c>
      <c r="V30" s="3" t="str">
        <f>IF(V31="",
"];",IF('Chapter 1 (Input)'!X28="",
"-1"&amp;",",
'Chapter 1 (Input)'!X28&amp;",")&amp;$W30)</f>
        <v>-1,</v>
      </c>
      <c r="W30" s="18" t="str">
        <f>'Chapter 1 (Input)'!AA28</f>
        <v/>
      </c>
    </row>
    <row r="31" spans="1:25" x14ac:dyDescent="0.2">
      <c r="A31" s="12">
        <f t="shared" si="14"/>
        <v>4</v>
      </c>
      <c r="B31" s="4" t="str">
        <f>IF(B32="",
"];",
IF('Chapter 1 (Input)'!B29="",
CHAR(34) &amp;"null"&amp; CHAR(34) &amp;",",
CHAR(34) &amp;'Chapter 1 (Input)'!B29&amp; CHAR(34) &amp;",")&amp;$W31)</f>
        <v>"(Next)",</v>
      </c>
      <c r="C31" s="4" t="str">
        <f>IF(C32="",
"];",IF('Chapter 1 (Input)'!C29="",
CHAR(34) &amp;"null"&amp; CHAR(34) &amp;",",
CHAR(34) &amp;'Chapter 1 (Input)'!C29&amp; CHAR(34) &amp;",")&amp;$W31)</f>
        <v>"Now, I’d love to stay and chat, but there’s still a lot to do and I really must get going. It was a pleasure meeting you.",</v>
      </c>
      <c r="D31" s="4" t="str">
        <f>IF(D32="",
"];",IF('Chapter 1 (Input)'!D29="",
CHAR(34) &amp;"null"&amp; CHAR(34) &amp;",",
"personnages."&amp;
VLOOKUP('Chapter 1 (Input)'!D29,$N$2:$O$13,2,FALSE)&amp;
"[" &amp;
VLOOKUP('Chapter 1 (Input)'!E29,$Q$2:$R$13,2,FALSE) &amp;
"],")&amp;$W31)</f>
        <v>personnages.l_arlington[0],</v>
      </c>
      <c r="E31" s="4" t="str">
        <f>IF(E32="",
"];",IF('Chapter 1 (Input)'!F29="",
CHAR(34) &amp;"null"&amp; CHAR(34) &amp;",",
CHAR(34) &amp;'Chapter 1 (Input)'!F29&amp; CHAR(34) &amp;",")&amp;$W31)</f>
        <v>"null",</v>
      </c>
      <c r="F31" s="4" t="str">
        <f>IF(F32="",
"];",IF('Chapter 1 (Input)'!G29="",
CHAR(34) &amp;"null"&amp; CHAR(34) &amp;",",
"personnages."&amp;
VLOOKUP('Chapter 1 (Input)'!G29,$N$2:$O$13,2,FALSE)&amp;
"[" &amp;
VLOOKUP('Chapter 1 (Input)'!H29, $Q$2:$R$13,2,FALSE) &amp;
"],")&amp;$W31)</f>
        <v>"null",</v>
      </c>
      <c r="G31" s="3" t="str">
        <f>IF(G32="",
"];",IF('Chapter 1 (Input)'!I29="",
CHAR(34) &amp;"null"&amp; CHAR(34) &amp;",",
"locations."&amp;
'Chapter 1 (Input)'!I29&amp;",")&amp;$W31)</f>
        <v>locations.hall1,</v>
      </c>
      <c r="H31" s="3" t="str">
        <f>IF(H32="",
"];",IF('Chapter 1 (Input)'!J29="",
"-1"&amp;",",
'Chapter 1 (Input)'!J29&amp;",")&amp;$W31)</f>
        <v>-1,</v>
      </c>
      <c r="I31" s="3" t="str">
        <f>IF(I32="",
"];",IF('Chapter 1 (Input)'!K29="",
"0"&amp;",",
VLOOKUP('Chapter 1 (Input)'!K29, 'Chapter 1 (Generated)'!$U$2:$V$14,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13"/>
        <v>false,</v>
      </c>
      <c r="U31" s="3" t="str">
        <f>IF(U32="",
"];",IF('Chapter 1 (Input)'!W29="",
"-1"&amp;",",
'Chapter 1 (Input)'!W29&amp;",")&amp;$W31)</f>
        <v>-1,</v>
      </c>
      <c r="V31" s="3" t="str">
        <f>IF(V32="",
"];",IF('Chapter 1 (Input)'!X29="",
"-1"&amp;",",
'Chapter 1 (Input)'!X29&amp;",")&amp;$W31)</f>
        <v>-1,</v>
      </c>
      <c r="W31" s="18" t="str">
        <f>'Chapter 1 (Input)'!AA29</f>
        <v/>
      </c>
    </row>
    <row r="32" spans="1:25" x14ac:dyDescent="0.2">
      <c r="A32" s="12">
        <f t="shared" si="14"/>
        <v>5</v>
      </c>
      <c r="B32" s="4" t="str">
        <f>IF(B33="",
"];",
IF('Chapter 1 (Input)'!B30="",
CHAR(34) &amp;"null"&amp; CHAR(34) &amp;",",
CHAR(34) &amp;'Chapter 1 (Input)'!B30&amp; CHAR(34) &amp;",")&amp;$W32)</f>
        <v xml:space="preserve">"(She picked up the files that she had dropped to the floor and walked off in the other direction.)",//5 </v>
      </c>
      <c r="C32" s="4" t="str">
        <f>IF(C33="",
"];",IF('Chapter 1 (Input)'!C30="",
CHAR(34) &amp;"null"&amp; CHAR(34) &amp;",",
CHAR(34) &amp;'Chapter 1 (Input)'!C30&amp; CHAR(34) &amp;",")&amp;$W32)</f>
        <v xml:space="preserve">"null",//5 </v>
      </c>
      <c r="D32" s="4" t="str">
        <f>IF(D33="",
"];",IF('Chapter 1 (Input)'!D30="",
CHAR(34) &amp;"null"&amp; CHAR(34) &amp;",",
"personnages."&amp;
VLOOKUP('Chapter 1 (Input)'!D30,$N$2:$O$13,2,FALSE)&amp;
"[" &amp;
VLOOKUP('Chapter 1 (Input)'!E30,$Q$2:$R$13,2,FALSE) &amp;
"],")&amp;$W32)</f>
        <v xml:space="preserve">"null",//5 </v>
      </c>
      <c r="E32" s="4" t="str">
        <f>IF(E33="",
"];",IF('Chapter 1 (Input)'!F30="",
CHAR(34) &amp;"null"&amp; CHAR(34) &amp;",",
CHAR(34) &amp;'Chapter 1 (Input)'!F30&amp; CHAR(34) &amp;",")&amp;$W32)</f>
        <v xml:space="preserve">"null",//5 </v>
      </c>
      <c r="F32" s="4" t="str">
        <f>IF(F33="",
"];",IF('Chapter 1 (Input)'!G30="",
CHAR(34) &amp;"null"&amp; CHAR(34) &amp;",",
"personnages."&amp;
VLOOKUP('Chapter 1 (Input)'!G30,$N$2:$O$13,2,FALSE)&amp;
"[" &amp;
VLOOKUP('Chapter 1 (Input)'!H30, $Q$2:$R$13,2,FALSE) &amp;
"],")&amp;$W32)</f>
        <v xml:space="preserve">"null",//5 </v>
      </c>
      <c r="G32" s="3" t="str">
        <f>IF(G33="",
"];",IF('Chapter 1 (Input)'!I30="",
CHAR(34) &amp;"null"&amp; CHAR(34) &amp;",",
"locations."&amp;
'Chapter 1 (Input)'!I30&amp;",")&amp;$W32)</f>
        <v xml:space="preserve">locations.hall1,//5 </v>
      </c>
      <c r="H32" s="3" t="str">
        <f>IF(H33="",
"];",IF('Chapter 1 (Input)'!J30="",
"-1"&amp;",",
'Chapter 1 (Input)'!J30&amp;",")&amp;$W32)</f>
        <v xml:space="preserve">-1,//5 </v>
      </c>
      <c r="I32" s="3" t="str">
        <f>IF(I33="",
"];",IF('Chapter 1 (Input)'!K30="",
"0"&amp;",",
VLOOKUP('Chapter 1 (Input)'!K30, 'Chapter 1 (Generated)'!$U$2:$V$14, 2,FALSE) &amp;",")&amp;$W32)</f>
        <v xml:space="preserve">0,//5 </v>
      </c>
      <c r="J32" s="3" t="str">
        <f>IF(J33="",
"];",IF('Chapter 1 (Input)'!L30="",
"-1"&amp;",",
'Chapter 1 (Input)'!L30&amp;",")&amp;$W32)</f>
        <v xml:space="preserve">-1,//5 </v>
      </c>
      <c r="K32" s="3" t="str">
        <f>IF(K33="",
"];",IF('Chapter 1 (Input)'!M30="",
"-1"&amp;",",
'Chapter 1 (Input)'!M30&amp;",")&amp;$W32)</f>
        <v xml:space="preserve">-1,//5 </v>
      </c>
      <c r="L32" s="3" t="str">
        <f>IF(L33="",
"];",IF('Chapter 1 (Input)'!N30="",
"-1"&amp;",",
'Chapter 1 (Input)'!N30&amp;",")&amp;$W32)</f>
        <v xml:space="preserve">-1,//5 </v>
      </c>
      <c r="M32" s="3" t="str">
        <f>IF(M33="",
"];",IF('Chapter 1 (Input)'!O30="",
"-1"&amp;",",
'Chapter 1 (Input)'!O30&amp;",")&amp;$W32)</f>
        <v xml:space="preserve">-1,//5 </v>
      </c>
      <c r="N32" s="3" t="str">
        <f>IF(N33="",
"];",IF('Chapter 1 (Input)'!P30="",
"-1"&amp;",",
'Chapter 1 (Input)'!P30&amp;",")&amp;$W32)</f>
        <v xml:space="preserve">-1,//5 </v>
      </c>
      <c r="O32" s="3" t="str">
        <f>IF(O33="",
"];",IF('Chapter 1 (Input)'!Q30="",
CHAR(34) &amp;"null"&amp; CHAR(34) &amp;",",
CHAR(34) &amp;'Chapter 1 (Input)'!Q30&amp; CHAR(34) &amp;",")&amp;$W32)</f>
        <v xml:space="preserve">"null",//5 </v>
      </c>
      <c r="P32" s="3" t="str">
        <f>IF(P33="",
"];",IF('Chapter 1 (Input)'!R30="",
CHAR(34) &amp;"null"&amp; CHAR(34) &amp;",",
CHAR(34) &amp;'Chapter 1 (Input)'!R30&amp; CHAR(34) &amp;",")&amp;$W32)</f>
        <v xml:space="preserve">"null",//5 </v>
      </c>
      <c r="Q32" s="3" t="str">
        <f>IF(Q33="",
"];",IF('Chapter 1 (Input)'!S30="",
CHAR(34) &amp;"null"&amp; CHAR(34) &amp;",",
CHAR(34) &amp;'Chapter 1 (Input)'!S30&amp; CHAR(34) &amp;",")&amp;$W32)</f>
        <v xml:space="preserve">"null",//5 </v>
      </c>
      <c r="R32" s="3" t="str">
        <f>IF(R33="",
"];",IF('Chapter 1 (Input)'!T30="",
"0"&amp;",",
'Chapter 1 (Input)'!T30&amp;",")&amp;$W32)</f>
        <v xml:space="preserve">0,//5 </v>
      </c>
      <c r="S32" s="3" t="str">
        <f>IF(S33="",
"];",IF('Chapter 1 (Input)'!U30="",
"0"&amp;",",
'Chapter 1 (Input)'!U30&amp;",")&amp;$W32)</f>
        <v xml:space="preserve">0,//5 </v>
      </c>
      <c r="T32" s="3" t="str">
        <f t="shared" si="13"/>
        <v xml:space="preserve">false,//5 </v>
      </c>
      <c r="U32" s="3" t="str">
        <f>IF(U33="",
"];",IF('Chapter 1 (Input)'!W30="",
"-1"&amp;",",
'Chapter 1 (Input)'!W30&amp;",")&amp;$W32)</f>
        <v xml:space="preserve">-1,//5 </v>
      </c>
      <c r="V32" s="3" t="str">
        <f>IF(V33="",
"];",IF('Chapter 1 (Input)'!X30="",
"-1"&amp;",",
'Chapter 1 (Input)'!X30&amp;",")&amp;$W32)</f>
        <v xml:space="preserve">-1,//5 </v>
      </c>
      <c r="W32" s="18" t="str">
        <f>'Chapter 1 (Input)'!AA30</f>
        <v xml:space="preserve">//5 </v>
      </c>
    </row>
    <row r="33" spans="1:23" x14ac:dyDescent="0.2">
      <c r="A33" s="12">
        <f t="shared" ref="A33:A96" si="15">1+A32</f>
        <v>6</v>
      </c>
      <c r="B33" s="4" t="str">
        <f>IF(B34="",
"];",
IF('Chapter 1 (Input)'!B31="",
CHAR(34) &amp;"null"&amp; CHAR(34) &amp;",",
CHAR(34) &amp;'Chapter 1 (Input)'!B31&amp; CHAR(34) &amp;",")&amp;$W33)</f>
        <v>"Okay… that was odd.",</v>
      </c>
      <c r="C33" s="4" t="str">
        <f>IF(C34="",
"];",IF('Chapter 1 (Input)'!C31="",
CHAR(34) &amp;"null"&amp; CHAR(34) &amp;",",
CHAR(34) &amp;'Chapter 1 (Input)'!C31&amp; CHAR(34) &amp;",")&amp;$W33)</f>
        <v>"null",</v>
      </c>
      <c r="D33" s="4" t="str">
        <f>IF(D34="",
"];",IF('Chapter 1 (Input)'!D31="",
CHAR(34) &amp;"null"&amp; CHAR(34) &amp;",",
"personnages."&amp;
VLOOKUP('Chapter 1 (Input)'!D31,$N$2:$O$13,2,FALSE)&amp;
"[" &amp;
VLOOKUP('Chapter 1 (Input)'!E31,$Q$2:$R$13,2,FALSE) &amp;
"],")&amp;$W33)</f>
        <v>"null",</v>
      </c>
      <c r="E33" s="4" t="str">
        <f>IF(E34="",
"];",IF('Chapter 1 (Input)'!F31="",
CHAR(34) &amp;"null"&amp; CHAR(34) &amp;",",
CHAR(34) &amp;'Chapter 1 (Input)'!F31&amp; CHAR(34) &amp;",")&amp;$W33)</f>
        <v>"null",</v>
      </c>
      <c r="F33" s="4" t="str">
        <f>IF(F34="",
"];",IF('Chapter 1 (Input)'!G31="",
CHAR(34) &amp;"null"&amp; CHAR(34) &amp;",",
"personnages."&amp;
VLOOKUP('Chapter 1 (Input)'!G31,$N$2:$O$13,2,FALSE)&amp;
"[" &amp;
VLOOKUP('Chapter 1 (Input)'!H31, $Q$2:$R$13,2,FALSE) &amp;
"],")&amp;$W33)</f>
        <v>"null",</v>
      </c>
      <c r="G33" s="3" t="str">
        <f>IF(G34="",
"];",IF('Chapter 1 (Input)'!I31="",
CHAR(34) &amp;"null"&amp; CHAR(34) &amp;",",
"locations."&amp;
'Chapter 1 (Input)'!I31&amp;",")&amp;$W33)</f>
        <v>locations.hall1,</v>
      </c>
      <c r="H33" s="3" t="str">
        <f>IF(H34="",
"];",IF('Chapter 1 (Input)'!J31="",
"-1"&amp;",",
'Chapter 1 (Input)'!J31&amp;",")&amp;$W33)</f>
        <v>-1,</v>
      </c>
      <c r="I33" s="3" t="str">
        <f>IF(I34="",
"];",IF('Chapter 1 (Input)'!K31="",
"0"&amp;",",
VLOOKUP('Chapter 1 (Input)'!K31, 'Chapter 1 (Generated)'!$U$2:$V$14,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ref="T33:T96" si="16">IF(T34="",
"];",
"false"&amp;","&amp;$W33)</f>
        <v>false,</v>
      </c>
      <c r="U33" s="3" t="str">
        <f>IF(U34="",
"];",IF('Chapter 1 (Input)'!W31="",
"-1"&amp;",",
'Chapter 1 (Input)'!W31&amp;",")&amp;$W33)</f>
        <v>-1,</v>
      </c>
      <c r="V33" s="3" t="str">
        <f>IF(V34="",
"];",IF('Chapter 1 (Input)'!X31="",
"-1"&amp;",",
'Chapter 1 (Input)'!X31&amp;",")&amp;$W33)</f>
        <v>-1,</v>
      </c>
      <c r="W33" s="18" t="str">
        <f>'Chapter 1 (Input)'!AA31</f>
        <v/>
      </c>
    </row>
    <row r="34" spans="1:23" x14ac:dyDescent="0.2">
      <c r="A34" s="12">
        <f t="shared" si="15"/>
        <v>7</v>
      </c>
      <c r="B34" s="4" t="str">
        <f>IF(B35="",
"];",
IF('Chapter 1 (Input)'!B32="",
CHAR(34) &amp;"null"&amp; CHAR(34) &amp;",",
CHAR(34) &amp;'Chapter 1 (Input)'!B32&amp; CHAR(34) &amp;",")&amp;$W34)</f>
        <v>"Nevermind that, " + user.username +"! You’re here; you’ve made it. Let’s just focus on getting these bags to my dorm.",</v>
      </c>
      <c r="C34" s="4" t="str">
        <f>IF(C35="",
"];",IF('Chapter 1 (Input)'!C32="",
CHAR(34) &amp;"null"&amp; CHAR(34) &amp;",",
CHAR(34) &amp;'Chapter 1 (Input)'!C32&amp; CHAR(34) &amp;",")&amp;$W34)</f>
        <v>"null",</v>
      </c>
      <c r="D34" s="4" t="str">
        <f>IF(D35="",
"];",IF('Chapter 1 (Input)'!D32="",
CHAR(34) &amp;"null"&amp; CHAR(34) &amp;",",
"personnages."&amp;
VLOOKUP('Chapter 1 (Input)'!D32,$N$2:$O$13,2,FALSE)&amp;
"[" &amp;
VLOOKUP('Chapter 1 (Input)'!E32,$Q$2:$R$13,2,FALSE) &amp;
"],")&amp;$W34)</f>
        <v>"null",</v>
      </c>
      <c r="E34" s="4" t="str">
        <f>IF(E35="",
"];",IF('Chapter 1 (Input)'!F32="",
CHAR(34) &amp;"null"&amp; CHAR(34) &amp;",",
CHAR(34) &amp;'Chapter 1 (Input)'!F32&amp; CHAR(34) &amp;",")&amp;$W34)</f>
        <v>"null",</v>
      </c>
      <c r="F34" s="4" t="str">
        <f>IF(F35="",
"];",IF('Chapter 1 (Input)'!G32="",
CHAR(34) &amp;"null"&amp; CHAR(34) &amp;",",
"personnages."&amp;
VLOOKUP('Chapter 1 (Input)'!G32,$N$2:$O$13,2,FALSE)&amp;
"[" &amp;
VLOOKUP('Chapter 1 (Input)'!H32, $Q$2:$R$13,2,FALSE) &amp;
"],")&amp;$W34)</f>
        <v>"null",</v>
      </c>
      <c r="G34" s="3" t="str">
        <f>IF(G35="",
"];",IF('Chapter 1 (Input)'!I32="",
CHAR(34) &amp;"null"&amp; CHAR(34) &amp;",",
"locations."&amp;
'Chapter 1 (Input)'!I32&amp;",")&amp;$W34)</f>
        <v>locations.hall1,</v>
      </c>
      <c r="H34" s="3" t="str">
        <f>IF(H35="",
"];",IF('Chapter 1 (Input)'!J32="",
"-1"&amp;",",
'Chapter 1 (Input)'!J32&amp;",")&amp;$W34)</f>
        <v>-1,</v>
      </c>
      <c r="I34" s="3" t="str">
        <f>IF(I35="",
"];",IF('Chapter 1 (Input)'!K32="",
"0"&amp;",",
VLOOKUP('Chapter 1 (Input)'!K32, 'Chapter 1 (Generated)'!$U$2:$V$14,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16"/>
        <v>false,</v>
      </c>
      <c r="U34" s="3" t="str">
        <f>IF(U35="",
"];",IF('Chapter 1 (Input)'!W32="",
"-1"&amp;",",
'Chapter 1 (Input)'!W32&amp;",")&amp;$W34)</f>
        <v>-1,</v>
      </c>
      <c r="V34" s="3" t="str">
        <f>IF(V35="",
"];",IF('Chapter 1 (Input)'!X32="",
"-1"&amp;",",
'Chapter 1 (Input)'!X32&amp;",")&amp;$W34)</f>
        <v>-1,</v>
      </c>
      <c r="W34" s="18" t="str">
        <f>'Chapter 1 (Input)'!AA32</f>
        <v/>
      </c>
    </row>
    <row r="35" spans="1:23" x14ac:dyDescent="0.2">
      <c r="A35" s="12">
        <f t="shared" si="15"/>
        <v>8</v>
      </c>
      <c r="B35" s="4" t="str">
        <f>IF(B36="",
"];",
IF('Chapter 1 (Input)'!B33="",
CHAR(34) &amp;"null"&amp; CHAR(34) &amp;",",
CHAR(34) &amp;'Chapter 1 (Input)'!B33&amp; CHAR(34) &amp;",")&amp;$W35)</f>
        <v>"(My dorm… It still feels weird to say that… like this is all just a dream. Like I’m going to wake up any second now in my bed, still at home and waiting to see if I’d gotten accepted into the most prestigious school in the United States.)",</v>
      </c>
      <c r="C35" s="4" t="str">
        <f>IF(C36="",
"];",IF('Chapter 1 (Input)'!C33="",
CHAR(34) &amp;"null"&amp; CHAR(34) &amp;",",
CHAR(34) &amp;'Chapter 1 (Input)'!C33&amp; CHAR(34) &amp;",")&amp;$W35)</f>
        <v>"null",</v>
      </c>
      <c r="D35" s="4" t="str">
        <f>IF(D36="",
"];",IF('Chapter 1 (Input)'!D33="",
CHAR(34) &amp;"null"&amp; CHAR(34) &amp;",",
"personnages."&amp;
VLOOKUP('Chapter 1 (Input)'!D33,$N$2:$O$13,2,FALSE)&amp;
"[" &amp;
VLOOKUP('Chapter 1 (Input)'!E33,$Q$2:$R$13,2,FALSE) &amp;
"],")&amp;$W35)</f>
        <v>"null",</v>
      </c>
      <c r="E35" s="4" t="str">
        <f>IF(E36="",
"];",IF('Chapter 1 (Input)'!F33="",
CHAR(34) &amp;"null"&amp; CHAR(34) &amp;",",
CHAR(34) &amp;'Chapter 1 (Input)'!F33&amp; CHAR(34) &amp;",")&amp;$W35)</f>
        <v>"null",</v>
      </c>
      <c r="F35" s="4" t="str">
        <f>IF(F36="",
"];",IF('Chapter 1 (Input)'!G33="",
CHAR(34) &amp;"null"&amp; CHAR(34) &amp;",",
"personnages."&amp;
VLOOKUP('Chapter 1 (Input)'!G33,$N$2:$O$13,2,FALSE)&amp;
"[" &amp;
VLOOKUP('Chapter 1 (Input)'!H33, $Q$2:$R$13,2,FALSE) &amp;
"],")&amp;$W35)</f>
        <v>"null",</v>
      </c>
      <c r="G35" s="3" t="str">
        <f>IF(G36="",
"];",IF('Chapter 1 (Input)'!I33="",
CHAR(34) &amp;"null"&amp; CHAR(34) &amp;",",
"locations."&amp;
'Chapter 1 (Input)'!I33&amp;",")&amp;$W35)</f>
        <v>locations.hall1,</v>
      </c>
      <c r="H35" s="3" t="str">
        <f>IF(H36="",
"];",IF('Chapter 1 (Input)'!J33="",
"-1"&amp;",",
'Chapter 1 (Input)'!J33&amp;",")&amp;$W35)</f>
        <v>-1,</v>
      </c>
      <c r="I35" s="3" t="str">
        <f>IF(I36="",
"];",IF('Chapter 1 (Input)'!K33="",
"0"&amp;",",
VLOOKUP('Chapter 1 (Input)'!K33, 'Chapter 1 (Generated)'!$U$2:$V$14, 2,FALSE) &amp;",")&amp;$W35)</f>
        <v>0,</v>
      </c>
      <c r="J35" s="3" t="str">
        <f>IF(J36="",
"];",IF('Chapter 1 (Input)'!L33="",
"-1"&amp;",",
'Chapter 1 (Input)'!L33&amp;",")&amp;$W35)</f>
        <v>-1,</v>
      </c>
      <c r="K35" s="3" t="str">
        <f>IF(K36="",
"];",IF('Chapter 1 (Input)'!M33="",
"-1"&amp;",",
'Chapter 1 (Input)'!M33&amp;",")&amp;$W35)</f>
        <v>-1,</v>
      </c>
      <c r="L35" s="3" t="str">
        <f>IF(L36="",
"];",IF('Chapter 1 (Input)'!N33="",
"-1"&amp;",",
'Chapter 1 (Input)'!N33&amp;",")&amp;$W35)</f>
        <v>-1,</v>
      </c>
      <c r="M35" s="3" t="str">
        <f>IF(M36="",
"];",IF('Chapter 1 (Input)'!O33="",
"-1"&amp;",",
'Chapter 1 (Input)'!O33&amp;",")&amp;$W35)</f>
        <v>-1,</v>
      </c>
      <c r="N35" s="3" t="str">
        <f>IF(N36="",
"];",IF('Chapter 1 (Input)'!P33="",
"-1"&amp;",",
'Chapter 1 (Input)'!P33&amp;",")&amp;$W35)</f>
        <v>-1,</v>
      </c>
      <c r="O35" s="3" t="str">
        <f>IF(O36="",
"];",IF('Chapter 1 (Input)'!Q33="",
CHAR(34) &amp;"null"&amp; CHAR(34) &amp;",",
CHAR(34) &amp;'Chapter 1 (Input)'!Q33&amp; CHAR(34) &amp;",")&amp;$W35)</f>
        <v>"null",</v>
      </c>
      <c r="P35" s="3" t="str">
        <f>IF(P36="",
"];",IF('Chapter 1 (Input)'!R33="",
CHAR(34) &amp;"null"&amp; CHAR(34) &amp;",",
CHAR(34) &amp;'Chapter 1 (Input)'!R33&amp; CHAR(34) &amp;",")&amp;$W35)</f>
        <v>"null",</v>
      </c>
      <c r="Q35" s="3" t="str">
        <f>IF(Q36="",
"];",IF('Chapter 1 (Input)'!S33="",
CHAR(34) &amp;"null"&amp; CHAR(34) &amp;",",
CHAR(34) &amp;'Chapter 1 (Input)'!S33&amp; CHAR(34) &amp;",")&amp;$W35)</f>
        <v>"null",</v>
      </c>
      <c r="R35" s="3" t="str">
        <f>IF(R36="",
"];",IF('Chapter 1 (Input)'!T33="",
"0"&amp;",",
'Chapter 1 (Input)'!T33&amp;",")&amp;$W35)</f>
        <v>0,</v>
      </c>
      <c r="S35" s="3" t="str">
        <f>IF(S36="",
"];",IF('Chapter 1 (Input)'!U33="",
"0"&amp;",",
'Chapter 1 (Input)'!U33&amp;",")&amp;$W35)</f>
        <v>0,</v>
      </c>
      <c r="T35" s="3" t="str">
        <f t="shared" si="16"/>
        <v>false,</v>
      </c>
      <c r="U35" s="3" t="str">
        <f>IF(U36="",
"];",IF('Chapter 1 (Input)'!W33="",
"-1"&amp;",",
'Chapter 1 (Input)'!W33&amp;",")&amp;$W35)</f>
        <v>-1,</v>
      </c>
      <c r="V35" s="3" t="str">
        <f>IF(V36="",
"];",IF('Chapter 1 (Input)'!X33="",
"-1"&amp;",",
'Chapter 1 (Input)'!X33&amp;",")&amp;$W35)</f>
        <v>-1,</v>
      </c>
      <c r="W35" s="18" t="str">
        <f>'Chapter 1 (Input)'!AA33</f>
        <v/>
      </c>
    </row>
    <row r="36" spans="1:23" x14ac:dyDescent="0.2">
      <c r="A36" s="12">
        <f t="shared" si="15"/>
        <v>9</v>
      </c>
      <c r="B36" s="4" t="str">
        <f>IF(B37="",
"];",
IF('Chapter 1 (Input)'!B34="",
CHAR(34) &amp;"null"&amp; CHAR(34) &amp;",",
CHAR(34) &amp;'Chapter 1 (Input)'!B34&amp; CHAR(34) &amp;",")&amp;$W36)</f>
        <v>"null",</v>
      </c>
      <c r="C36" s="4" t="str">
        <f>IF(C37="",
"];",IF('Chapter 1 (Input)'!C34="",
CHAR(34) &amp;"null"&amp; CHAR(34) &amp;",",
CHAR(34) &amp;'Chapter 1 (Input)'!C34&amp; CHAR(34) &amp;",")&amp;$W36)</f>
        <v>"null",</v>
      </c>
      <c r="D36" s="4" t="str">
        <f>IF(D37="",
"];",IF('Chapter 1 (Input)'!D34="",
CHAR(34) &amp;"null"&amp; CHAR(34) &amp;",",
"personnages."&amp;
VLOOKUP('Chapter 1 (Input)'!D34,$N$2:$O$13,2,FALSE)&amp;
"[" &amp;
VLOOKUP('Chapter 1 (Input)'!E34,$Q$2:$R$13,2,FALSE) &amp;
"],")&amp;$W36)</f>
        <v>"null",</v>
      </c>
      <c r="E36" s="4" t="str">
        <f>IF(E37="",
"];",IF('Chapter 1 (Input)'!F34="",
CHAR(34) &amp;"null"&amp; CHAR(34) &amp;",",
CHAR(34) &amp;'Chapter 1 (Input)'!F34&amp; CHAR(34) &amp;",")&amp;$W36)</f>
        <v>"null",</v>
      </c>
      <c r="F36" s="4" t="str">
        <f>IF(F37="",
"];",IF('Chapter 1 (Input)'!G34="",
CHAR(34) &amp;"null"&amp; CHAR(34) &amp;",",
"personnages."&amp;
VLOOKUP('Chapter 1 (Input)'!G34,$N$2:$O$13,2,FALSE)&amp;
"[" &amp;
VLOOKUP('Chapter 1 (Input)'!H34, $Q$2:$R$13,2,FALSE) &amp;
"],")&amp;$W36)</f>
        <v>"null",</v>
      </c>
      <c r="G36" s="3" t="str">
        <f>IF(G37="",
"];",IF('Chapter 1 (Input)'!I34="",
CHAR(34) &amp;"null"&amp; CHAR(34) &amp;",",
"locations."&amp;
'Chapter 1 (Input)'!I34&amp;",")&amp;$W36)</f>
        <v>locations.hall1,</v>
      </c>
      <c r="H36" s="3" t="str">
        <f>IF(H37="",
"];",IF('Chapter 1 (Input)'!J34="",
"-1"&amp;",",
'Chapter 1 (Input)'!J34&amp;",")&amp;$W36)</f>
        <v>-2,</v>
      </c>
      <c r="I36" s="3" t="str">
        <f>IF(I37="",
"];",IF('Chapter 1 (Input)'!K34="",
"0"&amp;",",
VLOOKUP('Chapter 1 (Input)'!K34, 'Chapter 1 (Generated)'!$U$2:$V$14, 2,FALSE) &amp;",")&amp;$W36)</f>
        <v>12,</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"New Objective: Go to your dorm and unpack your bags.",</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16"/>
        <v>false,</v>
      </c>
      <c r="U36" s="3" t="str">
        <f>IF(U37="",
"];",IF('Chapter 1 (Input)'!W34="",
"-1"&amp;",",
'Chapter 1 (Input)'!W34&amp;",")&amp;$W36)</f>
        <v>-1,</v>
      </c>
      <c r="V36" s="3" t="str">
        <f>IF(V37="",
"];",IF('Chapter 1 (Input)'!X34="",
"-1"&amp;",",
'Chapter 1 (Input)'!X34&amp;",")&amp;$W36)</f>
        <v>-1,</v>
      </c>
      <c r="W36" s="18" t="str">
        <f>'Chapter 1 (Input)'!AA34</f>
        <v/>
      </c>
    </row>
    <row r="37" spans="1:23" x14ac:dyDescent="0.2">
      <c r="A37" s="12">
        <f t="shared" si="15"/>
        <v>10</v>
      </c>
      <c r="B37" s="4" t="str">
        <f>IF(B38="",
"];",
IF('Chapter 1 (Input)'!B35="",
CHAR(34) &amp;"null"&amp; CHAR(34) &amp;",",
CHAR(34) &amp;'Chapter 1 (Input)'!B35&amp; CHAR(34) &amp;",")&amp;$W37)</f>
        <v xml:space="preserve">"(It's definitely a high-end room, but I still can’t believe how simple yet homey-looking it is… I was expecting golden handles and hand-carved wood!)",//10 </v>
      </c>
      <c r="C37" s="4" t="str">
        <f>IF(C38="",
"];",IF('Chapter 1 (Input)'!C35="",
CHAR(34) &amp;"null"&amp; CHAR(34) &amp;",",
CHAR(34) &amp;'Chapter 1 (Input)'!C35&amp; CHAR(34) &amp;",")&amp;$W37)</f>
        <v xml:space="preserve">"null",//10 </v>
      </c>
      <c r="D37" s="4" t="str">
        <f>IF(D38="",
"];",IF('Chapter 1 (Input)'!D35="",
CHAR(34) &amp;"null"&amp; CHAR(34) &amp;",",
"personnages."&amp;
VLOOKUP('Chapter 1 (Input)'!D35,$N$2:$O$13,2,FALSE)&amp;
"[" &amp;
VLOOKUP('Chapter 1 (Input)'!E35,$Q$2:$R$13,2,FALSE) &amp;
"],")&amp;$W37)</f>
        <v xml:space="preserve">"null",//10 </v>
      </c>
      <c r="E37" s="4" t="str">
        <f>IF(E38="",
"];",IF('Chapter 1 (Input)'!F35="",
CHAR(34) &amp;"null"&amp; CHAR(34) &amp;",",
CHAR(34) &amp;'Chapter 1 (Input)'!F35&amp; CHAR(34) &amp;",")&amp;$W37)</f>
        <v xml:space="preserve">"null",//10 </v>
      </c>
      <c r="F37" s="4" t="str">
        <f>IF(F38="",
"];",IF('Chapter 1 (Input)'!G35="",
CHAR(34) &amp;"null"&amp; CHAR(34) &amp;",",
"personnages."&amp;
VLOOKUP('Chapter 1 (Input)'!G35,$N$2:$O$13,2,FALSE)&amp;
"[" &amp;
VLOOKUP('Chapter 1 (Input)'!H35, $Q$2:$R$13,2,FALSE) &amp;
"],")&amp;$W37)</f>
        <v xml:space="preserve">"null",//10 </v>
      </c>
      <c r="G37" s="3" t="str">
        <f>IF(G38="",
"];",IF('Chapter 1 (Input)'!I35="",
CHAR(34) &amp;"null"&amp; CHAR(34) &amp;",",
"locations."&amp;
'Chapter 1 (Input)'!I35&amp;",")&amp;$W37)</f>
        <v xml:space="preserve">locations.dorm,//10 </v>
      </c>
      <c r="H37" s="3" t="str">
        <f>IF(H38="",
"];",IF('Chapter 1 (Input)'!J35="",
"-1"&amp;",",
'Chapter 1 (Input)'!J35&amp;",")&amp;$W37)</f>
        <v xml:space="preserve">-1,//10 </v>
      </c>
      <c r="I37" s="3" t="str">
        <f>IF(I38="",
"];",IF('Chapter 1 (Input)'!K35="",
"0"&amp;",",
VLOOKUP('Chapter 1 (Input)'!K35, 'Chapter 1 (Generated)'!$U$2:$V$14, 2,FALSE) &amp;",")&amp;$W37)</f>
        <v xml:space="preserve">0,//10 </v>
      </c>
      <c r="J37" s="3" t="str">
        <f>IF(J38="",
"];",IF('Chapter 1 (Input)'!L35="",
"-1"&amp;",",
'Chapter 1 (Input)'!L35&amp;",")&amp;$W37)</f>
        <v xml:space="preserve">-1,//10 </v>
      </c>
      <c r="K37" s="3" t="str">
        <f>IF(K38="",
"];",IF('Chapter 1 (Input)'!M35="",
"-1"&amp;",",
'Chapter 1 (Input)'!M35&amp;",")&amp;$W37)</f>
        <v xml:space="preserve">-1,//10 </v>
      </c>
      <c r="L37" s="3" t="str">
        <f>IF(L38="",
"];",IF('Chapter 1 (Input)'!N35="",
"-1"&amp;",",
'Chapter 1 (Input)'!N35&amp;",")&amp;$W37)</f>
        <v xml:space="preserve">-1,//10 </v>
      </c>
      <c r="M37" s="3" t="str">
        <f>IF(M38="",
"];",IF('Chapter 1 (Input)'!O35="",
"-1"&amp;",",
'Chapter 1 (Input)'!O35&amp;",")&amp;$W37)</f>
        <v xml:space="preserve">-1,//10 </v>
      </c>
      <c r="N37" s="3" t="str">
        <f>IF(N38="",
"];",IF('Chapter 1 (Input)'!P35="",
"-1"&amp;",",
'Chapter 1 (Input)'!P35&amp;",")&amp;$W37)</f>
        <v xml:space="preserve">-1,//10 </v>
      </c>
      <c r="O37" s="3" t="str">
        <f>IF(O38="",
"];",IF('Chapter 1 (Input)'!Q35="",
CHAR(34) &amp;"null"&amp; CHAR(34) &amp;",",
CHAR(34) &amp;'Chapter 1 (Input)'!Q35&amp; CHAR(34) &amp;",")&amp;$W37)</f>
        <v xml:space="preserve">"null",//10 </v>
      </c>
      <c r="P37" s="3" t="str">
        <f>IF(P38="",
"];",IF('Chapter 1 (Input)'!R35="",
CHAR(34) &amp;"null"&amp; CHAR(34) &amp;",",
CHAR(34) &amp;'Chapter 1 (Input)'!R35&amp; CHAR(34) &amp;",")&amp;$W37)</f>
        <v xml:space="preserve">"null",//10 </v>
      </c>
      <c r="Q37" s="3" t="str">
        <f>IF(Q38="",
"];",IF('Chapter 1 (Input)'!S35="",
CHAR(34) &amp;"null"&amp; CHAR(34) &amp;",",
CHAR(34) &amp;'Chapter 1 (Input)'!S35&amp; CHAR(34) &amp;",")&amp;$W37)</f>
        <v xml:space="preserve">"null",//10 </v>
      </c>
      <c r="R37" s="3" t="str">
        <f>IF(R38="",
"];",IF('Chapter 1 (Input)'!T35="",
"0"&amp;",",
'Chapter 1 (Input)'!T35&amp;",")&amp;$W37)</f>
        <v xml:space="preserve">0,//10 </v>
      </c>
      <c r="S37" s="3" t="str">
        <f>IF(S38="",
"];",IF('Chapter 1 (Input)'!U35="",
"0"&amp;",",
'Chapter 1 (Input)'!U35&amp;",")&amp;$W37)</f>
        <v xml:space="preserve">0,//10 </v>
      </c>
      <c r="T37" s="3" t="str">
        <f t="shared" si="16"/>
        <v xml:space="preserve">false,//10 </v>
      </c>
      <c r="U37" s="3" t="str">
        <f>IF(U38="",
"];",IF('Chapter 1 (Input)'!W35="",
"-1"&amp;",",
'Chapter 1 (Input)'!W35&amp;",")&amp;$W37)</f>
        <v xml:space="preserve">-1,//10 </v>
      </c>
      <c r="V37" s="3" t="str">
        <f>IF(V38="",
"];",IF('Chapter 1 (Input)'!X35="",
"-1"&amp;",",
'Chapter 1 (Input)'!X35&amp;",")&amp;$W37)</f>
        <v xml:space="preserve">-1,//10 </v>
      </c>
      <c r="W37" s="18" t="str">
        <f>'Chapter 1 (Input)'!AA35</f>
        <v xml:space="preserve">//10 </v>
      </c>
    </row>
    <row r="38" spans="1:23" x14ac:dyDescent="0.2">
      <c r="A38" s="12">
        <f t="shared" si="15"/>
        <v>11</v>
      </c>
      <c r="B38" s="4" t="str">
        <f>IF(B39="",
"];",
IF('Chapter 1 (Input)'!B36="",
CHAR(34) &amp;"null"&amp; CHAR(34) &amp;",",
CHAR(34) &amp;'Chapter 1 (Input)'!B36&amp; CHAR(34) &amp;",")&amp;$W38)</f>
        <v>"And to think I was actually worried…",</v>
      </c>
      <c r="C38" s="4" t="str">
        <f>IF(C39="",
"];",IF('Chapter 1 (Input)'!C36="",
CHAR(34) &amp;"null"&amp; CHAR(34) &amp;",",
CHAR(34) &amp;'Chapter 1 (Input)'!C36&amp; CHAR(34) &amp;",")&amp;$W38)</f>
        <v>"null",</v>
      </c>
      <c r="D38" s="4" t="str">
        <f>IF(D39="",
"];",IF('Chapter 1 (Input)'!D36="",
CHAR(34) &amp;"null"&amp; CHAR(34) &amp;",",
"personnages."&amp;
VLOOKUP('Chapter 1 (Input)'!D36,$N$2:$O$13,2,FALSE)&amp;
"[" &amp;
VLOOKUP('Chapter 1 (Input)'!E36,$Q$2:$R$13,2,FALSE) &amp;
"],")&amp;$W38)</f>
        <v>"null",</v>
      </c>
      <c r="E38" s="4" t="str">
        <f>IF(E39="",
"];",IF('Chapter 1 (Input)'!F36="",
CHAR(34) &amp;"null"&amp; CHAR(34) &amp;",",
CHAR(34) &amp;'Chapter 1 (Input)'!F36&amp; CHAR(34) &amp;",")&amp;$W38)</f>
        <v>"null",</v>
      </c>
      <c r="F38" s="4" t="str">
        <f>IF(F39="",
"];",IF('Chapter 1 (Input)'!G36="",
CHAR(34) &amp;"null"&amp; CHAR(34) &amp;",",
"personnages."&amp;
VLOOKUP('Chapter 1 (Input)'!G36,$N$2:$O$13,2,FALSE)&amp;
"[" &amp;
VLOOKUP('Chapter 1 (Input)'!H36, $Q$2:$R$13,2,FALSE) &amp;
"],")&amp;$W38)</f>
        <v>"null",</v>
      </c>
      <c r="G38" s="3" t="str">
        <f>IF(G39="",
"];",IF('Chapter 1 (Input)'!I36="",
CHAR(34) &amp;"null"&amp; CHAR(34) &amp;",",
"locations."&amp;
'Chapter 1 (Input)'!I36&amp;",")&amp;$W38)</f>
        <v>locations.dorm,</v>
      </c>
      <c r="H38" s="3" t="str">
        <f>IF(H39="",
"];",IF('Chapter 1 (Input)'!J36="",
"-1"&amp;",",
'Chapter 1 (Input)'!J36&amp;",")&amp;$W38)</f>
        <v>-1,</v>
      </c>
      <c r="I38" s="3" t="str">
        <f>IF(I39="",
"];",IF('Chapter 1 (Input)'!K36="",
"0"&amp;",",
VLOOKUP('Chapter 1 (Input)'!K36, 'Chapter 1 (Generated)'!$U$2:$V$14,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"null",</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16"/>
        <v>false,</v>
      </c>
      <c r="U38" s="3" t="str">
        <f>IF(U39="",
"];",IF('Chapter 1 (Input)'!W36="",
"-1"&amp;",",
'Chapter 1 (Input)'!W36&amp;",")&amp;$W38)</f>
        <v>-1,</v>
      </c>
      <c r="V38" s="3" t="str">
        <f>IF(V39="",
"];",IF('Chapter 1 (Input)'!X36="",
"-1"&amp;",",
'Chapter 1 (Input)'!X36&amp;",")&amp;$W38)</f>
        <v>-1,</v>
      </c>
      <c r="W38" s="18" t="str">
        <f>'Chapter 1 (Input)'!AA36</f>
        <v/>
      </c>
    </row>
    <row r="39" spans="1:23" x14ac:dyDescent="0.2">
      <c r="A39" s="12">
        <f t="shared" si="15"/>
        <v>12</v>
      </c>
      <c r="B39" s="4" t="str">
        <f>IF(B40="",
"];",
IF('Chapter 1 (Input)'!B37="",
CHAR(34) &amp;"null"&amp; CHAR(34) &amp;",",
CHAR(34) &amp;'Chapter 1 (Input)'!B37&amp; CHAR(34) &amp;",")&amp;$W39)</f>
        <v>"(Next)",</v>
      </c>
      <c r="C39" s="4" t="str">
        <f>IF(C40="",
"];",IF('Chapter 1 (Input)'!C37="",
CHAR(34) &amp;"null"&amp; CHAR(34) &amp;",",
CHAR(34) &amp;'Chapter 1 (Input)'!C37&amp; CHAR(34) &amp;",")&amp;$W39)</f>
        <v>"Worried about what?",</v>
      </c>
      <c r="D39" s="4" t="str">
        <f>IF(D40="",
"];",IF('Chapter 1 (Input)'!D37="",
CHAR(34) &amp;"null"&amp; CHAR(34) &amp;",",
"personnages."&amp;
VLOOKUP('Chapter 1 (Input)'!D37,$N$2:$O$13,2,FALSE)&amp;
"[" &amp;
VLOOKUP('Chapter 1 (Input)'!E37,$Q$2:$R$13,2,FALSE) &amp;
"],")&amp;$W39)</f>
        <v>"null",</v>
      </c>
      <c r="E39" s="4" t="str">
        <f>IF(E40="",
"];",IF('Chapter 1 (Input)'!F37="",
CHAR(34) &amp;"null"&amp; CHAR(34) &amp;",",
CHAR(34) &amp;'Chapter 1 (Input)'!F37&amp; CHAR(34) &amp;",")&amp;$W39)</f>
        <v>"null",</v>
      </c>
      <c r="F39" s="4" t="str">
        <f>IF(F40="",
"];",IF('Chapter 1 (Input)'!G37="",
CHAR(34) &amp;"null"&amp; CHAR(34) &amp;",",
"personnages."&amp;
VLOOKUP('Chapter 1 (Input)'!G37,$N$2:$O$13,2,FALSE)&amp;
"[" &amp;
VLOOKUP('Chapter 1 (Input)'!H37, $Q$2:$R$13,2,FALSE) &amp;
"],")&amp;$W39)</f>
        <v>"null",</v>
      </c>
      <c r="G39" s="3" t="str">
        <f>IF(G40="",
"];",IF('Chapter 1 (Input)'!I37="",
CHAR(34) &amp;"null"&amp; CHAR(34) &amp;",",
"locations."&amp;
'Chapter 1 (Input)'!I37&amp;",")&amp;$W39)</f>
        <v>locations.dorm,</v>
      </c>
      <c r="H39" s="3" t="str">
        <f>IF(H40="",
"];",IF('Chapter 1 (Input)'!J37="",
"-1"&amp;",",
'Chapter 1 (Input)'!J37&amp;",")&amp;$W39)</f>
        <v>-1,</v>
      </c>
      <c r="I39" s="3" t="str">
        <f>IF(I40="",
"];",IF('Chapter 1 (Input)'!K37="",
"0"&amp;",",
VLOOKUP('Chapter 1 (Input)'!K37, 'Chapter 1 (Generated)'!$U$2:$V$14, 2,FALSE) &amp;",")&amp;$W39)</f>
        <v>0,</v>
      </c>
      <c r="J39" s="3" t="str">
        <f>IF(J40="",
"];",IF('Chapter 1 (Input)'!L37="",
"-1"&amp;",",
'Chapter 1 (Input)'!L37&amp;",")&amp;$W39)</f>
        <v>-1,</v>
      </c>
      <c r="K39" s="3" t="str">
        <f>IF(K40="",
"];",IF('Chapter 1 (Input)'!M37="",
"-1"&amp;",",
'Chapter 1 (Input)'!M37&amp;",")&amp;$W39)</f>
        <v>-1,</v>
      </c>
      <c r="L39" s="3" t="str">
        <f>IF(L40="",
"];",IF('Chapter 1 (Input)'!N37="",
"-1"&amp;",",
'Chapter 1 (Input)'!N37&amp;",")&amp;$W39)</f>
        <v>-1,</v>
      </c>
      <c r="M39" s="3" t="str">
        <f>IF(M40="",
"];",IF('Chapter 1 (Input)'!O37="",
"-1"&amp;",",
'Chapter 1 (Input)'!O37&amp;",")&amp;$W39)</f>
        <v>-1,</v>
      </c>
      <c r="N39" s="3" t="str">
        <f>IF(N40="",
"];",IF('Chapter 1 (Input)'!P37="",
"-1"&amp;",",
'Chapter 1 (Input)'!P37&amp;",")&amp;$W39)</f>
        <v>-1,</v>
      </c>
      <c r="O39" s="3" t="str">
        <f>IF(O40="",
"];",IF('Chapter 1 (Input)'!Q37="",
CHAR(34) &amp;"null"&amp; CHAR(34) &amp;",",
CHAR(34) &amp;'Chapter 1 (Input)'!Q37&amp; CHAR(34) &amp;",")&amp;$W39)</f>
        <v>"null",</v>
      </c>
      <c r="P39" s="3" t="str">
        <f>IF(P40="",
"];",IF('Chapter 1 (Input)'!R37="",
CHAR(34) &amp;"null"&amp; CHAR(34) &amp;",",
CHAR(34) &amp;'Chapter 1 (Input)'!R37&amp; CHAR(34) &amp;",")&amp;$W39)</f>
        <v>"null",</v>
      </c>
      <c r="Q39" s="3" t="str">
        <f>IF(Q40="",
"];",IF('Chapter 1 (Input)'!S37="",
CHAR(34) &amp;"null"&amp; CHAR(34) &amp;",",
CHAR(34) &amp;'Chapter 1 (Input)'!S37&amp; CHAR(34) &amp;",")&amp;$W39)</f>
        <v>"null",</v>
      </c>
      <c r="R39" s="3" t="str">
        <f>IF(R40="",
"];",IF('Chapter 1 (Input)'!T37="",
"0"&amp;",",
'Chapter 1 (Input)'!T37&amp;",")&amp;$W39)</f>
        <v>0,</v>
      </c>
      <c r="S39" s="3" t="str">
        <f>IF(S40="",
"];",IF('Chapter 1 (Input)'!U37="",
"0"&amp;",",
'Chapter 1 (Input)'!U37&amp;",")&amp;$W39)</f>
        <v>0,</v>
      </c>
      <c r="T39" s="3" t="str">
        <f t="shared" si="16"/>
        <v>false,</v>
      </c>
      <c r="U39" s="3" t="str">
        <f>IF(U40="",
"];",IF('Chapter 1 (Input)'!W37="",
"-1"&amp;",",
'Chapter 1 (Input)'!W37&amp;",")&amp;$W39)</f>
        <v>-1,</v>
      </c>
      <c r="V39" s="3" t="str">
        <f>IF(V40="",
"];",IF('Chapter 1 (Input)'!X37="",
"-1"&amp;",",
'Chapter 1 (Input)'!X37&amp;",")&amp;$W39)</f>
        <v>-1,</v>
      </c>
      <c r="W39" s="18" t="str">
        <f>'Chapter 1 (Input)'!AA37</f>
        <v/>
      </c>
    </row>
    <row r="40" spans="1:23" x14ac:dyDescent="0.2">
      <c r="A40" s="12">
        <f t="shared" si="15"/>
        <v>13</v>
      </c>
      <c r="B40" s="4" t="str">
        <f>IF(B41="",
"];",
IF('Chapter 1 (Input)'!B38="",
CHAR(34) &amp;"null"&amp; CHAR(34) &amp;",",
CHAR(34) &amp;'Chapter 1 (Input)'!B38&amp; CHAR(34) &amp;",")&amp;$W40)</f>
        <v>"(I jumped, startled by the sudden sound, and quickly swiveled around to see a girl with long red hair walking into my room)",</v>
      </c>
      <c r="C40" s="4" t="str">
        <f>IF(C41="",
"];",IF('Chapter 1 (Input)'!C38="",
CHAR(34) &amp;"null"&amp; CHAR(34) &amp;",",
CHAR(34) &amp;'Chapter 1 (Input)'!C38&amp; CHAR(34) &amp;",")&amp;$W40)</f>
        <v>"null",</v>
      </c>
      <c r="D40" s="4" t="str">
        <f>IF(D41="",
"];",IF('Chapter 1 (Input)'!D38="",
CHAR(34) &amp;"null"&amp; CHAR(34) &amp;",",
"personnages."&amp;
VLOOKUP('Chapter 1 (Input)'!D38,$N$2:$O$13,2,FALSE)&amp;
"[" &amp;
VLOOKUP('Chapter 1 (Input)'!E38,$Q$2:$R$13,2,FALSE) &amp;
"],")&amp;$W40)</f>
        <v>personnages.karolina[0],</v>
      </c>
      <c r="E40" s="4" t="str">
        <f>IF(E41="",
"];",IF('Chapter 1 (Input)'!F38="",
CHAR(34) &amp;"null"&amp; CHAR(34) &amp;",",
CHAR(34) &amp;'Chapter 1 (Input)'!F38&amp; CHAR(34) &amp;",")&amp;$W40)</f>
        <v>"null",</v>
      </c>
      <c r="F40" s="4" t="str">
        <f>IF(F41="",
"];",IF('Chapter 1 (Input)'!G38="",
CHAR(34) &amp;"null"&amp; CHAR(34) &amp;",",
"personnages."&amp;
VLOOKUP('Chapter 1 (Input)'!G38,$N$2:$O$13,2,FALSE)&amp;
"[" &amp;
VLOOKUP('Chapter 1 (Input)'!H38, $Q$2:$R$13,2,FALSE) &amp;
"],")&amp;$W40)</f>
        <v>"null",</v>
      </c>
      <c r="G40" s="3" t="str">
        <f>IF(G41="",
"];",IF('Chapter 1 (Input)'!I38="",
CHAR(34) &amp;"null"&amp; CHAR(34) &amp;",",
"locations."&amp;
'Chapter 1 (Input)'!I38&amp;",")&amp;$W40)</f>
        <v>locations.dorm,</v>
      </c>
      <c r="H40" s="3" t="str">
        <f>IF(H41="",
"];",IF('Chapter 1 (Input)'!J38="",
"-1"&amp;",",
'Chapter 1 (Input)'!J38&amp;",")&amp;$W40)</f>
        <v>-1,</v>
      </c>
      <c r="I40" s="3" t="str">
        <f>IF(I41="",
"];",IF('Chapter 1 (Input)'!K38="",
"0"&amp;",",
VLOOKUP('Chapter 1 (Input)'!K38, 'Chapter 1 (Generated)'!$U$2:$V$14, 2,FALSE) &amp;",")&amp;$W40)</f>
        <v>0,</v>
      </c>
      <c r="J40" s="3" t="str">
        <f>IF(J41="",
"];",IF('Chapter 1 (Input)'!L38="",
"-1"&amp;",",
'Chapter 1 (Input)'!L38&amp;",")&amp;$W40)</f>
        <v>-1,</v>
      </c>
      <c r="K40" s="3" t="str">
        <f>IF(K41="",
"];",IF('Chapter 1 (Input)'!M38="",
"-1"&amp;",",
'Chapter 1 (Input)'!M38&amp;",")&amp;$W40)</f>
        <v>-1,</v>
      </c>
      <c r="L40" s="3" t="str">
        <f>IF(L41="",
"];",IF('Chapter 1 (Input)'!N38="",
"-1"&amp;",",
'Chapter 1 (Input)'!N38&amp;",")&amp;$W40)</f>
        <v>-1,</v>
      </c>
      <c r="M40" s="3" t="str">
        <f>IF(M41="",
"];",IF('Chapter 1 (Input)'!O38="",
"-1"&amp;",",
'Chapter 1 (Input)'!O38&amp;",")&amp;$W40)</f>
        <v>-1,</v>
      </c>
      <c r="N40" s="3" t="str">
        <f>IF(N41="",
"];",IF('Chapter 1 (Input)'!P38="",
"-1"&amp;",",
'Chapter 1 (Input)'!P38&amp;",")&amp;$W40)</f>
        <v>-1,</v>
      </c>
      <c r="O40" s="3" t="str">
        <f>IF(O41="",
"];",IF('Chapter 1 (Input)'!Q38="",
CHAR(34) &amp;"null"&amp; CHAR(34) &amp;",",
CHAR(34) &amp;'Chapter 1 (Input)'!Q38&amp; CHAR(34) &amp;",")&amp;$W40)</f>
        <v>"null",</v>
      </c>
      <c r="P40" s="3" t="str">
        <f>IF(P41="",
"];",IF('Chapter 1 (Input)'!R38="",
CHAR(34) &amp;"null"&amp; CHAR(34) &amp;",",
CHAR(34) &amp;'Chapter 1 (Input)'!R38&amp; CHAR(34) &amp;",")&amp;$W40)</f>
        <v>"null",</v>
      </c>
      <c r="Q40" s="3" t="str">
        <f>IF(Q41="",
"];",IF('Chapter 1 (Input)'!S38="",
CHAR(34) &amp;"null"&amp; CHAR(34) &amp;",",
CHAR(34) &amp;'Chapter 1 (Input)'!S38&amp; CHAR(34) &amp;",")&amp;$W40)</f>
        <v>"null",</v>
      </c>
      <c r="R40" s="3" t="str">
        <f>IF(R41="",
"];",IF('Chapter 1 (Input)'!T38="",
"0"&amp;",",
'Chapter 1 (Input)'!T38&amp;",")&amp;$W40)</f>
        <v>0,</v>
      </c>
      <c r="S40" s="3" t="str">
        <f>IF(S41="",
"];",IF('Chapter 1 (Input)'!U38="",
"0"&amp;",",
'Chapter 1 (Input)'!U38&amp;",")&amp;$W40)</f>
        <v>0,</v>
      </c>
      <c r="T40" s="3" t="str">
        <f t="shared" si="16"/>
        <v>false,</v>
      </c>
      <c r="U40" s="3" t="str">
        <f>IF(U41="",
"];",IF('Chapter 1 (Input)'!W38="",
"-1"&amp;",",
'Chapter 1 (Input)'!W38&amp;",")&amp;$W40)</f>
        <v>-1,</v>
      </c>
      <c r="V40" s="3" t="str">
        <f>IF(V41="",
"];",IF('Chapter 1 (Input)'!X38="",
"-1"&amp;",",
'Chapter 1 (Input)'!X38&amp;",")&amp;$W40)</f>
        <v>-1,</v>
      </c>
      <c r="W40" s="18" t="str">
        <f>'Chapter 1 (Input)'!AA38</f>
        <v/>
      </c>
    </row>
    <row r="41" spans="1:23" x14ac:dyDescent="0.2">
      <c r="A41" s="12">
        <f t="shared" si="15"/>
        <v>14</v>
      </c>
      <c r="B41" s="4" t="str">
        <f>IF(B42="",
"];",
IF('Chapter 1 (Input)'!B39="",
CHAR(34) &amp;"null"&amp; CHAR(34) &amp;",",
CHAR(34) &amp;'Chapter 1 (Input)'!B39&amp; CHAR(34) &amp;",")&amp;$W41)</f>
        <v>"null",</v>
      </c>
      <c r="C41" s="4" t="str">
        <f>IF(C42="",
"];",IF('Chapter 1 (Input)'!C39="",
CHAR(34) &amp;"null"&amp; CHAR(34) &amp;",",
CHAR(34) &amp;'Chapter 1 (Input)'!C39&amp; CHAR(34) &amp;",")&amp;$W41)</f>
        <v>"null",</v>
      </c>
      <c r="D41" s="4" t="str">
        <f>IF(D42="",
"];",IF('Chapter 1 (Input)'!D39="",
CHAR(34) &amp;"null"&amp; CHAR(34) &amp;",",
"personnages."&amp;
VLOOKUP('Chapter 1 (Input)'!D39,$N$2:$O$13,2,FALSE)&amp;
"[" &amp;
VLOOKUP('Chapter 1 (Input)'!E39,$Q$2:$R$13,2,FALSE) &amp;
"],")&amp;$W41)</f>
        <v>personnages.karolina[0],</v>
      </c>
      <c r="E41" s="4" t="str">
        <f>IF(E42="",
"];",IF('Chapter 1 (Input)'!F39="",
CHAR(34) &amp;"null"&amp; CHAR(34) &amp;",",
CHAR(34) &amp;'Chapter 1 (Input)'!F39&amp; CHAR(34) &amp;",")&amp;$W41)</f>
        <v>"null",</v>
      </c>
      <c r="F41" s="4" t="str">
        <f>IF(F42="",
"];",IF('Chapter 1 (Input)'!G39="",
CHAR(34) &amp;"null"&amp; CHAR(34) &amp;",",
"personnages."&amp;
VLOOKUP('Chapter 1 (Input)'!G39,$N$2:$O$13,2,FALSE)&amp;
"[" &amp;
VLOOKUP('Chapter 1 (Input)'!H39, $Q$2:$R$13,2,FALSE) &amp;
"],")&amp;$W41)</f>
        <v>"null",</v>
      </c>
      <c r="G41" s="3" t="str">
        <f>IF(G42="",
"];",IF('Chapter 1 (Input)'!I39="",
CHAR(34) &amp;"null"&amp; CHAR(34) &amp;",",
"locations."&amp;
'Chapter 1 (Input)'!I39&amp;",")&amp;$W41)</f>
        <v>locations.dorm,</v>
      </c>
      <c r="H41" s="3" t="str">
        <f>IF(H42="",
"];",IF('Chapter 1 (Input)'!J39="",
"-1"&amp;",",
'Chapter 1 (Input)'!J39&amp;",")&amp;$W41)</f>
        <v>-5,</v>
      </c>
      <c r="I41" s="3" t="str">
        <f>IF(I42="",
"];",IF('Chapter 1 (Input)'!K39="",
"0"&amp;",",
VLOOKUP('Chapter 1 (Input)'!K39, 'Chapter 1 (Generated)'!$U$2:$V$14, 2,FALSE) &amp;",")&amp;$W41)</f>
        <v>0,</v>
      </c>
      <c r="J41" s="3" t="str">
        <f>IF(J42="",
"];",IF('Chapter 1 (Input)'!L39="",
"-1"&amp;",",
'Chapter 1 (Input)'!L39&amp;",")&amp;$W41)</f>
        <v>-1,</v>
      </c>
      <c r="K41" s="3" t="str">
        <f>IF(K42="",
"];",IF('Chapter 1 (Input)'!M39="",
"-1"&amp;",",
'Chapter 1 (Input)'!M39&amp;",")&amp;$W41)</f>
        <v>-1,</v>
      </c>
      <c r="L41" s="3" t="str">
        <f>IF(L42="",
"];",IF('Chapter 1 (Input)'!N39="",
"-1"&amp;",",
'Chapter 1 (Input)'!N39&amp;",")&amp;$W41)</f>
        <v>15,</v>
      </c>
      <c r="M41" s="3" t="str">
        <f>IF(M42="",
"];",IF('Chapter 1 (Input)'!O39="",
"-1"&amp;",",
'Chapter 1 (Input)'!O39&amp;",")&amp;$W41)</f>
        <v>16,</v>
      </c>
      <c r="N41" s="3" t="str">
        <f>IF(N42="",
"];",IF('Chapter 1 (Input)'!P39="",
"-1"&amp;",",
'Chapter 1 (Input)'!P39&amp;",")&amp;$W41)</f>
        <v>17,</v>
      </c>
      <c r="O41" s="3" t="str">
        <f>IF(O42="",
"];",IF('Chapter 1 (Input)'!Q39="",
CHAR(34) &amp;"null"&amp; CHAR(34) &amp;",",
CHAR(34) &amp;'Chapter 1 (Input)'!Q39&amp; CHAR(34) &amp;",")&amp;$W41)</f>
        <v>"Gah! You scared me...!",</v>
      </c>
      <c r="P41" s="3" t="str">
        <f>IF(P42="",
"];",IF('Chapter 1 (Input)'!R39="",
CHAR(34) &amp;"null"&amp; CHAR(34) &amp;",",
CHAR(34) &amp;'Chapter 1 (Input)'!R39&amp; CHAR(34) &amp;",")&amp;$W41)</f>
        <v>"Jesus! Do you just walk into strangers’ rooms like you own the place all the time?!",</v>
      </c>
      <c r="Q41" s="3" t="str">
        <f>IF(Q42="",
"];",IF('Chapter 1 (Input)'!S39="",
CHAR(34) &amp;"null"&amp; CHAR(34) &amp;",",
CHAR(34) &amp;'Chapter 1 (Input)'!S39&amp; CHAR(34) &amp;",")&amp;$W41)</f>
        <v>"W-what? Oh, nothing. I just thought the room would be more… extravagant.",</v>
      </c>
      <c r="R41" s="3" t="str">
        <f>IF(R42="",
"];",IF('Chapter 1 (Input)'!T39="",
"0"&amp;",",
'Chapter 1 (Input)'!T39&amp;",")&amp;$W41)</f>
        <v>0,</v>
      </c>
      <c r="S41" s="3" t="str">
        <f>IF(S42="",
"];",IF('Chapter 1 (Input)'!U39="",
"0"&amp;",",
'Chapter 1 (Input)'!U39&amp;",")&amp;$W41)</f>
        <v>0,</v>
      </c>
      <c r="T41" s="3" t="str">
        <f t="shared" si="16"/>
        <v>false,</v>
      </c>
      <c r="U41" s="3" t="str">
        <f>IF(U42="",
"];",IF('Chapter 1 (Input)'!W39="",
"-1"&amp;",",
'Chapter 1 (Input)'!W39&amp;",")&amp;$W41)</f>
        <v>-1,</v>
      </c>
      <c r="V41" s="3" t="str">
        <f>IF(V42="",
"];",IF('Chapter 1 (Input)'!X39="",
"-1"&amp;",",
'Chapter 1 (Input)'!X39&amp;",")&amp;$W41)</f>
        <v>-1,</v>
      </c>
      <c r="W41" s="18" t="str">
        <f>'Chapter 1 (Input)'!AA39</f>
        <v/>
      </c>
    </row>
    <row r="42" spans="1:23" x14ac:dyDescent="0.2">
      <c r="A42" s="12">
        <f t="shared" si="15"/>
        <v>15</v>
      </c>
      <c r="B42" s="4" t="str">
        <f>IF(B43="",
"];",
IF('Chapter 1 (Input)'!B40="",
CHAR(34) &amp;"null"&amp; CHAR(34) &amp;",",
CHAR(34) &amp;'Chapter 1 (Input)'!B40&amp; CHAR(34) &amp;",")&amp;$W42)</f>
        <v xml:space="preserve">"I’m sorry, who are you? (I didn’t bother correcting her.)",//15 </v>
      </c>
      <c r="C42" s="4" t="str">
        <f>IF(C43="",
"];",IF('Chapter 1 (Input)'!C40="",
CHAR(34) &amp;"null"&amp; CHAR(34) &amp;",",
CHAR(34) &amp;'Chapter 1 (Input)'!C40&amp; CHAR(34) &amp;",")&amp;$W42)</f>
        <v xml:space="preserve">"Bit of a scaredy cat, aren’t ya?",//15 </v>
      </c>
      <c r="D42" s="4" t="str">
        <f>IF(D43="",
"];",IF('Chapter 1 (Input)'!D40="",
CHAR(34) &amp;"null"&amp; CHAR(34) &amp;",",
"personnages."&amp;
VLOOKUP('Chapter 1 (Input)'!D40,$N$2:$O$13,2,FALSE)&amp;
"[" &amp;
VLOOKUP('Chapter 1 (Input)'!E40,$Q$2:$R$13,2,FALSE) &amp;
"],")&amp;$W42)</f>
        <v xml:space="preserve">personnages.karolina[0],//15 </v>
      </c>
      <c r="E42" s="4" t="str">
        <f>IF(E43="",
"];",IF('Chapter 1 (Input)'!F40="",
CHAR(34) &amp;"null"&amp; CHAR(34) &amp;",",
CHAR(34) &amp;'Chapter 1 (Input)'!F40&amp; CHAR(34) &amp;",")&amp;$W42)</f>
        <v xml:space="preserve">"null",//15 </v>
      </c>
      <c r="F42" s="4" t="str">
        <f>IF(F43="",
"];",IF('Chapter 1 (Input)'!G40="",
CHAR(34) &amp;"null"&amp; CHAR(34) &amp;",",
"personnages."&amp;
VLOOKUP('Chapter 1 (Input)'!G40,$N$2:$O$13,2,FALSE)&amp;
"[" &amp;
VLOOKUP('Chapter 1 (Input)'!H40, $Q$2:$R$13,2,FALSE) &amp;
"],")&amp;$W42)</f>
        <v xml:space="preserve">"null",//15 </v>
      </c>
      <c r="G42" s="3" t="str">
        <f>IF(G43="",
"];",IF('Chapter 1 (Input)'!I40="",
CHAR(34) &amp;"null"&amp; CHAR(34) &amp;",",
"locations."&amp;
'Chapter 1 (Input)'!I40&amp;",")&amp;$W42)</f>
        <v xml:space="preserve">locations.dorm,//15 </v>
      </c>
      <c r="H42" s="3" t="str">
        <f>IF(H43="",
"];",IF('Chapter 1 (Input)'!J40="",
"-1"&amp;",",
'Chapter 1 (Input)'!J40&amp;",")&amp;$W42)</f>
        <v xml:space="preserve">18,//15 </v>
      </c>
      <c r="I42" s="3" t="str">
        <f>IF(I43="",
"];",IF('Chapter 1 (Input)'!K40="",
"0"&amp;",",
VLOOKUP('Chapter 1 (Input)'!K40, 'Chapter 1 (Generated)'!$U$2:$V$14, 2,FALSE) &amp;",")&amp;$W42)</f>
        <v xml:space="preserve">0,//15 </v>
      </c>
      <c r="J42" s="3" t="str">
        <f>IF(J43="",
"];",IF('Chapter 1 (Input)'!L40="",
"-1"&amp;",",
'Chapter 1 (Input)'!L40&amp;",")&amp;$W42)</f>
        <v xml:space="preserve">-1,//15 </v>
      </c>
      <c r="K42" s="3" t="str">
        <f>IF(K43="",
"];",IF('Chapter 1 (Input)'!M40="",
"-1"&amp;",",
'Chapter 1 (Input)'!M40&amp;",")&amp;$W42)</f>
        <v xml:space="preserve">-1,//15 </v>
      </c>
      <c r="L42" s="3" t="str">
        <f>IF(L43="",
"];",IF('Chapter 1 (Input)'!N40="",
"-1"&amp;",",
'Chapter 1 (Input)'!N40&amp;",")&amp;$W42)</f>
        <v xml:space="preserve">-1,//15 </v>
      </c>
      <c r="M42" s="3" t="str">
        <f>IF(M43="",
"];",IF('Chapter 1 (Input)'!O40="",
"-1"&amp;",",
'Chapter 1 (Input)'!O40&amp;",")&amp;$W42)</f>
        <v xml:space="preserve">-1,//15 </v>
      </c>
      <c r="N42" s="3" t="str">
        <f>IF(N43="",
"];",IF('Chapter 1 (Input)'!P40="",
"-1"&amp;",",
'Chapter 1 (Input)'!P40&amp;",")&amp;$W42)</f>
        <v xml:space="preserve">-1,//15 </v>
      </c>
      <c r="O42" s="3" t="str">
        <f>IF(O43="",
"];",IF('Chapter 1 (Input)'!Q40="",
CHAR(34) &amp;"null"&amp; CHAR(34) &amp;",",
CHAR(34) &amp;'Chapter 1 (Input)'!Q40&amp; CHAR(34) &amp;",")&amp;$W42)</f>
        <v xml:space="preserve">"null",//15 </v>
      </c>
      <c r="P42" s="3" t="str">
        <f>IF(P43="",
"];",IF('Chapter 1 (Input)'!R40="",
CHAR(34) &amp;"null"&amp; CHAR(34) &amp;",",
CHAR(34) &amp;'Chapter 1 (Input)'!R40&amp; CHAR(34) &amp;",")&amp;$W42)</f>
        <v xml:space="preserve">"null",//15 </v>
      </c>
      <c r="Q42" s="3" t="str">
        <f>IF(Q43="",
"];",IF('Chapter 1 (Input)'!S40="",
CHAR(34) &amp;"null"&amp; CHAR(34) &amp;",",
CHAR(34) &amp;'Chapter 1 (Input)'!S40&amp; CHAR(34) &amp;",")&amp;$W42)</f>
        <v xml:space="preserve">"null",//15 </v>
      </c>
      <c r="R42" s="3" t="str">
        <f>IF(R43="",
"];",IF('Chapter 1 (Input)'!T40="",
"0"&amp;",",
'Chapter 1 (Input)'!T40&amp;",")&amp;$W42)</f>
        <v xml:space="preserve">0,//15 </v>
      </c>
      <c r="S42" s="3" t="str">
        <f>IF(S43="",
"];",IF('Chapter 1 (Input)'!U40="",
"0"&amp;",",
'Chapter 1 (Input)'!U40&amp;",")&amp;$W42)</f>
        <v xml:space="preserve">0,//15 </v>
      </c>
      <c r="T42" s="3" t="str">
        <f t="shared" si="16"/>
        <v xml:space="preserve">false,//15 </v>
      </c>
      <c r="U42" s="3" t="str">
        <f>IF(U43="",
"];",IF('Chapter 1 (Input)'!W40="",
"-1"&amp;",",
'Chapter 1 (Input)'!W40&amp;",")&amp;$W42)</f>
        <v xml:space="preserve">-1,//15 </v>
      </c>
      <c r="V42" s="3" t="str">
        <f>IF(V43="",
"];",IF('Chapter 1 (Input)'!X40="",
"-1"&amp;",",
'Chapter 1 (Input)'!X40&amp;",")&amp;$W42)</f>
        <v xml:space="preserve">-1,//15 </v>
      </c>
      <c r="W42" s="18" t="str">
        <f>'Chapter 1 (Input)'!AA40</f>
        <v xml:space="preserve">//15 </v>
      </c>
    </row>
    <row r="43" spans="1:23" x14ac:dyDescent="0.2">
      <c r="A43" s="12">
        <f t="shared" si="15"/>
        <v>16</v>
      </c>
      <c r="B43" s="4" t="str">
        <f>IF(B44="",
"];",
IF('Chapter 1 (Input)'!B41="",
CHAR(34) &amp;"null"&amp; CHAR(34) &amp;",",
CHAR(34) &amp;'Chapter 1 (Input)'!B41&amp; CHAR(34) &amp;",")&amp;$W43)</f>
        <v>"I’m sorry, who are you? (I didn’t bother correcting her.)",</v>
      </c>
      <c r="C43" s="4" t="str">
        <f>IF(C44="",
"];",IF('Chapter 1 (Input)'!C41="",
CHAR(34) &amp;"null"&amp; CHAR(34) &amp;",",
CHAR(34) &amp;'Chapter 1 (Input)'!C41&amp; CHAR(34) &amp;",")&amp;$W43)</f>
        <v>"I hardly think that someone who likes talking to themselves in public should be judging me.",</v>
      </c>
      <c r="D43" s="4" t="str">
        <f>IF(D44="",
"];",IF('Chapter 1 (Input)'!D41="",
CHAR(34) &amp;"null"&amp; CHAR(34) &amp;",",
"personnages."&amp;
VLOOKUP('Chapter 1 (Input)'!D41,$N$2:$O$13,2,FALSE)&amp;
"[" &amp;
VLOOKUP('Chapter 1 (Input)'!E41,$Q$2:$R$13,2,FALSE) &amp;
"],")&amp;$W43)</f>
        <v>personnages.karolina[3],</v>
      </c>
      <c r="E43" s="4" t="str">
        <f>IF(E44="",
"];",IF('Chapter 1 (Input)'!F41="",
CHAR(34) &amp;"null"&amp; CHAR(34) &amp;",",
CHAR(34) &amp;'Chapter 1 (Input)'!F41&amp; CHAR(34) &amp;",")&amp;$W43)</f>
        <v>"null",</v>
      </c>
      <c r="F43" s="4" t="str">
        <f>IF(F44="",
"];",IF('Chapter 1 (Input)'!G41="",
CHAR(34) &amp;"null"&amp; CHAR(34) &amp;",",
"personnages."&amp;
VLOOKUP('Chapter 1 (Input)'!G41,$N$2:$O$13,2,FALSE)&amp;
"[" &amp;
VLOOKUP('Chapter 1 (Input)'!H41, $Q$2:$R$13,2,FALSE) &amp;
"],")&amp;$W43)</f>
        <v>"null",</v>
      </c>
      <c r="G43" s="3" t="str">
        <f>IF(G44="",
"];",IF('Chapter 1 (Input)'!I41="",
CHAR(34) &amp;"null"&amp; CHAR(34) &amp;",",
"locations."&amp;
'Chapter 1 (Input)'!I41&amp;",")&amp;$W43)</f>
        <v>locations.dorm,</v>
      </c>
      <c r="H43" s="3" t="str">
        <f>IF(H44="",
"];",IF('Chapter 1 (Input)'!J41="",
"-1"&amp;",",
'Chapter 1 (Input)'!J41&amp;",")&amp;$W43)</f>
        <v>18,</v>
      </c>
      <c r="I43" s="3" t="str">
        <f>IF(I44="",
"];",IF('Chapter 1 (Input)'!K41="",
"0"&amp;",",
VLOOKUP('Chapter 1 (Input)'!K41, 'Chapter 1 (Generated)'!$U$2:$V$14,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-5,</v>
      </c>
      <c r="S43" s="3" t="str">
        <f>IF(S44="",
"];",IF('Chapter 1 (Input)'!U41="",
"0"&amp;",",
'Chapter 1 (Input)'!U41&amp;",")&amp;$W43)</f>
        <v>0,</v>
      </c>
      <c r="T43" s="3" t="str">
        <f t="shared" si="16"/>
        <v>false,</v>
      </c>
      <c r="U43" s="3" t="str">
        <f>IF(U44="",
"];",IF('Chapter 1 (Input)'!W41="",
"-1"&amp;",",
'Chapter 1 (Input)'!W41&amp;",")&amp;$W43)</f>
        <v>-1,</v>
      </c>
      <c r="V43" s="3" t="str">
        <f>IF(V44="",
"];",IF('Chapter 1 (Input)'!X41="",
"-1"&amp;",",
'Chapter 1 (Input)'!X41&amp;",")&amp;$W43)</f>
        <v>-1,</v>
      </c>
      <c r="W43" s="18" t="str">
        <f>'Chapter 1 (Input)'!AA41</f>
        <v/>
      </c>
    </row>
    <row r="44" spans="1:23" x14ac:dyDescent="0.2">
      <c r="A44" s="12">
        <f t="shared" si="15"/>
        <v>17</v>
      </c>
      <c r="B44" s="4" t="str">
        <f>IF(B45="",
"];",
IF('Chapter 1 (Input)'!B42="",
CHAR(34) &amp;"null"&amp; CHAR(34) &amp;",",
CHAR(34) &amp;'Chapter 1 (Input)'!B42&amp; CHAR(34) &amp;",")&amp;$W44)</f>
        <v>"I’m sorry, who are you? (I didn’t bother correcting her.)",</v>
      </c>
      <c r="C44" s="4" t="str">
        <f>IF(C45="",
"];",IF('Chapter 1 (Input)'!C42="",
CHAR(34) &amp;"null"&amp; CHAR(34) &amp;",",
CHAR(34) &amp;'Chapter 1 (Input)'!C42&amp; CHAR(34) &amp;",")&amp;$W44)</f>
        <v>"Ugh, I know right? It’s just so… plain. Thankfully, we’re allowed to decorate it any way we want. I mean, there’s no way I’m going to leave my walls with that awful wallpaper.",</v>
      </c>
      <c r="D44" s="4" t="str">
        <f>IF(D45="",
"];",IF('Chapter 1 (Input)'!D42="",
CHAR(34) &amp;"null"&amp; CHAR(34) &amp;",",
"personnages."&amp;
VLOOKUP('Chapter 1 (Input)'!D42,$N$2:$O$13,2,FALSE)&amp;
"[" &amp;
VLOOKUP('Chapter 1 (Input)'!E42,$Q$2:$R$13,2,FALSE) &amp;
"],")&amp;$W44)</f>
        <v>personnages.karolina[0],</v>
      </c>
      <c r="E44" s="4" t="str">
        <f>IF(E45="",
"];",IF('Chapter 1 (Input)'!F42="",
CHAR(34) &amp;"null"&amp; CHAR(34) &amp;",",
CHAR(34) &amp;'Chapter 1 (Input)'!F42&amp; CHAR(34) &amp;",")&amp;$W44)</f>
        <v>"null",</v>
      </c>
      <c r="F44" s="4" t="str">
        <f>IF(F45="",
"];",IF('Chapter 1 (Input)'!G42="",
CHAR(34) &amp;"null"&amp; CHAR(34) &amp;",",
"personnages."&amp;
VLOOKUP('Chapter 1 (Input)'!G42,$N$2:$O$13,2,FALSE)&amp;
"[" &amp;
VLOOKUP('Chapter 1 (Input)'!H42, $Q$2:$R$13,2,FALSE) &amp;
"],")&amp;$W44)</f>
        <v>"null",</v>
      </c>
      <c r="G44" s="3" t="str">
        <f>IF(G45="",
"];",IF('Chapter 1 (Input)'!I42="",
CHAR(34) &amp;"null"&amp; CHAR(34) &amp;",",
"locations."&amp;
'Chapter 1 (Input)'!I42&amp;",")&amp;$W44)</f>
        <v>locations.dorm,</v>
      </c>
      <c r="H44" s="3" t="str">
        <f>IF(H45="",
"];",IF('Chapter 1 (Input)'!J42="",
"-1"&amp;",",
'Chapter 1 (Input)'!J42&amp;",")&amp;$W44)</f>
        <v>18,</v>
      </c>
      <c r="I44" s="3" t="str">
        <f>IF(I45="",
"];",IF('Chapter 1 (Input)'!K42="",
"0"&amp;",",
VLOOKUP('Chapter 1 (Input)'!K42, 'Chapter 1 (Generated)'!$U$2:$V$14,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5,</v>
      </c>
      <c r="S44" s="3" t="str">
        <f>IF(S45="",
"];",IF('Chapter 1 (Input)'!U42="",
"0"&amp;",",
'Chapter 1 (Input)'!U42&amp;",")&amp;$W44)</f>
        <v>0,</v>
      </c>
      <c r="T44" s="3" t="str">
        <f t="shared" si="16"/>
        <v>false,</v>
      </c>
      <c r="U44" s="3" t="str">
        <f>IF(U45="",
"];",IF('Chapter 1 (Input)'!W42="",
"-1"&amp;",",
'Chapter 1 (Input)'!W42&amp;",")&amp;$W44)</f>
        <v>-1,</v>
      </c>
      <c r="V44" s="3" t="str">
        <f>IF(V45="",
"];",IF('Chapter 1 (Input)'!X42="",
"-1"&amp;",",
'Chapter 1 (Input)'!X42&amp;",")&amp;$W44)</f>
        <v>-1,</v>
      </c>
      <c r="W44" s="18" t="str">
        <f>'Chapter 1 (Input)'!AA42</f>
        <v/>
      </c>
    </row>
    <row r="45" spans="1:23" x14ac:dyDescent="0.2">
      <c r="A45" s="12">
        <f t="shared" si="15"/>
        <v>18</v>
      </c>
      <c r="B45" s="4" t="str">
        <f>IF(B46="",
"];",
IF('Chapter 1 (Input)'!B43="",
CHAR(34) &amp;"null"&amp; CHAR(34) &amp;",",
CHAR(34) &amp;'Chapter 1 (Input)'!B43&amp; CHAR(34) &amp;",")&amp;$W45)</f>
        <v>"(Next)",</v>
      </c>
      <c r="C45" s="4" t="str">
        <f>IF(C46="",
"];",IF('Chapter 1 (Input)'!C43="",
CHAR(34) &amp;"null"&amp; CHAR(34) &amp;",",
CHAR(34) &amp;'Chapter 1 (Input)'!C43&amp; CHAR(34) &amp;",")&amp;$W45)</f>
        <v>"Excuse me? I’m Karolína Nováková, the greatest up-and-coming model of the year. Not to mention, the hottest student on campus.",</v>
      </c>
      <c r="D45" s="4" t="str">
        <f>IF(D46="",
"];",IF('Chapter 1 (Input)'!D43="",
CHAR(34) &amp;"null"&amp; CHAR(34) &amp;",",
"personnages."&amp;
VLOOKUP('Chapter 1 (Input)'!D43,$N$2:$O$13,2,FALSE)&amp;
"[" &amp;
VLOOKUP('Chapter 1 (Input)'!E43,$Q$2:$R$13,2,FALSE) &amp;
"],")&amp;$W45)</f>
        <v>personnages.karolina[3],</v>
      </c>
      <c r="E45" s="4" t="str">
        <f>IF(E46="",
"];",IF('Chapter 1 (Input)'!F43="",
CHAR(34) &amp;"null"&amp; CHAR(34) &amp;",",
CHAR(34) &amp;'Chapter 1 (Input)'!F43&amp; CHAR(34) &amp;",")&amp;$W45)</f>
        <v>"null",</v>
      </c>
      <c r="F45" s="4" t="str">
        <f>IF(F46="",
"];",IF('Chapter 1 (Input)'!G43="",
CHAR(34) &amp;"null"&amp; CHAR(34) &amp;",",
"personnages."&amp;
VLOOKUP('Chapter 1 (Input)'!G43,$N$2:$O$13,2,FALSE)&amp;
"[" &amp;
VLOOKUP('Chapter 1 (Input)'!H43, $Q$2:$R$13,2,FALSE) &amp;
"],")&amp;$W45)</f>
        <v>"null",</v>
      </c>
      <c r="G45" s="3" t="str">
        <f>IF(G46="",
"];",IF('Chapter 1 (Input)'!I43="",
CHAR(34) &amp;"null"&amp; CHAR(34) &amp;",",
"locations."&amp;
'Chapter 1 (Input)'!I43&amp;",")&amp;$W45)</f>
        <v>locations.dorm,</v>
      </c>
      <c r="H45" s="3" t="str">
        <f>IF(H46="",
"];",IF('Chapter 1 (Input)'!J43="",
"-1"&amp;",",
'Chapter 1 (Input)'!J43&amp;",")&amp;$W45)</f>
        <v>-1,</v>
      </c>
      <c r="I45" s="3" t="str">
        <f>IF(I46="",
"];",IF('Chapter 1 (Input)'!K43="",
"0"&amp;",",
VLOOKUP('Chapter 1 (Input)'!K43, 'Chapter 1 (Generated)'!$U$2:$V$14, 2,FALSE) &amp;",")&amp;$W45)</f>
        <v>0,</v>
      </c>
      <c r="J45" s="3" t="str">
        <f>IF(J46="",
"];",IF('Chapter 1 (Input)'!L43="",
"-1"&amp;",",
'Chapter 1 (Input)'!L43&amp;",")&amp;$W45)</f>
        <v>-1,</v>
      </c>
      <c r="K45" s="3" t="str">
        <f>IF(K46="",
"];",IF('Chapter 1 (Input)'!M43="",
"-1"&amp;",",
'Chapter 1 (Input)'!M43&amp;",")&amp;$W45)</f>
        <v>-1,</v>
      </c>
      <c r="L45" s="3" t="str">
        <f>IF(L46="",
"];",IF('Chapter 1 (Input)'!N43="",
"-1"&amp;",",
'Chapter 1 (Input)'!N43&amp;",")&amp;$W45)</f>
        <v>-1,</v>
      </c>
      <c r="M45" s="3" t="str">
        <f>IF(M46="",
"];",IF('Chapter 1 (Input)'!O43="",
"-1"&amp;",",
'Chapter 1 (Input)'!O43&amp;",")&amp;$W45)</f>
        <v>-1,</v>
      </c>
      <c r="N45" s="3" t="str">
        <f>IF(N46="",
"];",IF('Chapter 1 (Input)'!P43="",
"-1"&amp;",",
'Chapter 1 (Input)'!P43&amp;",")&amp;$W45)</f>
        <v>-1,</v>
      </c>
      <c r="O45" s="3" t="str">
        <f>IF(O46="",
"];",IF('Chapter 1 (Input)'!Q43="",
CHAR(34) &amp;"null"&amp; CHAR(34) &amp;",",
CHAR(34) &amp;'Chapter 1 (Input)'!Q43&amp; CHAR(34) &amp;",")&amp;$W45)</f>
        <v>"null",</v>
      </c>
      <c r="P45" s="3" t="str">
        <f>IF(P46="",
"];",IF('Chapter 1 (Input)'!R43="",
CHAR(34) &amp;"null"&amp; CHAR(34) &amp;",",
CHAR(34) &amp;'Chapter 1 (Input)'!R43&amp; CHAR(34) &amp;",")&amp;$W45)</f>
        <v>"null",</v>
      </c>
      <c r="Q45" s="3" t="str">
        <f>IF(Q46="",
"];",IF('Chapter 1 (Input)'!S43="",
CHAR(34) &amp;"null"&amp; CHAR(34) &amp;",",
CHAR(34) &amp;'Chapter 1 (Input)'!S43&amp; CHAR(34) &amp;",")&amp;$W45)</f>
        <v>"null",</v>
      </c>
      <c r="R45" s="3" t="str">
        <f>IF(R46="",
"];",IF('Chapter 1 (Input)'!T43="",
"0"&amp;",",
'Chapter 1 (Input)'!T43&amp;",")&amp;$W45)</f>
        <v>0,</v>
      </c>
      <c r="S45" s="3" t="str">
        <f>IF(S46="",
"];",IF('Chapter 1 (Input)'!U43="",
"0"&amp;",",
'Chapter 1 (Input)'!U43&amp;",")&amp;$W45)</f>
        <v>0,</v>
      </c>
      <c r="T45" s="3" t="str">
        <f t="shared" si="16"/>
        <v>false,</v>
      </c>
      <c r="U45" s="3" t="str">
        <f>IF(U46="",
"];",IF('Chapter 1 (Input)'!W43="",
"-1"&amp;",",
'Chapter 1 (Input)'!W43&amp;",")&amp;$W45)</f>
        <v>-1,</v>
      </c>
      <c r="V45" s="3" t="str">
        <f>IF(V46="",
"];",IF('Chapter 1 (Input)'!X43="",
"-1"&amp;",",
'Chapter 1 (Input)'!X43&amp;",")&amp;$W45)</f>
        <v>-1,</v>
      </c>
      <c r="W45" s="18" t="str">
        <f>'Chapter 1 (Input)'!AA43</f>
        <v/>
      </c>
    </row>
    <row r="46" spans="1:23" x14ac:dyDescent="0.2">
      <c r="A46" s="12">
        <f t="shared" si="15"/>
        <v>19</v>
      </c>
      <c r="B46" s="4" t="str">
        <f>IF(B47="",
"];",
IF('Chapter 1 (Input)'!B44="",
CHAR(34) &amp;"null"&amp; CHAR(34) &amp;",",
CHAR(34) &amp;'Chapter 1 (Input)'!B44&amp; CHAR(34) &amp;",")&amp;$W46)</f>
        <v>"(Her gaze seemed to survey me as she looked me up and down. Giving me the sudden urge to cover myself with something.)",</v>
      </c>
      <c r="C46" s="4" t="str">
        <f>IF(C47="",
"];",IF('Chapter 1 (Input)'!C44="",
CHAR(34) &amp;"null"&amp; CHAR(34) &amp;",",
CHAR(34) &amp;'Chapter 1 (Input)'!C44&amp; CHAR(34) &amp;",")&amp;$W46)</f>
        <v>"null",</v>
      </c>
      <c r="D46" s="4" t="str">
        <f>IF(D47="",
"];",IF('Chapter 1 (Input)'!D44="",
CHAR(34) &amp;"null"&amp; CHAR(34) &amp;",",
"personnages."&amp;
VLOOKUP('Chapter 1 (Input)'!D44,$N$2:$O$13,2,FALSE)&amp;
"[" &amp;
VLOOKUP('Chapter 1 (Input)'!E44,$Q$2:$R$13,2,FALSE) &amp;
"],")&amp;$W46)</f>
        <v>personnages.karolina[0],</v>
      </c>
      <c r="E46" s="4" t="str">
        <f>IF(E47="",
"];",IF('Chapter 1 (Input)'!F44="",
CHAR(34) &amp;"null"&amp; CHAR(34) &amp;",",
CHAR(34) &amp;'Chapter 1 (Input)'!F44&amp; CHAR(34) &amp;",")&amp;$W46)</f>
        <v>"null",</v>
      </c>
      <c r="F46" s="4" t="str">
        <f>IF(F47="",
"];",IF('Chapter 1 (Input)'!G44="",
CHAR(34) &amp;"null"&amp; CHAR(34) &amp;",",
"personnages."&amp;
VLOOKUP('Chapter 1 (Input)'!G44,$N$2:$O$13,2,FALSE)&amp;
"[" &amp;
VLOOKUP('Chapter 1 (Input)'!H44, $Q$2:$R$13,2,FALSE) &amp;
"],")&amp;$W46)</f>
        <v>"null",</v>
      </c>
      <c r="G46" s="3" t="str">
        <f>IF(G47="",
"];",IF('Chapter 1 (Input)'!I44="",
CHAR(34) &amp;"null"&amp; CHAR(34) &amp;",",
"locations."&amp;
'Chapter 1 (Input)'!I44&amp;",")&amp;$W46)</f>
        <v>locations.dorm,</v>
      </c>
      <c r="H46" s="3" t="str">
        <f>IF(H47="",
"];",IF('Chapter 1 (Input)'!J44="",
"-1"&amp;",",
'Chapter 1 (Input)'!J44&amp;",")&amp;$W46)</f>
        <v>-1,</v>
      </c>
      <c r="I46" s="3" t="str">
        <f>IF(I47="",
"];",IF('Chapter 1 (Input)'!K44="",
"0"&amp;",",
VLOOKUP('Chapter 1 (Input)'!K44, 'Chapter 1 (Generated)'!$U$2:$V$14,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16"/>
        <v>false,</v>
      </c>
      <c r="U46" s="3" t="str">
        <f>IF(U47="",
"];",IF('Chapter 1 (Input)'!W44="",
"-1"&amp;",",
'Chapter 1 (Input)'!W44&amp;",")&amp;$W46)</f>
        <v>-1,</v>
      </c>
      <c r="V46" s="3" t="str">
        <f>IF(V47="",
"];",IF('Chapter 1 (Input)'!X44="",
"-1"&amp;",",
'Chapter 1 (Input)'!X44&amp;",")&amp;$W46)</f>
        <v>-1,</v>
      </c>
      <c r="W46" s="18" t="str">
        <f>'Chapter 1 (Input)'!AA44</f>
        <v/>
      </c>
    </row>
    <row r="47" spans="1:23" x14ac:dyDescent="0.2">
      <c r="A47" s="12">
        <f t="shared" si="15"/>
        <v>20</v>
      </c>
      <c r="B47" s="4" t="str">
        <f>IF(B48="",
"];",
IF('Chapter 1 (Input)'!B45="",
CHAR(34) &amp;"null"&amp; CHAR(34) &amp;",",
CHAR(34) &amp;'Chapter 1 (Input)'!B45&amp; CHAR(34) &amp;",")&amp;$W47)</f>
        <v xml:space="preserve">"Oh-I'm, uh, my name is [Scholar's name].",//20 </v>
      </c>
      <c r="C47" s="4" t="str">
        <f>IF(C48="",
"];",IF('Chapter 1 (Input)'!C45="",
CHAR(34) &amp;"null"&amp; CHAR(34) &amp;",",
CHAR(34) &amp;'Chapter 1 (Input)'!C45&amp; CHAR(34) &amp;",")&amp;$W47)</f>
        <v xml:space="preserve">"And...you are?",//20 </v>
      </c>
      <c r="D47" s="4" t="str">
        <f>IF(D48="",
"];",IF('Chapter 1 (Input)'!D45="",
CHAR(34) &amp;"null"&amp; CHAR(34) &amp;",",
"personnages."&amp;
VLOOKUP('Chapter 1 (Input)'!D45,$N$2:$O$13,2,FALSE)&amp;
"[" &amp;
VLOOKUP('Chapter 1 (Input)'!E45,$Q$2:$R$13,2,FALSE) &amp;
"],")&amp;$W47)</f>
        <v xml:space="preserve">personnages.karolina[0],//20 </v>
      </c>
      <c r="E47" s="4" t="str">
        <f>IF(E48="",
"];",IF('Chapter 1 (Input)'!F45="",
CHAR(34) &amp;"null"&amp; CHAR(34) &amp;",",
CHAR(34) &amp;'Chapter 1 (Input)'!F45&amp; CHAR(34) &amp;",")&amp;$W47)</f>
        <v xml:space="preserve">"null",//20 </v>
      </c>
      <c r="F47" s="4" t="str">
        <f>IF(F48="",
"];",IF('Chapter 1 (Input)'!G45="",
CHAR(34) &amp;"null"&amp; CHAR(34) &amp;",",
"personnages."&amp;
VLOOKUP('Chapter 1 (Input)'!G45,$N$2:$O$13,2,FALSE)&amp;
"[" &amp;
VLOOKUP('Chapter 1 (Input)'!H45, $Q$2:$R$13,2,FALSE) &amp;
"],")&amp;$W47)</f>
        <v xml:space="preserve">"null",//20 </v>
      </c>
      <c r="G47" s="3" t="str">
        <f>IF(G48="",
"];",IF('Chapter 1 (Input)'!I45="",
CHAR(34) &amp;"null"&amp; CHAR(34) &amp;",",
"locations."&amp;
'Chapter 1 (Input)'!I45&amp;",")&amp;$W47)</f>
        <v xml:space="preserve">locations.dorm,//20 </v>
      </c>
      <c r="H47" s="3" t="str">
        <f>IF(H48="",
"];",IF('Chapter 1 (Input)'!J45="",
"-1"&amp;",",
'Chapter 1 (Input)'!J45&amp;",")&amp;$W47)</f>
        <v xml:space="preserve">-1,//20 </v>
      </c>
      <c r="I47" s="3" t="str">
        <f>IF(I48="",
"];",IF('Chapter 1 (Input)'!K45="",
"0"&amp;",",
VLOOKUP('Chapter 1 (Input)'!K45, 'Chapter 1 (Generated)'!$U$2:$V$14, 2,FALSE) &amp;",")&amp;$W47)</f>
        <v xml:space="preserve">0,//20 </v>
      </c>
      <c r="J47" s="3" t="str">
        <f>IF(J48="",
"];",IF('Chapter 1 (Input)'!L45="",
"-1"&amp;",",
'Chapter 1 (Input)'!L45&amp;",")&amp;$W47)</f>
        <v xml:space="preserve">-1,//20 </v>
      </c>
      <c r="K47" s="3" t="str">
        <f>IF(K48="",
"];",IF('Chapter 1 (Input)'!M45="",
"-1"&amp;",",
'Chapter 1 (Input)'!M45&amp;",")&amp;$W47)</f>
        <v xml:space="preserve">-1,//20 </v>
      </c>
      <c r="L47" s="3" t="str">
        <f>IF(L48="",
"];",IF('Chapter 1 (Input)'!N45="",
"-1"&amp;",",
'Chapter 1 (Input)'!N45&amp;",")&amp;$W47)</f>
        <v xml:space="preserve">-1,//20 </v>
      </c>
      <c r="M47" s="3" t="str">
        <f>IF(M48="",
"];",IF('Chapter 1 (Input)'!O45="",
"-1"&amp;",",
'Chapter 1 (Input)'!O45&amp;",")&amp;$W47)</f>
        <v xml:space="preserve">-1,//20 </v>
      </c>
      <c r="N47" s="3" t="str">
        <f>IF(N48="",
"];",IF('Chapter 1 (Input)'!P45="",
"-1"&amp;",",
'Chapter 1 (Input)'!P45&amp;",")&amp;$W47)</f>
        <v xml:space="preserve">-1,//20 </v>
      </c>
      <c r="O47" s="3" t="str">
        <f>IF(O48="",
"];",IF('Chapter 1 (Input)'!Q45="",
CHAR(34) &amp;"null"&amp; CHAR(34) &amp;",",
CHAR(34) &amp;'Chapter 1 (Input)'!Q45&amp; CHAR(34) &amp;",")&amp;$W47)</f>
        <v xml:space="preserve">"null",//20 </v>
      </c>
      <c r="P47" s="3" t="str">
        <f>IF(P48="",
"];",IF('Chapter 1 (Input)'!R45="",
CHAR(34) &amp;"null"&amp; CHAR(34) &amp;",",
CHAR(34) &amp;'Chapter 1 (Input)'!R45&amp; CHAR(34) &amp;",")&amp;$W47)</f>
        <v xml:space="preserve">"null",//20 </v>
      </c>
      <c r="Q47" s="3" t="str">
        <f>IF(Q48="",
"];",IF('Chapter 1 (Input)'!S45="",
CHAR(34) &amp;"null"&amp; CHAR(34) &amp;",",
CHAR(34) &amp;'Chapter 1 (Input)'!S45&amp; CHAR(34) &amp;",")&amp;$W47)</f>
        <v xml:space="preserve">"null",//20 </v>
      </c>
      <c r="R47" s="3" t="str">
        <f>IF(R48="",
"];",IF('Chapter 1 (Input)'!T45="",
"0"&amp;",",
'Chapter 1 (Input)'!T45&amp;",")&amp;$W47)</f>
        <v xml:space="preserve">0,//20 </v>
      </c>
      <c r="S47" s="3" t="str">
        <f>IF(S48="",
"];",IF('Chapter 1 (Input)'!U45="",
"0"&amp;",",
'Chapter 1 (Input)'!U45&amp;",")&amp;$W47)</f>
        <v xml:space="preserve">0,//20 </v>
      </c>
      <c r="T47" s="3" t="str">
        <f t="shared" si="16"/>
        <v xml:space="preserve">false,//20 </v>
      </c>
      <c r="U47" s="3" t="str">
        <f>IF(U48="",
"];",IF('Chapter 1 (Input)'!W45="",
"-1"&amp;",",
'Chapter 1 (Input)'!W45&amp;",")&amp;$W47)</f>
        <v xml:space="preserve">-1,//20 </v>
      </c>
      <c r="V47" s="3" t="str">
        <f>IF(V48="",
"];",IF('Chapter 1 (Input)'!X45="",
"-1"&amp;",",
'Chapter 1 (Input)'!X45&amp;",")&amp;$W47)</f>
        <v xml:space="preserve">-1,//20 </v>
      </c>
      <c r="W47" s="18" t="str">
        <f>'Chapter 1 (Input)'!AA45</f>
        <v xml:space="preserve">//20 </v>
      </c>
    </row>
    <row r="48" spans="1:23" x14ac:dyDescent="0.2">
      <c r="A48" s="12">
        <f t="shared" si="15"/>
        <v>21</v>
      </c>
      <c r="B48" s="4" t="str">
        <f>IF(B49="",
"];",
IF('Chapter 1 (Input)'!B46="",
CHAR(34) &amp;"null"&amp; CHAR(34) &amp;",",
CHAR(34) &amp;'Chapter 1 (Input)'!B46&amp; CHAR(34) &amp;",")&amp;$W48)</f>
        <v>"How did you kno-",</v>
      </c>
      <c r="C48" s="4" t="str">
        <f>IF(C49="",
"];",IF('Chapter 1 (Input)'!C46="",
CHAR(34) &amp;"null"&amp; CHAR(34) &amp;",",
CHAR(34) &amp;'Chapter 1 (Input)'!C46&amp; CHAR(34) &amp;",")&amp;$W48)</f>
        <v>"New student, huh?",</v>
      </c>
      <c r="D48" s="4" t="str">
        <f>IF(D49="",
"];",IF('Chapter 1 (Input)'!D46="",
CHAR(34) &amp;"null"&amp; CHAR(34) &amp;",",
"personnages."&amp;
VLOOKUP('Chapter 1 (Input)'!D46,$N$2:$O$13,2,FALSE)&amp;
"[" &amp;
VLOOKUP('Chapter 1 (Input)'!E46,$Q$2:$R$13,2,FALSE) &amp;
"],")&amp;$W48)</f>
        <v>personnages.karolina[0],</v>
      </c>
      <c r="E48" s="4" t="str">
        <f>IF(E49="",
"];",IF('Chapter 1 (Input)'!F46="",
CHAR(34) &amp;"null"&amp; CHAR(34) &amp;",",
CHAR(34) &amp;'Chapter 1 (Input)'!F46&amp; CHAR(34) &amp;",")&amp;$W48)</f>
        <v>"null",</v>
      </c>
      <c r="F48" s="4" t="str">
        <f>IF(F49="",
"];",IF('Chapter 1 (Input)'!G46="",
CHAR(34) &amp;"null"&amp; CHAR(34) &amp;",",
"personnages."&amp;
VLOOKUP('Chapter 1 (Input)'!G46,$N$2:$O$13,2,FALSE)&amp;
"[" &amp;
VLOOKUP('Chapter 1 (Input)'!H46, $Q$2:$R$13,2,FALSE) &amp;
"],")&amp;$W48)</f>
        <v>"null",</v>
      </c>
      <c r="G48" s="3" t="str">
        <f>IF(G49="",
"];",IF('Chapter 1 (Input)'!I46="",
CHAR(34) &amp;"null"&amp; CHAR(34) &amp;",",
"locations."&amp;
'Chapter 1 (Input)'!I46&amp;",")&amp;$W48)</f>
        <v>locations.dorm,</v>
      </c>
      <c r="H48" s="3" t="str">
        <f>IF(H49="",
"];",IF('Chapter 1 (Input)'!J46="",
"-1"&amp;",",
'Chapter 1 (Input)'!J46&amp;",")&amp;$W48)</f>
        <v>-1,</v>
      </c>
      <c r="I48" s="3" t="str">
        <f>IF(I49="",
"];",IF('Chapter 1 (Input)'!K46="",
"0"&amp;",",
VLOOKUP('Chapter 1 (Input)'!K46, 'Chapter 1 (Generated)'!$U$2:$V$14,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16"/>
        <v>false,</v>
      </c>
      <c r="U48" s="3" t="str">
        <f>IF(U49="",
"];",IF('Chapter 1 (Input)'!W46="",
"-1"&amp;",",
'Chapter 1 (Input)'!W46&amp;",")&amp;$W48)</f>
        <v>-1,</v>
      </c>
      <c r="V48" s="3" t="str">
        <f>IF(V49="",
"];",IF('Chapter 1 (Input)'!X46="",
"-1"&amp;",",
'Chapter 1 (Input)'!X46&amp;",")&amp;$W48)</f>
        <v>-1,</v>
      </c>
      <c r="W48" s="18" t="str">
        <f>'Chapter 1 (Input)'!AA46</f>
        <v/>
      </c>
    </row>
    <row r="49" spans="1:23" x14ac:dyDescent="0.2">
      <c r="A49" s="12">
        <f t="shared" si="15"/>
        <v>22</v>
      </c>
      <c r="B49" s="4" t="str">
        <f>IF(B50="",
"];",
IF('Chapter 1 (Input)'!B47="",
CHAR(34) &amp;"null"&amp; CHAR(34) &amp;",",
CHAR(34) &amp;'Chapter 1 (Input)'!B47&amp; CHAR(34) &amp;",")&amp;$W49)</f>
        <v>"(That last bit is not completely wrong.) Well, it's nice to meet you Karolina! I'm assuming those bags in the hallway are yours...is your dorm the one next door?",</v>
      </c>
      <c r="C49" s="4" t="str">
        <f>IF(C50="",
"];",IF('Chapter 1 (Input)'!C47="",
CHAR(34) &amp;"null"&amp; CHAR(34) &amp;",",
CHAR(34) &amp;'Chapter 1 (Input)'!C47&amp; CHAR(34) &amp;",")&amp;$W49)</f>
        <v>"Please, everybody in this school already knows me. Besides, you look like you have no clue what you're doing.",</v>
      </c>
      <c r="D49" s="4" t="str">
        <f>IF(D50="",
"];",IF('Chapter 1 (Input)'!D47="",
CHAR(34) &amp;"null"&amp; CHAR(34) &amp;",",
"personnages."&amp;
VLOOKUP('Chapter 1 (Input)'!D47,$N$2:$O$13,2,FALSE)&amp;
"[" &amp;
VLOOKUP('Chapter 1 (Input)'!E47,$Q$2:$R$13,2,FALSE) &amp;
"],")&amp;$W49)</f>
        <v>personnages.karolina[0],</v>
      </c>
      <c r="E49" s="4" t="str">
        <f>IF(E50="",
"];",IF('Chapter 1 (Input)'!F47="",
CHAR(34) &amp;"null"&amp; CHAR(34) &amp;",",
CHAR(34) &amp;'Chapter 1 (Input)'!F47&amp; CHAR(34) &amp;",")&amp;$W49)</f>
        <v>"null",</v>
      </c>
      <c r="F49" s="4" t="str">
        <f>IF(F50="",
"];",IF('Chapter 1 (Input)'!G47="",
CHAR(34) &amp;"null"&amp; CHAR(34) &amp;",",
"personnages."&amp;
VLOOKUP('Chapter 1 (Input)'!G47,$N$2:$O$13,2,FALSE)&amp;
"[" &amp;
VLOOKUP('Chapter 1 (Input)'!H47, $Q$2:$R$13,2,FALSE) &amp;
"],")&amp;$W49)</f>
        <v>"null",</v>
      </c>
      <c r="G49" s="3" t="str">
        <f>IF(G50="",
"];",IF('Chapter 1 (Input)'!I47="",
CHAR(34) &amp;"null"&amp; CHAR(34) &amp;",",
"locations."&amp;
'Chapter 1 (Input)'!I47&amp;",")&amp;$W49)</f>
        <v>locations.dorm,</v>
      </c>
      <c r="H49" s="3" t="str">
        <f>IF(H50="",
"];",IF('Chapter 1 (Input)'!J47="",
"-1"&amp;",",
'Chapter 1 (Input)'!J47&amp;",")&amp;$W49)</f>
        <v>-1,</v>
      </c>
      <c r="I49" s="3" t="str">
        <f>IF(I50="",
"];",IF('Chapter 1 (Input)'!K47="",
"0"&amp;",",
VLOOKUP('Chapter 1 (Input)'!K47, 'Chapter 1 (Generated)'!$U$2:$V$14,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16"/>
        <v>false,</v>
      </c>
      <c r="U49" s="3" t="str">
        <f>IF(U50="",
"];",IF('Chapter 1 (Input)'!W47="",
"-1"&amp;",",
'Chapter 1 (Input)'!W47&amp;",")&amp;$W49)</f>
        <v>-1,</v>
      </c>
      <c r="V49" s="3" t="str">
        <f>IF(V50="",
"];",IF('Chapter 1 (Input)'!X47="",
"-1"&amp;",",
'Chapter 1 (Input)'!X47&amp;",")&amp;$W49)</f>
        <v>-1,</v>
      </c>
      <c r="W49" s="18" t="str">
        <f>'Chapter 1 (Input)'!AA47</f>
        <v/>
      </c>
    </row>
    <row r="50" spans="1:23" x14ac:dyDescent="0.2">
      <c r="A50" s="12">
        <f t="shared" si="15"/>
        <v>23</v>
      </c>
      <c r="B50" s="4" t="str">
        <f>IF(B51="",
"];",
IF('Chapter 1 (Input)'!B48="",
CHAR(34) &amp;"null"&amp; CHAR(34) &amp;",",
CHAR(34) &amp;'Chapter 1 (Input)'!B48&amp; CHAR(34) &amp;",")&amp;$W50)</f>
        <v>"(Next)",</v>
      </c>
      <c r="C50" s="4" t="str">
        <f>IF(C51="",
"];",IF('Chapter 1 (Input)'!C48="",
CHAR(34) &amp;"null"&amp; CHAR(34) &amp;",",
CHAR(34) &amp;'Chapter 1 (Input)'!C48&amp; CHAR(34) &amp;",")&amp;$W50)</f>
        <v>"Yes, and that's why I'm here. I do not tolerate shitty neighbors, the last one we've had blasted their heavy metal music up until one in the morning every Thursday.",</v>
      </c>
      <c r="D50" s="4" t="str">
        <f>IF(D51="",
"];",IF('Chapter 1 (Input)'!D48="",
CHAR(34) &amp;"null"&amp; CHAR(34) &amp;",",
"personnages."&amp;
VLOOKUP('Chapter 1 (Input)'!D48,$N$2:$O$13,2,FALSE)&amp;
"[" &amp;
VLOOKUP('Chapter 1 (Input)'!E48,$Q$2:$R$13,2,FALSE) &amp;
"],")&amp;$W50)</f>
        <v>personnages.karolina[3],</v>
      </c>
      <c r="E50" s="4" t="str">
        <f>IF(E51="",
"];",IF('Chapter 1 (Input)'!F48="",
CHAR(34) &amp;"null"&amp; CHAR(34) &amp;",",
CHAR(34) &amp;'Chapter 1 (Input)'!F48&amp; CHAR(34) &amp;",")&amp;$W50)</f>
        <v>"null",</v>
      </c>
      <c r="F50" s="4" t="str">
        <f>IF(F51="",
"];",IF('Chapter 1 (Input)'!G48="",
CHAR(34) &amp;"null"&amp; CHAR(34) &amp;",",
"personnages."&amp;
VLOOKUP('Chapter 1 (Input)'!G48,$N$2:$O$13,2,FALSE)&amp;
"[" &amp;
VLOOKUP('Chapter 1 (Input)'!H48, $Q$2:$R$13,2,FALSE) &amp;
"],")&amp;$W50)</f>
        <v>"null",</v>
      </c>
      <c r="G50" s="3" t="str">
        <f>IF(G51="",
"];",IF('Chapter 1 (Input)'!I48="",
CHAR(34) &amp;"null"&amp; CHAR(34) &amp;",",
"locations."&amp;
'Chapter 1 (Input)'!I48&amp;",")&amp;$W50)</f>
        <v>locations.dorm,</v>
      </c>
      <c r="H50" s="3" t="str">
        <f>IF(H51="",
"];",IF('Chapter 1 (Input)'!J48="",
"-1"&amp;",",
'Chapter 1 (Input)'!J48&amp;",")&amp;$W50)</f>
        <v>-1,</v>
      </c>
      <c r="I50" s="3" t="str">
        <f>IF(I51="",
"];",IF('Chapter 1 (Input)'!K48="",
"0"&amp;",",
VLOOKUP('Chapter 1 (Input)'!K48, 'Chapter 1 (Generated)'!$U$2:$V$14, 2,FALSE) &amp;",")&amp;$W50)</f>
        <v>0,</v>
      </c>
      <c r="J50" s="3" t="str">
        <f>IF(J51="",
"];",IF('Chapter 1 (Input)'!L48="",
"-1"&amp;",",
'Chapter 1 (Input)'!L48&amp;",")&amp;$W50)</f>
        <v>-1,</v>
      </c>
      <c r="K50" s="3" t="str">
        <f>IF(K51="",
"];",IF('Chapter 1 (Input)'!M48="",
"-1"&amp;",",
'Chapter 1 (Input)'!M48&amp;",")&amp;$W50)</f>
        <v>-1,</v>
      </c>
      <c r="L50" s="3" t="str">
        <f>IF(L51="",
"];",IF('Chapter 1 (Input)'!N48="",
"-1"&amp;",",
'Chapter 1 (Input)'!N48&amp;",")&amp;$W50)</f>
        <v>-1,</v>
      </c>
      <c r="M50" s="3" t="str">
        <f>IF(M51="",
"];",IF('Chapter 1 (Input)'!O48="",
"-1"&amp;",",
'Chapter 1 (Input)'!O48&amp;",")&amp;$W50)</f>
        <v>-1,</v>
      </c>
      <c r="N50" s="3" t="str">
        <f>IF(N51="",
"];",IF('Chapter 1 (Input)'!P48="",
"-1"&amp;",",
'Chapter 1 (Input)'!P48&amp;",")&amp;$W50)</f>
        <v>-1,</v>
      </c>
      <c r="O50" s="3" t="str">
        <f>IF(O51="",
"];",IF('Chapter 1 (Input)'!Q48="",
CHAR(34) &amp;"null"&amp; CHAR(34) &amp;",",
CHAR(34) &amp;'Chapter 1 (Input)'!Q48&amp; CHAR(34) &amp;",")&amp;$W50)</f>
        <v>"null",</v>
      </c>
      <c r="P50" s="3" t="str">
        <f>IF(P51="",
"];",IF('Chapter 1 (Input)'!R48="",
CHAR(34) &amp;"null"&amp; CHAR(34) &amp;",",
CHAR(34) &amp;'Chapter 1 (Input)'!R48&amp; CHAR(34) &amp;",")&amp;$W50)</f>
        <v>"null",</v>
      </c>
      <c r="Q50" s="3" t="str">
        <f>IF(Q51="",
"];",IF('Chapter 1 (Input)'!S48="",
CHAR(34) &amp;"null"&amp; CHAR(34) &amp;",",
CHAR(34) &amp;'Chapter 1 (Input)'!S48&amp; CHAR(34) &amp;",")&amp;$W50)</f>
        <v>"null",</v>
      </c>
      <c r="R50" s="3" t="str">
        <f>IF(R51="",
"];",IF('Chapter 1 (Input)'!T48="",
"0"&amp;",",
'Chapter 1 (Input)'!T48&amp;",")&amp;$W50)</f>
        <v>0,</v>
      </c>
      <c r="S50" s="3" t="str">
        <f>IF(S51="",
"];",IF('Chapter 1 (Input)'!U48="",
"0"&amp;",",
'Chapter 1 (Input)'!U48&amp;",")&amp;$W50)</f>
        <v>0,</v>
      </c>
      <c r="T50" s="3" t="str">
        <f t="shared" si="16"/>
        <v>false,</v>
      </c>
      <c r="U50" s="3" t="str">
        <f>IF(U51="",
"];",IF('Chapter 1 (Input)'!W48="",
"-1"&amp;",",
'Chapter 1 (Input)'!W48&amp;",")&amp;$W50)</f>
        <v>-1,</v>
      </c>
      <c r="V50" s="3" t="str">
        <f>IF(V51="",
"];",IF('Chapter 1 (Input)'!X48="",
"-1"&amp;",",
'Chapter 1 (Input)'!X48&amp;",")&amp;$W50)</f>
        <v>-1,</v>
      </c>
      <c r="W50" s="18" t="str">
        <f>'Chapter 1 (Input)'!AA48</f>
        <v/>
      </c>
    </row>
    <row r="51" spans="1:23" x14ac:dyDescent="0.2">
      <c r="A51" s="12">
        <f t="shared" si="15"/>
        <v>24</v>
      </c>
      <c r="B51" s="4" t="str">
        <f>IF(B52="",
"];",
IF('Chapter 1 (Input)'!B49="",
CHAR(34) &amp;"null"&amp; CHAR(34) &amp;",",
CHAR(34) &amp;'Chapter 1 (Input)'!B49&amp; CHAR(34) &amp;",")&amp;$W51)</f>
        <v>"(She held up a finger, stopping me mid-sentence, and I watched as she pulled out a phone and gasped.)",</v>
      </c>
      <c r="C51" s="4" t="str">
        <f>IF(C52="",
"];",IF('Chapter 1 (Input)'!C49="",
CHAR(34) &amp;"null"&amp; CHAR(34) &amp;",",
CHAR(34) &amp;'Chapter 1 (Input)'!C49&amp; CHAR(34) &amp;",")&amp;$W51)</f>
        <v>"null",</v>
      </c>
      <c r="D51" s="4" t="str">
        <f>IF(D52="",
"];",IF('Chapter 1 (Input)'!D49="",
CHAR(34) &amp;"null"&amp; CHAR(34) &amp;",",
"personnages."&amp;
VLOOKUP('Chapter 1 (Input)'!D49,$N$2:$O$13,2,FALSE)&amp;
"[" &amp;
VLOOKUP('Chapter 1 (Input)'!E49,$Q$2:$R$13,2,FALSE) &amp;
"],")&amp;$W51)</f>
        <v>personnages.karolina[0],</v>
      </c>
      <c r="E51" s="4" t="str">
        <f>IF(E52="",
"];",IF('Chapter 1 (Input)'!F49="",
CHAR(34) &amp;"null"&amp; CHAR(34) &amp;",",
CHAR(34) &amp;'Chapter 1 (Input)'!F49&amp; CHAR(34) &amp;",")&amp;$W51)</f>
        <v>"null",</v>
      </c>
      <c r="F51" s="4" t="str">
        <f>IF(F52="",
"];",IF('Chapter 1 (Input)'!G49="",
CHAR(34) &amp;"null"&amp; CHAR(34) &amp;",",
"personnages."&amp;
VLOOKUP('Chapter 1 (Input)'!G49,$N$2:$O$13,2,FALSE)&amp;
"[" &amp;
VLOOKUP('Chapter 1 (Input)'!H49, $Q$2:$R$13,2,FALSE) &amp;
"],")&amp;$W51)</f>
        <v>"null",</v>
      </c>
      <c r="G51" s="3" t="str">
        <f>IF(G52="",
"];",IF('Chapter 1 (Input)'!I49="",
CHAR(34) &amp;"null"&amp; CHAR(34) &amp;",",
"locations."&amp;
'Chapter 1 (Input)'!I49&amp;",")&amp;$W51)</f>
        <v>locations.dorm,</v>
      </c>
      <c r="H51" s="3" t="str">
        <f>IF(H52="",
"];",IF('Chapter 1 (Input)'!J49="",
"-1"&amp;",",
'Chapter 1 (Input)'!J49&amp;",")&amp;$W51)</f>
        <v>-1,</v>
      </c>
      <c r="I51" s="3" t="str">
        <f>IF(I52="",
"];",IF('Chapter 1 (Input)'!K49="",
"0"&amp;",",
VLOOKUP('Chapter 1 (Input)'!K49, 'Chapter 1 (Generated)'!$U$2:$V$14,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16"/>
        <v>false,</v>
      </c>
      <c r="U51" s="3" t="str">
        <f>IF(U52="",
"];",IF('Chapter 1 (Input)'!W49="",
"-1"&amp;",",
'Chapter 1 (Input)'!W49&amp;",")&amp;$W51)</f>
        <v>-1,</v>
      </c>
      <c r="V51" s="3" t="str">
        <f>IF(V52="",
"];",IF('Chapter 1 (Input)'!X49="",
"-1"&amp;",",
'Chapter 1 (Input)'!X49&amp;",")&amp;$W51)</f>
        <v>-1,</v>
      </c>
      <c r="W51" s="18" t="str">
        <f>'Chapter 1 (Input)'!AA49</f>
        <v/>
      </c>
    </row>
    <row r="52" spans="1:23" x14ac:dyDescent="0.2">
      <c r="A52" s="12">
        <f t="shared" si="15"/>
        <v>25</v>
      </c>
      <c r="B52" s="4" t="str">
        <f>IF(B53="",
"];",
IF('Chapter 1 (Input)'!B50="",
CHAR(34) &amp;"null"&amp; CHAR(34) &amp;",",
CHAR(34) &amp;'Chapter 1 (Input)'!B50&amp; CHAR(34) &amp;",")&amp;$W52)</f>
        <v xml:space="preserve">"(Next)",//25 </v>
      </c>
      <c r="C52" s="4" t="str">
        <f>IF(C53="",
"];",IF('Chapter 1 (Input)'!C50="",
CHAR(34) &amp;"null"&amp; CHAR(34) &amp;",",
CHAR(34) &amp;'Chapter 1 (Input)'!C50&amp; CHAR(34) &amp;",")&amp;$W52)</f>
        <v xml:space="preserve">"Oh god, look at the time! ",//25 </v>
      </c>
      <c r="D52" s="4" t="str">
        <f>IF(D53="",
"];",IF('Chapter 1 (Input)'!D50="",
CHAR(34) &amp;"null"&amp; CHAR(34) &amp;",",
"personnages."&amp;
VLOOKUP('Chapter 1 (Input)'!D50,$N$2:$O$13,2,FALSE)&amp;
"[" &amp;
VLOOKUP('Chapter 1 (Input)'!E50,$Q$2:$R$13,2,FALSE) &amp;
"],")&amp;$W52)</f>
        <v xml:space="preserve">personnages.karolina[0],//25 </v>
      </c>
      <c r="E52" s="4" t="str">
        <f>IF(E53="",
"];",IF('Chapter 1 (Input)'!F50="",
CHAR(34) &amp;"null"&amp; CHAR(34) &amp;",",
CHAR(34) &amp;'Chapter 1 (Input)'!F50&amp; CHAR(34) &amp;",")&amp;$W52)</f>
        <v xml:space="preserve">"null",//25 </v>
      </c>
      <c r="F52" s="4" t="str">
        <f>IF(F53="",
"];",IF('Chapter 1 (Input)'!G50="",
CHAR(34) &amp;"null"&amp; CHAR(34) &amp;",",
"personnages."&amp;
VLOOKUP('Chapter 1 (Input)'!G50,$N$2:$O$13,2,FALSE)&amp;
"[" &amp;
VLOOKUP('Chapter 1 (Input)'!H50, $Q$2:$R$13,2,FALSE) &amp;
"],")&amp;$W52)</f>
        <v xml:space="preserve">"null",//25 </v>
      </c>
      <c r="G52" s="3" t="str">
        <f>IF(G53="",
"];",IF('Chapter 1 (Input)'!I50="",
CHAR(34) &amp;"null"&amp; CHAR(34) &amp;",",
"locations."&amp;
'Chapter 1 (Input)'!I50&amp;",")&amp;$W52)</f>
        <v xml:space="preserve">locations.dorm,//25 </v>
      </c>
      <c r="H52" s="3" t="str">
        <f>IF(H53="",
"];",IF('Chapter 1 (Input)'!J50="",
"-1"&amp;",",
'Chapter 1 (Input)'!J50&amp;",")&amp;$W52)</f>
        <v xml:space="preserve">-1,//25 </v>
      </c>
      <c r="I52" s="3" t="str">
        <f>IF(I53="",
"];",IF('Chapter 1 (Input)'!K50="",
"0"&amp;",",
VLOOKUP('Chapter 1 (Input)'!K50, 'Chapter 1 (Generated)'!$U$2:$V$14, 2,FALSE) &amp;",")&amp;$W52)</f>
        <v xml:space="preserve">0,//25 </v>
      </c>
      <c r="J52" s="3" t="str">
        <f>IF(J53="",
"];",IF('Chapter 1 (Input)'!L50="",
"-1"&amp;",",
'Chapter 1 (Input)'!L50&amp;",")&amp;$W52)</f>
        <v xml:space="preserve">-1,//25 </v>
      </c>
      <c r="K52" s="3" t="str">
        <f>IF(K53="",
"];",IF('Chapter 1 (Input)'!M50="",
"-1"&amp;",",
'Chapter 1 (Input)'!M50&amp;",")&amp;$W52)</f>
        <v xml:space="preserve">-1,//25 </v>
      </c>
      <c r="L52" s="3" t="str">
        <f>IF(L53="",
"];",IF('Chapter 1 (Input)'!N50="",
"-1"&amp;",",
'Chapter 1 (Input)'!N50&amp;",")&amp;$W52)</f>
        <v xml:space="preserve">-1,//25 </v>
      </c>
      <c r="M52" s="3" t="str">
        <f>IF(M53="",
"];",IF('Chapter 1 (Input)'!O50="",
"-1"&amp;",",
'Chapter 1 (Input)'!O50&amp;",")&amp;$W52)</f>
        <v xml:space="preserve">-1,//25 </v>
      </c>
      <c r="N52" s="3" t="str">
        <f>IF(N53="",
"];",IF('Chapter 1 (Input)'!P50="",
"-1"&amp;",",
'Chapter 1 (Input)'!P50&amp;",")&amp;$W52)</f>
        <v xml:space="preserve">-1,//25 </v>
      </c>
      <c r="O52" s="3" t="str">
        <f>IF(O53="",
"];",IF('Chapter 1 (Input)'!Q50="",
CHAR(34) &amp;"null"&amp; CHAR(34) &amp;",",
CHAR(34) &amp;'Chapter 1 (Input)'!Q50&amp; CHAR(34) &amp;",")&amp;$W52)</f>
        <v xml:space="preserve">"null",//25 </v>
      </c>
      <c r="P52" s="3" t="str">
        <f>IF(P53="",
"];",IF('Chapter 1 (Input)'!R50="",
CHAR(34) &amp;"null"&amp; CHAR(34) &amp;",",
CHAR(34) &amp;'Chapter 1 (Input)'!R50&amp; CHAR(34) &amp;",")&amp;$W52)</f>
        <v xml:space="preserve">"null",//25 </v>
      </c>
      <c r="Q52" s="3" t="str">
        <f>IF(Q53="",
"];",IF('Chapter 1 (Input)'!S50="",
CHAR(34) &amp;"null"&amp; CHAR(34) &amp;",",
CHAR(34) &amp;'Chapter 1 (Input)'!S50&amp; CHAR(34) &amp;",")&amp;$W52)</f>
        <v xml:space="preserve">"null",//25 </v>
      </c>
      <c r="R52" s="3" t="str">
        <f>IF(R53="",
"];",IF('Chapter 1 (Input)'!T50="",
"0"&amp;",",
'Chapter 1 (Input)'!T50&amp;",")&amp;$W52)</f>
        <v xml:space="preserve">0,//25 </v>
      </c>
      <c r="S52" s="3" t="str">
        <f>IF(S53="",
"];",IF('Chapter 1 (Input)'!U50="",
"0"&amp;",",
'Chapter 1 (Input)'!U50&amp;",")&amp;$W52)</f>
        <v xml:space="preserve">0,//25 </v>
      </c>
      <c r="T52" s="3" t="str">
        <f t="shared" si="16"/>
        <v xml:space="preserve">false,//25 </v>
      </c>
      <c r="U52" s="3" t="str">
        <f>IF(U53="",
"];",IF('Chapter 1 (Input)'!W50="",
"-1"&amp;",",
'Chapter 1 (Input)'!W50&amp;",")&amp;$W52)</f>
        <v xml:space="preserve">-1,//25 </v>
      </c>
      <c r="V52" s="3" t="str">
        <f>IF(V53="",
"];",IF('Chapter 1 (Input)'!X50="",
"-1"&amp;",",
'Chapter 1 (Input)'!X50&amp;",")&amp;$W52)</f>
        <v xml:space="preserve">-1,//25 </v>
      </c>
      <c r="W52" s="18" t="str">
        <f>'Chapter 1 (Input)'!AA50</f>
        <v xml:space="preserve">//25 </v>
      </c>
    </row>
    <row r="53" spans="1:23" x14ac:dyDescent="0.2">
      <c r="A53" s="12">
        <f t="shared" si="15"/>
        <v>26</v>
      </c>
      <c r="B53" s="4" t="str">
        <f>IF(B54="",
"];",
IF('Chapter 1 (Input)'!B51="",
CHAR(34) &amp;"null"&amp; CHAR(34) &amp;",",
CHAR(34) &amp;'Chapter 1 (Input)'!B51&amp; CHAR(34) &amp;",")&amp;$W53)</f>
        <v>"(Next)",</v>
      </c>
      <c r="C53" s="4" t="str">
        <f>IF(C54="",
"];",IF('Chapter 1 (Input)'!C51="",
CHAR(34) &amp;"null"&amp; CHAR(34) &amp;",",
CHAR(34) &amp;'Chapter 1 (Input)'!C51&amp; CHAR(34) &amp;",")&amp;$W53)</f>
        <v>"I really should be going now, things to do and hearts to break, you know! Oh, and if you happen to see a girl with short brown hair who goes by the name Neha, tell her I’m looking for her. Later~",</v>
      </c>
      <c r="D53" s="4" t="str">
        <f>IF(D54="",
"];",IF('Chapter 1 (Input)'!D51="",
CHAR(34) &amp;"null"&amp; CHAR(34) &amp;",",
"personnages."&amp;
VLOOKUP('Chapter 1 (Input)'!D51,$N$2:$O$13,2,FALSE)&amp;
"[" &amp;
VLOOKUP('Chapter 1 (Input)'!E51,$Q$2:$R$13,2,FALSE) &amp;
"],")&amp;$W53)</f>
        <v>personnages.karolina[0],</v>
      </c>
      <c r="E53" s="4" t="str">
        <f>IF(E54="",
"];",IF('Chapter 1 (Input)'!F51="",
CHAR(34) &amp;"null"&amp; CHAR(34) &amp;",",
CHAR(34) &amp;'Chapter 1 (Input)'!F51&amp; CHAR(34) &amp;",")&amp;$W53)</f>
        <v>"null",</v>
      </c>
      <c r="F53" s="4" t="str">
        <f>IF(F54="",
"];",IF('Chapter 1 (Input)'!G51="",
CHAR(34) &amp;"null"&amp; CHAR(34) &amp;",",
"personnages."&amp;
VLOOKUP('Chapter 1 (Input)'!G51,$N$2:$O$13,2,FALSE)&amp;
"[" &amp;
VLOOKUP('Chapter 1 (Input)'!H51, $Q$2:$R$13,2,FALSE) &amp;
"],")&amp;$W53)</f>
        <v>"null",</v>
      </c>
      <c r="G53" s="3" t="str">
        <f>IF(G54="",
"];",IF('Chapter 1 (Input)'!I51="",
CHAR(34) &amp;"null"&amp; CHAR(34) &amp;",",
"locations."&amp;
'Chapter 1 (Input)'!I51&amp;",")&amp;$W53)</f>
        <v>locations.dorm,</v>
      </c>
      <c r="H53" s="3" t="str">
        <f>IF(H54="",
"];",IF('Chapter 1 (Input)'!J51="",
"-1"&amp;",",
'Chapter 1 (Input)'!J51&amp;",")&amp;$W53)</f>
        <v>-1,</v>
      </c>
      <c r="I53" s="3" t="str">
        <f>IF(I54="",
"];",IF('Chapter 1 (Input)'!K51="",
"0"&amp;",",
VLOOKUP('Chapter 1 (Input)'!K51, 'Chapter 1 (Generated)'!$U$2:$V$14,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16"/>
        <v>false,</v>
      </c>
      <c r="U53" s="3" t="str">
        <f>IF(U54="",
"];",IF('Chapter 1 (Input)'!W51="",
"-1"&amp;",",
'Chapter 1 (Input)'!W51&amp;",")&amp;$W53)</f>
        <v>-1,</v>
      </c>
      <c r="V53" s="3" t="str">
        <f>IF(V54="",
"];",IF('Chapter 1 (Input)'!X51="",
"-1"&amp;",",
'Chapter 1 (Input)'!X51&amp;",")&amp;$W53)</f>
        <v>-1,</v>
      </c>
      <c r="W53" s="18" t="str">
        <f>'Chapter 1 (Input)'!AA51</f>
        <v/>
      </c>
    </row>
    <row r="54" spans="1:23" x14ac:dyDescent="0.2">
      <c r="A54" s="12">
        <f t="shared" si="15"/>
        <v>27</v>
      </c>
      <c r="B54" s="4" t="str">
        <f>IF(B55="",
"];",
IF('Chapter 1 (Input)'!B52="",
CHAR(34) &amp;"null"&amp; CHAR(34) &amp;",",
CHAR(34) &amp;'Chapter 1 (Input)'!B52&amp; CHAR(34) &amp;",")&amp;$W54)</f>
        <v>"(And with a flip of her hair, she turned and walked out of the room, a sway in her hips that was hard to miss but could still pass as natural.)",</v>
      </c>
      <c r="C54" s="4" t="str">
        <f>IF(C55="",
"];",IF('Chapter 1 (Input)'!C52="",
CHAR(34) &amp;"null"&amp; CHAR(34) &amp;",",
CHAR(34) &amp;'Chapter 1 (Input)'!C52&amp; CHAR(34) &amp;",")&amp;$W54)</f>
        <v>"null",</v>
      </c>
      <c r="D54" s="4" t="str">
        <f>IF(D55="",
"];",IF('Chapter 1 (Input)'!D52="",
CHAR(34) &amp;"null"&amp; CHAR(34) &amp;",",
"personnages."&amp;
VLOOKUP('Chapter 1 (Input)'!D52,$N$2:$O$13,2,FALSE)&amp;
"[" &amp;
VLOOKUP('Chapter 1 (Input)'!E52,$Q$2:$R$13,2,FALSE) &amp;
"],")&amp;$W54)</f>
        <v>"null",</v>
      </c>
      <c r="E54" s="4" t="str">
        <f>IF(E55="",
"];",IF('Chapter 1 (Input)'!F52="",
CHAR(34) &amp;"null"&amp; CHAR(34) &amp;",",
CHAR(34) &amp;'Chapter 1 (Input)'!F52&amp; CHAR(34) &amp;",")&amp;$W54)</f>
        <v>"null",</v>
      </c>
      <c r="F54" s="4" t="str">
        <f>IF(F55="",
"];",IF('Chapter 1 (Input)'!G52="",
CHAR(34) &amp;"null"&amp; CHAR(34) &amp;",",
"personnages."&amp;
VLOOKUP('Chapter 1 (Input)'!G52,$N$2:$O$13,2,FALSE)&amp;
"[" &amp;
VLOOKUP('Chapter 1 (Input)'!H52, $Q$2:$R$13,2,FALSE) &amp;
"],")&amp;$W54)</f>
        <v>"null",</v>
      </c>
      <c r="G54" s="3" t="str">
        <f>IF(G55="",
"];",IF('Chapter 1 (Input)'!I52="",
CHAR(34) &amp;"null"&amp; CHAR(34) &amp;",",
"locations."&amp;
'Chapter 1 (Input)'!I52&amp;",")&amp;$W54)</f>
        <v>locations.dorm,</v>
      </c>
      <c r="H54" s="3" t="str">
        <f>IF(H55="",
"];",IF('Chapter 1 (Input)'!J52="",
"-1"&amp;",",
'Chapter 1 (Input)'!J52&amp;",")&amp;$W54)</f>
        <v>-1,</v>
      </c>
      <c r="I54" s="3" t="str">
        <f>IF(I55="",
"];",IF('Chapter 1 (Input)'!K52="",
"0"&amp;",",
VLOOKUP('Chapter 1 (Input)'!K52, 'Chapter 1 (Generated)'!$U$2:$V$14,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16"/>
        <v>false,</v>
      </c>
      <c r="U54" s="3" t="str">
        <f>IF(U55="",
"];",IF('Chapter 1 (Input)'!W52="",
"-1"&amp;",",
'Chapter 1 (Input)'!W52&amp;",")&amp;$W54)</f>
        <v>-1,</v>
      </c>
      <c r="V54" s="3" t="str">
        <f>IF(V55="",
"];",IF('Chapter 1 (Input)'!X52="",
"-1"&amp;",",
'Chapter 1 (Input)'!X52&amp;",")&amp;$W54)</f>
        <v>-1,</v>
      </c>
      <c r="W54" s="18" t="str">
        <f>'Chapter 1 (Input)'!AA52</f>
        <v/>
      </c>
    </row>
    <row r="55" spans="1:23" x14ac:dyDescent="0.2">
      <c r="A55" s="12">
        <f t="shared" si="15"/>
        <v>28</v>
      </c>
      <c r="B55" s="4" t="str">
        <f>IF(B56="",
"];",
IF('Chapter 1 (Input)'!B53="",
CHAR(34) &amp;"null"&amp; CHAR(34) &amp;",",
CHAR(34) &amp;'Chapter 1 (Input)'!B53&amp; CHAR(34) &amp;",")&amp;$W55)</f>
        <v>"(...)",</v>
      </c>
      <c r="C55" s="4" t="str">
        <f>IF(C56="",
"];",IF('Chapter 1 (Input)'!C53="",
CHAR(34) &amp;"null"&amp; CHAR(34) &amp;",",
CHAR(34) &amp;'Chapter 1 (Input)'!C53&amp; CHAR(34) &amp;",")&amp;$W55)</f>
        <v>"null",</v>
      </c>
      <c r="D55" s="4" t="str">
        <f>IF(D56="",
"];",IF('Chapter 1 (Input)'!D53="",
CHAR(34) &amp;"null"&amp; CHAR(34) &amp;",",
"personnages."&amp;
VLOOKUP('Chapter 1 (Input)'!D53,$N$2:$O$13,2,FALSE)&amp;
"[" &amp;
VLOOKUP('Chapter 1 (Input)'!E53,$Q$2:$R$13,2,FALSE) &amp;
"],")&amp;$W55)</f>
        <v>"null",</v>
      </c>
      <c r="E55" s="4" t="str">
        <f>IF(E56="",
"];",IF('Chapter 1 (Input)'!F53="",
CHAR(34) &amp;"null"&amp; CHAR(34) &amp;",",
CHAR(34) &amp;'Chapter 1 (Input)'!F53&amp; CHAR(34) &amp;",")&amp;$W55)</f>
        <v>"null",</v>
      </c>
      <c r="F55" s="4" t="str">
        <f>IF(F56="",
"];",IF('Chapter 1 (Input)'!G53="",
CHAR(34) &amp;"null"&amp; CHAR(34) &amp;",",
"personnages."&amp;
VLOOKUP('Chapter 1 (Input)'!G53,$N$2:$O$13,2,FALSE)&amp;
"[" &amp;
VLOOKUP('Chapter 1 (Input)'!H53, $Q$2:$R$13,2,FALSE) &amp;
"],")&amp;$W55)</f>
        <v>"null",</v>
      </c>
      <c r="G55" s="3" t="str">
        <f>IF(G56="",
"];",IF('Chapter 1 (Input)'!I53="",
CHAR(34) &amp;"null"&amp; CHAR(34) &amp;",",
"locations."&amp;
'Chapter 1 (Input)'!I53&amp;",")&amp;$W55)</f>
        <v>locations.dorm,</v>
      </c>
      <c r="H55" s="3" t="str">
        <f>IF(H56="",
"];",IF('Chapter 1 (Input)'!J53="",
"-1"&amp;",",
'Chapter 1 (Input)'!J53&amp;",")&amp;$W55)</f>
        <v>-1,</v>
      </c>
      <c r="I55" s="3" t="str">
        <f>IF(I56="",
"];",IF('Chapter 1 (Input)'!K53="",
"0"&amp;",",
VLOOKUP('Chapter 1 (Input)'!K53, 'Chapter 1 (Generated)'!$U$2:$V$14, 2,FALSE) &amp;",")&amp;$W55)</f>
        <v>0,</v>
      </c>
      <c r="J55" s="3" t="str">
        <f>IF(J56="",
"];",IF('Chapter 1 (Input)'!L53="",
"-1"&amp;",",
'Chapter 1 (Input)'!L53&amp;",")&amp;$W55)</f>
        <v>-1,</v>
      </c>
      <c r="K55" s="3" t="str">
        <f>IF(K56="",
"];",IF('Chapter 1 (Input)'!M53="",
"-1"&amp;",",
'Chapter 1 (Input)'!M53&amp;",")&amp;$W55)</f>
        <v>-1,</v>
      </c>
      <c r="L55" s="3" t="str">
        <f>IF(L56="",
"];",IF('Chapter 1 (Input)'!N53="",
"-1"&amp;",",
'Chapter 1 (Input)'!N53&amp;",")&amp;$W55)</f>
        <v>-1,</v>
      </c>
      <c r="M55" s="3" t="str">
        <f>IF(M56="",
"];",IF('Chapter 1 (Input)'!O53="",
"-1"&amp;",",
'Chapter 1 (Input)'!O53&amp;",")&amp;$W55)</f>
        <v>-1,</v>
      </c>
      <c r="N55" s="3" t="str">
        <f>IF(N56="",
"];",IF('Chapter 1 (Input)'!P53="",
"-1"&amp;",",
'Chapter 1 (Input)'!P53&amp;",")&amp;$W55)</f>
        <v>-1,</v>
      </c>
      <c r="O55" s="3" t="str">
        <f>IF(O56="",
"];",IF('Chapter 1 (Input)'!Q53="",
CHAR(34) &amp;"null"&amp; CHAR(34) &amp;",",
CHAR(34) &amp;'Chapter 1 (Input)'!Q53&amp; CHAR(34) &amp;",")&amp;$W55)</f>
        <v>"null",</v>
      </c>
      <c r="P55" s="3" t="str">
        <f>IF(P56="",
"];",IF('Chapter 1 (Input)'!R53="",
CHAR(34) &amp;"null"&amp; CHAR(34) &amp;",",
CHAR(34) &amp;'Chapter 1 (Input)'!R53&amp; CHAR(34) &amp;",")&amp;$W55)</f>
        <v>"null",</v>
      </c>
      <c r="Q55" s="3" t="str">
        <f>IF(Q56="",
"];",IF('Chapter 1 (Input)'!S53="",
CHAR(34) &amp;"null"&amp; CHAR(34) &amp;",",
CHAR(34) &amp;'Chapter 1 (Input)'!S53&amp; CHAR(34) &amp;",")&amp;$W55)</f>
        <v>"null",</v>
      </c>
      <c r="R55" s="3" t="str">
        <f>IF(R56="",
"];",IF('Chapter 1 (Input)'!T53="",
"0"&amp;",",
'Chapter 1 (Input)'!T53&amp;",")&amp;$W55)</f>
        <v>0,</v>
      </c>
      <c r="S55" s="3" t="str">
        <f>IF(S56="",
"];",IF('Chapter 1 (Input)'!U53="",
"0"&amp;",",
'Chapter 1 (Input)'!U53&amp;",")&amp;$W55)</f>
        <v>0,</v>
      </c>
      <c r="T55" s="3" t="str">
        <f t="shared" si="16"/>
        <v>false,</v>
      </c>
      <c r="U55" s="3" t="str">
        <f>IF(U56="",
"];",IF('Chapter 1 (Input)'!W53="",
"-1"&amp;",",
'Chapter 1 (Input)'!W53&amp;",")&amp;$W55)</f>
        <v>-1,</v>
      </c>
      <c r="V55" s="3" t="str">
        <f>IF(V56="",
"];",IF('Chapter 1 (Input)'!X53="",
"-1"&amp;",",
'Chapter 1 (Input)'!X53&amp;",")&amp;$W55)</f>
        <v>-1,</v>
      </c>
      <c r="W55" s="18" t="str">
        <f>'Chapter 1 (Input)'!AA53</f>
        <v/>
      </c>
    </row>
    <row r="56" spans="1:23" x14ac:dyDescent="0.2">
      <c r="A56" s="12">
        <f t="shared" si="15"/>
        <v>29</v>
      </c>
      <c r="B56" s="4" t="str">
        <f>IF(B57="",
"];",
IF('Chapter 1 (Input)'!B54="",
CHAR(34) &amp;"null"&amp; CHAR(34) &amp;",",
CHAR(34) &amp;'Chapter 1 (Input)'!B54&amp; CHAR(34) &amp;",")&amp;$W56)</f>
        <v>"(I’m going to end up with a huge headache today.)",</v>
      </c>
      <c r="C56" s="4" t="str">
        <f>IF(C57="",
"];",IF('Chapter 1 (Input)'!C54="",
CHAR(34) &amp;"null"&amp; CHAR(34) &amp;",",
CHAR(34) &amp;'Chapter 1 (Input)'!C54&amp; CHAR(34) &amp;",")&amp;$W56)</f>
        <v>"null",</v>
      </c>
      <c r="D56" s="4" t="str">
        <f>IF(D57="",
"];",IF('Chapter 1 (Input)'!D54="",
CHAR(34) &amp;"null"&amp; CHAR(34) &amp;",",
"personnages."&amp;
VLOOKUP('Chapter 1 (Input)'!D54,$N$2:$O$13,2,FALSE)&amp;
"[" &amp;
VLOOKUP('Chapter 1 (Input)'!E54,$Q$2:$R$13,2,FALSE) &amp;
"],")&amp;$W56)</f>
        <v>"null",</v>
      </c>
      <c r="E56" s="4" t="str">
        <f>IF(E57="",
"];",IF('Chapter 1 (Input)'!F54="",
CHAR(34) &amp;"null"&amp; CHAR(34) &amp;",",
CHAR(34) &amp;'Chapter 1 (Input)'!F54&amp; CHAR(34) &amp;",")&amp;$W56)</f>
        <v>"null",</v>
      </c>
      <c r="F56" s="4" t="str">
        <f>IF(F57="",
"];",IF('Chapter 1 (Input)'!G54="",
CHAR(34) &amp;"null"&amp; CHAR(34) &amp;",",
"personnages."&amp;
VLOOKUP('Chapter 1 (Input)'!G54,$N$2:$O$13,2,FALSE)&amp;
"[" &amp;
VLOOKUP('Chapter 1 (Input)'!H54, $Q$2:$R$13,2,FALSE) &amp;
"],")&amp;$W56)</f>
        <v>"null",</v>
      </c>
      <c r="G56" s="3" t="str">
        <f>IF(G57="",
"];",IF('Chapter 1 (Input)'!I54="",
CHAR(34) &amp;"null"&amp; CHAR(34) &amp;",",
"locations."&amp;
'Chapter 1 (Input)'!I54&amp;",")&amp;$W56)</f>
        <v>locations.dorm,</v>
      </c>
      <c r="H56" s="3" t="str">
        <f>IF(H57="",
"];",IF('Chapter 1 (Input)'!J54="",
"-1"&amp;",",
'Chapter 1 (Input)'!J54&amp;",")&amp;$W56)</f>
        <v>-1,</v>
      </c>
      <c r="I56" s="3" t="str">
        <f>IF(I57="",
"];",IF('Chapter 1 (Input)'!K54="",
"0"&amp;",",
VLOOKUP('Chapter 1 (Input)'!K54, 'Chapter 1 (Generated)'!$U$2:$V$14, 2,FALSE) &amp;",")&amp;$W56)</f>
        <v>0,</v>
      </c>
      <c r="J56" s="3" t="str">
        <f>IF(J57="",
"];",IF('Chapter 1 (Input)'!L54="",
"-1"&amp;",",
'Chapter 1 (Input)'!L54&amp;",")&amp;$W56)</f>
        <v>-1,</v>
      </c>
      <c r="K56" s="3" t="str">
        <f>IF(K57="",
"];",IF('Chapter 1 (Input)'!M54="",
"-1"&amp;",",
'Chapter 1 (Input)'!M54&amp;",")&amp;$W56)</f>
        <v>-1,</v>
      </c>
      <c r="L56" s="3" t="str">
        <f>IF(L57="",
"];",IF('Chapter 1 (Input)'!N54="",
"-1"&amp;",",
'Chapter 1 (Input)'!N54&amp;",")&amp;$W56)</f>
        <v>-1,</v>
      </c>
      <c r="M56" s="3" t="str">
        <f>IF(M57="",
"];",IF('Chapter 1 (Input)'!O54="",
"-1"&amp;",",
'Chapter 1 (Input)'!O54&amp;",")&amp;$W56)</f>
        <v>-1,</v>
      </c>
      <c r="N56" s="3" t="str">
        <f>IF(N57="",
"];",IF('Chapter 1 (Input)'!P54="",
"-1"&amp;",",
'Chapter 1 (Input)'!P54&amp;",")&amp;$W56)</f>
        <v>-1,</v>
      </c>
      <c r="O56" s="3" t="str">
        <f>IF(O57="",
"];",IF('Chapter 1 (Input)'!Q54="",
CHAR(34) &amp;"null"&amp; CHAR(34) &amp;",",
CHAR(34) &amp;'Chapter 1 (Input)'!Q54&amp; CHAR(34) &amp;",")&amp;$W56)</f>
        <v>"null",</v>
      </c>
      <c r="P56" s="3" t="str">
        <f>IF(P57="",
"];",IF('Chapter 1 (Input)'!R54="",
CHAR(34) &amp;"null"&amp; CHAR(34) &amp;",",
CHAR(34) &amp;'Chapter 1 (Input)'!R54&amp; CHAR(34) &amp;",")&amp;$W56)</f>
        <v>"null",</v>
      </c>
      <c r="Q56" s="3" t="str">
        <f>IF(Q57="",
"];",IF('Chapter 1 (Input)'!S54="",
CHAR(34) &amp;"null"&amp; CHAR(34) &amp;",",
CHAR(34) &amp;'Chapter 1 (Input)'!S54&amp; CHAR(34) &amp;",")&amp;$W56)</f>
        <v>"null",</v>
      </c>
      <c r="R56" s="3" t="str">
        <f>IF(R57="",
"];",IF('Chapter 1 (Input)'!T54="",
"0"&amp;",",
'Chapter 1 (Input)'!T54&amp;",")&amp;$W56)</f>
        <v>0,</v>
      </c>
      <c r="S56" s="3" t="str">
        <f>IF(S57="",
"];",IF('Chapter 1 (Input)'!U54="",
"0"&amp;",",
'Chapter 1 (Input)'!U54&amp;",")&amp;$W56)</f>
        <v>0,</v>
      </c>
      <c r="T56" s="3" t="str">
        <f t="shared" si="16"/>
        <v>false,</v>
      </c>
      <c r="U56" s="3" t="str">
        <f>IF(U57="",
"];",IF('Chapter 1 (Input)'!W54="",
"-1"&amp;",",
'Chapter 1 (Input)'!W54&amp;",")&amp;$W56)</f>
        <v>-1,</v>
      </c>
      <c r="V56" s="3" t="str">
        <f>IF(V57="",
"];",IF('Chapter 1 (Input)'!X54="",
"-1"&amp;",",
'Chapter 1 (Input)'!X54&amp;",")&amp;$W56)</f>
        <v>-1,</v>
      </c>
      <c r="W56" s="18" t="str">
        <f>'Chapter 1 (Input)'!AA54</f>
        <v/>
      </c>
    </row>
    <row r="57" spans="1:23" x14ac:dyDescent="0.2">
      <c r="A57" s="12">
        <f t="shared" si="15"/>
        <v>30</v>
      </c>
      <c r="B57" s="4" t="str">
        <f>IF(B58="",
"];",
IF('Chapter 1 (Input)'!B55="",
CHAR(34) &amp;"null"&amp; CHAR(34) &amp;",",
CHAR(34) &amp;'Chapter 1 (Input)'!B55&amp; CHAR(34) &amp;",")&amp;$W57)</f>
        <v xml:space="preserve">"*sigh* All that aside, I should go and explore this place while I can. Don’t want to get myself lost in the hallways once school starts tomorrow…",//30 </v>
      </c>
      <c r="C57" s="4" t="str">
        <f>IF(C58="",
"];",IF('Chapter 1 (Input)'!C55="",
CHAR(34) &amp;"null"&amp; CHAR(34) &amp;",",
CHAR(34) &amp;'Chapter 1 (Input)'!C55&amp; CHAR(34) &amp;",")&amp;$W57)</f>
        <v xml:space="preserve">"null",//30 </v>
      </c>
      <c r="D57" s="4" t="str">
        <f>IF(D58="",
"];",IF('Chapter 1 (Input)'!D55="",
CHAR(34) &amp;"null"&amp; CHAR(34) &amp;",",
"personnages."&amp;
VLOOKUP('Chapter 1 (Input)'!D55,$N$2:$O$13,2,FALSE)&amp;
"[" &amp;
VLOOKUP('Chapter 1 (Input)'!E55,$Q$2:$R$13,2,FALSE) &amp;
"],")&amp;$W57)</f>
        <v xml:space="preserve">"null",//30 </v>
      </c>
      <c r="E57" s="4" t="str">
        <f>IF(E58="",
"];",IF('Chapter 1 (Input)'!F55="",
CHAR(34) &amp;"null"&amp; CHAR(34) &amp;",",
CHAR(34) &amp;'Chapter 1 (Input)'!F55&amp; CHAR(34) &amp;",")&amp;$W57)</f>
        <v xml:space="preserve">"null",//30 </v>
      </c>
      <c r="F57" s="4" t="str">
        <f>IF(F58="",
"];",IF('Chapter 1 (Input)'!G55="",
CHAR(34) &amp;"null"&amp; CHAR(34) &amp;",",
"personnages."&amp;
VLOOKUP('Chapter 1 (Input)'!G55,$N$2:$O$13,2,FALSE)&amp;
"[" &amp;
VLOOKUP('Chapter 1 (Input)'!H55, $Q$2:$R$13,2,FALSE) &amp;
"],")&amp;$W57)</f>
        <v xml:space="preserve">"null",//30 </v>
      </c>
      <c r="G57" s="3" t="str">
        <f>IF(G58="",
"];",IF('Chapter 1 (Input)'!I55="",
CHAR(34) &amp;"null"&amp; CHAR(34) &amp;",",
"locations."&amp;
'Chapter 1 (Input)'!I55&amp;",")&amp;$W57)</f>
        <v xml:space="preserve">locations.dorm,//30 </v>
      </c>
      <c r="H57" s="3" t="str">
        <f>IF(H58="",
"];",IF('Chapter 1 (Input)'!J55="",
"-1"&amp;",",
'Chapter 1 (Input)'!J55&amp;",")&amp;$W57)</f>
        <v xml:space="preserve">-1,//30 </v>
      </c>
      <c r="I57" s="3" t="str">
        <f>IF(I58="",
"];",IF('Chapter 1 (Input)'!K55="",
"0"&amp;",",
VLOOKUP('Chapter 1 (Input)'!K55, 'Chapter 1 (Generated)'!$U$2:$V$14, 2,FALSE) &amp;",")&amp;$W57)</f>
        <v xml:space="preserve">0,//30 </v>
      </c>
      <c r="J57" s="3" t="str">
        <f>IF(J58="",
"];",IF('Chapter 1 (Input)'!L55="",
"-1"&amp;",",
'Chapter 1 (Input)'!L55&amp;",")&amp;$W57)</f>
        <v xml:space="preserve">-1,//30 </v>
      </c>
      <c r="K57" s="3" t="str">
        <f>IF(K58="",
"];",IF('Chapter 1 (Input)'!M55="",
"-1"&amp;",",
'Chapter 1 (Input)'!M55&amp;",")&amp;$W57)</f>
        <v xml:space="preserve">-1,//30 </v>
      </c>
      <c r="L57" s="3" t="str">
        <f>IF(L58="",
"];",IF('Chapter 1 (Input)'!N55="",
"-1"&amp;",",
'Chapter 1 (Input)'!N55&amp;",")&amp;$W57)</f>
        <v xml:space="preserve">-1,//30 </v>
      </c>
      <c r="M57" s="3" t="str">
        <f>IF(M58="",
"];",IF('Chapter 1 (Input)'!O55="",
"-1"&amp;",",
'Chapter 1 (Input)'!O55&amp;",")&amp;$W57)</f>
        <v xml:space="preserve">-1,//30 </v>
      </c>
      <c r="N57" s="3" t="str">
        <f>IF(N58="",
"];",IF('Chapter 1 (Input)'!P55="",
"-1"&amp;",",
'Chapter 1 (Input)'!P55&amp;",")&amp;$W57)</f>
        <v xml:space="preserve">-1,//30 </v>
      </c>
      <c r="O57" s="3" t="str">
        <f>IF(O58="",
"];",IF('Chapter 1 (Input)'!Q55="",
CHAR(34) &amp;"null"&amp; CHAR(34) &amp;",",
CHAR(34) &amp;'Chapter 1 (Input)'!Q55&amp; CHAR(34) &amp;",")&amp;$W57)</f>
        <v xml:space="preserve">"null",//30 </v>
      </c>
      <c r="P57" s="3" t="str">
        <f>IF(P58="",
"];",IF('Chapter 1 (Input)'!R55="",
CHAR(34) &amp;"null"&amp; CHAR(34) &amp;",",
CHAR(34) &amp;'Chapter 1 (Input)'!R55&amp; CHAR(34) &amp;",")&amp;$W57)</f>
        <v xml:space="preserve">"null",//30 </v>
      </c>
      <c r="Q57" s="3" t="str">
        <f>IF(Q58="",
"];",IF('Chapter 1 (Input)'!S55="",
CHAR(34) &amp;"null"&amp; CHAR(34) &amp;",",
CHAR(34) &amp;'Chapter 1 (Input)'!S55&amp; CHAR(34) &amp;",")&amp;$W57)</f>
        <v xml:space="preserve">"null",//30 </v>
      </c>
      <c r="R57" s="3" t="str">
        <f>IF(R58="",
"];",IF('Chapter 1 (Input)'!T55="",
"0"&amp;",",
'Chapter 1 (Input)'!T55&amp;",")&amp;$W57)</f>
        <v xml:space="preserve">0,//30 </v>
      </c>
      <c r="S57" s="3" t="str">
        <f>IF(S58="",
"];",IF('Chapter 1 (Input)'!U55="",
"0"&amp;",",
'Chapter 1 (Input)'!U55&amp;",")&amp;$W57)</f>
        <v xml:space="preserve">0,//30 </v>
      </c>
      <c r="T57" s="3" t="str">
        <f t="shared" si="16"/>
        <v xml:space="preserve">false,//30 </v>
      </c>
      <c r="U57" s="3" t="str">
        <f>IF(U58="",
"];",IF('Chapter 1 (Input)'!W55="",
"-1"&amp;",",
'Chapter 1 (Input)'!W55&amp;",")&amp;$W57)</f>
        <v xml:space="preserve">-1,//30 </v>
      </c>
      <c r="V57" s="3" t="str">
        <f>IF(V58="",
"];",IF('Chapter 1 (Input)'!X55="",
"-1"&amp;",",
'Chapter 1 (Input)'!X55&amp;",")&amp;$W57)</f>
        <v xml:space="preserve">-1,//30 </v>
      </c>
      <c r="W57" s="18" t="str">
        <f>'Chapter 1 (Input)'!AA55</f>
        <v xml:space="preserve">//30 </v>
      </c>
    </row>
    <row r="58" spans="1:23" x14ac:dyDescent="0.2">
      <c r="A58" s="12">
        <f t="shared" si="15"/>
        <v>31</v>
      </c>
      <c r="B58" s="4" t="str">
        <f>IF(B59="",
"];",
IF('Chapter 1 (Input)'!B56="",
CHAR(34) &amp;"null"&amp; CHAR(34) &amp;",",
CHAR(34) &amp;'Chapter 1 (Input)'!B56&amp; CHAR(34) &amp;",")&amp;$W58)</f>
        <v>"null",</v>
      </c>
      <c r="C58" s="4" t="str">
        <f>IF(C59="",
"];",IF('Chapter 1 (Input)'!C56="",
CHAR(34) &amp;"null"&amp; CHAR(34) &amp;",",
CHAR(34) &amp;'Chapter 1 (Input)'!C56&amp; CHAR(34) &amp;",")&amp;$W58)</f>
        <v>"null",</v>
      </c>
      <c r="D58" s="4" t="str">
        <f>IF(D59="",
"];",IF('Chapter 1 (Input)'!D56="",
CHAR(34) &amp;"null"&amp; CHAR(34) &amp;",",
"personnages."&amp;
VLOOKUP('Chapter 1 (Input)'!D56,$N$2:$O$13,2,FALSE)&amp;
"[" &amp;
VLOOKUP('Chapter 1 (Input)'!E56,$Q$2:$R$13,2,FALSE) &amp;
"],")&amp;$W58)</f>
        <v>"null",</v>
      </c>
      <c r="E58" s="4" t="str">
        <f>IF(E59="",
"];",IF('Chapter 1 (Input)'!F56="",
CHAR(34) &amp;"null"&amp; CHAR(34) &amp;",",
CHAR(34) &amp;'Chapter 1 (Input)'!F56&amp; CHAR(34) &amp;",")&amp;$W58)</f>
        <v>"null",</v>
      </c>
      <c r="F58" s="4" t="str">
        <f>IF(F59="",
"];",IF('Chapter 1 (Input)'!G56="",
CHAR(34) &amp;"null"&amp; CHAR(34) &amp;",",
"personnages."&amp;
VLOOKUP('Chapter 1 (Input)'!G56,$N$2:$O$13,2,FALSE)&amp;
"[" &amp;
VLOOKUP('Chapter 1 (Input)'!H56, $Q$2:$R$13,2,FALSE) &amp;
"],")&amp;$W58)</f>
        <v>"null",</v>
      </c>
      <c r="G58" s="3" t="str">
        <f>IF(G59="",
"];",IF('Chapter 1 (Input)'!I56="",
CHAR(34) &amp;"null"&amp; CHAR(34) &amp;",",
"locations."&amp;
'Chapter 1 (Input)'!I56&amp;",")&amp;$W58)</f>
        <v>locations.dorm,</v>
      </c>
      <c r="H58" s="3" t="str">
        <f>IF(H59="",
"];",IF('Chapter 1 (Input)'!J56="",
"-1"&amp;",",
'Chapter 1 (Input)'!J56&amp;",")&amp;$W58)</f>
        <v>-2,</v>
      </c>
      <c r="I58" s="3" t="str">
        <f>IF(I59="",
"];",IF('Chapter 1 (Input)'!K56="",
"0"&amp;",",
VLOOKUP('Chapter 1 (Input)'!K56, 'Chapter 1 (Generated)'!$U$2:$V$14, 2,FALSE) &amp;",")&amp;$W58)</f>
        <v>2,</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"New Objective: Explore the school!",</v>
      </c>
      <c r="P58" s="3" t="str">
        <f>IF(P59="",
"];",IF('Chapter 1 (Input)'!R56="",
CHAR(34) &amp;"null"&amp; CHAR(34) &amp;",",
CHAR(34) &amp;'Chapter 1 (Input)'!R56&amp; CHAR(34) &amp;",")&amp;$W58)</f>
        <v>"New Objective: Talk to some students.",</v>
      </c>
      <c r="Q58" s="3" t="str">
        <f>IF(Q59="",
"];",IF('Chapter 1 (Input)'!S56="",
CHAR(34) &amp;"null"&amp; CHAR(34) &amp;",",
CHAR(34) &amp;'Chapter 1 (Input)'!S56&amp; CHAR(34) &amp;",")&amp;$W58)</f>
        <v>"Objective Complete: Go to your dorm and unpack your bags.",</v>
      </c>
      <c r="R58" s="3" t="str">
        <f>IF(R59="",
"];",IF('Chapter 1 (Input)'!T56="",
"0"&amp;",",
'Chapter 1 (Input)'!T56&amp;",")&amp;$W58)</f>
        <v>0,</v>
      </c>
      <c r="S58" s="3" t="str">
        <f>IF(S59="",
"];",IF('Chapter 1 (Input)'!U56="",
"0"&amp;",",
'Chapter 1 (Input)'!U56&amp;",")&amp;$W58)</f>
        <v>0,</v>
      </c>
      <c r="T58" s="3" t="str">
        <f t="shared" si="16"/>
        <v>false,</v>
      </c>
      <c r="U58" s="3" t="str">
        <f>IF(U59="",
"];",IF('Chapter 1 (Input)'!W56="",
"-1"&amp;",",
'Chapter 1 (Input)'!W56&amp;",")&amp;$W58)</f>
        <v>-1,</v>
      </c>
      <c r="V58" s="3" t="str">
        <f>IF(V59="",
"];",IF('Chapter 1 (Input)'!X56="",
"-1"&amp;",",
'Chapter 1 (Input)'!X56&amp;",")&amp;$W58)</f>
        <v>-1,</v>
      </c>
      <c r="W58" s="18" t="str">
        <f>'Chapter 1 (Input)'!AA56</f>
        <v/>
      </c>
    </row>
    <row r="59" spans="1:23" x14ac:dyDescent="0.2">
      <c r="A59" s="12">
        <f t="shared" si="15"/>
        <v>32</v>
      </c>
      <c r="B59" s="4" t="str">
        <f>IF(B60="",
"];",
IF('Chapter 1 (Input)'!B57="",
CHAR(34) &amp;"null"&amp; CHAR(34) &amp;",",
CHAR(34) &amp;'Chapter 1 (Input)'!B57&amp; CHAR(34) &amp;",")&amp;$W59)</f>
        <v>"(Just as I turned the corner into another hallway, I collided head-first into a warm mass and instinctively reached out and grabbed it to steady myself.)",</v>
      </c>
      <c r="C59" s="4" t="str">
        <f>IF(C60="",
"];",IF('Chapter 1 (Input)'!C57="",
CHAR(34) &amp;"null"&amp; CHAR(34) &amp;",",
CHAR(34) &amp;'Chapter 1 (Input)'!C57&amp; CHAR(34) &amp;",")&amp;$W59)</f>
        <v>"null",</v>
      </c>
      <c r="D59" s="4" t="str">
        <f>IF(D60="",
"];",IF('Chapter 1 (Input)'!D57="",
CHAR(34) &amp;"null"&amp; CHAR(34) &amp;",",
"personnages."&amp;
VLOOKUP('Chapter 1 (Input)'!D57,$N$2:$O$13,2,FALSE)&amp;
"[" &amp;
VLOOKUP('Chapter 1 (Input)'!E57,$Q$2:$R$13,2,FALSE) &amp;
"],")&amp;$W59)</f>
        <v>"null",</v>
      </c>
      <c r="E59" s="4" t="str">
        <f>IF(E60="",
"];",IF('Chapter 1 (Input)'!F57="",
CHAR(34) &amp;"null"&amp; CHAR(34) &amp;",",
CHAR(34) &amp;'Chapter 1 (Input)'!F57&amp; CHAR(34) &amp;",")&amp;$W59)</f>
        <v>"null",</v>
      </c>
      <c r="F59" s="4" t="str">
        <f>IF(F60="",
"];",IF('Chapter 1 (Input)'!G57="",
CHAR(34) &amp;"null"&amp; CHAR(34) &amp;",",
"personnages."&amp;
VLOOKUP('Chapter 1 (Input)'!G57,$N$2:$O$13,2,FALSE)&amp;
"[" &amp;
VLOOKUP('Chapter 1 (Input)'!H57, $Q$2:$R$13,2,FALSE) &amp;
"],")&amp;$W59)</f>
        <v>"null",</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'Chapter 1 (Generated)'!$U$2:$V$14,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16"/>
        <v>false,</v>
      </c>
      <c r="U59" s="3" t="str">
        <f>IF(U60="",
"];",IF('Chapter 1 (Input)'!W57="",
"-1"&amp;",",
'Chapter 1 (Input)'!W57&amp;",")&amp;$W59)</f>
        <v>-1,</v>
      </c>
      <c r="V59" s="3" t="str">
        <f>IF(V60="",
"];",IF('Chapter 1 (Input)'!X57="",
"-1"&amp;",",
'Chapter 1 (Input)'!X57&amp;",")&amp;$W59)</f>
        <v>-1,</v>
      </c>
      <c r="W59" s="18" t="str">
        <f>'Chapter 1 (Input)'!AA57</f>
        <v/>
      </c>
    </row>
    <row r="60" spans="1:23" x14ac:dyDescent="0.2">
      <c r="A60" s="12">
        <f t="shared" si="15"/>
        <v>33</v>
      </c>
      <c r="B60" s="4" t="str">
        <f>IF(B61="",
"];",
IF('Chapter 1 (Input)'!B58="",
CHAR(34) &amp;"null"&amp; CHAR(34) &amp;",",
CHAR(34) &amp;'Chapter 1 (Input)'!B58&amp; CHAR(34) &amp;",")&amp;$W60)</f>
        <v>"(A mass with green eyes, blond hair, and really muscular arms.)",</v>
      </c>
      <c r="C60" s="4" t="str">
        <f>IF(C61="",
"];",IF('Chapter 1 (Input)'!C58="",
CHAR(34) &amp;"null"&amp; CHAR(34) &amp;",",
CHAR(34) &amp;'Chapter 1 (Input)'!C58&amp; CHAR(34) &amp;",")&amp;$W60)</f>
        <v>"null",</v>
      </c>
      <c r="D60" s="4" t="str">
        <f>IF(D61="",
"];",IF('Chapter 1 (Input)'!D58="",
CHAR(34) &amp;"null"&amp; CHAR(34) &amp;",",
"personnages."&amp;
VLOOKUP('Chapter 1 (Input)'!D58,$N$2:$O$13,2,FALSE)&amp;
"[" &amp;
VLOOKUP('Chapter 1 (Input)'!E58,$Q$2:$R$13,2,FALSE) &amp;
"],")&amp;$W60)</f>
        <v>personnages.alistair[0],</v>
      </c>
      <c r="E60" s="4" t="str">
        <f>IF(E61="",
"];",IF('Chapter 1 (Input)'!F58="",
CHAR(34) &amp;"null"&amp; CHAR(34) &amp;",",
CHAR(34) &amp;'Chapter 1 (Input)'!F58&amp; CHAR(34) &amp;",")&amp;$W60)</f>
        <v>"null",</v>
      </c>
      <c r="F60" s="4" t="str">
        <f>IF(F61="",
"];",IF('Chapter 1 (Input)'!G58="",
CHAR(34) &amp;"null"&amp; CHAR(34) &amp;",",
"personnages."&amp;
VLOOKUP('Chapter 1 (Input)'!G58,$N$2:$O$13,2,FALSE)&amp;
"[" &amp;
VLOOKUP('Chapter 1 (Input)'!H58, $Q$2:$R$13,2,FALSE) &amp;
"],")&amp;$W60)</f>
        <v>"null",</v>
      </c>
      <c r="G60" s="3" t="str">
        <f>IF(G61="",
"];",IF('Chapter 1 (Input)'!I58="",
CHAR(34) &amp;"null"&amp; CHAR(34) &amp;",",
"locations."&amp;
'Chapter 1 (Input)'!I58&amp;",")&amp;$W60)</f>
        <v>locations.hall1,</v>
      </c>
      <c r="H60" s="3" t="str">
        <f>IF(H61="",
"];",IF('Chapter 1 (Input)'!J58="",
"-1"&amp;",",
'Chapter 1 (Input)'!J58&amp;",")&amp;$W60)</f>
        <v>-1,</v>
      </c>
      <c r="I60" s="3" t="str">
        <f>IF(I61="",
"];",IF('Chapter 1 (Input)'!K58="",
"0"&amp;",",
VLOOKUP('Chapter 1 (Input)'!K58, 'Chapter 1 (Generated)'!$U$2:$V$14, 2,FALSE) &amp;",")&amp;$W60)</f>
        <v>0,</v>
      </c>
      <c r="J60" s="3" t="str">
        <f>IF(J61="",
"];",IF('Chapter 1 (Input)'!L58="",
"-1"&amp;",",
'Chapter 1 (Input)'!L58&amp;",")&amp;$W60)</f>
        <v>-1,</v>
      </c>
      <c r="K60" s="3" t="str">
        <f>IF(K61="",
"];",IF('Chapter 1 (Input)'!M58="",
"-1"&amp;",",
'Chapter 1 (Input)'!M58&amp;",")&amp;$W60)</f>
        <v>-1,</v>
      </c>
      <c r="L60" s="3" t="str">
        <f>IF(L61="",
"];",IF('Chapter 1 (Input)'!N58="",
"-1"&amp;",",
'Chapter 1 (Input)'!N58&amp;",")&amp;$W60)</f>
        <v>-1,</v>
      </c>
      <c r="M60" s="3" t="str">
        <f>IF(M61="",
"];",IF('Chapter 1 (Input)'!O58="",
"-1"&amp;",",
'Chapter 1 (Input)'!O58&amp;",")&amp;$W60)</f>
        <v>-1,</v>
      </c>
      <c r="N60" s="3" t="str">
        <f>IF(N61="",
"];",IF('Chapter 1 (Input)'!P58="",
"-1"&amp;",",
'Chapter 1 (Input)'!P58&amp;",")&amp;$W60)</f>
        <v>-1,</v>
      </c>
      <c r="O60" s="3" t="str">
        <f>IF(O61="",
"];",IF('Chapter 1 (Input)'!Q58="",
CHAR(34) &amp;"null"&amp; CHAR(34) &amp;",",
CHAR(34) &amp;'Chapter 1 (Input)'!Q58&amp; CHAR(34) &amp;",")&amp;$W60)</f>
        <v>"null",</v>
      </c>
      <c r="P60" s="3" t="str">
        <f>IF(P61="",
"];",IF('Chapter 1 (Input)'!R58="",
CHAR(34) &amp;"null"&amp; CHAR(34) &amp;",",
CHAR(34) &amp;'Chapter 1 (Input)'!R58&amp; CHAR(34) &amp;",")&amp;$W60)</f>
        <v>"null",</v>
      </c>
      <c r="Q60" s="3" t="str">
        <f>IF(Q61="",
"];",IF('Chapter 1 (Input)'!S58="",
CHAR(34) &amp;"null"&amp; CHAR(34) &amp;",",
CHAR(34) &amp;'Chapter 1 (Input)'!S58&amp; CHAR(34) &amp;",")&amp;$W60)</f>
        <v>"null",</v>
      </c>
      <c r="R60" s="3" t="str">
        <f>IF(R61="",
"];",IF('Chapter 1 (Input)'!T58="",
"0"&amp;",",
'Chapter 1 (Input)'!T58&amp;",")&amp;$W60)</f>
        <v>0,</v>
      </c>
      <c r="S60" s="3" t="str">
        <f>IF(S61="",
"];",IF('Chapter 1 (Input)'!U58="",
"0"&amp;",",
'Chapter 1 (Input)'!U58&amp;",")&amp;$W60)</f>
        <v>0,</v>
      </c>
      <c r="T60" s="3" t="str">
        <f t="shared" si="16"/>
        <v>false,</v>
      </c>
      <c r="U60" s="3" t="str">
        <f>IF(U61="",
"];",IF('Chapter 1 (Input)'!W58="",
"-1"&amp;",",
'Chapter 1 (Input)'!W58&amp;",")&amp;$W60)</f>
        <v>-1,</v>
      </c>
      <c r="V60" s="3" t="str">
        <f>IF(V61="",
"];",IF('Chapter 1 (Input)'!X58="",
"-1"&amp;",",
'Chapter 1 (Input)'!X58&amp;",")&amp;$W60)</f>
        <v>-1,</v>
      </c>
      <c r="W60" s="18" t="str">
        <f>'Chapter 1 (Input)'!AA58</f>
        <v/>
      </c>
    </row>
    <row r="61" spans="1:23" x14ac:dyDescent="0.2">
      <c r="A61" s="12">
        <f t="shared" si="15"/>
        <v>34</v>
      </c>
      <c r="B61" s="4" t="str">
        <f>IF(B62="",
"];",
IF('Chapter 1 (Input)'!B59="",
CHAR(34) &amp;"null"&amp; CHAR(34) &amp;",",
CHAR(34) &amp;'Chapter 1 (Input)'!B59&amp; CHAR(34) &amp;",")&amp;$W61)</f>
        <v>"(An embarrassing squeak left my mouth as I quickly let go of him and took a step back.)",</v>
      </c>
      <c r="C61" s="4" t="str">
        <f>IF(C62="",
"];",IF('Chapter 1 (Input)'!C59="",
CHAR(34) &amp;"null"&amp; CHAR(34) &amp;",",
CHAR(34) &amp;'Chapter 1 (Input)'!C59&amp; CHAR(34) &amp;",")&amp;$W61)</f>
        <v>"Hey.",</v>
      </c>
      <c r="D61" s="4" t="str">
        <f>IF(D62="",
"];",IF('Chapter 1 (Input)'!D59="",
CHAR(34) &amp;"null"&amp; CHAR(34) &amp;",",
"personnages."&amp;
VLOOKUP('Chapter 1 (Input)'!D59,$N$2:$O$13,2,FALSE)&amp;
"[" &amp;
VLOOKUP('Chapter 1 (Input)'!E59,$Q$2:$R$13,2,FALSE)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(Input)'!G59,$N$2:$O$13,2,FALSE)&amp;
"[" &amp;
VLOOKUP('Chapter 1 (Input)'!H59, $Q$2:$R$13,2,FALSE)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'Chapter 1 (Generated)'!$U$2:$V$14,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16"/>
        <v>false,</v>
      </c>
      <c r="U61" s="3" t="str">
        <f>IF(U62="",
"];",IF('Chapter 1 (Input)'!W59="",
"-1"&amp;",",
'Chapter 1 (Input)'!W59&amp;",")&amp;$W61)</f>
        <v>-1,</v>
      </c>
      <c r="V61" s="3" t="str">
        <f>IF(V62="",
"];",IF('Chapter 1 (Input)'!X59="",
"-1"&amp;",",
'Chapter 1 (Input)'!X59&amp;",")&amp;$W61)</f>
        <v>-1,</v>
      </c>
      <c r="W61" s="18" t="str">
        <f>'Chapter 1 (Input)'!AA59</f>
        <v/>
      </c>
    </row>
    <row r="62" spans="1:23" x14ac:dyDescent="0.2">
      <c r="A62" s="12">
        <f t="shared" si="15"/>
        <v>35</v>
      </c>
      <c r="B62" s="4" t="str">
        <f>IF(B63="",
"];",
IF('Chapter 1 (Input)'!B60="",
CHAR(34) &amp;"null"&amp; CHAR(34) &amp;",",
CHAR(34) &amp;'Chapter 1 (Input)'!B60&amp; CHAR(34) &amp;",")&amp;$W62)</f>
        <v xml:space="preserve">"S-Sorry.",//35 </v>
      </c>
      <c r="C62" s="4" t="str">
        <f>IF(C63="",
"];",IF('Chapter 1 (Input)'!C60="",
CHAR(34) &amp;"null"&amp; CHAR(34) &amp;",",
CHAR(34) &amp;'Chapter 1 (Input)'!C60&amp; CHAR(34) &amp;",")&amp;$W62)</f>
        <v xml:space="preserve">"null",//35 </v>
      </c>
      <c r="D62" s="4" t="str">
        <f>IF(D63="",
"];",IF('Chapter 1 (Input)'!D60="",
CHAR(34) &amp;"null"&amp; CHAR(34) &amp;",",
"personnages."&amp;
VLOOKUP('Chapter 1 (Input)'!D60,$N$2:$O$13,2,FALSE)&amp;
"[" &amp;
VLOOKUP('Chapter 1 (Input)'!E60,$Q$2:$R$13,2,FALSE) &amp;
"],")&amp;$W62)</f>
        <v xml:space="preserve">personnages.alistair[0],//35 </v>
      </c>
      <c r="E62" s="4" t="str">
        <f>IF(E63="",
"];",IF('Chapter 1 (Input)'!F60="",
CHAR(34) &amp;"null"&amp; CHAR(34) &amp;",",
CHAR(34) &amp;'Chapter 1 (Input)'!F60&amp; CHAR(34) &amp;",")&amp;$W62)</f>
        <v xml:space="preserve">"null",//35 </v>
      </c>
      <c r="F62" s="4" t="str">
        <f>IF(F63="",
"];",IF('Chapter 1 (Input)'!G60="",
CHAR(34) &amp;"null"&amp; CHAR(34) &amp;",",
"personnages."&amp;
VLOOKUP('Chapter 1 (Input)'!G60,$N$2:$O$13,2,FALSE)&amp;
"[" &amp;
VLOOKUP('Chapter 1 (Input)'!H60, $Q$2:$R$13,2,FALSE) &amp;
"],")&amp;$W62)</f>
        <v xml:space="preserve">"null",//35 </v>
      </c>
      <c r="G62" s="3" t="str">
        <f>IF(G63="",
"];",IF('Chapter 1 (Input)'!I60="",
CHAR(34) &amp;"null"&amp; CHAR(34) &amp;",",
"locations."&amp;
'Chapter 1 (Input)'!I60&amp;",")&amp;$W62)</f>
        <v xml:space="preserve">locations.hall1,//35 </v>
      </c>
      <c r="H62" s="3" t="str">
        <f>IF(H63="",
"];",IF('Chapter 1 (Input)'!J60="",
"-1"&amp;",",
'Chapter 1 (Input)'!J60&amp;",")&amp;$W62)</f>
        <v xml:space="preserve">-1,//35 </v>
      </c>
      <c r="I62" s="3" t="str">
        <f>IF(I63="",
"];",IF('Chapter 1 (Input)'!K60="",
"0"&amp;",",
VLOOKUP('Chapter 1 (Input)'!K60, 'Chapter 1 (Generated)'!$U$2:$V$14, 2,FALSE) &amp;",")&amp;$W62)</f>
        <v xml:space="preserve">0,//35 </v>
      </c>
      <c r="J62" s="3" t="str">
        <f>IF(J63="",
"];",IF('Chapter 1 (Input)'!L60="",
"-1"&amp;",",
'Chapter 1 (Input)'!L60&amp;",")&amp;$W62)</f>
        <v xml:space="preserve">-1,//35 </v>
      </c>
      <c r="K62" s="3" t="str">
        <f>IF(K63="",
"];",IF('Chapter 1 (Input)'!M60="",
"-1"&amp;",",
'Chapter 1 (Input)'!M60&amp;",")&amp;$W62)</f>
        <v xml:space="preserve">-1,//35 </v>
      </c>
      <c r="L62" s="3" t="str">
        <f>IF(L63="",
"];",IF('Chapter 1 (Input)'!N60="",
"-1"&amp;",",
'Chapter 1 (Input)'!N60&amp;",")&amp;$W62)</f>
        <v xml:space="preserve">-1,//35 </v>
      </c>
      <c r="M62" s="3" t="str">
        <f>IF(M63="",
"];",IF('Chapter 1 (Input)'!O60="",
"-1"&amp;",",
'Chapter 1 (Input)'!O60&amp;",")&amp;$W62)</f>
        <v xml:space="preserve">-1,//35 </v>
      </c>
      <c r="N62" s="3" t="str">
        <f>IF(N63="",
"];",IF('Chapter 1 (Input)'!P60="",
"-1"&amp;",",
'Chapter 1 (Input)'!P60&amp;",")&amp;$W62)</f>
        <v xml:space="preserve">-1,//35 </v>
      </c>
      <c r="O62" s="3" t="str">
        <f>IF(O63="",
"];",IF('Chapter 1 (Input)'!Q60="",
CHAR(34) &amp;"null"&amp; CHAR(34) &amp;",",
CHAR(34) &amp;'Chapter 1 (Input)'!Q60&amp; CHAR(34) &amp;",")&amp;$W62)</f>
        <v xml:space="preserve">"null",//35 </v>
      </c>
      <c r="P62" s="3" t="str">
        <f>IF(P63="",
"];",IF('Chapter 1 (Input)'!R60="",
CHAR(34) &amp;"null"&amp; CHAR(34) &amp;",",
CHAR(34) &amp;'Chapter 1 (Input)'!R60&amp; CHAR(34) &amp;",")&amp;$W62)</f>
        <v xml:space="preserve">"null",//35 </v>
      </c>
      <c r="Q62" s="3" t="str">
        <f>IF(Q63="",
"];",IF('Chapter 1 (Input)'!S60="",
CHAR(34) &amp;"null"&amp; CHAR(34) &amp;",",
CHAR(34) &amp;'Chapter 1 (Input)'!S60&amp; CHAR(34) &amp;",")&amp;$W62)</f>
        <v xml:space="preserve">"null",//35 </v>
      </c>
      <c r="R62" s="3" t="str">
        <f>IF(R63="",
"];",IF('Chapter 1 (Input)'!T60="",
"0"&amp;",",
'Chapter 1 (Input)'!T60&amp;",")&amp;$W62)</f>
        <v xml:space="preserve">0,//35 </v>
      </c>
      <c r="S62" s="3" t="str">
        <f>IF(S63="",
"];",IF('Chapter 1 (Input)'!U60="",
"0"&amp;",",
'Chapter 1 (Input)'!U60&amp;",")&amp;$W62)</f>
        <v xml:space="preserve">0,//35 </v>
      </c>
      <c r="T62" s="3" t="str">
        <f t="shared" si="16"/>
        <v xml:space="preserve">false,//35 </v>
      </c>
      <c r="U62" s="3" t="str">
        <f>IF(U63="",
"];",IF('Chapter 1 (Input)'!W60="",
"-1"&amp;",",
'Chapter 1 (Input)'!W60&amp;",")&amp;$W62)</f>
        <v xml:space="preserve">-1,//35 </v>
      </c>
      <c r="V62" s="3" t="str">
        <f>IF(V63="",
"];",IF('Chapter 1 (Input)'!X60="",
"-1"&amp;",",
'Chapter 1 (Input)'!X60&amp;",")&amp;$W62)</f>
        <v xml:space="preserve">-1,//35 </v>
      </c>
      <c r="W62" s="18" t="str">
        <f>'Chapter 1 (Input)'!AA60</f>
        <v xml:space="preserve">//35 </v>
      </c>
    </row>
    <row r="63" spans="1:23" x14ac:dyDescent="0.2">
      <c r="A63" s="12">
        <f t="shared" si="15"/>
        <v>36</v>
      </c>
      <c r="B63" s="4" t="str">
        <f>IF(B64="",
"];",
IF('Chapter 1 (Input)'!B61="",
CHAR(34) &amp;"null"&amp; CHAR(34) &amp;",",
CHAR(34) &amp;'Chapter 1 (Input)'!B61&amp; CHAR(34) &amp;",")&amp;$W63)</f>
        <v>"Y-Yeah, I’m " + user.username + ". Sorry about almost throwing us both to the ground...",</v>
      </c>
      <c r="C63" s="4" t="str">
        <f>IF(C64="",
"];",IF('Chapter 1 (Input)'!C61="",
CHAR(34) &amp;"null"&amp; CHAR(34) &amp;",",
CHAR(34) &amp;'Chapter 1 (Input)'!C61&amp; CHAR(34) &amp;",")&amp;$W63)</f>
        <v>"Don’t worry, I was a bit lost in thought… are you the new kid?",</v>
      </c>
      <c r="D63" s="4" t="str">
        <f>IF(D64="",
"];",IF('Chapter 1 (Input)'!D61="",
CHAR(34) &amp;"null"&amp; CHAR(34) &amp;",",
"personnages."&amp;
VLOOKUP('Chapter 1 (Input)'!D61,$N$2:$O$13,2,FALSE)&amp;
"[" &amp;
VLOOKUP('Chapter 1 (Input)'!E61,$Q$2:$R$13,2,FALSE) &amp;
"],")&amp;$W63)</f>
        <v>personnages.alistair[0],</v>
      </c>
      <c r="E63" s="4" t="str">
        <f>IF(E64="",
"];",IF('Chapter 1 (Input)'!F61="",
CHAR(34) &amp;"null"&amp; CHAR(34) &amp;",",
CHAR(34) &amp;'Chapter 1 (Input)'!F61&amp; CHAR(34) &amp;",")&amp;$W63)</f>
        <v>"null",</v>
      </c>
      <c r="F63" s="4" t="str">
        <f>IF(F64="",
"];",IF('Chapter 1 (Input)'!G61="",
CHAR(34) &amp;"null"&amp; CHAR(34) &amp;",",
"personnages."&amp;
VLOOKUP('Chapter 1 (Input)'!G61,$N$2:$O$13,2,FALSE)&amp;
"[" &amp;
VLOOKUP('Chapter 1 (Input)'!H61, $Q$2:$R$13,2,FALSE) &amp;
"],")&amp;$W63)</f>
        <v>"null",</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'Chapter 1 (Generated)'!$U$2:$V$14,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0,</v>
      </c>
      <c r="S63" s="3" t="str">
        <f>IF(S64="",
"];",IF('Chapter 1 (Input)'!U61="",
"0"&amp;",",
'Chapter 1 (Input)'!U61&amp;",")&amp;$W63)</f>
        <v>0,</v>
      </c>
      <c r="T63" s="3" t="str">
        <f t="shared" si="16"/>
        <v>false,</v>
      </c>
      <c r="U63" s="3" t="str">
        <f>IF(U64="",
"];",IF('Chapter 1 (Input)'!W61="",
"-1"&amp;",",
'Chapter 1 (Input)'!W61&amp;",")&amp;$W63)</f>
        <v>-1,</v>
      </c>
      <c r="V63" s="3" t="str">
        <f>IF(V64="",
"];",IF('Chapter 1 (Input)'!X61="",
"-1"&amp;",",
'Chapter 1 (Input)'!X61&amp;",")&amp;$W63)</f>
        <v>-1,</v>
      </c>
      <c r="W63" s="18" t="str">
        <f>'Chapter 1 (Input)'!AA61</f>
        <v/>
      </c>
    </row>
    <row r="64" spans="1:23" x14ac:dyDescent="0.2">
      <c r="A64" s="12">
        <f t="shared" si="15"/>
        <v>37</v>
      </c>
      <c r="B64" s="4" t="str">
        <f>IF(B65="",
"];",
IF('Chapter 1 (Input)'!B62="",
CHAR(34) &amp;"null"&amp; CHAR(34) &amp;",",
CHAR(34) &amp;'Chapter 1 (Input)'!B62&amp; CHAR(34) &amp;",")&amp;$W64)</f>
        <v>"(Next)",</v>
      </c>
      <c r="C64" s="4" t="str">
        <f>IF(C65="",
"];",IF('Chapter 1 (Input)'!C62="",
CHAR(34) &amp;"null"&amp; CHAR(34) &amp;",",
CHAR(34) &amp;'Chapter 1 (Input)'!C62&amp; CHAR(34) &amp;",")&amp;$W64)</f>
        <v>"Again, no worries. I’m as sturdy as I look. My name’s Alistair.",</v>
      </c>
      <c r="D64" s="4" t="str">
        <f>IF(D65="",
"];",IF('Chapter 1 (Input)'!D62="",
CHAR(34) &amp;"null"&amp; CHAR(34) &amp;",",
"personnages."&amp;
VLOOKUP('Chapter 1 (Input)'!D62,$N$2:$O$13,2,FALSE)&amp;
"[" &amp;
VLOOKUP('Chapter 1 (Input)'!E62,$Q$2:$R$13,2,FALSE) &amp;
"],")&amp;$W64)</f>
        <v>personnages.alistair[0],</v>
      </c>
      <c r="E64" s="4" t="str">
        <f>IF(E65="",
"];",IF('Chapter 1 (Input)'!F62="",
CHAR(34) &amp;"null"&amp; CHAR(34) &amp;",",
CHAR(34) &amp;'Chapter 1 (Input)'!F62&amp; CHAR(34) &amp;",")&amp;$W64)</f>
        <v>"null",</v>
      </c>
      <c r="F64" s="4" t="str">
        <f>IF(F65="",
"];",IF('Chapter 1 (Input)'!G62="",
CHAR(34) &amp;"null"&amp; CHAR(34) &amp;",",
"personnages."&amp;
VLOOKUP('Chapter 1 (Input)'!G62,$N$2:$O$13,2,FALSE)&amp;
"[" &amp;
VLOOKUP('Chapter 1 (Input)'!H62, $Q$2:$R$13,2,FALSE) &amp;
"],")&amp;$W64)</f>
        <v>"null",</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'Chapter 1 (Generated)'!$U$2:$V$14,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16"/>
        <v>false,</v>
      </c>
      <c r="U64" s="3" t="str">
        <f>IF(U65="",
"];",IF('Chapter 1 (Input)'!W62="",
"-1"&amp;",",
'Chapter 1 (Input)'!W62&amp;",")&amp;$W64)</f>
        <v>-1,</v>
      </c>
      <c r="V64" s="3" t="str">
        <f>IF(V65="",
"];",IF('Chapter 1 (Input)'!X62="",
"-1"&amp;",",
'Chapter 1 (Input)'!X62&amp;",")&amp;$W64)</f>
        <v>-1,</v>
      </c>
      <c r="W64" s="18" t="str">
        <f>'Chapter 1 (Input)'!AA62</f>
        <v/>
      </c>
    </row>
    <row r="65" spans="1:23" x14ac:dyDescent="0.2">
      <c r="A65" s="12">
        <f t="shared" si="15"/>
        <v>38</v>
      </c>
      <c r="B65" s="4" t="str">
        <f>IF(B66="",
"];",
IF('Chapter 1 (Input)'!B63="",
CHAR(34) &amp;"null"&amp; CHAR(34) &amp;",",
CHAR(34) &amp;'Chapter 1 (Input)'!B63&amp; CHAR(34) &amp;",")&amp;$W65)</f>
        <v>"(Next)",</v>
      </c>
      <c r="C65" s="4" t="str">
        <f>IF(C66="",
"];",IF('Chapter 1 (Input)'!C63="",
CHAR(34) &amp;"null"&amp; CHAR(34) &amp;",",
CHAR(34) &amp;'Chapter 1 (Input)'!C63&amp; CHAR(34) &amp;",")&amp;$W65)</f>
        <v>"null",</v>
      </c>
      <c r="D65" s="4" t="str">
        <f>IF(D66="",
"];",IF('Chapter 1 (Input)'!D63="",
CHAR(34) &amp;"null"&amp; CHAR(34) &amp;",",
"personnages."&amp;
VLOOKUP('Chapter 1 (Input)'!D63,$N$2:$O$13,2,FALSE)&amp;
"[" &amp;
VLOOKUP('Chapter 1 (Input)'!E63,$Q$2:$R$13,2,FALSE) &amp;
"],")&amp;$W65)</f>
        <v>"null",</v>
      </c>
      <c r="E65" s="4" t="str">
        <f>IF(E66="",
"];",IF('Chapter 1 (Input)'!F63="",
CHAR(34) &amp;"null"&amp; CHAR(34) &amp;",",
CHAR(34) &amp;'Chapter 1 (Input)'!F63&amp; CHAR(34) &amp;",")&amp;$W65)</f>
        <v>"Alistair!",</v>
      </c>
      <c r="F65" s="4" t="str">
        <f>IF(F66="",
"];",IF('Chapter 1 (Input)'!G63="",
CHAR(34) &amp;"null"&amp; CHAR(34) &amp;",",
"personnages."&amp;
VLOOKUP('Chapter 1 (Input)'!G63,$N$2:$O$13,2,FALSE)&amp;
"[" &amp;
VLOOKUP('Chapter 1 (Input)'!H63, $Q$2:$R$13,2,FALSE) &amp;
"],")&amp;$W65)</f>
        <v>"null",</v>
      </c>
      <c r="G65" s="3" t="str">
        <f>IF(G66="",
"];",IF('Chapter 1 (Input)'!I63="",
CHAR(34) &amp;"null"&amp; CHAR(34) &amp;",",
"locations."&amp;
'Chapter 1 (Input)'!I63&amp;",")&amp;$W65)</f>
        <v>locations.hall1,</v>
      </c>
      <c r="H65" s="3" t="str">
        <f>IF(H66="",
"];",IF('Chapter 1 (Input)'!J63="",
"-1"&amp;",",
'Chapter 1 (Input)'!J63&amp;",")&amp;$W65)</f>
        <v>-1,</v>
      </c>
      <c r="I65" s="3" t="str">
        <f>IF(I66="",
"];",IF('Chapter 1 (Input)'!K63="",
"0"&amp;",",
VLOOKUP('Chapter 1 (Input)'!K63, 'Chapter 1 (Generated)'!$U$2:$V$14, 2,FALSE) &amp;",")&amp;$W65)</f>
        <v>0,</v>
      </c>
      <c r="J65" s="3" t="str">
        <f>IF(J66="",
"];",IF('Chapter 1 (Input)'!L63="",
"-1"&amp;",",
'Chapter 1 (Input)'!L63&amp;",")&amp;$W65)</f>
        <v>-1,</v>
      </c>
      <c r="K65" s="3" t="str">
        <f>IF(K66="",
"];",IF('Chapter 1 (Input)'!M63="",
"-1"&amp;",",
'Chapter 1 (Input)'!M63&amp;",")&amp;$W65)</f>
        <v>-1,</v>
      </c>
      <c r="L65" s="3" t="str">
        <f>IF(L66="",
"];",IF('Chapter 1 (Input)'!N63="",
"-1"&amp;",",
'Chapter 1 (Input)'!N63&amp;",")&amp;$W65)</f>
        <v>-1,</v>
      </c>
      <c r="M65" s="3" t="str">
        <f>IF(M66="",
"];",IF('Chapter 1 (Input)'!O63="",
"-1"&amp;",",
'Chapter 1 (Input)'!O63&amp;",")&amp;$W65)</f>
        <v>-1,</v>
      </c>
      <c r="N65" s="3" t="str">
        <f>IF(N66="",
"];",IF('Chapter 1 (Input)'!P63="",
"-1"&amp;",",
'Chapter 1 (Input)'!P63&amp;",")&amp;$W65)</f>
        <v>-1,</v>
      </c>
      <c r="O65" s="3" t="str">
        <f>IF(O66="",
"];",IF('Chapter 1 (Input)'!Q63="",
CHAR(34) &amp;"null"&amp; CHAR(34) &amp;",",
CHAR(34) &amp;'Chapter 1 (Input)'!Q63&amp; CHAR(34) &amp;",")&amp;$W65)</f>
        <v>"null",</v>
      </c>
      <c r="P65" s="3" t="str">
        <f>IF(P66="",
"];",IF('Chapter 1 (Input)'!R63="",
CHAR(34) &amp;"null"&amp; CHAR(34) &amp;",",
CHAR(34) &amp;'Chapter 1 (Input)'!R63&amp; CHAR(34) &amp;",")&amp;$W65)</f>
        <v>"null",</v>
      </c>
      <c r="Q65" s="3" t="str">
        <f>IF(Q66="",
"];",IF('Chapter 1 (Input)'!S63="",
CHAR(34) &amp;"null"&amp; CHAR(34) &amp;",",
CHAR(34) &amp;'Chapter 1 (Input)'!S63&amp; CHAR(34) &amp;",")&amp;$W65)</f>
        <v>"null",</v>
      </c>
      <c r="R65" s="3" t="str">
        <f>IF(R66="",
"];",IF('Chapter 1 (Input)'!T63="",
"0"&amp;",",
'Chapter 1 (Input)'!T63&amp;",")&amp;$W65)</f>
        <v>0,</v>
      </c>
      <c r="S65" s="3" t="str">
        <f>IF(S66="",
"];",IF('Chapter 1 (Input)'!U63="",
"0"&amp;",",
'Chapter 1 (Input)'!U63&amp;",")&amp;$W65)</f>
        <v>0,</v>
      </c>
      <c r="T65" s="3" t="str">
        <f t="shared" si="16"/>
        <v>false,</v>
      </c>
      <c r="U65" s="3" t="str">
        <f>IF(U66="",
"];",IF('Chapter 1 (Input)'!W63="",
"-1"&amp;",",
'Chapter 1 (Input)'!W63&amp;",")&amp;$W65)</f>
        <v>-1,</v>
      </c>
      <c r="V65" s="3" t="str">
        <f>IF(V66="",
"];",IF('Chapter 1 (Input)'!X63="",
"-1"&amp;",",
'Chapter 1 (Input)'!X63&amp;",")&amp;$W65)</f>
        <v>-1,</v>
      </c>
      <c r="W65" s="18" t="str">
        <f>'Chapter 1 (Input)'!AA63</f>
        <v/>
      </c>
    </row>
    <row r="66" spans="1:23" x14ac:dyDescent="0.2">
      <c r="A66" s="12">
        <f t="shared" si="15"/>
        <v>39</v>
      </c>
      <c r="B66" s="4" t="str">
        <f>IF(B67="",
"];",
IF('Chapter 1 (Input)'!B64="",
CHAR(34) &amp;"null"&amp; CHAR(34) &amp;",",
CHAR(34) &amp;'Chapter 1 (Input)'!B64&amp; CHAR(34) &amp;",")&amp;$W66)</f>
        <v>"(I turned to see a tall, lean boy with dark black hair walking briskly towards us.)",</v>
      </c>
      <c r="C66" s="4" t="str">
        <f>IF(C67="",
"];",IF('Chapter 1 (Input)'!C64="",
CHAR(34) &amp;"null"&amp; CHAR(34) &amp;",",
CHAR(34) &amp;'Chapter 1 (Input)'!C64&amp; CHAR(34) &amp;",")&amp;$W66)</f>
        <v>"null",</v>
      </c>
      <c r="D66" s="4" t="str">
        <f>IF(D67="",
"];",IF('Chapter 1 (Input)'!D64="",
CHAR(34) &amp;"null"&amp; CHAR(34) &amp;",",
"personnages."&amp;
VLOOKUP('Chapter 1 (Input)'!D64,$N$2:$O$13,2,FALSE)&amp;
"[" &amp;
VLOOKUP('Chapter 1 (Input)'!E64,$Q$2:$R$13,2,FALSE) &amp;
"],")&amp;$W66)</f>
        <v>personnages.alistair[0],</v>
      </c>
      <c r="E66" s="4" t="str">
        <f>IF(E67="",
"];",IF('Chapter 1 (Input)'!F64="",
CHAR(34) &amp;"null"&amp; CHAR(34) &amp;",",
CHAR(34) &amp;'Chapter 1 (Input)'!F64&amp; CHAR(34) &amp;",")&amp;$W66)</f>
        <v>"null",</v>
      </c>
      <c r="F66" s="4" t="str">
        <f>IF(F67="",
"];",IF('Chapter 1 (Input)'!G64="",
CHAR(34) &amp;"null"&amp; CHAR(34) &amp;",",
"personnages."&amp;
VLOOKUP('Chapter 1 (Input)'!G64,$N$2:$O$13,2,FALSE)&amp;
"[" &amp;
VLOOKUP('Chapter 1 (Input)'!H64, $Q$2:$R$13,2,FALSE)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'Chapter 1 (Generated)'!$U$2:$V$14,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16"/>
        <v>false,</v>
      </c>
      <c r="U66" s="3" t="str">
        <f>IF(U67="",
"];",IF('Chapter 1 (Input)'!W64="",
"-1"&amp;",",
'Chapter 1 (Input)'!W64&amp;",")&amp;$W66)</f>
        <v>-1,</v>
      </c>
      <c r="V66" s="3" t="str">
        <f>IF(V67="",
"];",IF('Chapter 1 (Input)'!X64="",
"-1"&amp;",",
'Chapter 1 (Input)'!X64&amp;",")&amp;$W66)</f>
        <v>-1,</v>
      </c>
      <c r="W66" s="18" t="str">
        <f>'Chapter 1 (Input)'!AA64</f>
        <v/>
      </c>
    </row>
    <row r="67" spans="1:23" x14ac:dyDescent="0.2">
      <c r="A67" s="12">
        <f t="shared" si="15"/>
        <v>40</v>
      </c>
      <c r="B67" s="4" t="str">
        <f>IF(B68="",
"];",
IF('Chapter 1 (Input)'!B65="",
CHAR(34) &amp;"null"&amp; CHAR(34) &amp;",",
CHAR(34) &amp;'Chapter 1 (Input)'!B65&amp; CHAR(34) &amp;",")&amp;$W67)</f>
        <v xml:space="preserve">"(He stopped suddenly upon noticing my presence.)",//40 </v>
      </c>
      <c r="C67" s="4" t="str">
        <f>IF(C68="",
"];",IF('Chapter 1 (Input)'!C65="",
CHAR(34) &amp;"null"&amp; CHAR(34) &amp;",",
CHAR(34) &amp;'Chapter 1 (Input)'!C65&amp; CHAR(34) &amp;",")&amp;$W67)</f>
        <v xml:space="preserve">"null",//40 </v>
      </c>
      <c r="D67" s="4" t="str">
        <f>IF(D68="",
"];",IF('Chapter 1 (Input)'!D65="",
CHAR(34) &amp;"null"&amp; CHAR(34) &amp;",",
"personnages."&amp;
VLOOKUP('Chapter 1 (Input)'!D65,$N$2:$O$13,2,FALSE)&amp;
"[" &amp;
VLOOKUP('Chapter 1 (Input)'!E65,$Q$2:$R$13,2,FALSE) &amp;
"],")&amp;$W67)</f>
        <v xml:space="preserve">"null",//40 </v>
      </c>
      <c r="E67" s="4" t="str">
        <f>IF(E68="",
"];",IF('Chapter 1 (Input)'!F65="",
CHAR(34) &amp;"null"&amp; CHAR(34) &amp;",",
CHAR(34) &amp;'Chapter 1 (Input)'!F65&amp; CHAR(34) &amp;",")&amp;$W67)</f>
        <v xml:space="preserve">"Hey man, I’ve been looking for you. There’s still a ton of stuff to do before this afternoon, we really should get going...Oh.",//40 </v>
      </c>
      <c r="F67" s="4" t="str">
        <f>IF(F68="",
"];",IF('Chapter 1 (Input)'!G65="",
CHAR(34) &amp;"null"&amp; CHAR(34) &amp;",",
"personnages."&amp;
VLOOKUP('Chapter 1 (Input)'!G65,$N$2:$O$13,2,FALSE)&amp;
"[" &amp;
VLOOKUP('Chapter 1 (Input)'!H65, $Q$2:$R$13,2,FALSE) &amp;
"],")&amp;$W67)</f>
        <v xml:space="preserve">personnages.tadashi[0],//40 </v>
      </c>
      <c r="G67" s="3" t="str">
        <f>IF(G68="",
"];",IF('Chapter 1 (Input)'!I65="",
CHAR(34) &amp;"null"&amp; CHAR(34) &amp;",",
"locations."&amp;
'Chapter 1 (Input)'!I65&amp;",")&amp;$W67)</f>
        <v xml:space="preserve">locations.hall1,//40 </v>
      </c>
      <c r="H67" s="3" t="str">
        <f>IF(H68="",
"];",IF('Chapter 1 (Input)'!J65="",
"-1"&amp;",",
'Chapter 1 (Input)'!J65&amp;",")&amp;$W67)</f>
        <v xml:space="preserve">-1,//40 </v>
      </c>
      <c r="I67" s="3" t="str">
        <f>IF(I68="",
"];",IF('Chapter 1 (Input)'!K65="",
"0"&amp;",",
VLOOKUP('Chapter 1 (Input)'!K65, 'Chapter 1 (Generated)'!$U$2:$V$14, 2,FALSE) &amp;",")&amp;$W67)</f>
        <v xml:space="preserve">0,//40 </v>
      </c>
      <c r="J67" s="3" t="str">
        <f>IF(J68="",
"];",IF('Chapter 1 (Input)'!L65="",
"-1"&amp;",",
'Chapter 1 (Input)'!L65&amp;",")&amp;$W67)</f>
        <v xml:space="preserve">-1,//40 </v>
      </c>
      <c r="K67" s="3" t="str">
        <f>IF(K68="",
"];",IF('Chapter 1 (Input)'!M65="",
"-1"&amp;",",
'Chapter 1 (Input)'!M65&amp;",")&amp;$W67)</f>
        <v xml:space="preserve">-1,//40 </v>
      </c>
      <c r="L67" s="3" t="str">
        <f>IF(L68="",
"];",IF('Chapter 1 (Input)'!N65="",
"-1"&amp;",",
'Chapter 1 (Input)'!N65&amp;",")&amp;$W67)</f>
        <v xml:space="preserve">-1,//40 </v>
      </c>
      <c r="M67" s="3" t="str">
        <f>IF(M68="",
"];",IF('Chapter 1 (Input)'!O65="",
"-1"&amp;",",
'Chapter 1 (Input)'!O65&amp;",")&amp;$W67)</f>
        <v xml:space="preserve">-1,//40 </v>
      </c>
      <c r="N67" s="3" t="str">
        <f>IF(N68="",
"];",IF('Chapter 1 (Input)'!P65="",
"-1"&amp;",",
'Chapter 1 (Input)'!P65&amp;",")&amp;$W67)</f>
        <v xml:space="preserve">-1,//40 </v>
      </c>
      <c r="O67" s="3" t="str">
        <f>IF(O68="",
"];",IF('Chapter 1 (Input)'!Q65="",
CHAR(34) &amp;"null"&amp; CHAR(34) &amp;",",
CHAR(34) &amp;'Chapter 1 (Input)'!Q65&amp; CHAR(34) &amp;",")&amp;$W67)</f>
        <v xml:space="preserve">"null",//40 </v>
      </c>
      <c r="P67" s="3" t="str">
        <f>IF(P68="",
"];",IF('Chapter 1 (Input)'!R65="",
CHAR(34) &amp;"null"&amp; CHAR(34) &amp;",",
CHAR(34) &amp;'Chapter 1 (Input)'!R65&amp; CHAR(34) &amp;",")&amp;$W67)</f>
        <v xml:space="preserve">"null",//40 </v>
      </c>
      <c r="Q67" s="3" t="str">
        <f>IF(Q68="",
"];",IF('Chapter 1 (Input)'!S65="",
CHAR(34) &amp;"null"&amp; CHAR(34) &amp;",",
CHAR(34) &amp;'Chapter 1 (Input)'!S65&amp; CHAR(34) &amp;",")&amp;$W67)</f>
        <v xml:space="preserve">"null",//40 </v>
      </c>
      <c r="R67" s="3" t="str">
        <f>IF(R68="",
"];",IF('Chapter 1 (Input)'!T65="",
"0"&amp;",",
'Chapter 1 (Input)'!T65&amp;",")&amp;$W67)</f>
        <v xml:space="preserve">0,//40 </v>
      </c>
      <c r="S67" s="3" t="str">
        <f>IF(S68="",
"];",IF('Chapter 1 (Input)'!U65="",
"0"&amp;",",
'Chapter 1 (Input)'!U65&amp;",")&amp;$W67)</f>
        <v xml:space="preserve">0,//40 </v>
      </c>
      <c r="T67" s="3" t="str">
        <f t="shared" si="16"/>
        <v xml:space="preserve">false,//40 </v>
      </c>
      <c r="U67" s="3" t="str">
        <f>IF(U68="",
"];",IF('Chapter 1 (Input)'!W65="",
"-1"&amp;",",
'Chapter 1 (Input)'!W65&amp;",")&amp;$W67)</f>
        <v xml:space="preserve">-1,//40 </v>
      </c>
      <c r="V67" s="3" t="str">
        <f>IF(V68="",
"];",IF('Chapter 1 (Input)'!X65="",
"-1"&amp;",",
'Chapter 1 (Input)'!X65&amp;",")&amp;$W67)</f>
        <v xml:space="preserve">-1,//40 </v>
      </c>
      <c r="W67" s="18" t="str">
        <f>'Chapter 1 (Input)'!AA65</f>
        <v xml:space="preserve">//40 </v>
      </c>
    </row>
    <row r="68" spans="1:23" x14ac:dyDescent="0.2">
      <c r="A68" s="12">
        <f t="shared" si="15"/>
        <v>41</v>
      </c>
      <c r="B68" s="4" t="str">
        <f>IF(B69="",
"];",
IF('Chapter 1 (Input)'!B66="",
CHAR(34) &amp;"null"&amp; CHAR(34) &amp;",",
CHAR(34) &amp;'Chapter 1 (Input)'!B66&amp; CHAR(34) &amp;",")&amp;$W68)</f>
        <v>"H-hi I’m " + user.username + "... (I extended my hand for him to shake.)",</v>
      </c>
      <c r="C68" s="4" t="str">
        <f>IF(C69="",
"];",IF('Chapter 1 (Input)'!C66="",
CHAR(34) &amp;"null"&amp; CHAR(34) &amp;",",
CHAR(34) &amp;'Chapter 1 (Input)'!C66&amp; CHAR(34) &amp;",")&amp;$W68)</f>
        <v>"null",</v>
      </c>
      <c r="D68" s="4" t="str">
        <f>IF(D69="",
"];",IF('Chapter 1 (Input)'!D66="",
CHAR(34) &amp;"null"&amp; CHAR(34) &amp;",",
"personnages."&amp;
VLOOKUP('Chapter 1 (Input)'!D66,$N$2:$O$13,2,FALSE)&amp;
"[" &amp;
VLOOKUP('Chapter 1 (Input)'!E66,$Q$2:$R$13,2,FALSE) &amp;
"],")&amp;$W68)</f>
        <v>"null",</v>
      </c>
      <c r="E68" s="4" t="str">
        <f>IF(E69="",
"];",IF('Chapter 1 (Input)'!F66="",
CHAR(34) &amp;"null"&amp; CHAR(34) &amp;",",
CHAR(34) &amp;'Chapter 1 (Input)'!F66&amp; CHAR(34) &amp;",")&amp;$W68)</f>
        <v>"Hello.",</v>
      </c>
      <c r="F68" s="4" t="str">
        <f>IF(F69="",
"];",IF('Chapter 1 (Input)'!G66="",
CHAR(34) &amp;"null"&amp; CHAR(34) &amp;",",
"personnages."&amp;
VLOOKUP('Chapter 1 (Input)'!G66,$N$2:$O$13,2,FALSE)&amp;
"[" &amp;
VLOOKUP('Chapter 1 (Input)'!H66, $Q$2:$R$13,2,FALSE) &amp;
"],")&amp;$W68)</f>
        <v>personnages.tadashi[0],</v>
      </c>
      <c r="G68" s="3" t="str">
        <f>IF(G69="",
"];",IF('Chapter 1 (Input)'!I66="",
CHAR(34) &amp;"null"&amp; CHAR(34) &amp;",",
"locations."&amp;
'Chapter 1 (Input)'!I66&amp;",")&amp;$W68)</f>
        <v>locations.hall1,</v>
      </c>
      <c r="H68" s="3" t="str">
        <f>IF(H69="",
"];",IF('Chapter 1 (Input)'!J66="",
"-1"&amp;",",
'Chapter 1 (Input)'!J66&amp;",")&amp;$W68)</f>
        <v>-1,</v>
      </c>
      <c r="I68" s="3" t="str">
        <f>IF(I69="",
"];",IF('Chapter 1 (Input)'!K66="",
"0"&amp;",",
VLOOKUP('Chapter 1 (Input)'!K66, 'Chapter 1 (Generated)'!$U$2:$V$14,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16"/>
        <v>false,</v>
      </c>
      <c r="U68" s="3" t="str">
        <f>IF(U69="",
"];",IF('Chapter 1 (Input)'!W66="",
"-1"&amp;",",
'Chapter 1 (Input)'!W66&amp;",")&amp;$W68)</f>
        <v>-1,</v>
      </c>
      <c r="V68" s="3" t="str">
        <f>IF(V69="",
"];",IF('Chapter 1 (Input)'!X66="",
"-1"&amp;",",
'Chapter 1 (Input)'!X66&amp;",")&amp;$W68)</f>
        <v>-1,</v>
      </c>
      <c r="W68" s="18" t="str">
        <f>'Chapter 1 (Input)'!AA66</f>
        <v/>
      </c>
    </row>
    <row r="69" spans="1:23" x14ac:dyDescent="0.2">
      <c r="A69" s="12">
        <f t="shared" si="15"/>
        <v>42</v>
      </c>
      <c r="B69" s="4" t="str">
        <f>IF(B70="",
"];",
IF('Chapter 1 (Input)'!B67="",
CHAR(34) &amp;"null"&amp; CHAR(34) &amp;",",
CHAR(34) &amp;'Chapter 1 (Input)'!B67&amp; CHAR(34) &amp;",")&amp;$W69)</f>
        <v>"Same… I was just looking around trying to familiarize myself with the layout of this place, but I completely forgot how huge it is.",</v>
      </c>
      <c r="C69" s="4" t="str">
        <f>IF(C70="",
"];",IF('Chapter 1 (Input)'!C67="",
CHAR(34) &amp;"null"&amp; CHAR(34) &amp;",",
CHAR(34) &amp;'Chapter 1 (Input)'!C67&amp; CHAR(34) &amp;",")&amp;$W69)</f>
        <v>"null",</v>
      </c>
      <c r="D69" s="4" t="str">
        <f>IF(D70="",
"];",IF('Chapter 1 (Input)'!D67="",
CHAR(34) &amp;"null"&amp; CHAR(34) &amp;",",
"personnages."&amp;
VLOOKUP('Chapter 1 (Input)'!D67,$N$2:$O$13,2,FALSE)&amp;
"[" &amp;
VLOOKUP('Chapter 1 (Input)'!E67,$Q$2:$R$13,2,FALSE) &amp;
"],")&amp;$W69)</f>
        <v>"null",</v>
      </c>
      <c r="E69" s="4" t="str">
        <f>IF(E70="",
"];",IF('Chapter 1 (Input)'!F67="",
CHAR(34) &amp;"null"&amp; CHAR(34) &amp;",",
CHAR(34) &amp;'Chapter 1 (Input)'!F67&amp; CHAR(34) &amp;",")&amp;$W69)</f>
        <v>"Tadashi Nakano. Student Council President and member of the Business, Commerce, and Politics department. Pleasure to meet you.",</v>
      </c>
      <c r="F69" s="4" t="str">
        <f>IF(F70="",
"];",IF('Chapter 1 (Input)'!G67="",
CHAR(34) &amp;"null"&amp; CHAR(34) &amp;",",
"personnages."&amp;
VLOOKUP('Chapter 1 (Input)'!G67,$N$2:$O$13,2,FALSE)&amp;
"[" &amp;
VLOOKUP('Chapter 1 (Input)'!H67, $Q$2:$R$13,2,FALSE) &amp;
"],")&amp;$W69)</f>
        <v>personnages.tadashi[0],</v>
      </c>
      <c r="G69" s="3" t="str">
        <f>IF(G70="",
"];",IF('Chapter 1 (Input)'!I67="",
CHAR(34) &amp;"null"&amp; CHAR(34) &amp;",",
"locations."&amp;
'Chapter 1 (Input)'!I67&amp;",")&amp;$W69)</f>
        <v>locations.hall1,</v>
      </c>
      <c r="H69" s="3" t="str">
        <f>IF(H70="",
"];",IF('Chapter 1 (Input)'!J67="",
"-1"&amp;",",
'Chapter 1 (Input)'!J67&amp;",")&amp;$W69)</f>
        <v>-1,</v>
      </c>
      <c r="I69" s="3" t="str">
        <f>IF(I70="",
"];",IF('Chapter 1 (Input)'!K67="",
"0"&amp;",",
VLOOKUP('Chapter 1 (Input)'!K67, 'Chapter 1 (Generated)'!$U$2:$V$14, 2,FALSE) &amp;",")&amp;$W69)</f>
        <v>0,</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si="16"/>
        <v>false,</v>
      </c>
      <c r="U69" s="3" t="str">
        <f>IF(U70="",
"];",IF('Chapter 1 (Input)'!W67="",
"-1"&amp;",",
'Chapter 1 (Input)'!W67&amp;",")&amp;$W69)</f>
        <v>-1,</v>
      </c>
      <c r="V69" s="3" t="str">
        <f>IF(V70="",
"];",IF('Chapter 1 (Input)'!X67="",
"-1"&amp;",",
'Chapter 1 (Input)'!X67&amp;",")&amp;$W69)</f>
        <v>-1,</v>
      </c>
      <c r="W69" s="18" t="str">
        <f>'Chapter 1 (Input)'!AA67</f>
        <v/>
      </c>
    </row>
    <row r="70" spans="1:23" x14ac:dyDescent="0.2">
      <c r="A70" s="12">
        <f t="shared" si="15"/>
        <v>43</v>
      </c>
      <c r="B70" s="4" t="str">
        <f>IF(B71="",
"];",
IF('Chapter 1 (Input)'!B68="",
CHAR(34) &amp;"null"&amp; CHAR(34) &amp;",",
CHAR(34) &amp;'Chapter 1 (Input)'!B68&amp; CHAR(34) &amp;",")&amp;$W70)</f>
        <v>"(Next)",</v>
      </c>
      <c r="C70" s="4" t="str">
        <f>IF(C71="",
"];",IF('Chapter 1 (Input)'!C68="",
CHAR(34) &amp;"null"&amp; CHAR(34) &amp;",",
CHAR(34) &amp;'Chapter 1 (Input)'!C68&amp; CHAR(34) &amp;",")&amp;$W70)</f>
        <v>"null",</v>
      </c>
      <c r="D70" s="4" t="str">
        <f>IF(D71="",
"];",IF('Chapter 1 (Input)'!D68="",
CHAR(34) &amp;"null"&amp; CHAR(34) &amp;",",
"personnages."&amp;
VLOOKUP('Chapter 1 (Input)'!D68,$N$2:$O$13,2,FALSE)&amp;
"[" &amp;
VLOOKUP('Chapter 1 (Input)'!E68,$Q$2:$R$13,2,FALSE) &amp;
"],")&amp;$W70)</f>
        <v>"null",</v>
      </c>
      <c r="E70" s="4" t="str">
        <f>IF(E71="",
"];",IF('Chapter 1 (Input)'!F68="",
CHAR(34) &amp;"null"&amp; CHAR(34) &amp;",",
CHAR(34) &amp;'Chapter 1 (Input)'!F68&amp; CHAR(34) &amp;",")&amp;$W70)</f>
        <v>"Well don’t let us stop you. Alistair and I need to take care of some stuff anyway.",</v>
      </c>
      <c r="F70" s="4" t="str">
        <f>IF(F71="",
"];",IF('Chapter 1 (Input)'!G68="",
CHAR(34) &amp;"null"&amp; CHAR(34) &amp;",",
"personnages."&amp;
VLOOKUP('Chapter 1 (Input)'!G68,$N$2:$O$13,2,FALSE)&amp;
"[" &amp;
VLOOKUP('Chapter 1 (Input)'!H68, $Q$2:$R$13,2,FALSE) &amp;
"],")&amp;$W70)</f>
        <v>personnages.tadashi[0],</v>
      </c>
      <c r="G70" s="3" t="str">
        <f>IF(G71="",
"];",IF('Chapter 1 (Input)'!I68="",
CHAR(34) &amp;"null"&amp; CHAR(34) &amp;",",
"locations."&amp;
'Chapter 1 (Input)'!I68&amp;",")&amp;$W70)</f>
        <v>locations.hall1,</v>
      </c>
      <c r="H70" s="3" t="str">
        <f>IF(H71="",
"];",IF('Chapter 1 (Input)'!J68="",
"-1"&amp;",",
'Chapter 1 (Input)'!J68&amp;",")&amp;$W70)</f>
        <v>-1,</v>
      </c>
      <c r="I70" s="3" t="str">
        <f>IF(I71="",
"];",IF('Chapter 1 (Input)'!K68="",
"0"&amp;",",
VLOOKUP('Chapter 1 (Input)'!K68, 'Chapter 1 (Generated)'!$U$2:$V$14, 2,FALSE) &amp;",")&amp;$W70)</f>
        <v>0,</v>
      </c>
      <c r="J70" s="3" t="str">
        <f>IF(J71="",
"];",IF('Chapter 1 (Input)'!L68="",
"-1"&amp;",",
'Chapter 1 (Input)'!L68&amp;",")&amp;$W70)</f>
        <v>-1,</v>
      </c>
      <c r="K70" s="3" t="str">
        <f>IF(K71="",
"];",IF('Chapter 1 (Input)'!M68="",
"-1"&amp;",",
'Chapter 1 (Input)'!M68&amp;",")&amp;$W70)</f>
        <v>-1,</v>
      </c>
      <c r="L70" s="3" t="str">
        <f>IF(L71="",
"];",IF('Chapter 1 (Input)'!N68="",
"-1"&amp;",",
'Chapter 1 (Input)'!N68&amp;",")&amp;$W70)</f>
        <v>-1,</v>
      </c>
      <c r="M70" s="3" t="str">
        <f>IF(M71="",
"];",IF('Chapter 1 (Input)'!O68="",
"-1"&amp;",",
'Chapter 1 (Input)'!O68&amp;",")&amp;$W70)</f>
        <v>-1,</v>
      </c>
      <c r="N70" s="3" t="str">
        <f>IF(N71="",
"];",IF('Chapter 1 (Input)'!P68="",
"-1"&amp;",",
'Chapter 1 (Input)'!P68&amp;",")&amp;$W70)</f>
        <v>-1,</v>
      </c>
      <c r="O70" s="3" t="str">
        <f>IF(O71="",
"];",IF('Chapter 1 (Input)'!Q68="",
CHAR(34) &amp;"null"&amp; CHAR(34) &amp;",",
CHAR(34) &amp;'Chapter 1 (Input)'!Q68&amp; CHAR(34) &amp;",")&amp;$W70)</f>
        <v>"null",</v>
      </c>
      <c r="P70" s="3" t="str">
        <f>IF(P71="",
"];",IF('Chapter 1 (Input)'!R68="",
CHAR(34) &amp;"null"&amp; CHAR(34) &amp;",",
CHAR(34) &amp;'Chapter 1 (Input)'!R68&amp; CHAR(34) &amp;",")&amp;$W70)</f>
        <v>"null",</v>
      </c>
      <c r="Q70" s="3" t="str">
        <f>IF(Q71="",
"];",IF('Chapter 1 (Input)'!S68="",
CHAR(34) &amp;"null"&amp; CHAR(34) &amp;",",
CHAR(34) &amp;'Chapter 1 (Input)'!S68&amp; CHAR(34) &amp;",")&amp;$W70)</f>
        <v>"null",</v>
      </c>
      <c r="R70" s="3" t="str">
        <f>IF(R71="",
"];",IF('Chapter 1 (Input)'!T68="",
"0"&amp;",",
'Chapter 1 (Input)'!T68&amp;",")&amp;$W70)</f>
        <v>0,</v>
      </c>
      <c r="S70" s="3" t="str">
        <f>IF(S71="",
"];",IF('Chapter 1 (Input)'!U68="",
"0"&amp;",",
'Chapter 1 (Input)'!U68&amp;",")&amp;$W70)</f>
        <v>0,</v>
      </c>
      <c r="T70" s="3" t="str">
        <f t="shared" si="16"/>
        <v>false,</v>
      </c>
      <c r="U70" s="3" t="str">
        <f>IF(U71="",
"];",IF('Chapter 1 (Input)'!W68="",
"-1"&amp;",",
'Chapter 1 (Input)'!W68&amp;",")&amp;$W70)</f>
        <v>-1,</v>
      </c>
      <c r="V70" s="3" t="str">
        <f>IF(V71="",
"];",IF('Chapter 1 (Input)'!X68="",
"-1"&amp;",",
'Chapter 1 (Input)'!X68&amp;",")&amp;$W70)</f>
        <v>-1,</v>
      </c>
      <c r="W70" s="18" t="str">
        <f>'Chapter 1 (Input)'!AA68</f>
        <v/>
      </c>
    </row>
    <row r="71" spans="1:23" x14ac:dyDescent="0.2">
      <c r="A71" s="12">
        <f t="shared" si="15"/>
        <v>44</v>
      </c>
      <c r="B71" s="4" t="str">
        <f>IF(B72="",
"];",
IF('Chapter 1 (Input)'!B69="",
CHAR(34) &amp;"null"&amp; CHAR(34) &amp;",",
CHAR(34) &amp;'Chapter 1 (Input)'!B69&amp; CHAR(34) &amp;",")&amp;$W71)</f>
        <v>"(Next)",</v>
      </c>
      <c r="C71" s="4" t="str">
        <f>IF(C72="",
"];",IF('Chapter 1 (Input)'!C69="",
CHAR(34) &amp;"null"&amp; CHAR(34) &amp;",",
CHAR(34) &amp;'Chapter 1 (Input)'!C69&amp; CHAR(34) &amp;",")&amp;$W71)</f>
        <v>"What?? I was just on my way to the gym!",</v>
      </c>
      <c r="D71" s="4" t="str">
        <f>IF(D72="",
"];",IF('Chapter 1 (Input)'!D69="",
CHAR(34) &amp;"null"&amp; CHAR(34) &amp;",",
"personnages."&amp;
VLOOKUP('Chapter 1 (Input)'!D69,$N$2:$O$13,2,FALSE)&amp;
"[" &amp;
VLOOKUP('Chapter 1 (Input)'!E69,$Q$2:$R$13,2,FALSE) &amp;
"],")&amp;$W71)</f>
        <v>personnages.alistair[0],</v>
      </c>
      <c r="E71" s="4" t="str">
        <f>IF(E72="",
"];",IF('Chapter 1 (Input)'!F69="",
CHAR(34) &amp;"null"&amp; CHAR(34) &amp;",",
CHAR(34) &amp;'Chapter 1 (Input)'!F69&amp; CHAR(34) &amp;",")&amp;$W71)</f>
        <v>"null",</v>
      </c>
      <c r="F71" s="4" t="str">
        <f>IF(F72="",
"];",IF('Chapter 1 (Input)'!G69="",
CHAR(34) &amp;"null"&amp; CHAR(34) &amp;",",
"personnages."&amp;
VLOOKUP('Chapter 1 (Input)'!G69,$N$2:$O$13,2,FALSE)&amp;
"[" &amp;
VLOOKUP('Chapter 1 (Input)'!H69, $Q$2:$R$13,2,FALSE) &amp;
"],")&amp;$W71)</f>
        <v>"null",</v>
      </c>
      <c r="G71" s="3" t="str">
        <f>IF(G72="",
"];",IF('Chapter 1 (Input)'!I69="",
CHAR(34) &amp;"null"&amp; CHAR(34) &amp;",",
"locations."&amp;
'Chapter 1 (Input)'!I69&amp;",")&amp;$W71)</f>
        <v>locations.hall1,</v>
      </c>
      <c r="H71" s="3" t="str">
        <f>IF(H72="",
"];",IF('Chapter 1 (Input)'!J69="",
"-1"&amp;",",
'Chapter 1 (Input)'!J69&amp;",")&amp;$W71)</f>
        <v>-1,</v>
      </c>
      <c r="I71" s="3" t="str">
        <f>IF(I72="",
"];",IF('Chapter 1 (Input)'!K69="",
"0"&amp;",",
VLOOKUP('Chapter 1 (Input)'!K69, 'Chapter 1 (Generated)'!$U$2:$V$14,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16"/>
        <v>false,</v>
      </c>
      <c r="U71" s="3" t="str">
        <f>IF(U72="",
"];",IF('Chapter 1 (Input)'!W69="",
"-1"&amp;",",
'Chapter 1 (Input)'!W69&amp;",")&amp;$W71)</f>
        <v>-1,</v>
      </c>
      <c r="V71" s="3" t="str">
        <f>IF(V72="",
"];",IF('Chapter 1 (Input)'!X69="",
"-1"&amp;",",
'Chapter 1 (Input)'!X69&amp;",")&amp;$W71)</f>
        <v>-1,</v>
      </c>
      <c r="W71" s="18" t="str">
        <f>'Chapter 1 (Input)'!AA69</f>
        <v/>
      </c>
    </row>
    <row r="72" spans="1:23" x14ac:dyDescent="0.2">
      <c r="A72" s="12">
        <f t="shared" si="15"/>
        <v>45</v>
      </c>
      <c r="B72" s="4" t="str">
        <f>IF(B73="",
"];",
IF('Chapter 1 (Input)'!B70="",
CHAR(34) &amp;"null"&amp; CHAR(34) &amp;",",
CHAR(34) &amp;'Chapter 1 (Input)'!B70&amp; CHAR(34) &amp;",")&amp;$W72)</f>
        <v xml:space="preserve">"(Next)",//45 </v>
      </c>
      <c r="C72" s="4" t="str">
        <f>IF(C73="",
"];",IF('Chapter 1 (Input)'!C70="",
CHAR(34) &amp;"null"&amp; CHAR(34) &amp;",",
CHAR(34) &amp;'Chapter 1 (Input)'!C70&amp; CHAR(34) &amp;",")&amp;$W72)</f>
        <v xml:space="preserve">"null",//45 </v>
      </c>
      <c r="D72" s="4" t="str">
        <f>IF(D73="",
"];",IF('Chapter 1 (Input)'!D70="",
CHAR(34) &amp;"null"&amp; CHAR(34) &amp;",",
"personnages."&amp;
VLOOKUP('Chapter 1 (Input)'!D70,$N$2:$O$13,2,FALSE)&amp;
"[" &amp;
VLOOKUP('Chapter 1 (Input)'!E70,$Q$2:$R$13,2,FALSE) &amp;
"],")&amp;$W72)</f>
        <v xml:space="preserve">"null",//45 </v>
      </c>
      <c r="E72" s="4" t="str">
        <f>IF(E73="",
"];",IF('Chapter 1 (Input)'!F70="",
CHAR(34) &amp;"null"&amp; CHAR(34) &amp;",",
CHAR(34) &amp;'Chapter 1 (Input)'!F70&amp; CHAR(34) &amp;",")&amp;$W72)</f>
        <v xml:space="preserve">"What are you talking about man, I told you this yesterday. You can go to the gym after we’re done.",//45 </v>
      </c>
      <c r="F72" s="4" t="str">
        <f>IF(F73="",
"];",IF('Chapter 1 (Input)'!G70="",
CHAR(34) &amp;"null"&amp; CHAR(34) &amp;",",
"personnages."&amp;
VLOOKUP('Chapter 1 (Input)'!G70,$N$2:$O$13,2,FALSE)&amp;
"[" &amp;
VLOOKUP('Chapter 1 (Input)'!H70, $Q$2:$R$13,2,FALSE) &amp;
"],")&amp;$W72)</f>
        <v xml:space="preserve">personnages.tadashi[0],//45 </v>
      </c>
      <c r="G72" s="3" t="str">
        <f>IF(G73="",
"];",IF('Chapter 1 (Input)'!I70="",
CHAR(34) &amp;"null"&amp; CHAR(34) &amp;",",
"locations."&amp;
'Chapter 1 (Input)'!I70&amp;",")&amp;$W72)</f>
        <v xml:space="preserve">locations.hall1,//45 </v>
      </c>
      <c r="H72" s="3" t="str">
        <f>IF(H73="",
"];",IF('Chapter 1 (Input)'!J70="",
"-1"&amp;",",
'Chapter 1 (Input)'!J70&amp;",")&amp;$W72)</f>
        <v xml:space="preserve">-1,//45 </v>
      </c>
      <c r="I72" s="3" t="str">
        <f>IF(I73="",
"];",IF('Chapter 1 (Input)'!K70="",
"0"&amp;",",
VLOOKUP('Chapter 1 (Input)'!K70, 'Chapter 1 (Generated)'!$U$2:$V$14, 2,FALSE) &amp;",")&amp;$W72)</f>
        <v xml:space="preserve">0,//45 </v>
      </c>
      <c r="J72" s="3" t="str">
        <f>IF(J73="",
"];",IF('Chapter 1 (Input)'!L70="",
"-1"&amp;",",
'Chapter 1 (Input)'!L70&amp;",")&amp;$W72)</f>
        <v xml:space="preserve">-1,//45 </v>
      </c>
      <c r="K72" s="3" t="str">
        <f>IF(K73="",
"];",IF('Chapter 1 (Input)'!M70="",
"-1"&amp;",",
'Chapter 1 (Input)'!M70&amp;",")&amp;$W72)</f>
        <v xml:space="preserve">-1,//45 </v>
      </c>
      <c r="L72" s="3" t="str">
        <f>IF(L73="",
"];",IF('Chapter 1 (Input)'!N70="",
"-1"&amp;",",
'Chapter 1 (Input)'!N70&amp;",")&amp;$W72)</f>
        <v xml:space="preserve">-1,//45 </v>
      </c>
      <c r="M72" s="3" t="str">
        <f>IF(M73="",
"];",IF('Chapter 1 (Input)'!O70="",
"-1"&amp;",",
'Chapter 1 (Input)'!O70&amp;",")&amp;$W72)</f>
        <v xml:space="preserve">-1,//45 </v>
      </c>
      <c r="N72" s="3" t="str">
        <f>IF(N73="",
"];",IF('Chapter 1 (Input)'!P70="",
"-1"&amp;",",
'Chapter 1 (Input)'!P70&amp;",")&amp;$W72)</f>
        <v xml:space="preserve">-1,//45 </v>
      </c>
      <c r="O72" s="3" t="str">
        <f>IF(O73="",
"];",IF('Chapter 1 (Input)'!Q70="",
CHAR(34) &amp;"null"&amp; CHAR(34) &amp;",",
CHAR(34) &amp;'Chapter 1 (Input)'!Q70&amp; CHAR(34) &amp;",")&amp;$W72)</f>
        <v xml:space="preserve">"null",//45 </v>
      </c>
      <c r="P72" s="3" t="str">
        <f>IF(P73="",
"];",IF('Chapter 1 (Input)'!R70="",
CHAR(34) &amp;"null"&amp; CHAR(34) &amp;",",
CHAR(34) &amp;'Chapter 1 (Input)'!R70&amp; CHAR(34) &amp;",")&amp;$W72)</f>
        <v xml:space="preserve">"null",//45 </v>
      </c>
      <c r="Q72" s="3" t="str">
        <f>IF(Q73="",
"];",IF('Chapter 1 (Input)'!S70="",
CHAR(34) &amp;"null"&amp; CHAR(34) &amp;",",
CHAR(34) &amp;'Chapter 1 (Input)'!S70&amp; CHAR(34) &amp;",")&amp;$W72)</f>
        <v xml:space="preserve">"null",//45 </v>
      </c>
      <c r="R72" s="3" t="str">
        <f>IF(R73="",
"];",IF('Chapter 1 (Input)'!T70="",
"0"&amp;",",
'Chapter 1 (Input)'!T70&amp;",")&amp;$W72)</f>
        <v xml:space="preserve">0,//45 </v>
      </c>
      <c r="S72" s="3" t="str">
        <f>IF(S73="",
"];",IF('Chapter 1 (Input)'!U70="",
"0"&amp;",",
'Chapter 1 (Input)'!U70&amp;",")&amp;$W72)</f>
        <v xml:space="preserve">0,//45 </v>
      </c>
      <c r="T72" s="3" t="str">
        <f t="shared" si="16"/>
        <v xml:space="preserve">false,//45 </v>
      </c>
      <c r="U72" s="3" t="str">
        <f>IF(U73="",
"];",IF('Chapter 1 (Input)'!W70="",
"-1"&amp;",",
'Chapter 1 (Input)'!W70&amp;",")&amp;$W72)</f>
        <v xml:space="preserve">-1,//45 </v>
      </c>
      <c r="V72" s="3" t="str">
        <f>IF(V73="",
"];",IF('Chapter 1 (Input)'!X70="",
"-1"&amp;",",
'Chapter 1 (Input)'!X70&amp;",")&amp;$W72)</f>
        <v xml:space="preserve">-1,//45 </v>
      </c>
      <c r="W72" s="18" t="str">
        <f>'Chapter 1 (Input)'!AA70</f>
        <v xml:space="preserve">//45 </v>
      </c>
    </row>
    <row r="73" spans="1:23" x14ac:dyDescent="0.2">
      <c r="A73" s="12">
        <f t="shared" si="15"/>
        <v>46</v>
      </c>
      <c r="B73" s="4" t="str">
        <f>IF(B74="",
"];",
IF('Chapter 1 (Input)'!B71="",
CHAR(34) &amp;"null"&amp; CHAR(34) &amp;",",
CHAR(34) &amp;'Chapter 1 (Input)'!B71&amp; CHAR(34) &amp;",")&amp;$W73)</f>
        <v>"(Next)",</v>
      </c>
      <c r="C73" s="4" t="str">
        <f>IF(C74="",
"];",IF('Chapter 1 (Input)'!C71="",
CHAR(34) &amp;"null"&amp; CHAR(34) &amp;",",
CHAR(34) &amp;'Chapter 1 (Input)'!C71&amp; CHAR(34) &amp;",")&amp;$W73)</f>
        <v>"That’d throw off my whole schedule! Why don’t you go and start on your own and I’ll catch up with you after my morning workout.",</v>
      </c>
      <c r="D73" s="4" t="str">
        <f>IF(D74="",
"];",IF('Chapter 1 (Input)'!D71="",
CHAR(34) &amp;"null"&amp; CHAR(34) &amp;",",
"personnages."&amp;
VLOOKUP('Chapter 1 (Input)'!D71,$N$2:$O$13,2,FALSE)&amp;
"[" &amp;
VLOOKUP('Chapter 1 (Input)'!E71,$Q$2:$R$13,2,FALSE) &amp;
"],")&amp;$W73)</f>
        <v>personnages.alistair[0],</v>
      </c>
      <c r="E73" s="4" t="str">
        <f>IF(E74="",
"];",IF('Chapter 1 (Input)'!F71="",
CHAR(34) &amp;"null"&amp; CHAR(34) &amp;",",
CHAR(34) &amp;'Chapter 1 (Input)'!F71&amp; CHAR(34) &amp;",")&amp;$W73)</f>
        <v>"null",</v>
      </c>
      <c r="F73" s="4" t="str">
        <f>IF(F74="",
"];",IF('Chapter 1 (Input)'!G71="",
CHAR(34) &amp;"null"&amp; CHAR(34) &amp;",",
"personnages."&amp;
VLOOKUP('Chapter 1 (Input)'!G71,$N$2:$O$13,2,FALSE)&amp;
"[" &amp;
VLOOKUP('Chapter 1 (Input)'!H71, $Q$2:$R$13,2,FALSE) &amp;
"],")&amp;$W73)</f>
        <v>"null",</v>
      </c>
      <c r="G73" s="3" t="str">
        <f>IF(G74="",
"];",IF('Chapter 1 (Input)'!I71="",
CHAR(34) &amp;"null"&amp; CHAR(34) &amp;",",
"locations."&amp;
'Chapter 1 (Input)'!I71&amp;",")&amp;$W73)</f>
        <v>locations.hall1,</v>
      </c>
      <c r="H73" s="3" t="str">
        <f>IF(H74="",
"];",IF('Chapter 1 (Input)'!J71="",
"-1"&amp;",",
'Chapter 1 (Input)'!J71&amp;",")&amp;$W73)</f>
        <v>-1,</v>
      </c>
      <c r="I73" s="3" t="str">
        <f>IF(I74="",
"];",IF('Chapter 1 (Input)'!K71="",
"0"&amp;",",
VLOOKUP('Chapter 1 (Input)'!K71, 'Chapter 1 (Generated)'!$U$2:$V$14,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16"/>
        <v>false,</v>
      </c>
      <c r="U73" s="3" t="str">
        <f>IF(U74="",
"];",IF('Chapter 1 (Input)'!W71="",
"-1"&amp;",",
'Chapter 1 (Input)'!W71&amp;",")&amp;$W73)</f>
        <v>-1,</v>
      </c>
      <c r="V73" s="3" t="str">
        <f>IF(V74="",
"];",IF('Chapter 1 (Input)'!X71="",
"-1"&amp;",",
'Chapter 1 (Input)'!X71&amp;",")&amp;$W73)</f>
        <v>-1,</v>
      </c>
      <c r="W73" s="18" t="str">
        <f>'Chapter 1 (Input)'!AA71</f>
        <v/>
      </c>
    </row>
    <row r="74" spans="1:23" x14ac:dyDescent="0.2">
      <c r="A74" s="12">
        <f t="shared" si="15"/>
        <v>47</v>
      </c>
      <c r="B74" s="4" t="str">
        <f>IF(B75="",
"];",
IF('Chapter 1 (Input)'!B72="",
CHAR(34) &amp;"null"&amp; CHAR(34) &amp;",",
CHAR(34) &amp;'Chapter 1 (Input)'!B72&amp; CHAR(34) &amp;",")&amp;$W74)</f>
        <v>"null",</v>
      </c>
      <c r="C74" s="4" t="str">
        <f>IF(C75="",
"];",IF('Chapter 1 (Input)'!C72="",
CHAR(34) &amp;"null"&amp; CHAR(34) &amp;",",
CHAR(34) &amp;'Chapter 1 (Input)'!C72&amp; CHAR(34) &amp;",")&amp;$W74)</f>
        <v>"null",</v>
      </c>
      <c r="D74" s="4" t="str">
        <f>IF(D75="",
"];",IF('Chapter 1 (Input)'!D72="",
CHAR(34) &amp;"null"&amp; CHAR(34) &amp;",",
"personnages."&amp;
VLOOKUP('Chapter 1 (Input)'!D72,$N$2:$O$13,2,FALSE)&amp;
"[" &amp;
VLOOKUP('Chapter 1 (Input)'!E72,$Q$2:$R$13,2,FALSE) &amp;
"],")&amp;$W74)</f>
        <v>personnages.alistair[0],</v>
      </c>
      <c r="E74" s="4" t="str">
        <f>IF(E75="",
"];",IF('Chapter 1 (Input)'!F72="",
CHAR(34) &amp;"null"&amp; CHAR(34) &amp;",",
CHAR(34) &amp;'Chapter 1 (Input)'!F72&amp; CHAR(34) &amp;",")&amp;$W74)</f>
        <v>"null",</v>
      </c>
      <c r="F74" s="4" t="str">
        <f>IF(F75="",
"];",IF('Chapter 1 (Input)'!G72="",
CHAR(34) &amp;"null"&amp; CHAR(34) &amp;",",
"personnages."&amp;
VLOOKUP('Chapter 1 (Input)'!G72,$N$2:$O$13,2,FALSE)&amp;
"[" &amp;
VLOOKUP('Chapter 1 (Input)'!H72, $Q$2:$R$13,2,FALSE) &amp;
"],")&amp;$W74)</f>
        <v>personnages.tadashi[0],</v>
      </c>
      <c r="G74" s="3" t="str">
        <f>IF(G75="",
"];",IF('Chapter 1 (Input)'!I72="",
CHAR(34) &amp;"null"&amp; CHAR(34) &amp;",",
"locations."&amp;
'Chapter 1 (Input)'!I72&amp;",")&amp;$W74)</f>
        <v>locations.hall1,</v>
      </c>
      <c r="H74" s="3" t="str">
        <f>IF(H75="",
"];",IF('Chapter 1 (Input)'!J72="",
"-1"&amp;",",
'Chapter 1 (Input)'!J72&amp;",")&amp;$W74)</f>
        <v>-5,</v>
      </c>
      <c r="I74" s="3" t="str">
        <f>IF(I75="",
"];",IF('Chapter 1 (Input)'!K72="",
"0"&amp;",",
VLOOKUP('Chapter 1 (Input)'!K72, 'Chapter 1 (Generated)'!$U$2:$V$14, 2,FALSE) &amp;",")&amp;$W74)</f>
        <v>0,</v>
      </c>
      <c r="J74" s="3" t="str">
        <f>IF(J75="",
"];",IF('Chapter 1 (Input)'!L72="",
"-1"&amp;",",
'Chapter 1 (Input)'!L72&amp;",")&amp;$W74)</f>
        <v>-1,</v>
      </c>
      <c r="K74" s="3" t="str">
        <f>IF(K75="",
"];",IF('Chapter 1 (Input)'!M72="",
"-1"&amp;",",
'Chapter 1 (Input)'!M72&amp;",")&amp;$W74)</f>
        <v>-1,</v>
      </c>
      <c r="L74" s="3" t="str">
        <f>IF(L75="",
"];",IF('Chapter 1 (Input)'!N72="",
"-1"&amp;",",
'Chapter 1 (Input)'!N72&amp;",")&amp;$W74)</f>
        <v>45,</v>
      </c>
      <c r="M74" s="3" t="str">
        <f>IF(M75="",
"];",IF('Chapter 1 (Input)'!O72="",
"-1"&amp;",",
'Chapter 1 (Input)'!O72&amp;",")&amp;$W74)</f>
        <v>51,</v>
      </c>
      <c r="N74" s="3" t="str">
        <f>IF(N75="",
"];",IF('Chapter 1 (Input)'!P72="",
"-1"&amp;",",
'Chapter 1 (Input)'!P72&amp;",")&amp;$W74)</f>
        <v>56,</v>
      </c>
      <c r="O74" s="3" t="str">
        <f>IF(O75="",
"];",IF('Chapter 1 (Input)'!Q72="",
CHAR(34) &amp;"null"&amp; CHAR(34) &amp;",",
CHAR(34) &amp;'Chapter 1 (Input)'!Q72&amp; CHAR(34) &amp;",")&amp;$W74)</f>
        <v>"(Side with Alistair) ",</v>
      </c>
      <c r="P74" s="3" t="str">
        <f>IF(P75="",
"];",IF('Chapter 1 (Input)'!R72="",
CHAR(34) &amp;"null"&amp; CHAR(34) &amp;",",
CHAR(34) &amp;'Chapter 1 (Input)'!R72&amp; CHAR(34) &amp;",")&amp;$W74)</f>
        <v>"(Side with Tadashi)",</v>
      </c>
      <c r="Q74" s="3" t="str">
        <f>IF(Q75="",
"];",IF('Chapter 1 (Input)'!S72="",
CHAR(34) &amp;"null"&amp; CHAR(34) &amp;",",
CHAR(34) &amp;'Chapter 1 (Input)'!S72&amp; CHAR(34) &amp;",")&amp;$W74)</f>
        <v>"(Leave without saying anything)",</v>
      </c>
      <c r="R74" s="3" t="str">
        <f>IF(R75="",
"];",IF('Chapter 1 (Input)'!T72="",
"0"&amp;",",
'Chapter 1 (Input)'!T72&amp;",")&amp;$W74)</f>
        <v>0,</v>
      </c>
      <c r="S74" s="3" t="str">
        <f>IF(S75="",
"];",IF('Chapter 1 (Input)'!U72="",
"0"&amp;",",
'Chapter 1 (Input)'!U72&amp;",")&amp;$W74)</f>
        <v>0,</v>
      </c>
      <c r="T74" s="3" t="str">
        <f t="shared" si="16"/>
        <v>false,</v>
      </c>
      <c r="U74" s="3" t="str">
        <f>IF(U75="",
"];",IF('Chapter 1 (Input)'!W72="",
"-1"&amp;",",
'Chapter 1 (Input)'!W72&amp;",")&amp;$W74)</f>
        <v>-1,</v>
      </c>
      <c r="V74" s="3" t="str">
        <f>IF(V75="",
"];",IF('Chapter 1 (Input)'!X72="",
"-1"&amp;",",
'Chapter 1 (Input)'!X72&amp;",")&amp;$W74)</f>
        <v>-1,</v>
      </c>
      <c r="W74" s="18" t="str">
        <f>'Chapter 1 (Input)'!AA72</f>
        <v/>
      </c>
    </row>
    <row r="75" spans="1:23" x14ac:dyDescent="0.2">
      <c r="A75" s="12">
        <f t="shared" si="15"/>
        <v>48</v>
      </c>
      <c r="B75" s="4" t="str">
        <f>IF(B76="",
"];",
IF('Chapter 1 (Input)'!B73="",
CHAR(34) &amp;"null"&amp; CHAR(34) &amp;",",
CHAR(34) &amp;'Chapter 1 (Input)'!B73&amp; CHAR(34) &amp;",")&amp;$W75)</f>
        <v>"Yeah. His workout shouldn’t take that long anyway.",</v>
      </c>
      <c r="C75" s="4" t="str">
        <f>IF(C76="",
"];",IF('Chapter 1 (Input)'!C73="",
CHAR(34) &amp;"null"&amp; CHAR(34) &amp;",",
CHAR(34) &amp;'Chapter 1 (Input)'!C73&amp; CHAR(34) &amp;",")&amp;$W75)</f>
        <v>"null",</v>
      </c>
      <c r="D75" s="4" t="str">
        <f>IF(D76="",
"];",IF('Chapter 1 (Input)'!D73="",
CHAR(34) &amp;"null"&amp; CHAR(34) &amp;",",
"personnages."&amp;
VLOOKUP('Chapter 1 (Input)'!D73,$N$2:$O$13,2,FALSE)&amp;
"[" &amp;
VLOOKUP('Chapter 1 (Input)'!E73,$Q$2:$R$13,2,FALSE) &amp;
"],")&amp;$W75)</f>
        <v>personnages.alistair[0],</v>
      </c>
      <c r="E75" s="4" t="str">
        <f>IF(E76="",
"];",IF('Chapter 1 (Input)'!F73="",
CHAR(34) &amp;"null"&amp; CHAR(34) &amp;",",
CHAR(34) &amp;'Chapter 1 (Input)'!F73&amp; CHAR(34) &amp;",")&amp;$W75)</f>
        <v>"null",</v>
      </c>
      <c r="F75" s="4" t="str">
        <f>IF(F76="",
"];",IF('Chapter 1 (Input)'!G73="",
CHAR(34) &amp;"null"&amp; CHAR(34) &amp;",",
"personnages."&amp;
VLOOKUP('Chapter 1 (Input)'!G73,$N$2:$O$13,2,FALSE)&amp;
"[" &amp;
VLOOKUP('Chapter 1 (Input)'!H73, $Q$2:$R$13,2,FALSE) &amp;
"],")&amp;$W75)</f>
        <v>personnages.tadashi[0],</v>
      </c>
      <c r="G75" s="3" t="str">
        <f>IF(G76="",
"];",IF('Chapter 1 (Input)'!I73="",
CHAR(34) &amp;"null"&amp; CHAR(34) &amp;",",
"locations."&amp;
'Chapter 1 (Input)'!I73&amp;",")&amp;$W75)</f>
        <v>locations.hall1,</v>
      </c>
      <c r="H75" s="3" t="str">
        <f>IF(H76="",
"];",IF('Chapter 1 (Input)'!J73="",
"-1"&amp;",",
'Chapter 1 (Input)'!J73&amp;",")&amp;$W75)</f>
        <v>-1,</v>
      </c>
      <c r="I75" s="3" t="str">
        <f>IF(I76="",
"];",IF('Chapter 1 (Input)'!K73="",
"0"&amp;",",
VLOOKUP('Chapter 1 (Input)'!K73, 'Chapter 1 (Generated)'!$U$2:$V$14, 2,FALSE) &amp;",")&amp;$W75)</f>
        <v>0,</v>
      </c>
      <c r="J75" s="3" t="str">
        <f>IF(J76="",
"];",IF('Chapter 1 (Input)'!L73="",
"-1"&amp;",",
'Chapter 1 (Input)'!L73&amp;",")&amp;$W75)</f>
        <v>-1,</v>
      </c>
      <c r="K75" s="3" t="str">
        <f>IF(K76="",
"];",IF('Chapter 1 (Input)'!M73="",
"-1"&amp;",",
'Chapter 1 (Input)'!M73&amp;",")&amp;$W75)</f>
        <v>-1,</v>
      </c>
      <c r="L75" s="3" t="str">
        <f>IF(L76="",
"];",IF('Chapter 1 (Input)'!N73="",
"-1"&amp;",",
'Chapter 1 (Input)'!N73&amp;",")&amp;$W75)</f>
        <v>-1,</v>
      </c>
      <c r="M75" s="3" t="str">
        <f>IF(M76="",
"];",IF('Chapter 1 (Input)'!O73="",
"-1"&amp;",",
'Chapter 1 (Input)'!O73&amp;",")&amp;$W75)</f>
        <v>-1,</v>
      </c>
      <c r="N75" s="3" t="str">
        <f>IF(N76="",
"];",IF('Chapter 1 (Input)'!P73="",
"-1"&amp;",",
'Chapter 1 (Input)'!P73&amp;",")&amp;$W75)</f>
        <v>-1,</v>
      </c>
      <c r="O75" s="3" t="str">
        <f>IF(O76="",
"];",IF('Chapter 1 (Input)'!Q73="",
CHAR(34) &amp;"null"&amp; CHAR(34) &amp;",",
CHAR(34) &amp;'Chapter 1 (Input)'!Q73&amp; CHAR(34) &amp;",")&amp;$W75)</f>
        <v>"null",</v>
      </c>
      <c r="P75" s="3" t="str">
        <f>IF(P76="",
"];",IF('Chapter 1 (Input)'!R73="",
CHAR(34) &amp;"null"&amp; CHAR(34) &amp;",",
CHAR(34) &amp;'Chapter 1 (Input)'!R73&amp; CHAR(34) &amp;",")&amp;$W75)</f>
        <v>"null",</v>
      </c>
      <c r="Q75" s="3" t="str">
        <f>IF(Q76="",
"];",IF('Chapter 1 (Input)'!S73="",
CHAR(34) &amp;"null"&amp; CHAR(34) &amp;",",
CHAR(34) &amp;'Chapter 1 (Input)'!S73&amp; CHAR(34) &amp;",")&amp;$W75)</f>
        <v>"null",</v>
      </c>
      <c r="R75" s="3" t="str">
        <f>IF(R76="",
"];",IF('Chapter 1 (Input)'!T73="",
"0"&amp;",",
'Chapter 1 (Input)'!T73&amp;",")&amp;$W75)</f>
        <v>5,</v>
      </c>
      <c r="S75" s="3" t="str">
        <f>IF(S76="",
"];",IF('Chapter 1 (Input)'!U73="",
"0"&amp;",",
'Chapter 1 (Input)'!U73&amp;",")&amp;$W75)</f>
        <v>-5,</v>
      </c>
      <c r="T75" s="3" t="str">
        <f t="shared" si="16"/>
        <v>false,</v>
      </c>
      <c r="U75" s="3" t="str">
        <f>IF(U76="",
"];",IF('Chapter 1 (Input)'!W73="",
"-1"&amp;",",
'Chapter 1 (Input)'!W73&amp;",")&amp;$W75)</f>
        <v>-1,</v>
      </c>
      <c r="V75" s="3" t="str">
        <f>IF(V76="",
"];",IF('Chapter 1 (Input)'!X73="",
"-1"&amp;",",
'Chapter 1 (Input)'!X73&amp;",")&amp;$W75)</f>
        <v>-1,</v>
      </c>
      <c r="W75" s="18" t="str">
        <f>'Chapter 1 (Input)'!AA73</f>
        <v/>
      </c>
    </row>
    <row r="76" spans="1:23" x14ac:dyDescent="0.2">
      <c r="A76" s="12">
        <f t="shared" si="15"/>
        <v>49</v>
      </c>
      <c r="B76" s="4" t="str">
        <f>IF(B77="",
"];",
IF('Chapter 1 (Input)'!B74="",
CHAR(34) &amp;"null"&amp; CHAR(34) &amp;",",
CHAR(34) &amp;'Chapter 1 (Input)'!B74&amp; CHAR(34) &amp;",")&amp;$W76)</f>
        <v>"(Next)",</v>
      </c>
      <c r="C76" s="4" t="str">
        <f>IF(C77="",
"];",IF('Chapter 1 (Input)'!C74="",
CHAR(34) &amp;"null"&amp; CHAR(34) &amp;",",
CHAR(34) &amp;'Chapter 1 (Input)'!C74&amp; CHAR(34) &amp;",")&amp;$W76)</f>
        <v>"Exactly! Thanks man.",</v>
      </c>
      <c r="D76" s="4" t="str">
        <f>IF(D77="",
"];",IF('Chapter 1 (Input)'!D74="",
CHAR(34) &amp;"null"&amp; CHAR(34) &amp;",",
"personnages."&amp;
VLOOKUP('Chapter 1 (Input)'!D74,$N$2:$O$13,2,FALSE)&amp;
"[" &amp;
VLOOKUP('Chapter 1 (Input)'!E74,$Q$2:$R$13,2,FALSE) &amp;
"],")&amp;$W76)</f>
        <v>personnages.alistair[0],</v>
      </c>
      <c r="E76" s="4" t="str">
        <f>IF(E77="",
"];",IF('Chapter 1 (Input)'!F74="",
CHAR(34) &amp;"null"&amp; CHAR(34) &amp;",",
CHAR(34) &amp;'Chapter 1 (Input)'!F74&amp; CHAR(34) &amp;",")&amp;$W76)</f>
        <v>"null",</v>
      </c>
      <c r="F76" s="4" t="str">
        <f>IF(F77="",
"];",IF('Chapter 1 (Input)'!G74="",
CHAR(34) &amp;"null"&amp; CHAR(34) &amp;",",
"personnages."&amp;
VLOOKUP('Chapter 1 (Input)'!G74,$N$2:$O$13,2,FALSE)&amp;
"[" &amp;
VLOOKUP('Chapter 1 (Input)'!H74, $Q$2:$R$13,2,FALSE) &amp;
"],")&amp;$W76)</f>
        <v>"null",</v>
      </c>
      <c r="G76" s="3" t="str">
        <f>IF(G77="",
"];",IF('Chapter 1 (Input)'!I74="",
CHAR(34) &amp;"null"&amp; CHAR(34) &amp;",",
"locations."&amp;
'Chapter 1 (Input)'!I74&amp;",")&amp;$W76)</f>
        <v>locations.hall1,</v>
      </c>
      <c r="H76" s="3" t="str">
        <f>IF(H77="",
"];",IF('Chapter 1 (Input)'!J74="",
"-1"&amp;",",
'Chapter 1 (Input)'!J74&amp;",")&amp;$W76)</f>
        <v>-1,</v>
      </c>
      <c r="I76" s="3" t="str">
        <f>IF(I77="",
"];",IF('Chapter 1 (Input)'!K74="",
"0"&amp;",",
VLOOKUP('Chapter 1 (Input)'!K74, 'Chapter 1 (Generated)'!$U$2:$V$14,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16"/>
        <v>false,</v>
      </c>
      <c r="U76" s="3" t="str">
        <f>IF(U77="",
"];",IF('Chapter 1 (Input)'!W74="",
"-1"&amp;",",
'Chapter 1 (Input)'!W74&amp;",")&amp;$W76)</f>
        <v>-1,</v>
      </c>
      <c r="V76" s="3" t="str">
        <f>IF(V77="",
"];",IF('Chapter 1 (Input)'!X74="",
"-1"&amp;",",
'Chapter 1 (Input)'!X74&amp;",")&amp;$W76)</f>
        <v>-1,</v>
      </c>
      <c r="W76" s="18" t="str">
        <f>'Chapter 1 (Input)'!AA74</f>
        <v/>
      </c>
    </row>
    <row r="77" spans="1:23" x14ac:dyDescent="0.2">
      <c r="A77" s="12">
        <f t="shared" si="15"/>
        <v>50</v>
      </c>
      <c r="B77" s="4" t="str">
        <f>IF(B78="",
"];",
IF('Chapter 1 (Input)'!B75="",
CHAR(34) &amp;"null"&amp; CHAR(34) &amp;",",
CHAR(34) &amp;'Chapter 1 (Input)'!B75&amp; CHAR(34) &amp;",")&amp;$W77)</f>
        <v xml:space="preserve">"(He glared at me… maybe pissing this guy off might not be very smart.)",//50 </v>
      </c>
      <c r="C77" s="4" t="str">
        <f>IF(C78="",
"];",IF('Chapter 1 (Input)'!C75="",
CHAR(34) &amp;"null"&amp; CHAR(34) &amp;",",
CHAR(34) &amp;'Chapter 1 (Input)'!C75&amp; CHAR(34) &amp;",")&amp;$W77)</f>
        <v xml:space="preserve">"null",//50 </v>
      </c>
      <c r="D77" s="4" t="str">
        <f>IF(D78="",
"];",IF('Chapter 1 (Input)'!D75="",
CHAR(34) &amp;"null"&amp; CHAR(34) &amp;",",
"personnages."&amp;
VLOOKUP('Chapter 1 (Input)'!D75,$N$2:$O$13,2,FALSE)&amp;
"[" &amp;
VLOOKUP('Chapter 1 (Input)'!E75,$Q$2:$R$13,2,FALSE) &amp;
"],")&amp;$W77)</f>
        <v xml:space="preserve">"null",//50 </v>
      </c>
      <c r="E77" s="4" t="str">
        <f>IF(E78="",
"];",IF('Chapter 1 (Input)'!F75="",
CHAR(34) &amp;"null"&amp; CHAR(34) &amp;",",
CHAR(34) &amp;'Chapter 1 (Input)'!F75&amp; CHAR(34) &amp;",")&amp;$W77)</f>
        <v xml:space="preserve">"I don’t remember asking for your opinion, newbie.",//50 </v>
      </c>
      <c r="F77" s="4" t="str">
        <f>IF(F78="",
"];",IF('Chapter 1 (Input)'!G75="",
CHAR(34) &amp;"null"&amp; CHAR(34) &amp;",",
"personnages."&amp;
VLOOKUP('Chapter 1 (Input)'!G75,$N$2:$O$13,2,FALSE)&amp;
"[" &amp;
VLOOKUP('Chapter 1 (Input)'!H75, $Q$2:$R$13,2,FALSE) &amp;
"],")&amp;$W77)</f>
        <v xml:space="preserve">personnages.tadashi[0],//50 </v>
      </c>
      <c r="G77" s="3" t="str">
        <f>IF(G78="",
"];",IF('Chapter 1 (Input)'!I75="",
CHAR(34) &amp;"null"&amp; CHAR(34) &amp;",",
"locations."&amp;
'Chapter 1 (Input)'!I75&amp;",")&amp;$W77)</f>
        <v xml:space="preserve">locations.hall1,//50 </v>
      </c>
      <c r="H77" s="3" t="str">
        <f>IF(H78="",
"];",IF('Chapter 1 (Input)'!J75="",
"-1"&amp;",",
'Chapter 1 (Input)'!J75&amp;",")&amp;$W77)</f>
        <v xml:space="preserve">-1,//50 </v>
      </c>
      <c r="I77" s="3" t="str">
        <f>IF(I78="",
"];",IF('Chapter 1 (Input)'!K75="",
"0"&amp;",",
VLOOKUP('Chapter 1 (Input)'!K75, 'Chapter 1 (Generated)'!$U$2:$V$14, 2,FALSE) &amp;",")&amp;$W77)</f>
        <v xml:space="preserve">0,//50 </v>
      </c>
      <c r="J77" s="3" t="str">
        <f>IF(J78="",
"];",IF('Chapter 1 (Input)'!L75="",
"-1"&amp;",",
'Chapter 1 (Input)'!L75&amp;",")&amp;$W77)</f>
        <v xml:space="preserve">-1,//50 </v>
      </c>
      <c r="K77" s="3" t="str">
        <f>IF(K78="",
"];",IF('Chapter 1 (Input)'!M75="",
"-1"&amp;",",
'Chapter 1 (Input)'!M75&amp;",")&amp;$W77)</f>
        <v xml:space="preserve">-1,//50 </v>
      </c>
      <c r="L77" s="3" t="str">
        <f>IF(L78="",
"];",IF('Chapter 1 (Input)'!N75="",
"-1"&amp;",",
'Chapter 1 (Input)'!N75&amp;",")&amp;$W77)</f>
        <v xml:space="preserve">-1,//50 </v>
      </c>
      <c r="M77" s="3" t="str">
        <f>IF(M78="",
"];",IF('Chapter 1 (Input)'!O75="",
"-1"&amp;",",
'Chapter 1 (Input)'!O75&amp;",")&amp;$W77)</f>
        <v xml:space="preserve">-1,//50 </v>
      </c>
      <c r="N77" s="3" t="str">
        <f>IF(N78="",
"];",IF('Chapter 1 (Input)'!P75="",
"-1"&amp;",",
'Chapter 1 (Input)'!P75&amp;",")&amp;$W77)</f>
        <v xml:space="preserve">-1,//50 </v>
      </c>
      <c r="O77" s="3" t="str">
        <f>IF(O78="",
"];",IF('Chapter 1 (Input)'!Q75="",
CHAR(34) &amp;"null"&amp; CHAR(34) &amp;",",
CHAR(34) &amp;'Chapter 1 (Input)'!Q75&amp; CHAR(34) &amp;",")&amp;$W77)</f>
        <v xml:space="preserve">"null",//50 </v>
      </c>
      <c r="P77" s="3" t="str">
        <f>IF(P78="",
"];",IF('Chapter 1 (Input)'!R75="",
CHAR(34) &amp;"null"&amp; CHAR(34) &amp;",",
CHAR(34) &amp;'Chapter 1 (Input)'!R75&amp; CHAR(34) &amp;",")&amp;$W77)</f>
        <v xml:space="preserve">"null",//50 </v>
      </c>
      <c r="Q77" s="3" t="str">
        <f>IF(Q78="",
"];",IF('Chapter 1 (Input)'!S75="",
CHAR(34) &amp;"null"&amp; CHAR(34) &amp;",",
CHAR(34) &amp;'Chapter 1 (Input)'!S75&amp; CHAR(34) &amp;",")&amp;$W77)</f>
        <v xml:space="preserve">"null",//50 </v>
      </c>
      <c r="R77" s="3" t="str">
        <f>IF(R78="",
"];",IF('Chapter 1 (Input)'!T75="",
"0"&amp;",",
'Chapter 1 (Input)'!T75&amp;",")&amp;$W77)</f>
        <v xml:space="preserve">0,//50 </v>
      </c>
      <c r="S77" s="3" t="str">
        <f>IF(S78="",
"];",IF('Chapter 1 (Input)'!U75="",
"0"&amp;",",
'Chapter 1 (Input)'!U75&amp;",")&amp;$W77)</f>
        <v xml:space="preserve">0,//50 </v>
      </c>
      <c r="T77" s="3" t="str">
        <f t="shared" si="16"/>
        <v xml:space="preserve">false,//50 </v>
      </c>
      <c r="U77" s="3" t="str">
        <f>IF(U78="",
"];",IF('Chapter 1 (Input)'!W75="",
"-1"&amp;",",
'Chapter 1 (Input)'!W75&amp;",")&amp;$W77)</f>
        <v xml:space="preserve">-1,//50 </v>
      </c>
      <c r="V77" s="3" t="str">
        <f>IF(V78="",
"];",IF('Chapter 1 (Input)'!X75="",
"-1"&amp;",",
'Chapter 1 (Input)'!X75&amp;",")&amp;$W77)</f>
        <v xml:space="preserve">-1,//50 </v>
      </c>
      <c r="W77" s="18" t="str">
        <f>'Chapter 1 (Input)'!AA75</f>
        <v xml:space="preserve">//50 </v>
      </c>
    </row>
    <row r="78" spans="1:23" x14ac:dyDescent="0.2">
      <c r="A78" s="12">
        <f t="shared" si="15"/>
        <v>51</v>
      </c>
      <c r="B78" s="4" t="str">
        <f>IF(B79="",
"];",
IF('Chapter 1 (Input)'!B76="",
CHAR(34) &amp;"null"&amp; CHAR(34) &amp;",",
CHAR(34) &amp;'Chapter 1 (Input)'!B76&amp; CHAR(34) &amp;",")&amp;$W78)</f>
        <v>"(He took one more look at me and scoffed before walking off)",</v>
      </c>
      <c r="C78" s="4" t="str">
        <f>IF(C79="",
"];",IF('Chapter 1 (Input)'!C76="",
CHAR(34) &amp;"null"&amp; CHAR(34) &amp;",",
CHAR(34) &amp;'Chapter 1 (Input)'!C76&amp; CHAR(34) &amp;",")&amp;$W78)</f>
        <v>"null",</v>
      </c>
      <c r="D78" s="4" t="str">
        <f>IF(D79="",
"];",IF('Chapter 1 (Input)'!D76="",
CHAR(34) &amp;"null"&amp; CHAR(34) &amp;",",
"personnages."&amp;
VLOOKUP('Chapter 1 (Input)'!D76,$N$2:$O$13,2,FALSE)&amp;
"[" &amp;
VLOOKUP('Chapter 1 (Input)'!E76,$Q$2:$R$13,2,FALSE) &amp;
"],")&amp;$W78)</f>
        <v>"null",</v>
      </c>
      <c r="E78" s="4" t="str">
        <f>IF(E79="",
"];",IF('Chapter 1 (Input)'!F76="",
CHAR(34) &amp;"null"&amp; CHAR(34) &amp;",",
CHAR(34) &amp;'Chapter 1 (Input)'!F76&amp; CHAR(34) &amp;",")&amp;$W78)</f>
        <v>"Whatever, you know where to find me Al. Just find me when you think you have time",</v>
      </c>
      <c r="F78" s="4" t="str">
        <f>IF(F79="",
"];",IF('Chapter 1 (Input)'!G76="",
CHAR(34) &amp;"null"&amp; CHAR(34) &amp;",",
"personnages."&amp;
VLOOKUP('Chapter 1 (Input)'!G76,$N$2:$O$13,2,FALSE)&amp;
"[" &amp;
VLOOKUP('Chapter 1 (Input)'!H76, $Q$2:$R$13,2,FALSE) &amp;
"],")&amp;$W78)</f>
        <v>personnages.tadashi[0],</v>
      </c>
      <c r="G78" s="3" t="str">
        <f>IF(G79="",
"];",IF('Chapter 1 (Input)'!I76="",
CHAR(34) &amp;"null"&amp; CHAR(34) &amp;",",
"locations."&amp;
'Chapter 1 (Input)'!I76&amp;",")&amp;$W78)</f>
        <v>locations.hall1,</v>
      </c>
      <c r="H78" s="3" t="str">
        <f>IF(H79="",
"];",IF('Chapter 1 (Input)'!J76="",
"-1"&amp;",",
'Chapter 1 (Input)'!J76&amp;",")&amp;$W78)</f>
        <v>-1,</v>
      </c>
      <c r="I78" s="3" t="str">
        <f>IF(I79="",
"];",IF('Chapter 1 (Input)'!K76="",
"0"&amp;",",
VLOOKUP('Chapter 1 (Input)'!K76, 'Chapter 1 (Generated)'!$U$2:$V$14, 2,FALSE) &amp;",")&amp;$W78)</f>
        <v>0,</v>
      </c>
      <c r="J78" s="3" t="str">
        <f>IF(J79="",
"];",IF('Chapter 1 (Input)'!L76="",
"-1"&amp;",",
'Chapter 1 (Input)'!L76&amp;",")&amp;$W78)</f>
        <v>-1,</v>
      </c>
      <c r="K78" s="3" t="str">
        <f>IF(K79="",
"];",IF('Chapter 1 (Input)'!M76="",
"-1"&amp;",",
'Chapter 1 (Input)'!M76&amp;",")&amp;$W78)</f>
        <v>-1,</v>
      </c>
      <c r="L78" s="3" t="str">
        <f>IF(L79="",
"];",IF('Chapter 1 (Input)'!N76="",
"-1"&amp;",",
'Chapter 1 (Input)'!N76&amp;",")&amp;$W78)</f>
        <v>-1,</v>
      </c>
      <c r="M78" s="3" t="str">
        <f>IF(M79="",
"];",IF('Chapter 1 (Input)'!O76="",
"-1"&amp;",",
'Chapter 1 (Input)'!O76&amp;",")&amp;$W78)</f>
        <v>-1,</v>
      </c>
      <c r="N78" s="3" t="str">
        <f>IF(N79="",
"];",IF('Chapter 1 (Input)'!P76="",
"-1"&amp;",",
'Chapter 1 (Input)'!P76&amp;",")&amp;$W78)</f>
        <v>-1,</v>
      </c>
      <c r="O78" s="3" t="str">
        <f>IF(O79="",
"];",IF('Chapter 1 (Input)'!Q76="",
CHAR(34) &amp;"null"&amp; CHAR(34) &amp;",",
CHAR(34) &amp;'Chapter 1 (Input)'!Q76&amp; CHAR(34) &amp;",")&amp;$W78)</f>
        <v>"null",</v>
      </c>
      <c r="P78" s="3" t="str">
        <f>IF(P79="",
"];",IF('Chapter 1 (Input)'!R76="",
CHAR(34) &amp;"null"&amp; CHAR(34) &amp;",",
CHAR(34) &amp;'Chapter 1 (Input)'!R76&amp; CHAR(34) &amp;",")&amp;$W78)</f>
        <v>"null",</v>
      </c>
      <c r="Q78" s="3" t="str">
        <f>IF(Q79="",
"];",IF('Chapter 1 (Input)'!S76="",
CHAR(34) &amp;"null"&amp; CHAR(34) &amp;",",
CHAR(34) &amp;'Chapter 1 (Input)'!S76&amp; CHAR(34) &amp;",")&amp;$W78)</f>
        <v>"null",</v>
      </c>
      <c r="R78" s="3" t="str">
        <f>IF(R79="",
"];",IF('Chapter 1 (Input)'!T76="",
"0"&amp;",",
'Chapter 1 (Input)'!T76&amp;",")&amp;$W78)</f>
        <v>0,</v>
      </c>
      <c r="S78" s="3" t="str">
        <f>IF(S79="",
"];",IF('Chapter 1 (Input)'!U76="",
"0"&amp;",",
'Chapter 1 (Input)'!U76&amp;",")&amp;$W78)</f>
        <v>0,</v>
      </c>
      <c r="T78" s="3" t="str">
        <f t="shared" si="16"/>
        <v>false,</v>
      </c>
      <c r="U78" s="3" t="str">
        <f>IF(U79="",
"];",IF('Chapter 1 (Input)'!W76="",
"-1"&amp;",",
'Chapter 1 (Input)'!W76&amp;",")&amp;$W78)</f>
        <v>-1,</v>
      </c>
      <c r="V78" s="3" t="str">
        <f>IF(V79="",
"];",IF('Chapter 1 (Input)'!X76="",
"-1"&amp;",",
'Chapter 1 (Input)'!X76&amp;",")&amp;$W78)</f>
        <v>-1,</v>
      </c>
      <c r="W78" s="18" t="str">
        <f>'Chapter 1 (Input)'!AA76</f>
        <v/>
      </c>
    </row>
    <row r="79" spans="1:23" x14ac:dyDescent="0.2">
      <c r="A79" s="12">
        <f t="shared" si="15"/>
        <v>52</v>
      </c>
      <c r="B79" s="4" t="str">
        <f>IF(B80="",
"];",
IF('Chapter 1 (Input)'!B77="",
CHAR(34) &amp;"null"&amp; CHAR(34) &amp;",",
CHAR(34) &amp;'Chapter 1 (Input)'!B77&amp; CHAR(34) &amp;",")&amp;$W79)</f>
        <v>"S-Sure. (I smiled)",</v>
      </c>
      <c r="C79" s="4" t="str">
        <f>IF(C80="",
"];",IF('Chapter 1 (Input)'!C77="",
CHAR(34) &amp;"null"&amp; CHAR(34) &amp;",",
CHAR(34) &amp;'Chapter 1 (Input)'!C77&amp; CHAR(34) &amp;",")&amp;$W79)</f>
        <v>"Don’t mind him, he can be a bit hard-headed at times. Anyway, it was nice meeting you... maybe I’ll see you later.",</v>
      </c>
      <c r="D79" s="4" t="str">
        <f>IF(D80="",
"];",IF('Chapter 1 (Input)'!D77="",
CHAR(34) &amp;"null"&amp; CHAR(34) &amp;",",
"personnages."&amp;
VLOOKUP('Chapter 1 (Input)'!D77,$N$2:$O$13,2,FALSE)&amp;
"[" &amp;
VLOOKUP('Chapter 1 (Input)'!E77,$Q$2:$R$13,2,FALSE) &amp;
"],")&amp;$W79)</f>
        <v>personnages.alistair[0],</v>
      </c>
      <c r="E79" s="4" t="str">
        <f>IF(E80="",
"];",IF('Chapter 1 (Input)'!F77="",
CHAR(34) &amp;"null"&amp; CHAR(34) &amp;",",
CHAR(34) &amp;'Chapter 1 (Input)'!F77&amp; CHAR(34) &amp;",")&amp;$W79)</f>
        <v>"null",</v>
      </c>
      <c r="F79" s="4" t="str">
        <f>IF(F80="",
"];",IF('Chapter 1 (Input)'!G77="",
CHAR(34) &amp;"null"&amp; CHAR(34) &amp;",",
"personnages."&amp;
VLOOKUP('Chapter 1 (Input)'!G77,$N$2:$O$13,2,FALSE)&amp;
"[" &amp;
VLOOKUP('Chapter 1 (Input)'!H77, $Q$2:$R$13,2,FALSE) &amp;
"],")&amp;$W79)</f>
        <v>"null",</v>
      </c>
      <c r="G79" s="3" t="str">
        <f>IF(G80="",
"];",IF('Chapter 1 (Input)'!I77="",
CHAR(34) &amp;"null"&amp; CHAR(34) &amp;",",
"locations."&amp;
'Chapter 1 (Input)'!I77&amp;",")&amp;$W79)</f>
        <v>locations.hall1,</v>
      </c>
      <c r="H79" s="3" t="str">
        <f>IF(H80="",
"];",IF('Chapter 1 (Input)'!J77="",
"-1"&amp;",",
'Chapter 1 (Input)'!J77&amp;",")&amp;$W79)</f>
        <v>-1,</v>
      </c>
      <c r="I79" s="3" t="str">
        <f>IF(I80="",
"];",IF('Chapter 1 (Input)'!K77="",
"0"&amp;",",
VLOOKUP('Chapter 1 (Input)'!K77, 'Chapter 1 (Generated)'!$U$2:$V$14,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0,</v>
      </c>
      <c r="S79" s="3" t="str">
        <f>IF(S80="",
"];",IF('Chapter 1 (Input)'!U77="",
"0"&amp;",",
'Chapter 1 (Input)'!U77&amp;",")&amp;$W79)</f>
        <v>0,</v>
      </c>
      <c r="T79" s="3" t="str">
        <f t="shared" si="16"/>
        <v>false,</v>
      </c>
      <c r="U79" s="3" t="str">
        <f>IF(U80="",
"];",IF('Chapter 1 (Input)'!W77="",
"-1"&amp;",",
'Chapter 1 (Input)'!W77&amp;",")&amp;$W79)</f>
        <v>-1,</v>
      </c>
      <c r="V79" s="3" t="str">
        <f>IF(V80="",
"];",IF('Chapter 1 (Input)'!X77="",
"-1"&amp;",",
'Chapter 1 (Input)'!X77&amp;",")&amp;$W79)</f>
        <v>-1,</v>
      </c>
      <c r="W79" s="18" t="str">
        <f>'Chapter 1 (Input)'!AA77</f>
        <v/>
      </c>
    </row>
    <row r="80" spans="1:23" x14ac:dyDescent="0.2">
      <c r="A80" s="12">
        <f t="shared" si="15"/>
        <v>53</v>
      </c>
      <c r="B80" s="4" t="str">
        <f>IF(B81="",
"];",
IF('Chapter 1 (Input)'!B78="",
CHAR(34) &amp;"null"&amp; CHAR(34) &amp;",",
CHAR(34) &amp;'Chapter 1 (Input)'!B78&amp; CHAR(34) &amp;",")&amp;$W80)</f>
        <v>"(He grinned back at me before heading off in the opposite direction of Tadashi. Probably to the gym.)",</v>
      </c>
      <c r="C80" s="4" t="str">
        <f>IF(C81="",
"];",IF('Chapter 1 (Input)'!C78="",
CHAR(34) &amp;"null"&amp; CHAR(34) &amp;",",
CHAR(34) &amp;'Chapter 1 (Input)'!C78&amp; CHAR(34) &amp;",")&amp;$W80)</f>
        <v>"null",</v>
      </c>
      <c r="D80" s="4" t="str">
        <f>IF(D81="",
"];",IF('Chapter 1 (Input)'!D78="",
CHAR(34) &amp;"null"&amp; CHAR(34) &amp;",",
"personnages."&amp;
VLOOKUP('Chapter 1 (Input)'!D78,$N$2:$O$13,2,FALSE)&amp;
"[" &amp;
VLOOKUP('Chapter 1 (Input)'!E78,$Q$2:$R$13,2,FALSE) &amp;
"],")&amp;$W80)</f>
        <v>"null",</v>
      </c>
      <c r="E80" s="4" t="str">
        <f>IF(E81="",
"];",IF('Chapter 1 (Input)'!F78="",
CHAR(34) &amp;"null"&amp; CHAR(34) &amp;",",
CHAR(34) &amp;'Chapter 1 (Input)'!F78&amp; CHAR(34) &amp;",")&amp;$W80)</f>
        <v>"null",</v>
      </c>
      <c r="F80" s="4" t="str">
        <f>IF(F81="",
"];",IF('Chapter 1 (Input)'!G78="",
CHAR(34) &amp;"null"&amp; CHAR(34) &amp;",",
"personnages."&amp;
VLOOKUP('Chapter 1 (Input)'!G78,$N$2:$O$13,2,FALSE)&amp;
"[" &amp;
VLOOKUP('Chapter 1 (Input)'!H78, $Q$2:$R$13,2,FALSE) &amp;
"],")&amp;$W80)</f>
        <v>"null",</v>
      </c>
      <c r="G80" s="3" t="str">
        <f>IF(G81="",
"];",IF('Chapter 1 (Input)'!I78="",
CHAR(34) &amp;"null"&amp; CHAR(34) &amp;",",
"locations."&amp;
'Chapter 1 (Input)'!I78&amp;",")&amp;$W80)</f>
        <v>locations.hall1,</v>
      </c>
      <c r="H80" s="3" t="str">
        <f>IF(H81="",
"];",IF('Chapter 1 (Input)'!J78="",
"-1"&amp;",",
'Chapter 1 (Input)'!J78&amp;",")&amp;$W80)</f>
        <v>56,</v>
      </c>
      <c r="I80" s="3" t="str">
        <f>IF(I81="",
"];",IF('Chapter 1 (Input)'!K78="",
"0"&amp;",",
VLOOKUP('Chapter 1 (Input)'!K78, 'Chapter 1 (Generated)'!$U$2:$V$14, 2,FALSE) &amp;",")&amp;$W80)</f>
        <v>0,</v>
      </c>
      <c r="J80" s="3" t="str">
        <f>IF(J81="",
"];",IF('Chapter 1 (Input)'!L78="",
"-1"&amp;",",
'Chapter 1 (Input)'!L78&amp;",")&amp;$W80)</f>
        <v>-1,</v>
      </c>
      <c r="K80" s="3" t="str">
        <f>IF(K81="",
"];",IF('Chapter 1 (Input)'!M78="",
"-1"&amp;",",
'Chapter 1 (Input)'!M78&amp;",")&amp;$W80)</f>
        <v>-1,</v>
      </c>
      <c r="L80" s="3" t="str">
        <f>IF(L81="",
"];",IF('Chapter 1 (Input)'!N78="",
"-1"&amp;",",
'Chapter 1 (Input)'!N78&amp;",")&amp;$W80)</f>
        <v>-1,</v>
      </c>
      <c r="M80" s="3" t="str">
        <f>IF(M81="",
"];",IF('Chapter 1 (Input)'!O78="",
"-1"&amp;",",
'Chapter 1 (Input)'!O78&amp;",")&amp;$W80)</f>
        <v>-1,</v>
      </c>
      <c r="N80" s="3" t="str">
        <f>IF(N81="",
"];",IF('Chapter 1 (Input)'!P78="",
"-1"&amp;",",
'Chapter 1 (Input)'!P78&amp;",")&amp;$W80)</f>
        <v>-1,</v>
      </c>
      <c r="O80" s="3" t="str">
        <f>IF(O81="",
"];",IF('Chapter 1 (Input)'!Q78="",
CHAR(34) &amp;"null"&amp; CHAR(34) &amp;",",
CHAR(34) &amp;'Chapter 1 (Input)'!Q78&amp; CHAR(34) &amp;",")&amp;$W80)</f>
        <v>"null",</v>
      </c>
      <c r="P80" s="3" t="str">
        <f>IF(P81="",
"];",IF('Chapter 1 (Input)'!R78="",
CHAR(34) &amp;"null"&amp; CHAR(34) &amp;",",
CHAR(34) &amp;'Chapter 1 (Input)'!R78&amp; CHAR(34) &amp;",")&amp;$W80)</f>
        <v>"null",</v>
      </c>
      <c r="Q80" s="3" t="str">
        <f>IF(Q81="",
"];",IF('Chapter 1 (Input)'!S78="",
CHAR(34) &amp;"null"&amp; CHAR(34) &amp;",",
CHAR(34) &amp;'Chapter 1 (Input)'!S78&amp; CHAR(34) &amp;",")&amp;$W80)</f>
        <v>"null",</v>
      </c>
      <c r="R80" s="3" t="str">
        <f>IF(R81="",
"];",IF('Chapter 1 (Input)'!T78="",
"0"&amp;",",
'Chapter 1 (Input)'!T78&amp;",")&amp;$W80)</f>
        <v>0,</v>
      </c>
      <c r="S80" s="3" t="str">
        <f>IF(S81="",
"];",IF('Chapter 1 (Input)'!U78="",
"0"&amp;",",
'Chapter 1 (Input)'!U78&amp;",")&amp;$W80)</f>
        <v>0,</v>
      </c>
      <c r="T80" s="3" t="str">
        <f t="shared" si="16"/>
        <v>false,</v>
      </c>
      <c r="U80" s="3" t="str">
        <f>IF(U81="",
"];",IF('Chapter 1 (Input)'!W78="",
"-1"&amp;",",
'Chapter 1 (Input)'!W78&amp;",")&amp;$W80)</f>
        <v>-1,</v>
      </c>
      <c r="V80" s="3" t="str">
        <f>IF(V81="",
"];",IF('Chapter 1 (Input)'!X78="",
"-1"&amp;",",
'Chapter 1 (Input)'!X78&amp;",")&amp;$W80)</f>
        <v>-1,</v>
      </c>
      <c r="W80" s="18" t="str">
        <f>'Chapter 1 (Input)'!AA78</f>
        <v/>
      </c>
    </row>
    <row r="81" spans="1:23" x14ac:dyDescent="0.2">
      <c r="A81" s="12">
        <f t="shared" si="15"/>
        <v>54</v>
      </c>
      <c r="B81" s="4" t="str">
        <f>IF(B82="",
"];",
IF('Chapter 1 (Input)'!B79="",
CHAR(34) &amp;"null"&amp; CHAR(34) &amp;",",
CHAR(34) &amp;'Chapter 1 (Input)'!B79&amp; CHAR(34) &amp;",")&amp;$W81)</f>
        <v>"Maybe it would be best to get whatever it is that you need to do, done now? That way you’d have the rest of the day free.",</v>
      </c>
      <c r="C81" s="4" t="str">
        <f>IF(C82="",
"];",IF('Chapter 1 (Input)'!C79="",
CHAR(34) &amp;"null"&amp; CHAR(34) &amp;",",
CHAR(34) &amp;'Chapter 1 (Input)'!C79&amp; CHAR(34) &amp;",")&amp;$W81)</f>
        <v>"null",</v>
      </c>
      <c r="D81" s="4" t="str">
        <f>IF(D82="",
"];",IF('Chapter 1 (Input)'!D79="",
CHAR(34) &amp;"null"&amp; CHAR(34) &amp;",",
"personnages."&amp;
VLOOKUP('Chapter 1 (Input)'!D79,$N$2:$O$13,2,FALSE)&amp;
"[" &amp;
VLOOKUP('Chapter 1 (Input)'!E79,$Q$2:$R$13,2,FALSE) &amp;
"],")&amp;$W81)</f>
        <v>personnages.alistair[0],</v>
      </c>
      <c r="E81" s="4" t="str">
        <f>IF(E82="",
"];",IF('Chapter 1 (Input)'!F79="",
CHAR(34) &amp;"null"&amp; CHAR(34) &amp;",",
CHAR(34) &amp;'Chapter 1 (Input)'!F79&amp; CHAR(34) &amp;",")&amp;$W81)</f>
        <v>"null",</v>
      </c>
      <c r="F81" s="4" t="str">
        <f>IF(F82="",
"];",IF('Chapter 1 (Input)'!G79="",
CHAR(34) &amp;"null"&amp; CHAR(34) &amp;",",
"personnages."&amp;
VLOOKUP('Chapter 1 (Input)'!G79,$N$2:$O$13,2,FALSE)&amp;
"[" &amp;
VLOOKUP('Chapter 1 (Input)'!H79, $Q$2:$R$13,2,FALSE) &amp;
"],")&amp;$W81)</f>
        <v>personnages.tadashi[0],</v>
      </c>
      <c r="G81" s="3" t="str">
        <f>IF(G82="",
"];",IF('Chapter 1 (Input)'!I79="",
CHAR(34) &amp;"null"&amp; CHAR(34) &amp;",",
"locations."&amp;
'Chapter 1 (Input)'!I79&amp;",")&amp;$W81)</f>
        <v>locations.hall1,</v>
      </c>
      <c r="H81" s="3" t="str">
        <f>IF(H82="",
"];",IF('Chapter 1 (Input)'!J79="",
"-1"&amp;",",
'Chapter 1 (Input)'!J79&amp;",")&amp;$W81)</f>
        <v>-1,</v>
      </c>
      <c r="I81" s="3" t="str">
        <f>IF(I82="",
"];",IF('Chapter 1 (Input)'!K79="",
"0"&amp;",",
VLOOKUP('Chapter 1 (Input)'!K79, 'Chapter 1 (Generated)'!$U$2:$V$14,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-5,</v>
      </c>
      <c r="S81" s="3" t="str">
        <f>IF(S82="",
"];",IF('Chapter 1 (Input)'!U79="",
"0"&amp;",",
'Chapter 1 (Input)'!U79&amp;",")&amp;$W81)</f>
        <v>5,</v>
      </c>
      <c r="T81" s="3" t="str">
        <f t="shared" si="16"/>
        <v>false,</v>
      </c>
      <c r="U81" s="3" t="str">
        <f>IF(U82="",
"];",IF('Chapter 1 (Input)'!W79="",
"-1"&amp;",",
'Chapter 1 (Input)'!W79&amp;",")&amp;$W81)</f>
        <v>-1,</v>
      </c>
      <c r="V81" s="3" t="str">
        <f>IF(V82="",
"];",IF('Chapter 1 (Input)'!X79="",
"-1"&amp;",",
'Chapter 1 (Input)'!X79&amp;",")&amp;$W81)</f>
        <v>-1,</v>
      </c>
      <c r="W81" s="18" t="str">
        <f>'Chapter 1 (Input)'!AA79</f>
        <v/>
      </c>
    </row>
    <row r="82" spans="1:23" x14ac:dyDescent="0.2">
      <c r="A82" s="12">
        <f t="shared" si="15"/>
        <v>55</v>
      </c>
      <c r="B82" s="4" t="str">
        <f>IF(B83="",
"];",
IF('Chapter 1 (Input)'!B80="",
CHAR(34) &amp;"null"&amp; CHAR(34) &amp;",",
CHAR(34) &amp;'Chapter 1 (Input)'!B80&amp; CHAR(34) &amp;",")&amp;$W82)</f>
        <v xml:space="preserve">"(He took one more look at me and scoffed before walking off)",//55 </v>
      </c>
      <c r="C82" s="4" t="str">
        <f>IF(C83="",
"];",IF('Chapter 1 (Input)'!C80="",
CHAR(34) &amp;"null"&amp; CHAR(34) &amp;",",
CHAR(34) &amp;'Chapter 1 (Input)'!C80&amp; CHAR(34) &amp;",")&amp;$W82)</f>
        <v xml:space="preserve">"null",//55 </v>
      </c>
      <c r="D82" s="4" t="str">
        <f>IF(D83="",
"];",IF('Chapter 1 (Input)'!D80="",
CHAR(34) &amp;"null"&amp; CHAR(34) &amp;",",
"personnages."&amp;
VLOOKUP('Chapter 1 (Input)'!D80,$N$2:$O$13,2,FALSE)&amp;
"[" &amp;
VLOOKUP('Chapter 1 (Input)'!E80,$Q$2:$R$13,2,FALSE) &amp;
"],")&amp;$W82)</f>
        <v xml:space="preserve">"null",//55 </v>
      </c>
      <c r="E82" s="4" t="str">
        <f>IF(E83="",
"];",IF('Chapter 1 (Input)'!F80="",
CHAR(34) &amp;"null"&amp; CHAR(34) &amp;",",
CHAR(34) &amp;'Chapter 1 (Input)'!F80&amp; CHAR(34) &amp;",")&amp;$W82)</f>
        <v xml:space="preserve">"My point exactly. See Alistair, the new kid gets my logic.",//55 </v>
      </c>
      <c r="F82" s="4" t="str">
        <f>IF(F83="",
"];",IF('Chapter 1 (Input)'!G80="",
CHAR(34) &amp;"null"&amp; CHAR(34) &amp;",",
"personnages."&amp;
VLOOKUP('Chapter 1 (Input)'!G80,$N$2:$O$13,2,FALSE)&amp;
"[" &amp;
VLOOKUP('Chapter 1 (Input)'!H80, $Q$2:$R$13,2,FALSE) &amp;
"],")&amp;$W82)</f>
        <v xml:space="preserve">personnages.tadashi[0],//55 </v>
      </c>
      <c r="G82" s="3" t="str">
        <f>IF(G83="",
"];",IF('Chapter 1 (Input)'!I80="",
CHAR(34) &amp;"null"&amp; CHAR(34) &amp;",",
"locations."&amp;
'Chapter 1 (Input)'!I80&amp;",")&amp;$W82)</f>
        <v xml:space="preserve">locations.hall1,//55 </v>
      </c>
      <c r="H82" s="3" t="str">
        <f>IF(H83="",
"];",IF('Chapter 1 (Input)'!J80="",
"-1"&amp;",",
'Chapter 1 (Input)'!J80&amp;",")&amp;$W82)</f>
        <v xml:space="preserve">-1,//55 </v>
      </c>
      <c r="I82" s="3" t="str">
        <f>IF(I83="",
"];",IF('Chapter 1 (Input)'!K80="",
"0"&amp;",",
VLOOKUP('Chapter 1 (Input)'!K80, 'Chapter 1 (Generated)'!$U$2:$V$14, 2,FALSE) &amp;",")&amp;$W82)</f>
        <v xml:space="preserve">0,//55 </v>
      </c>
      <c r="J82" s="3" t="str">
        <f>IF(J83="",
"];",IF('Chapter 1 (Input)'!L80="",
"-1"&amp;",",
'Chapter 1 (Input)'!L80&amp;",")&amp;$W82)</f>
        <v xml:space="preserve">-1,//55 </v>
      </c>
      <c r="K82" s="3" t="str">
        <f>IF(K83="",
"];",IF('Chapter 1 (Input)'!M80="",
"-1"&amp;",",
'Chapter 1 (Input)'!M80&amp;",")&amp;$W82)</f>
        <v xml:space="preserve">-1,//55 </v>
      </c>
      <c r="L82" s="3" t="str">
        <f>IF(L83="",
"];",IF('Chapter 1 (Input)'!N80="",
"-1"&amp;",",
'Chapter 1 (Input)'!N80&amp;",")&amp;$W82)</f>
        <v xml:space="preserve">-1,//55 </v>
      </c>
      <c r="M82" s="3" t="str">
        <f>IF(M83="",
"];",IF('Chapter 1 (Input)'!O80="",
"-1"&amp;",",
'Chapter 1 (Input)'!O80&amp;",")&amp;$W82)</f>
        <v xml:space="preserve">-1,//55 </v>
      </c>
      <c r="N82" s="3" t="str">
        <f>IF(N83="",
"];",IF('Chapter 1 (Input)'!P80="",
"-1"&amp;",",
'Chapter 1 (Input)'!P80&amp;",")&amp;$W82)</f>
        <v xml:space="preserve">-1,//55 </v>
      </c>
      <c r="O82" s="3" t="str">
        <f>IF(O83="",
"];",IF('Chapter 1 (Input)'!Q80="",
CHAR(34) &amp;"null"&amp; CHAR(34) &amp;",",
CHAR(34) &amp;'Chapter 1 (Input)'!Q80&amp; CHAR(34) &amp;",")&amp;$W82)</f>
        <v xml:space="preserve">"null",//55 </v>
      </c>
      <c r="P82" s="3" t="str">
        <f>IF(P83="",
"];",IF('Chapter 1 (Input)'!R80="",
CHAR(34) &amp;"null"&amp; CHAR(34) &amp;",",
CHAR(34) &amp;'Chapter 1 (Input)'!R80&amp; CHAR(34) &amp;",")&amp;$W82)</f>
        <v xml:space="preserve">"null",//55 </v>
      </c>
      <c r="Q82" s="3" t="str">
        <f>IF(Q83="",
"];",IF('Chapter 1 (Input)'!S80="",
CHAR(34) &amp;"null"&amp; CHAR(34) &amp;",",
CHAR(34) &amp;'Chapter 1 (Input)'!S80&amp; CHAR(34) &amp;",")&amp;$W82)</f>
        <v xml:space="preserve">"null",//55 </v>
      </c>
      <c r="R82" s="3" t="str">
        <f>IF(R83="",
"];",IF('Chapter 1 (Input)'!T80="",
"0"&amp;",",
'Chapter 1 (Input)'!T80&amp;",")&amp;$W82)</f>
        <v xml:space="preserve">0,//55 </v>
      </c>
      <c r="S82" s="3" t="str">
        <f>IF(S83="",
"];",IF('Chapter 1 (Input)'!U80="",
"0"&amp;",",
'Chapter 1 (Input)'!U80&amp;",")&amp;$W82)</f>
        <v xml:space="preserve">0,//55 </v>
      </c>
      <c r="T82" s="3" t="str">
        <f t="shared" si="16"/>
        <v xml:space="preserve">false,//55 </v>
      </c>
      <c r="U82" s="3" t="str">
        <f>IF(U83="",
"];",IF('Chapter 1 (Input)'!W80="",
"-1"&amp;",",
'Chapter 1 (Input)'!W80&amp;",")&amp;$W82)</f>
        <v xml:space="preserve">-1,//55 </v>
      </c>
      <c r="V82" s="3" t="str">
        <f>IF(V83="",
"];",IF('Chapter 1 (Input)'!X80="",
"-1"&amp;",",
'Chapter 1 (Input)'!X80&amp;",")&amp;$W82)</f>
        <v xml:space="preserve">-1,//55 </v>
      </c>
      <c r="W82" s="18" t="str">
        <f>'Chapter 1 (Input)'!AA80</f>
        <v xml:space="preserve">//55 </v>
      </c>
    </row>
    <row r="83" spans="1:23" x14ac:dyDescent="0.2">
      <c r="A83" s="12">
        <f t="shared" si="15"/>
        <v>56</v>
      </c>
      <c r="B83" s="4" t="str">
        <f>IF(B84="",
"];",
IF('Chapter 1 (Input)'!B81="",
CHAR(34) &amp;"null"&amp; CHAR(34) &amp;",",
CHAR(34) &amp;'Chapter 1 (Input)'!B81&amp; CHAR(34) &amp;",")&amp;$W83)</f>
        <v>"(Next)",</v>
      </c>
      <c r="C83" s="4" t="str">
        <f>IF(C84="",
"];",IF('Chapter 1 (Input)'!C81="",
CHAR(34) &amp;"null"&amp; CHAR(34) &amp;",",
CHAR(34) &amp;'Chapter 1 (Input)'!C81&amp; CHAR(34) &amp;",")&amp;$W83)</f>
        <v>"Fine! Whatever, man. It’s not like this is going to completely screw over my whole schedule for the day!",</v>
      </c>
      <c r="D83" s="4" t="str">
        <f>IF(D84="",
"];",IF('Chapter 1 (Input)'!D81="",
CHAR(34) &amp;"null"&amp; CHAR(34) &amp;",",
"personnages."&amp;
VLOOKUP('Chapter 1 (Input)'!D81,$N$2:$O$13,2,FALSE)&amp;
"[" &amp;
VLOOKUP('Chapter 1 (Input)'!E81,$Q$2:$R$13,2,FALSE) &amp;
"],")&amp;$W83)</f>
        <v>personnages.alistair[0],</v>
      </c>
      <c r="E83" s="4" t="str">
        <f>IF(E84="",
"];",IF('Chapter 1 (Input)'!F81="",
CHAR(34) &amp;"null"&amp; CHAR(34) &amp;",",
CHAR(34) &amp;'Chapter 1 (Input)'!F81&amp; CHAR(34) &amp;",")&amp;$W83)</f>
        <v>"null",</v>
      </c>
      <c r="F83" s="4" t="str">
        <f>IF(F84="",
"];",IF('Chapter 1 (Input)'!G81="",
CHAR(34) &amp;"null"&amp; CHAR(34) &amp;",",
"personnages."&amp;
VLOOKUP('Chapter 1 (Input)'!G81,$N$2:$O$13,2,FALSE)&amp;
"[" &amp;
VLOOKUP('Chapter 1 (Input)'!H81, $Q$2:$R$13,2,FALSE) &amp;
"],")&amp;$W83)</f>
        <v>"null",</v>
      </c>
      <c r="G83" s="3" t="str">
        <f>IF(G84="",
"];",IF('Chapter 1 (Input)'!I81="",
CHAR(34) &amp;"null"&amp; CHAR(34) &amp;",",
"locations."&amp;
'Chapter 1 (Input)'!I81&amp;",")&amp;$W83)</f>
        <v>locations.hall1,</v>
      </c>
      <c r="H83" s="3" t="str">
        <f>IF(H84="",
"];",IF('Chapter 1 (Input)'!J81="",
"-1"&amp;",",
'Chapter 1 (Input)'!J81&amp;",")&amp;$W83)</f>
        <v>-1,</v>
      </c>
      <c r="I83" s="3" t="str">
        <f>IF(I84="",
"];",IF('Chapter 1 (Input)'!K81="",
"0"&amp;",",
VLOOKUP('Chapter 1 (Input)'!K81, 'Chapter 1 (Generated)'!$U$2:$V$14,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16"/>
        <v>false,</v>
      </c>
      <c r="U83" s="3" t="str">
        <f>IF(U84="",
"];",IF('Chapter 1 (Input)'!W81="",
"-1"&amp;",",
'Chapter 1 (Input)'!W81&amp;",")&amp;$W83)</f>
        <v>-1,</v>
      </c>
      <c r="V83" s="3" t="str">
        <f>IF(V84="",
"];",IF('Chapter 1 (Input)'!X81="",
"-1"&amp;",",
'Chapter 1 (Input)'!X81&amp;",")&amp;$W83)</f>
        <v>-1,</v>
      </c>
      <c r="W83" s="18" t="str">
        <f>'Chapter 1 (Input)'!AA81</f>
        <v/>
      </c>
    </row>
    <row r="84" spans="1:23" x14ac:dyDescent="0.2">
      <c r="A84" s="12">
        <f t="shared" si="15"/>
        <v>57</v>
      </c>
      <c r="B84" s="4" t="str">
        <f>IF(B85="",
"];",
IF('Chapter 1 (Input)'!B82="",
CHAR(34) &amp;"null"&amp; CHAR(34) &amp;",",
CHAR(34) &amp;'Chapter 1 (Input)'!B82&amp; CHAR(34) &amp;",")&amp;$W84)</f>
        <v>"(They started heading in the same direction, Alistair grumbling all the way. Once they we’re at the end of the hallway, Tadashi turned back to look at me.)",</v>
      </c>
      <c r="C84" s="4" t="str">
        <f>IF(C85="",
"];",IF('Chapter 1 (Input)'!C82="",
CHAR(34) &amp;"null"&amp; CHAR(34) &amp;",",
CHAR(34) &amp;'Chapter 1 (Input)'!C82&amp; CHAR(34) &amp;",")&amp;$W84)</f>
        <v>"null",</v>
      </c>
      <c r="D84" s="4" t="str">
        <f>IF(D85="",
"];",IF('Chapter 1 (Input)'!D82="",
CHAR(34) &amp;"null"&amp; CHAR(34) &amp;",",
"personnages."&amp;
VLOOKUP('Chapter 1 (Input)'!D82,$N$2:$O$13,2,FALSE)&amp;
"[" &amp;
VLOOKUP('Chapter 1 (Input)'!E82,$Q$2:$R$13,2,FALSE) &amp;
"],")&amp;$W84)</f>
        <v>"null",</v>
      </c>
      <c r="E84" s="4" t="str">
        <f>IF(E85="",
"];",IF('Chapter 1 (Input)'!F82="",
CHAR(34) &amp;"null"&amp; CHAR(34) &amp;",",
CHAR(34) &amp;'Chapter 1 (Input)'!F82&amp; CHAR(34) &amp;",")&amp;$W84)</f>
        <v>"Yeah, yeah, I’ll make it up to you. Come on.",</v>
      </c>
      <c r="F84" s="4" t="str">
        <f>IF(F85="",
"];",IF('Chapter 1 (Input)'!G82="",
CHAR(34) &amp;"null"&amp; CHAR(34) &amp;",",
"personnages."&amp;
VLOOKUP('Chapter 1 (Input)'!G82,$N$2:$O$13,2,FALSE)&amp;
"[" &amp;
VLOOKUP('Chapter 1 (Input)'!H82, $Q$2:$R$13,2,FALSE) &amp;
"],")&amp;$W84)</f>
        <v>personnages.tadashi[0],</v>
      </c>
      <c r="G84" s="3" t="str">
        <f>IF(G85="",
"];",IF('Chapter 1 (Input)'!I82="",
CHAR(34) &amp;"null"&amp; CHAR(34) &amp;",",
"locations."&amp;
'Chapter 1 (Input)'!I82&amp;",")&amp;$W84)</f>
        <v>locations.hall1,</v>
      </c>
      <c r="H84" s="3" t="str">
        <f>IF(H85="",
"];",IF('Chapter 1 (Input)'!J82="",
"-1"&amp;",",
'Chapter 1 (Input)'!J82&amp;",")&amp;$W84)</f>
        <v>-1,</v>
      </c>
      <c r="I84" s="3" t="str">
        <f>IF(I85="",
"];",IF('Chapter 1 (Input)'!K82="",
"0"&amp;",",
VLOOKUP('Chapter 1 (Input)'!K82, 'Chapter 1 (Generated)'!$U$2:$V$14,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16"/>
        <v>false,</v>
      </c>
      <c r="U84" s="3" t="str">
        <f>IF(U85="",
"];",IF('Chapter 1 (Input)'!W82="",
"-1"&amp;",",
'Chapter 1 (Input)'!W82&amp;",")&amp;$W84)</f>
        <v>-1,</v>
      </c>
      <c r="V84" s="3" t="str">
        <f>IF(V85="",
"];",IF('Chapter 1 (Input)'!X82="",
"-1"&amp;",",
'Chapter 1 (Input)'!X82&amp;",")&amp;$W84)</f>
        <v>-1,</v>
      </c>
      <c r="W84" s="18" t="str">
        <f>'Chapter 1 (Input)'!AA82</f>
        <v/>
      </c>
    </row>
    <row r="85" spans="1:23" x14ac:dyDescent="0.2">
      <c r="A85" s="12">
        <f t="shared" si="15"/>
        <v>58</v>
      </c>
      <c r="B85" s="4" t="str">
        <f>IF(B86="",
"];",
IF('Chapter 1 (Input)'!B83="",
CHAR(34) &amp;"null"&amp; CHAR(34) &amp;",",
CHAR(34) &amp;'Chapter 1 (Input)'!B83&amp; CHAR(34) &amp;",")&amp;$W85)</f>
        <v>"(Next)",</v>
      </c>
      <c r="C85" s="4" t="str">
        <f>IF(C86="",
"];",IF('Chapter 1 (Input)'!C83="",
CHAR(34) &amp;"null"&amp; CHAR(34) &amp;",",
CHAR(34) &amp;'Chapter 1 (Input)'!C83&amp; CHAR(34) &amp;",")&amp;$W85)</f>
        <v>"null",</v>
      </c>
      <c r="D85" s="4" t="str">
        <f>IF(D86="",
"];",IF('Chapter 1 (Input)'!D83="",
CHAR(34) &amp;"null"&amp; CHAR(34) &amp;",",
"personnages."&amp;
VLOOKUP('Chapter 1 (Input)'!D83,$N$2:$O$13,2,FALSE)&amp;
"[" &amp;
VLOOKUP('Chapter 1 (Input)'!E83,$Q$2:$R$13,2,FALSE) &amp;
"],")&amp;$W85)</f>
        <v>"null",</v>
      </c>
      <c r="E85" s="4" t="str">
        <f>IF(E86="",
"];",IF('Chapter 1 (Input)'!F83="",
CHAR(34) &amp;"null"&amp; CHAR(34) &amp;",",
CHAR(34) &amp;'Chapter 1 (Input)'!F83&amp; CHAR(34) &amp;",")&amp;$W85)</f>
        <v>"See you around, newbie!",</v>
      </c>
      <c r="F85" s="4" t="str">
        <f>IF(F86="",
"];",IF('Chapter 1 (Input)'!G83="",
CHAR(34) &amp;"null"&amp; CHAR(34) &amp;",",
"personnages."&amp;
VLOOKUP('Chapter 1 (Input)'!G83,$N$2:$O$13,2,FALSE)&amp;
"[" &amp;
VLOOKUP('Chapter 1 (Input)'!H83, $Q$2:$R$13,2,FALSE) &amp;
"],")&amp;$W85)</f>
        <v>personnages.tadashi[0],</v>
      </c>
      <c r="G85" s="3" t="str">
        <f>IF(G86="",
"];",IF('Chapter 1 (Input)'!I83="",
CHAR(34) &amp;"null"&amp; CHAR(34) &amp;",",
"locations."&amp;
'Chapter 1 (Input)'!I83&amp;",")&amp;$W85)</f>
        <v>locations.hall1,</v>
      </c>
      <c r="H85" s="3" t="str">
        <f>IF(H86="",
"];",IF('Chapter 1 (Input)'!J83="",
"-1"&amp;",",
'Chapter 1 (Input)'!J83&amp;",")&amp;$W85)</f>
        <v>56,</v>
      </c>
      <c r="I85" s="3" t="str">
        <f>IF(I86="",
"];",IF('Chapter 1 (Input)'!K83="",
"0"&amp;",",
VLOOKUP('Chapter 1 (Input)'!K83, 'Chapter 1 (Generated)'!$U$2:$V$14, 2,FALSE) &amp;",")&amp;$W85)</f>
        <v>0,</v>
      </c>
      <c r="J85" s="3" t="str">
        <f>IF(J86="",
"];",IF('Chapter 1 (Input)'!L83="",
"-1"&amp;",",
'Chapter 1 (Input)'!L83&amp;",")&amp;$W85)</f>
        <v>-1,</v>
      </c>
      <c r="K85" s="3" t="str">
        <f>IF(K86="",
"];",IF('Chapter 1 (Input)'!M83="",
"-1"&amp;",",
'Chapter 1 (Input)'!M83&amp;",")&amp;$W85)</f>
        <v>-1,</v>
      </c>
      <c r="L85" s="3" t="str">
        <f>IF(L86="",
"];",IF('Chapter 1 (Input)'!N83="",
"-1"&amp;",",
'Chapter 1 (Input)'!N83&amp;",")&amp;$W85)</f>
        <v>-1,</v>
      </c>
      <c r="M85" s="3" t="str">
        <f>IF(M86="",
"];",IF('Chapter 1 (Input)'!O83="",
"-1"&amp;",",
'Chapter 1 (Input)'!O83&amp;",")&amp;$W85)</f>
        <v>-1,</v>
      </c>
      <c r="N85" s="3" t="str">
        <f>IF(N86="",
"];",IF('Chapter 1 (Input)'!P83="",
"-1"&amp;",",
'Chapter 1 (Input)'!P83&amp;",")&amp;$W85)</f>
        <v>-1,</v>
      </c>
      <c r="O85" s="3" t="str">
        <f>IF(O86="",
"];",IF('Chapter 1 (Input)'!Q83="",
CHAR(34) &amp;"null"&amp; CHAR(34) &amp;",",
CHAR(34) &amp;'Chapter 1 (Input)'!Q83&amp; CHAR(34) &amp;",")&amp;$W85)</f>
        <v>"null",</v>
      </c>
      <c r="P85" s="3" t="str">
        <f>IF(P86="",
"];",IF('Chapter 1 (Input)'!R83="",
CHAR(34) &amp;"null"&amp; CHAR(34) &amp;",",
CHAR(34) &amp;'Chapter 1 (Input)'!R83&amp; CHAR(34) &amp;",")&amp;$W85)</f>
        <v>"null",</v>
      </c>
      <c r="Q85" s="3" t="str">
        <f>IF(Q86="",
"];",IF('Chapter 1 (Input)'!S83="",
CHAR(34) &amp;"null"&amp; CHAR(34) &amp;",",
CHAR(34) &amp;'Chapter 1 (Input)'!S83&amp; CHAR(34) &amp;",")&amp;$W85)</f>
        <v>"null",</v>
      </c>
      <c r="R85" s="3" t="str">
        <f>IF(R86="",
"];",IF('Chapter 1 (Input)'!T83="",
"0"&amp;",",
'Chapter 1 (Input)'!T83&amp;",")&amp;$W85)</f>
        <v>0,</v>
      </c>
      <c r="S85" s="3" t="str">
        <f>IF(S86="",
"];",IF('Chapter 1 (Input)'!U83="",
"0"&amp;",",
'Chapter 1 (Input)'!U83&amp;",")&amp;$W85)</f>
        <v>0,</v>
      </c>
      <c r="T85" s="3" t="str">
        <f t="shared" si="16"/>
        <v>false,</v>
      </c>
      <c r="U85" s="3" t="str">
        <f>IF(U86="",
"];",IF('Chapter 1 (Input)'!W83="",
"-1"&amp;",",
'Chapter 1 (Input)'!W83&amp;",")&amp;$W85)</f>
        <v>-1,</v>
      </c>
      <c r="V85" s="3" t="str">
        <f>IF(V86="",
"];",IF('Chapter 1 (Input)'!X83="",
"-1"&amp;",",
'Chapter 1 (Input)'!X83&amp;",")&amp;$W85)</f>
        <v>-1,</v>
      </c>
      <c r="W85" s="18" t="str">
        <f>'Chapter 1 (Input)'!AA83</f>
        <v/>
      </c>
    </row>
    <row r="86" spans="1:23" x14ac:dyDescent="0.2">
      <c r="A86" s="12">
        <f t="shared" si="15"/>
        <v>59</v>
      </c>
      <c r="B86" s="4" t="str">
        <f>IF(B87="",
"];",
IF('Chapter 1 (Input)'!B84="",
CHAR(34) &amp;"null"&amp; CHAR(34) &amp;",",
CHAR(34) &amp;'Chapter 1 (Input)'!B84&amp; CHAR(34) &amp;",")&amp;$W86)</f>
        <v>"null",</v>
      </c>
      <c r="C86" s="4" t="str">
        <f>IF(C87="",
"];",IF('Chapter 1 (Input)'!C84="",
CHAR(34) &amp;"null"&amp; CHAR(34) &amp;",",
CHAR(34) &amp;'Chapter 1 (Input)'!C84&amp; CHAR(34) &amp;",")&amp;$W86)</f>
        <v>"null",</v>
      </c>
      <c r="D86" s="4" t="str">
        <f>IF(D87="",
"];",IF('Chapter 1 (Input)'!D84="",
CHAR(34) &amp;"null"&amp; CHAR(34) &amp;",",
"personnages."&amp;
VLOOKUP('Chapter 1 (Input)'!D84,$N$2:$O$13,2,FALSE)&amp;
"[" &amp;
VLOOKUP('Chapter 1 (Input)'!E84,$Q$2:$R$13,2,FALSE) &amp;
"],")&amp;$W86)</f>
        <v>"null",</v>
      </c>
      <c r="E86" s="4" t="str">
        <f>IF(E87="",
"];",IF('Chapter 1 (Input)'!F84="",
CHAR(34) &amp;"null"&amp; CHAR(34) &amp;",",
CHAR(34) &amp;'Chapter 1 (Input)'!F84&amp; CHAR(34) &amp;",")&amp;$W86)</f>
        <v>"null",</v>
      </c>
      <c r="F86" s="4" t="str">
        <f>IF(F87="",
"];",IF('Chapter 1 (Input)'!G84="",
CHAR(34) &amp;"null"&amp; CHAR(34) &amp;",",
"personnages."&amp;
VLOOKUP('Chapter 1 (Input)'!G84,$N$2:$O$13,2,FALSE)&amp;
"[" &amp;
VLOOKUP('Chapter 1 (Input)'!H84, $Q$2:$R$13,2,FALSE) &amp;
"],")&amp;$W86)</f>
        <v>"null",</v>
      </c>
      <c r="G86" s="3" t="str">
        <f>IF(G87="",
"];",IF('Chapter 1 (Input)'!I84="",
CHAR(34) &amp;"null"&amp; CHAR(34) &amp;",",
"locations."&amp;
'Chapter 1 (Input)'!I84&amp;",")&amp;$W86)</f>
        <v>locations.hall1,</v>
      </c>
      <c r="H86" s="3" t="str">
        <f>IF(H87="",
"];",IF('Chapter 1 (Input)'!J84="",
"-1"&amp;",",
'Chapter 1 (Input)'!J84&amp;",")&amp;$W86)</f>
        <v>-2,</v>
      </c>
      <c r="I86" s="3" t="str">
        <f>IF(I87="",
"];",IF('Chapter 1 (Input)'!K84="",
"0"&amp;",",
VLOOKUP('Chapter 1 (Input)'!K84, 'Chapter 1 (Generated)'!$U$2:$V$14, 2,FALSE) &amp;",")&amp;$W86)</f>
        <v>6,</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16"/>
        <v>false,</v>
      </c>
      <c r="U86" s="3" t="str">
        <f>IF(U87="",
"];",IF('Chapter 1 (Input)'!W84="",
"-1"&amp;",",
'Chapter 1 (Input)'!W84&amp;",")&amp;$W86)</f>
        <v>-1,</v>
      </c>
      <c r="V86" s="3" t="str">
        <f>IF(V87="",
"];",IF('Chapter 1 (Input)'!X84="",
"-1"&amp;",",
'Chapter 1 (Input)'!X84&amp;",")&amp;$W86)</f>
        <v>-1,</v>
      </c>
      <c r="W86" s="18" t="str">
        <f>'Chapter 1 (Input)'!AA84</f>
        <v/>
      </c>
    </row>
    <row r="87" spans="1:23" x14ac:dyDescent="0.2">
      <c r="A87" s="12">
        <f t="shared" si="15"/>
        <v>60</v>
      </c>
      <c r="B87" s="4" t="str">
        <f>IF(B88="",
"];",
IF('Chapter 1 (Input)'!B85="",
CHAR(34) &amp;"null"&amp; CHAR(34) &amp;",",
CHAR(34) &amp;'Chapter 1 (Input)'!B85&amp; CHAR(34) &amp;",")&amp;$W87)</f>
        <v xml:space="preserve">"Whoa… is every room in this place incredibly huge?",//60 </v>
      </c>
      <c r="C87" s="4" t="str">
        <f>IF(C88="",
"];",IF('Chapter 1 (Input)'!C85="",
CHAR(34) &amp;"null"&amp; CHAR(34) &amp;",",
CHAR(34) &amp;'Chapter 1 (Input)'!C85&amp; CHAR(34) &amp;",")&amp;$W87)</f>
        <v xml:space="preserve">"null",//60 </v>
      </c>
      <c r="D87" s="4" t="str">
        <f>IF(D88="",
"];",IF('Chapter 1 (Input)'!D85="",
CHAR(34) &amp;"null"&amp; CHAR(34) &amp;",",
"personnages."&amp;
VLOOKUP('Chapter 1 (Input)'!D85,$N$2:$O$13,2,FALSE)&amp;
"[" &amp;
VLOOKUP('Chapter 1 (Input)'!E85,$Q$2:$R$13,2,FALSE) &amp;
"],")&amp;$W87)</f>
        <v xml:space="preserve">"null",//60 </v>
      </c>
      <c r="E87" s="4" t="str">
        <f>IF(E88="",
"];",IF('Chapter 1 (Input)'!F85="",
CHAR(34) &amp;"null"&amp; CHAR(34) &amp;",",
CHAR(34) &amp;'Chapter 1 (Input)'!F85&amp; CHAR(34) &amp;",")&amp;$W87)</f>
        <v xml:space="preserve">"null",//60 </v>
      </c>
      <c r="F87" s="4" t="str">
        <f>IF(F88="",
"];",IF('Chapter 1 (Input)'!G85="",
CHAR(34) &amp;"null"&amp; CHAR(34) &amp;",",
"personnages."&amp;
VLOOKUP('Chapter 1 (Input)'!G85,$N$2:$O$13,2,FALSE)&amp;
"[" &amp;
VLOOKUP('Chapter 1 (Input)'!H85, $Q$2:$R$13,2,FALSE) &amp;
"],")&amp;$W87)</f>
        <v xml:space="preserve">"null",//60 </v>
      </c>
      <c r="G87" s="3" t="str">
        <f>IF(G88="",
"];",IF('Chapter 1 (Input)'!I85="",
CHAR(34) &amp;"null"&amp; CHAR(34) &amp;",",
"locations."&amp;
'Chapter 1 (Input)'!I85&amp;",")&amp;$W87)</f>
        <v xml:space="preserve">locations.cafeteria,//60 </v>
      </c>
      <c r="H87" s="3" t="str">
        <f>IF(H88="",
"];",IF('Chapter 1 (Input)'!J85="",
"-1"&amp;",",
'Chapter 1 (Input)'!J85&amp;",")&amp;$W87)</f>
        <v xml:space="preserve">-1,//60 </v>
      </c>
      <c r="I87" s="3" t="str">
        <f>IF(I88="",
"];",IF('Chapter 1 (Input)'!K85="",
"0"&amp;",",
VLOOKUP('Chapter 1 (Input)'!K85, 'Chapter 1 (Generated)'!$U$2:$V$14, 2,FALSE) &amp;",")&amp;$W87)</f>
        <v xml:space="preserve">0,//60 </v>
      </c>
      <c r="J87" s="3" t="str">
        <f>IF(J88="",
"];",IF('Chapter 1 (Input)'!L85="",
"-1"&amp;",",
'Chapter 1 (Input)'!L85&amp;",")&amp;$W87)</f>
        <v xml:space="preserve">-1,//60 </v>
      </c>
      <c r="K87" s="3" t="str">
        <f>IF(K88="",
"];",IF('Chapter 1 (Input)'!M85="",
"-1"&amp;",",
'Chapter 1 (Input)'!M85&amp;",")&amp;$W87)</f>
        <v xml:space="preserve">-1,//60 </v>
      </c>
      <c r="L87" s="3" t="str">
        <f>IF(L88="",
"];",IF('Chapter 1 (Input)'!N85="",
"-1"&amp;",",
'Chapter 1 (Input)'!N85&amp;",")&amp;$W87)</f>
        <v xml:space="preserve">-1,//60 </v>
      </c>
      <c r="M87" s="3" t="str">
        <f>IF(M88="",
"];",IF('Chapter 1 (Input)'!O85="",
"-1"&amp;",",
'Chapter 1 (Input)'!O85&amp;",")&amp;$W87)</f>
        <v xml:space="preserve">-1,//60 </v>
      </c>
      <c r="N87" s="3" t="str">
        <f>IF(N88="",
"];",IF('Chapter 1 (Input)'!P85="",
"-1"&amp;",",
'Chapter 1 (Input)'!P85&amp;",")&amp;$W87)</f>
        <v xml:space="preserve">-1,//60 </v>
      </c>
      <c r="O87" s="3" t="str">
        <f>IF(O88="",
"];",IF('Chapter 1 (Input)'!Q85="",
CHAR(34) &amp;"null"&amp; CHAR(34) &amp;",",
CHAR(34) &amp;'Chapter 1 (Input)'!Q85&amp; CHAR(34) &amp;",")&amp;$W87)</f>
        <v xml:space="preserve">"null",//60 </v>
      </c>
      <c r="P87" s="3" t="str">
        <f>IF(P88="",
"];",IF('Chapter 1 (Input)'!R85="",
CHAR(34) &amp;"null"&amp; CHAR(34) &amp;",",
CHAR(34) &amp;'Chapter 1 (Input)'!R85&amp; CHAR(34) &amp;",")&amp;$W87)</f>
        <v xml:space="preserve">"null",//60 </v>
      </c>
      <c r="Q87" s="3" t="str">
        <f>IF(Q88="",
"];",IF('Chapter 1 (Input)'!S85="",
CHAR(34) &amp;"null"&amp; CHAR(34) &amp;",",
CHAR(34) &amp;'Chapter 1 (Input)'!S85&amp; CHAR(34) &amp;",")&amp;$W87)</f>
        <v xml:space="preserve">"null",//60 </v>
      </c>
      <c r="R87" s="3" t="str">
        <f>IF(R88="",
"];",IF('Chapter 1 (Input)'!T85="",
"0"&amp;",",
'Chapter 1 (Input)'!T85&amp;",")&amp;$W87)</f>
        <v xml:space="preserve">0,//60 </v>
      </c>
      <c r="S87" s="3" t="str">
        <f>IF(S88="",
"];",IF('Chapter 1 (Input)'!U85="",
"0"&amp;",",
'Chapter 1 (Input)'!U85&amp;",")&amp;$W87)</f>
        <v xml:space="preserve">0,//60 </v>
      </c>
      <c r="T87" s="3" t="str">
        <f t="shared" si="16"/>
        <v xml:space="preserve">false,//60 </v>
      </c>
      <c r="U87" s="3" t="str">
        <f>IF(U88="",
"];",IF('Chapter 1 (Input)'!W85="",
"-1"&amp;",",
'Chapter 1 (Input)'!W85&amp;",")&amp;$W87)</f>
        <v xml:space="preserve">-1,//60 </v>
      </c>
      <c r="V87" s="3" t="str">
        <f>IF(V88="",
"];",IF('Chapter 1 (Input)'!X85="",
"-1"&amp;",",
'Chapter 1 (Input)'!X85&amp;",")&amp;$W87)</f>
        <v xml:space="preserve">-1,//60 </v>
      </c>
      <c r="W87" s="18" t="str">
        <f>'Chapter 1 (Input)'!AA85</f>
        <v xml:space="preserve">//60 </v>
      </c>
    </row>
    <row r="88" spans="1:23" x14ac:dyDescent="0.2">
      <c r="A88" s="12">
        <f t="shared" si="15"/>
        <v>61</v>
      </c>
      <c r="B88" s="4" t="str">
        <f>IF(B89="",
"];",
IF('Chapter 1 (Input)'!B86="",
CHAR(34) &amp;"null"&amp; CHAR(34) &amp;",",
CHAR(34) &amp;'Chapter 1 (Input)'!B86&amp; CHAR(34) &amp;",")&amp;$W88)</f>
        <v>"(For it being such a huge cafeteria there was no one in it apart from myself, a few workers that were behind the counter…",</v>
      </c>
      <c r="C88" s="4" t="str">
        <f>IF(C89="",
"];",IF('Chapter 1 (Input)'!C86="",
CHAR(34) &amp;"null"&amp; CHAR(34) &amp;",",
CHAR(34) &amp;'Chapter 1 (Input)'!C86&amp; CHAR(34) &amp;",")&amp;$W88)</f>
        <v>"null",</v>
      </c>
      <c r="D88" s="4" t="str">
        <f>IF(D89="",
"];",IF('Chapter 1 (Input)'!D86="",
CHAR(34) &amp;"null"&amp; CHAR(34) &amp;",",
"personnages."&amp;
VLOOKUP('Chapter 1 (Input)'!D86,$N$2:$O$13,2,FALSE)&amp;
"[" &amp;
VLOOKUP('Chapter 1 (Input)'!E86,$Q$2:$R$13,2,FALSE) &amp;
"],")&amp;$W88)</f>
        <v>"null",</v>
      </c>
      <c r="E88" s="4" t="str">
        <f>IF(E89="",
"];",IF('Chapter 1 (Input)'!F86="",
CHAR(34) &amp;"null"&amp; CHAR(34) &amp;",",
CHAR(34) &amp;'Chapter 1 (Input)'!F86&amp; CHAR(34) &amp;",")&amp;$W88)</f>
        <v>"null",</v>
      </c>
      <c r="F88" s="4" t="str">
        <f>IF(F89="",
"];",IF('Chapter 1 (Input)'!G86="",
CHAR(34) &amp;"null"&amp; CHAR(34) &amp;",",
"personnages."&amp;
VLOOKUP('Chapter 1 (Input)'!G86,$N$2:$O$13,2,FALSE)&amp;
"[" &amp;
VLOOKUP('Chapter 1 (Input)'!H86, $Q$2:$R$13,2,FALSE) &amp;
"],")&amp;$W88)</f>
        <v>"null",</v>
      </c>
      <c r="G88" s="3" t="str">
        <f>IF(G89="",
"];",IF('Chapter 1 (Input)'!I86="",
CHAR(34) &amp;"null"&amp; CHAR(34) &amp;",",
"locations."&amp;
'Chapter 1 (Input)'!I86&amp;",")&amp;$W88)</f>
        <v>locations.cafeteria,</v>
      </c>
      <c r="H88" s="3" t="str">
        <f>IF(H89="",
"];",IF('Chapter 1 (Input)'!J86="",
"-1"&amp;",",
'Chapter 1 (Input)'!J86&amp;",")&amp;$W88)</f>
        <v>-1,</v>
      </c>
      <c r="I88" s="3" t="str">
        <f>IF(I89="",
"];",IF('Chapter 1 (Input)'!K86="",
"0"&amp;",",
VLOOKUP('Chapter 1 (Input)'!K86, 'Chapter 1 (Generated)'!$U$2:$V$14, 2,FALSE) &amp;",")&amp;$W88)</f>
        <v>0,</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16"/>
        <v>false,</v>
      </c>
      <c r="U88" s="3" t="str">
        <f>IF(U89="",
"];",IF('Chapter 1 (Input)'!W86="",
"-1"&amp;",",
'Chapter 1 (Input)'!W86&amp;",")&amp;$W88)</f>
        <v>-1,</v>
      </c>
      <c r="V88" s="3" t="str">
        <f>IF(V89="",
"];",IF('Chapter 1 (Input)'!X86="",
"-1"&amp;",",
'Chapter 1 (Input)'!X86&amp;",")&amp;$W88)</f>
        <v>-1,</v>
      </c>
      <c r="W88" s="18" t="str">
        <f>'Chapter 1 (Input)'!AA86</f>
        <v/>
      </c>
    </row>
    <row r="89" spans="1:23" x14ac:dyDescent="0.2">
      <c r="A89" s="12">
        <f t="shared" si="15"/>
        <v>62</v>
      </c>
      <c r="B89" s="4" t="str">
        <f>IF(B90="",
"];",
IF('Chapter 1 (Input)'!B87="",
CHAR(34) &amp;"null"&amp; CHAR(34) &amp;",",
CHAR(34) &amp;'Chapter 1 (Input)'!B87&amp; CHAR(34) &amp;",")&amp;$W89)</f>
        <v>"(...and a girl with short brown hair who was fretting with her blouse.)",</v>
      </c>
      <c r="C89" s="4" t="str">
        <f>IF(C90="",
"];",IF('Chapter 1 (Input)'!C87="",
CHAR(34) &amp;"null"&amp; CHAR(34) &amp;",",
CHAR(34) &amp;'Chapter 1 (Input)'!C87&amp; CHAR(34) &amp;",")&amp;$W89)</f>
        <v>"null",</v>
      </c>
      <c r="D89" s="4" t="str">
        <f>IF(D90="",
"];",IF('Chapter 1 (Input)'!D87="",
CHAR(34) &amp;"null"&amp; CHAR(34) &amp;",",
"personnages."&amp;
VLOOKUP('Chapter 1 (Input)'!D87,$N$2:$O$13,2,FALSE)&amp;
"[" &amp;
VLOOKUP('Chapter 1 (Input)'!E87,$Q$2:$R$13,2,FALSE) &amp;
"],")&amp;$W89)</f>
        <v>personnages.neha[0],</v>
      </c>
      <c r="E89" s="4" t="str">
        <f>IF(E90="",
"];",IF('Chapter 1 (Input)'!F87="",
CHAR(34) &amp;"null"&amp; CHAR(34) &amp;",",
CHAR(34) &amp;'Chapter 1 (Input)'!F87&amp; CHAR(34) &amp;",")&amp;$W89)</f>
        <v>"null",</v>
      </c>
      <c r="F89" s="4" t="str">
        <f>IF(F90="",
"];",IF('Chapter 1 (Input)'!G87="",
CHAR(34) &amp;"null"&amp; CHAR(34) &amp;",",
"personnages."&amp;
VLOOKUP('Chapter 1 (Input)'!G87,$N$2:$O$13,2,FALSE)&amp;
"[" &amp;
VLOOKUP('Chapter 1 (Input)'!H87, $Q$2:$R$13,2,FALSE) &amp;
"],")&amp;$W89)</f>
        <v>"null",</v>
      </c>
      <c r="G89" s="3" t="str">
        <f>IF(G90="",
"];",IF('Chapter 1 (Input)'!I87="",
CHAR(34) &amp;"null"&amp; CHAR(34) &amp;",",
"locations."&amp;
'Chapter 1 (Input)'!I87&amp;",")&amp;$W89)</f>
        <v>locations.cafeteria,</v>
      </c>
      <c r="H89" s="3" t="str">
        <f>IF(H90="",
"];",IF('Chapter 1 (Input)'!J87="",
"-1"&amp;",",
'Chapter 1 (Input)'!J87&amp;",")&amp;$W89)</f>
        <v>-1,</v>
      </c>
      <c r="I89" s="3" t="str">
        <f>IF(I90="",
"];",IF('Chapter 1 (Input)'!K87="",
"0"&amp;",",
VLOOKUP('Chapter 1 (Input)'!K87, 'Chapter 1 (Generated)'!$U$2:$V$14,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16"/>
        <v>false,</v>
      </c>
      <c r="U89" s="3" t="str">
        <f>IF(U90="",
"];",IF('Chapter 1 (Input)'!W87="",
"-1"&amp;",",
'Chapter 1 (Input)'!W87&amp;",")&amp;$W89)</f>
        <v>-1,</v>
      </c>
      <c r="V89" s="3" t="str">
        <f>IF(V90="",
"];",IF('Chapter 1 (Input)'!X87="",
"-1"&amp;",",
'Chapter 1 (Input)'!X87&amp;",")&amp;$W89)</f>
        <v>-1,</v>
      </c>
      <c r="W89" s="18" t="str">
        <f>'Chapter 1 (Input)'!AA87</f>
        <v/>
      </c>
    </row>
    <row r="90" spans="1:23" x14ac:dyDescent="0.2">
      <c r="A90" s="12">
        <f t="shared" si="15"/>
        <v>63</v>
      </c>
      <c r="B90" s="4" t="str">
        <f>IF(B91="",
"];",
IF('Chapter 1 (Input)'!B88="",
CHAR(34) &amp;"null"&amp; CHAR(34) &amp;",",
CHAR(34) &amp;'Chapter 1 (Input)'!B88&amp; CHAR(34) &amp;",")&amp;$W90)</f>
        <v>"(Wait… maybe that’s the girl Karolina was looking for!",</v>
      </c>
      <c r="C90" s="4" t="str">
        <f>IF(C91="",
"];",IF('Chapter 1 (Input)'!C88="",
CHAR(34) &amp;"null"&amp; CHAR(34) &amp;",",
CHAR(34) &amp;'Chapter 1 (Input)'!C88&amp; CHAR(34) &amp;",")&amp;$W90)</f>
        <v>"null",</v>
      </c>
      <c r="D90" s="4" t="str">
        <f>IF(D91="",
"];",IF('Chapter 1 (Input)'!D88="",
CHAR(34) &amp;"null"&amp; CHAR(34) &amp;",",
"personnages."&amp;
VLOOKUP('Chapter 1 (Input)'!D88,$N$2:$O$13,2,FALSE)&amp;
"[" &amp;
VLOOKUP('Chapter 1 (Input)'!E88,$Q$2:$R$13,2,FALSE) &amp;
"],")&amp;$W90)</f>
        <v>personnages.neha[0],</v>
      </c>
      <c r="E90" s="4" t="str">
        <f>IF(E91="",
"];",IF('Chapter 1 (Input)'!F88="",
CHAR(34) &amp;"null"&amp; CHAR(34) &amp;",",
CHAR(34) &amp;'Chapter 1 (Input)'!F88&amp; CHAR(34) &amp;",")&amp;$W90)</f>
        <v>"null",</v>
      </c>
      <c r="F90" s="4" t="str">
        <f>IF(F91="",
"];",IF('Chapter 1 (Input)'!G88="",
CHAR(34) &amp;"null"&amp; CHAR(34) &amp;",",
"personnages."&amp;
VLOOKUP('Chapter 1 (Input)'!G88,$N$2:$O$13,2,FALSE)&amp;
"[" &amp;
VLOOKUP('Chapter 1 (Input)'!H88, $Q$2:$R$13,2,FALSE) &amp;
"],")&amp;$W90)</f>
        <v>"null",</v>
      </c>
      <c r="G90" s="3" t="str">
        <f>IF(G91="",
"];",IF('Chapter 1 (Input)'!I88="",
CHAR(34) &amp;"null"&amp; CHAR(34) &amp;",",
"locations."&amp;
'Chapter 1 (Input)'!I88&amp;",")&amp;$W90)</f>
        <v>locations.cafeteria,</v>
      </c>
      <c r="H90" s="3" t="str">
        <f>IF(H91="",
"];",IF('Chapter 1 (Input)'!J88="",
"-1"&amp;",",
'Chapter 1 (Input)'!J88&amp;",")&amp;$W90)</f>
        <v>-1,</v>
      </c>
      <c r="I90" s="3" t="str">
        <f>IF(I91="",
"];",IF('Chapter 1 (Input)'!K88="",
"0"&amp;",",
VLOOKUP('Chapter 1 (Input)'!K88, 'Chapter 1 (Generated)'!$U$2:$V$14, 2,FALSE) &amp;",")&amp;$W90)</f>
        <v>0,</v>
      </c>
      <c r="J90" s="3" t="str">
        <f>IF(J91="",
"];",IF('Chapter 1 (Input)'!L88="",
"-1"&amp;",",
'Chapter 1 (Input)'!L88&amp;",")&amp;$W90)</f>
        <v>-1,</v>
      </c>
      <c r="K90" s="3" t="str">
        <f>IF(K91="",
"];",IF('Chapter 1 (Input)'!M88="",
"-1"&amp;",",
'Chapter 1 (Input)'!M88&amp;",")&amp;$W90)</f>
        <v>-1,</v>
      </c>
      <c r="L90" s="3" t="str">
        <f>IF(L91="",
"];",IF('Chapter 1 (Input)'!N88="",
"-1"&amp;",",
'Chapter 1 (Input)'!N88&amp;",")&amp;$W90)</f>
        <v>-1,</v>
      </c>
      <c r="M90" s="3" t="str">
        <f>IF(M91="",
"];",IF('Chapter 1 (Input)'!O88="",
"-1"&amp;",",
'Chapter 1 (Input)'!O88&amp;",")&amp;$W90)</f>
        <v>-1,</v>
      </c>
      <c r="N90" s="3" t="str">
        <f>IF(N91="",
"];",IF('Chapter 1 (Input)'!P88="",
"-1"&amp;",",
'Chapter 1 (Input)'!P88&amp;",")&amp;$W90)</f>
        <v>-1,</v>
      </c>
      <c r="O90" s="3" t="str">
        <f>IF(O91="",
"];",IF('Chapter 1 (Input)'!Q88="",
CHAR(34) &amp;"null"&amp; CHAR(34) &amp;",",
CHAR(34) &amp;'Chapter 1 (Input)'!Q88&amp; CHAR(34) &amp;",")&amp;$W90)</f>
        <v>"null",</v>
      </c>
      <c r="P90" s="3" t="str">
        <f>IF(P91="",
"];",IF('Chapter 1 (Input)'!R88="",
CHAR(34) &amp;"null"&amp; CHAR(34) &amp;",",
CHAR(34) &amp;'Chapter 1 (Input)'!R88&amp; CHAR(34) &amp;",")&amp;$W90)</f>
        <v>"null",</v>
      </c>
      <c r="Q90" s="3" t="str">
        <f>IF(Q91="",
"];",IF('Chapter 1 (Input)'!S88="",
CHAR(34) &amp;"null"&amp; CHAR(34) &amp;",",
CHAR(34) &amp;'Chapter 1 (Input)'!S88&amp; CHAR(34) &amp;",")&amp;$W90)</f>
        <v>"null",</v>
      </c>
      <c r="R90" s="3" t="str">
        <f>IF(R91="",
"];",IF('Chapter 1 (Input)'!T88="",
"0"&amp;",",
'Chapter 1 (Input)'!T88&amp;",")&amp;$W90)</f>
        <v>0,</v>
      </c>
      <c r="S90" s="3" t="str">
        <f>IF(S91="",
"];",IF('Chapter 1 (Input)'!U88="",
"0"&amp;",",
'Chapter 1 (Input)'!U88&amp;",")&amp;$W90)</f>
        <v>0,</v>
      </c>
      <c r="T90" s="3" t="str">
        <f t="shared" si="16"/>
        <v>false,</v>
      </c>
      <c r="U90" s="3" t="str">
        <f>IF(U91="",
"];",IF('Chapter 1 (Input)'!W88="",
"-1"&amp;",",
'Chapter 1 (Input)'!W88&amp;",")&amp;$W90)</f>
        <v>-1,</v>
      </c>
      <c r="V90" s="3" t="str">
        <f>IF(V91="",
"];",IF('Chapter 1 (Input)'!X88="",
"-1"&amp;",",
'Chapter 1 (Input)'!X88&amp;",")&amp;$W90)</f>
        <v>-1,</v>
      </c>
      <c r="W90" s="18" t="str">
        <f>'Chapter 1 (Input)'!AA88</f>
        <v/>
      </c>
    </row>
    <row r="91" spans="1:23" x14ac:dyDescent="0.2">
      <c r="A91" s="12">
        <f t="shared" si="15"/>
        <v>64</v>
      </c>
      <c r="B91" s="4" t="str">
        <f>IF(B92="",
"];",
IF('Chapter 1 (Input)'!B89="",
CHAR(34) &amp;"null"&amp; CHAR(34) &amp;",",
CHAR(34) &amp;'Chapter 1 (Input)'!B89&amp; CHAR(34) &amp;",")&amp;$W91)</f>
        <v>"(I quickly approached her.)",</v>
      </c>
      <c r="C91" s="4" t="str">
        <f>IF(C92="",
"];",IF('Chapter 1 (Input)'!C89="",
CHAR(34) &amp;"null"&amp; CHAR(34) &amp;",",
CHAR(34) &amp;'Chapter 1 (Input)'!C89&amp; CHAR(34) &amp;",")&amp;$W91)</f>
        <v>"null",</v>
      </c>
      <c r="D91" s="4" t="str">
        <f>IF(D92="",
"];",IF('Chapter 1 (Input)'!D89="",
CHAR(34) &amp;"null"&amp; CHAR(34) &amp;",",
"personnages."&amp;
VLOOKUP('Chapter 1 (Input)'!D89,$N$2:$O$13,2,FALSE)&amp;
"[" &amp;
VLOOKUP('Chapter 1 (Input)'!E89,$Q$2:$R$13,2,FALSE) &amp;
"],")&amp;$W91)</f>
        <v>personnages.neha[0],</v>
      </c>
      <c r="E91" s="4" t="str">
        <f>IF(E92="",
"];",IF('Chapter 1 (Input)'!F89="",
CHAR(34) &amp;"null"&amp; CHAR(34) &amp;",",
CHAR(34) &amp;'Chapter 1 (Input)'!F89&amp; CHAR(34) &amp;",")&amp;$W91)</f>
        <v>"null",</v>
      </c>
      <c r="F91" s="4" t="str">
        <f>IF(F92="",
"];",IF('Chapter 1 (Input)'!G89="",
CHAR(34) &amp;"null"&amp; CHAR(34) &amp;",",
"personnages."&amp;
VLOOKUP('Chapter 1 (Input)'!G89,$N$2:$O$13,2,FALSE)&amp;
"[" &amp;
VLOOKUP('Chapter 1 (Input)'!H89, $Q$2:$R$13,2,FALSE) &amp;
"],")&amp;$W91)</f>
        <v>"null",</v>
      </c>
      <c r="G91" s="3" t="str">
        <f>IF(G92="",
"];",IF('Chapter 1 (Input)'!I89="",
CHAR(34) &amp;"null"&amp; CHAR(34) &amp;",",
"locations."&amp;
'Chapter 1 (Input)'!I89&amp;",")&amp;$W91)</f>
        <v>locations.cafeteria,</v>
      </c>
      <c r="H91" s="3" t="str">
        <f>IF(H92="",
"];",IF('Chapter 1 (Input)'!J89="",
"-1"&amp;",",
'Chapter 1 (Input)'!J89&amp;",")&amp;$W91)</f>
        <v>-1,</v>
      </c>
      <c r="I91" s="3" t="str">
        <f>IF(I92="",
"];",IF('Chapter 1 (Input)'!K89="",
"0"&amp;",",
VLOOKUP('Chapter 1 (Input)'!K89, 'Chapter 1 (Generated)'!$U$2:$V$14,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16"/>
        <v>false,</v>
      </c>
      <c r="U91" s="3" t="str">
        <f>IF(U92="",
"];",IF('Chapter 1 (Input)'!W89="",
"-1"&amp;",",
'Chapter 1 (Input)'!W89&amp;",")&amp;$W91)</f>
        <v>-1,</v>
      </c>
      <c r="V91" s="3" t="str">
        <f>IF(V92="",
"];",IF('Chapter 1 (Input)'!X89="",
"-1"&amp;",",
'Chapter 1 (Input)'!X89&amp;",")&amp;$W91)</f>
        <v>-1,</v>
      </c>
      <c r="W91" s="18" t="str">
        <f>'Chapter 1 (Input)'!AA89</f>
        <v/>
      </c>
    </row>
    <row r="92" spans="1:23" x14ac:dyDescent="0.2">
      <c r="A92" s="12">
        <f t="shared" si="15"/>
        <v>65</v>
      </c>
      <c r="B92" s="4" t="str">
        <f>IF(B93="",
"];",
IF('Chapter 1 (Input)'!B90="",
CHAR(34) &amp;"null"&amp; CHAR(34) &amp;",",
CHAR(34) &amp;'Chapter 1 (Input)'!B90&amp; CHAR(34) &amp;",")&amp;$W92)</f>
        <v xml:space="preserve">"(She’s too busy dealing with that stain on her shirt to notice me) Um… excuse me?",//65 </v>
      </c>
      <c r="C92" s="4" t="str">
        <f>IF(C93="",
"];",IF('Chapter 1 (Input)'!C90="",
CHAR(34) &amp;"null"&amp; CHAR(34) &amp;",",
CHAR(34) &amp;'Chapter 1 (Input)'!C90&amp; CHAR(34) &amp;",")&amp;$W92)</f>
        <v xml:space="preserve">"Oh no… why do these things always happen to me?!",//65 </v>
      </c>
      <c r="D92" s="4" t="str">
        <f>IF(D93="",
"];",IF('Chapter 1 (Input)'!D90="",
CHAR(34) &amp;"null"&amp; CHAR(34) &amp;",",
"personnages."&amp;
VLOOKUP('Chapter 1 (Input)'!D90,$N$2:$O$13,2,FALSE)&amp;
"[" &amp;
VLOOKUP('Chapter 1 (Input)'!E90,$Q$2:$R$13,2,FALSE) &amp;
"],")&amp;$W92)</f>
        <v xml:space="preserve">personnages.neha[0],//65 </v>
      </c>
      <c r="E92" s="4" t="str">
        <f>IF(E93="",
"];",IF('Chapter 1 (Input)'!F90="",
CHAR(34) &amp;"null"&amp; CHAR(34) &amp;",",
CHAR(34) &amp;'Chapter 1 (Input)'!F90&amp; CHAR(34) &amp;",")&amp;$W92)</f>
        <v xml:space="preserve">"null",//65 </v>
      </c>
      <c r="F92" s="4" t="str">
        <f>IF(F93="",
"];",IF('Chapter 1 (Input)'!G90="",
CHAR(34) &amp;"null"&amp; CHAR(34) &amp;",",
"personnages."&amp;
VLOOKUP('Chapter 1 (Input)'!G90,$N$2:$O$13,2,FALSE)&amp;
"[" &amp;
VLOOKUP('Chapter 1 (Input)'!H90, $Q$2:$R$13,2,FALSE) &amp;
"],")&amp;$W92)</f>
        <v xml:space="preserve">"null",//65 </v>
      </c>
      <c r="G92" s="3" t="str">
        <f>IF(G93="",
"];",IF('Chapter 1 (Input)'!I90="",
CHAR(34) &amp;"null"&amp; CHAR(34) &amp;",",
"locations."&amp;
'Chapter 1 (Input)'!I90&amp;",")&amp;$W92)</f>
        <v xml:space="preserve">locations.cafeteria,//65 </v>
      </c>
      <c r="H92" s="3" t="str">
        <f>IF(H93="",
"];",IF('Chapter 1 (Input)'!J90="",
"-1"&amp;",",
'Chapter 1 (Input)'!J90&amp;",")&amp;$W92)</f>
        <v xml:space="preserve">-1,//65 </v>
      </c>
      <c r="I92" s="3" t="str">
        <f>IF(I93="",
"];",IF('Chapter 1 (Input)'!K90="",
"0"&amp;",",
VLOOKUP('Chapter 1 (Input)'!K90, 'Chapter 1 (Generated)'!$U$2:$V$14, 2,FALSE) &amp;",")&amp;$W92)</f>
        <v xml:space="preserve">0,//65 </v>
      </c>
      <c r="J92" s="3" t="str">
        <f>IF(J93="",
"];",IF('Chapter 1 (Input)'!L90="",
"-1"&amp;",",
'Chapter 1 (Input)'!L90&amp;",")&amp;$W92)</f>
        <v xml:space="preserve">-1,//65 </v>
      </c>
      <c r="K92" s="3" t="str">
        <f>IF(K93="",
"];",IF('Chapter 1 (Input)'!M90="",
"-1"&amp;",",
'Chapter 1 (Input)'!M90&amp;",")&amp;$W92)</f>
        <v xml:space="preserve">-1,//65 </v>
      </c>
      <c r="L92" s="3" t="str">
        <f>IF(L93="",
"];",IF('Chapter 1 (Input)'!N90="",
"-1"&amp;",",
'Chapter 1 (Input)'!N90&amp;",")&amp;$W92)</f>
        <v xml:space="preserve">-1,//65 </v>
      </c>
      <c r="M92" s="3" t="str">
        <f>IF(M93="",
"];",IF('Chapter 1 (Input)'!O90="",
"-1"&amp;",",
'Chapter 1 (Input)'!O90&amp;",")&amp;$W92)</f>
        <v xml:space="preserve">-1,//65 </v>
      </c>
      <c r="N92" s="3" t="str">
        <f>IF(N93="",
"];",IF('Chapter 1 (Input)'!P90="",
"-1"&amp;",",
'Chapter 1 (Input)'!P90&amp;",")&amp;$W92)</f>
        <v xml:space="preserve">-1,//65 </v>
      </c>
      <c r="O92" s="3" t="str">
        <f>IF(O93="",
"];",IF('Chapter 1 (Input)'!Q90="",
CHAR(34) &amp;"null"&amp; CHAR(34) &amp;",",
CHAR(34) &amp;'Chapter 1 (Input)'!Q90&amp; CHAR(34) &amp;",")&amp;$W92)</f>
        <v xml:space="preserve">"null",//65 </v>
      </c>
      <c r="P92" s="3" t="str">
        <f>IF(P93="",
"];",IF('Chapter 1 (Input)'!R90="",
CHAR(34) &amp;"null"&amp; CHAR(34) &amp;",",
CHAR(34) &amp;'Chapter 1 (Input)'!R90&amp; CHAR(34) &amp;",")&amp;$W92)</f>
        <v xml:space="preserve">"null",//65 </v>
      </c>
      <c r="Q92" s="3" t="str">
        <f>IF(Q93="",
"];",IF('Chapter 1 (Input)'!S90="",
CHAR(34) &amp;"null"&amp; CHAR(34) &amp;",",
CHAR(34) &amp;'Chapter 1 (Input)'!S90&amp; CHAR(34) &amp;",")&amp;$W92)</f>
        <v xml:space="preserve">"null",//65 </v>
      </c>
      <c r="R92" s="3" t="str">
        <f>IF(R93="",
"];",IF('Chapter 1 (Input)'!T90="",
"0"&amp;",",
'Chapter 1 (Input)'!T90&amp;",")&amp;$W92)</f>
        <v xml:space="preserve">0,//65 </v>
      </c>
      <c r="S92" s="3" t="str">
        <f>IF(S93="",
"];",IF('Chapter 1 (Input)'!U90="",
"0"&amp;",",
'Chapter 1 (Input)'!U90&amp;",")&amp;$W92)</f>
        <v xml:space="preserve">0,//65 </v>
      </c>
      <c r="T92" s="3" t="str">
        <f t="shared" si="16"/>
        <v xml:space="preserve">false,//65 </v>
      </c>
      <c r="U92" s="3" t="str">
        <f>IF(U93="",
"];",IF('Chapter 1 (Input)'!W90="",
"-1"&amp;",",
'Chapter 1 (Input)'!W90&amp;",")&amp;$W92)</f>
        <v xml:space="preserve">-1,//65 </v>
      </c>
      <c r="V92" s="3" t="str">
        <f>IF(V93="",
"];",IF('Chapter 1 (Input)'!X90="",
"-1"&amp;",",
'Chapter 1 (Input)'!X90&amp;",")&amp;$W92)</f>
        <v xml:space="preserve">-1,//65 </v>
      </c>
      <c r="W92" s="18" t="str">
        <f>'Chapter 1 (Input)'!AA90</f>
        <v xml:space="preserve">//65 </v>
      </c>
    </row>
    <row r="93" spans="1:23" x14ac:dyDescent="0.2">
      <c r="A93" s="12">
        <f t="shared" si="15"/>
        <v>66</v>
      </c>
      <c r="B93" s="4" t="str">
        <f>IF(B94="",
"];",
IF('Chapter 1 (Input)'!B91="",
CHAR(34) &amp;"null"&amp; CHAR(34) &amp;",",
CHAR(34) &amp;'Chapter 1 (Input)'!B91&amp; CHAR(34) &amp;",")&amp;$W93)</f>
        <v>"(Next)",</v>
      </c>
      <c r="C93" s="4" t="str">
        <f>IF(C94="",
"];",IF('Chapter 1 (Input)'!C91="",
CHAR(34) &amp;"null"&amp; CHAR(34) &amp;",",
CHAR(34) &amp;'Chapter 1 (Input)'!C91&amp; CHAR(34) &amp;",")&amp;$W93)</f>
        <v>"W-what? Oh! I’m sorry, it’s just-- I just spilled coffee all over my shirt! I can’t--",</v>
      </c>
      <c r="D93" s="4" t="str">
        <f>IF(D94="",
"];",IF('Chapter 1 (Input)'!D91="",
CHAR(34) &amp;"null"&amp; CHAR(34) &amp;",",
"personnages."&amp;
VLOOKUP('Chapter 1 (Input)'!D91,$N$2:$O$13,2,FALSE)&amp;
"[" &amp;
VLOOKUP('Chapter 1 (Input)'!E91,$Q$2:$R$13,2,FALSE) &amp;
"],")&amp;$W93)</f>
        <v>personnages.neha[0],</v>
      </c>
      <c r="E93" s="4" t="str">
        <f>IF(E94="",
"];",IF('Chapter 1 (Input)'!F91="",
CHAR(34) &amp;"null"&amp; CHAR(34) &amp;",",
CHAR(34) &amp;'Chapter 1 (Input)'!F91&amp; CHAR(34) &amp;",")&amp;$W93)</f>
        <v>"null",</v>
      </c>
      <c r="F93" s="4" t="str">
        <f>IF(F94="",
"];",IF('Chapter 1 (Input)'!G91="",
CHAR(34) &amp;"null"&amp; CHAR(34) &amp;",",
"personnages."&amp;
VLOOKUP('Chapter 1 (Input)'!G91,$N$2:$O$13,2,FALSE)&amp;
"[" &amp;
VLOOKUP('Chapter 1 (Input)'!H91, $Q$2:$R$13,2,FALSE) &amp;
"],")&amp;$W93)</f>
        <v>"null",</v>
      </c>
      <c r="G93" s="3" t="str">
        <f>IF(G94="",
"];",IF('Chapter 1 (Input)'!I91="",
CHAR(34) &amp;"null"&amp; CHAR(34) &amp;",",
"locations."&amp;
'Chapter 1 (Input)'!I91&amp;",")&amp;$W93)</f>
        <v>locations.cafeteria,</v>
      </c>
      <c r="H93" s="3" t="str">
        <f>IF(H94="",
"];",IF('Chapter 1 (Input)'!J91="",
"-1"&amp;",",
'Chapter 1 (Input)'!J91&amp;",")&amp;$W93)</f>
        <v>-1,</v>
      </c>
      <c r="I93" s="3" t="str">
        <f>IF(I94="",
"];",IF('Chapter 1 (Input)'!K91="",
"0"&amp;",",
VLOOKUP('Chapter 1 (Input)'!K91, 'Chapter 1 (Generated)'!$U$2:$V$14,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16"/>
        <v>false,</v>
      </c>
      <c r="U93" s="3" t="str">
        <f>IF(U94="",
"];",IF('Chapter 1 (Input)'!W91="",
"-1"&amp;",",
'Chapter 1 (Input)'!W91&amp;",")&amp;$W93)</f>
        <v>-1,</v>
      </c>
      <c r="V93" s="3" t="str">
        <f>IF(V94="",
"];",IF('Chapter 1 (Input)'!X91="",
"-1"&amp;",",
'Chapter 1 (Input)'!X91&amp;",")&amp;$W93)</f>
        <v>-1,</v>
      </c>
      <c r="W93" s="18" t="str">
        <f>'Chapter 1 (Input)'!AA91</f>
        <v/>
      </c>
    </row>
    <row r="94" spans="1:23" x14ac:dyDescent="0.2">
      <c r="A94" s="12">
        <f t="shared" si="15"/>
        <v>67</v>
      </c>
      <c r="B94" s="4" t="str">
        <f>IF(B95="",
"];",
IF('Chapter 1 (Input)'!B92="",
CHAR(34) &amp;"null"&amp; CHAR(34) &amp;",",
CHAR(34) &amp;'Chapter 1 (Input)'!B92&amp; CHAR(34) &amp;",")&amp;$W94)</f>
        <v>"(She sighed, dropping her hands from their incessant scrubbing against the fabric)",</v>
      </c>
      <c r="C94" s="4" t="str">
        <f>IF(C95="",
"];",IF('Chapter 1 (Input)'!C92="",
CHAR(34) &amp;"null"&amp; CHAR(34) &amp;",",
CHAR(34) &amp;'Chapter 1 (Input)'!C92&amp; CHAR(34) &amp;",")&amp;$W94)</f>
        <v>"null",</v>
      </c>
      <c r="D94" s="4" t="str">
        <f>IF(D95="",
"];",IF('Chapter 1 (Input)'!D92="",
CHAR(34) &amp;"null"&amp; CHAR(34) &amp;",",
"personnages."&amp;
VLOOKUP('Chapter 1 (Input)'!D92,$N$2:$O$13,2,FALSE)&amp;
"[" &amp;
VLOOKUP('Chapter 1 (Input)'!E92,$Q$2:$R$13,2,FALSE) &amp;
"],")&amp;$W94)</f>
        <v>personnages.neha[0],</v>
      </c>
      <c r="E94" s="4" t="str">
        <f>IF(E95="",
"];",IF('Chapter 1 (Input)'!F92="",
CHAR(34) &amp;"null"&amp; CHAR(34) &amp;",",
CHAR(34) &amp;'Chapter 1 (Input)'!F92&amp; CHAR(34) &amp;",")&amp;$W94)</f>
        <v>"null",</v>
      </c>
      <c r="F94" s="4" t="str">
        <f>IF(F95="",
"];",IF('Chapter 1 (Input)'!G92="",
CHAR(34) &amp;"null"&amp; CHAR(34) &amp;",",
"personnages."&amp;
VLOOKUP('Chapter 1 (Input)'!G92,$N$2:$O$13,2,FALSE)&amp;
"[" &amp;
VLOOKUP('Chapter 1 (Input)'!H92, $Q$2:$R$13,2,FALSE) &amp;
"],")&amp;$W94)</f>
        <v>"null",</v>
      </c>
      <c r="G94" s="3" t="str">
        <f>IF(G95="",
"];",IF('Chapter 1 (Input)'!I92="",
CHAR(34) &amp;"null"&amp; CHAR(34) &amp;",",
"locations."&amp;
'Chapter 1 (Input)'!I92&amp;",")&amp;$W94)</f>
        <v>locations.cafeteria,</v>
      </c>
      <c r="H94" s="3" t="str">
        <f>IF(H95="",
"];",IF('Chapter 1 (Input)'!J92="",
"-1"&amp;",",
'Chapter 1 (Input)'!J92&amp;",")&amp;$W94)</f>
        <v>-1,</v>
      </c>
      <c r="I94" s="3" t="str">
        <f>IF(I95="",
"];",IF('Chapter 1 (Input)'!K92="",
"0"&amp;",",
VLOOKUP('Chapter 1 (Input)'!K92, 'Chapter 1 (Generated)'!$U$2:$V$14,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16"/>
        <v>false,</v>
      </c>
      <c r="U94" s="3" t="str">
        <f>IF(U95="",
"];",IF('Chapter 1 (Input)'!W92="",
"-1"&amp;",",
'Chapter 1 (Input)'!W92&amp;",")&amp;$W94)</f>
        <v>-1,</v>
      </c>
      <c r="V94" s="3" t="str">
        <f>IF(V95="",
"];",IF('Chapter 1 (Input)'!X92="",
"-1"&amp;",",
'Chapter 1 (Input)'!X92&amp;",")&amp;$W94)</f>
        <v>-1,</v>
      </c>
      <c r="W94" s="18" t="str">
        <f>'Chapter 1 (Input)'!AA92</f>
        <v/>
      </c>
    </row>
    <row r="95" spans="1:23" x14ac:dyDescent="0.2">
      <c r="A95" s="12">
        <f t="shared" si="15"/>
        <v>68</v>
      </c>
      <c r="B95" s="4" t="str">
        <f>IF(B96="",
"];",
IF('Chapter 1 (Input)'!B93="",
CHAR(34) &amp;"null"&amp; CHAR(34) &amp;",",
CHAR(34) &amp;'Chapter 1 (Input)'!B93&amp; CHAR(34) &amp;",")&amp;$W95)</f>
        <v>"(Next)",</v>
      </c>
      <c r="C95" s="4" t="str">
        <f>IF(C96="",
"];",IF('Chapter 1 (Input)'!C93="",
CHAR(34) &amp;"null"&amp; CHAR(34) &amp;",",
CHAR(34) &amp;'Chapter 1 (Input)'!C93&amp; CHAR(34) &amp;",")&amp;$W95)</f>
        <v>"It’s no use… it’s ruined.",</v>
      </c>
      <c r="D95" s="4" t="str">
        <f>IF(D96="",
"];",IF('Chapter 1 (Input)'!D93="",
CHAR(34) &amp;"null"&amp; CHAR(34) &amp;",",
"personnages."&amp;
VLOOKUP('Chapter 1 (Input)'!D93,$N$2:$O$13,2,FALSE)&amp;
"[" &amp;
VLOOKUP('Chapter 1 (Input)'!E93,$Q$2:$R$13,2,FALSE) &amp;
"],")&amp;$W95)</f>
        <v>personnages.neha[0],</v>
      </c>
      <c r="E95" s="4" t="str">
        <f>IF(E96="",
"];",IF('Chapter 1 (Input)'!F93="",
CHAR(34) &amp;"null"&amp; CHAR(34) &amp;",",
CHAR(34) &amp;'Chapter 1 (Input)'!F93&amp; CHAR(34) &amp;",")&amp;$W95)</f>
        <v>"null",</v>
      </c>
      <c r="F95" s="4" t="str">
        <f>IF(F96="",
"];",IF('Chapter 1 (Input)'!G93="",
CHAR(34) &amp;"null"&amp; CHAR(34) &amp;",",
"personnages."&amp;
VLOOKUP('Chapter 1 (Input)'!G93,$N$2:$O$13,2,FALSE)&amp;
"[" &amp;
VLOOKUP('Chapter 1 (Input)'!H93, $Q$2:$R$13,2,FALSE) &amp;
"],")&amp;$W95)</f>
        <v>"null",</v>
      </c>
      <c r="G95" s="3" t="str">
        <f>IF(G96="",
"];",IF('Chapter 1 (Input)'!I93="",
CHAR(34) &amp;"null"&amp; CHAR(34) &amp;",",
"locations."&amp;
'Chapter 1 (Input)'!I93&amp;",")&amp;$W95)</f>
        <v>locations.cafeteria,</v>
      </c>
      <c r="H95" s="3" t="str">
        <f>IF(H96="",
"];",IF('Chapter 1 (Input)'!J93="",
"-1"&amp;",",
'Chapter 1 (Input)'!J93&amp;",")&amp;$W95)</f>
        <v>-1,</v>
      </c>
      <c r="I95" s="3" t="str">
        <f>IF(I96="",
"];",IF('Chapter 1 (Input)'!K93="",
"0"&amp;",",
VLOOKUP('Chapter 1 (Input)'!K93, 'Chapter 1 (Generated)'!$U$2:$V$14, 2,FALSE) &amp;",")&amp;$W95)</f>
        <v>0,</v>
      </c>
      <c r="J95" s="3" t="str">
        <f>IF(J96="",
"];",IF('Chapter 1 (Input)'!L93="",
"-1"&amp;",",
'Chapter 1 (Input)'!L93&amp;",")&amp;$W95)</f>
        <v>-1,</v>
      </c>
      <c r="K95" s="3" t="str">
        <f>IF(K96="",
"];",IF('Chapter 1 (Input)'!M93="",
"-1"&amp;",",
'Chapter 1 (Input)'!M93&amp;",")&amp;$W95)</f>
        <v>-1,</v>
      </c>
      <c r="L95" s="3" t="str">
        <f>IF(L96="",
"];",IF('Chapter 1 (Input)'!N93="",
"-1"&amp;",",
'Chapter 1 (Input)'!N93&amp;",")&amp;$W95)</f>
        <v>-1,</v>
      </c>
      <c r="M95" s="3" t="str">
        <f>IF(M96="",
"];",IF('Chapter 1 (Input)'!O93="",
"-1"&amp;",",
'Chapter 1 (Input)'!O93&amp;",")&amp;$W95)</f>
        <v>-1,</v>
      </c>
      <c r="N95" s="3" t="str">
        <f>IF(N96="",
"];",IF('Chapter 1 (Input)'!P93="",
"-1"&amp;",",
'Chapter 1 (Input)'!P93&amp;",")&amp;$W95)</f>
        <v>-1,</v>
      </c>
      <c r="O95" s="3" t="str">
        <f>IF(O96="",
"];",IF('Chapter 1 (Input)'!Q93="",
CHAR(34) &amp;"null"&amp; CHAR(34) &amp;",",
CHAR(34) &amp;'Chapter 1 (Input)'!Q93&amp; CHAR(34) &amp;",")&amp;$W95)</f>
        <v>"null",</v>
      </c>
      <c r="P95" s="3" t="str">
        <f>IF(P96="",
"];",IF('Chapter 1 (Input)'!R93="",
CHAR(34) &amp;"null"&amp; CHAR(34) &amp;",",
CHAR(34) &amp;'Chapter 1 (Input)'!R93&amp; CHAR(34) &amp;",")&amp;$W95)</f>
        <v>"null",</v>
      </c>
      <c r="Q95" s="3" t="str">
        <f>IF(Q96="",
"];",IF('Chapter 1 (Input)'!S93="",
CHAR(34) &amp;"null"&amp; CHAR(34) &amp;",",
CHAR(34) &amp;'Chapter 1 (Input)'!S93&amp; CHAR(34) &amp;",")&amp;$W95)</f>
        <v>"null",</v>
      </c>
      <c r="R95" s="3" t="str">
        <f>IF(R96="",
"];",IF('Chapter 1 (Input)'!T93="",
"0"&amp;",",
'Chapter 1 (Input)'!T93&amp;",")&amp;$W95)</f>
        <v>0,</v>
      </c>
      <c r="S95" s="3" t="str">
        <f>IF(S96="",
"];",IF('Chapter 1 (Input)'!U93="",
"0"&amp;",",
'Chapter 1 (Input)'!U93&amp;",")&amp;$W95)</f>
        <v>0,</v>
      </c>
      <c r="T95" s="3" t="str">
        <f t="shared" si="16"/>
        <v>false,</v>
      </c>
      <c r="U95" s="3" t="str">
        <f>IF(U96="",
"];",IF('Chapter 1 (Input)'!W93="",
"-1"&amp;",",
'Chapter 1 (Input)'!W93&amp;",")&amp;$W95)</f>
        <v>-1,</v>
      </c>
      <c r="V95" s="3" t="str">
        <f>IF(V96="",
"];",IF('Chapter 1 (Input)'!X93="",
"-1"&amp;",",
'Chapter 1 (Input)'!X93&amp;",")&amp;$W95)</f>
        <v>-1,</v>
      </c>
      <c r="W95" s="18" t="str">
        <f>'Chapter 1 (Input)'!AA93</f>
        <v/>
      </c>
    </row>
    <row r="96" spans="1:23" x14ac:dyDescent="0.2">
      <c r="A96" s="12">
        <f t="shared" si="15"/>
        <v>69</v>
      </c>
      <c r="B96" s="4" t="str">
        <f>IF(B97="",
"];",
IF('Chapter 1 (Input)'!B94="",
CHAR(34) &amp;"null"&amp; CHAR(34) &amp;",",
CHAR(34) &amp;'Chapter 1 (Input)'!B94&amp; CHAR(34) &amp;",")&amp;$W96)</f>
        <v>"null",</v>
      </c>
      <c r="C96" s="4" t="str">
        <f>IF(C97="",
"];",IF('Chapter 1 (Input)'!C94="",
CHAR(34) &amp;"null"&amp; CHAR(34) &amp;",",
CHAR(34) &amp;'Chapter 1 (Input)'!C94&amp; CHAR(34) &amp;",")&amp;$W96)</f>
        <v>"null",</v>
      </c>
      <c r="D96" s="4" t="str">
        <f>IF(D97="",
"];",IF('Chapter 1 (Input)'!D94="",
CHAR(34) &amp;"null"&amp; CHAR(34) &amp;",",
"personnages."&amp;
VLOOKUP('Chapter 1 (Input)'!D94,$N$2:$O$13,2,FALSE)&amp;
"[" &amp;
VLOOKUP('Chapter 1 (Input)'!E94,$Q$2:$R$13,2,FALSE) &amp;
"],")&amp;$W96)</f>
        <v>personnages.neha[0],</v>
      </c>
      <c r="E96" s="4" t="str">
        <f>IF(E97="",
"];",IF('Chapter 1 (Input)'!F94="",
CHAR(34) &amp;"null"&amp; CHAR(34) &amp;",",
CHAR(34) &amp;'Chapter 1 (Input)'!F94&amp; CHAR(34) &amp;",")&amp;$W96)</f>
        <v>"null",</v>
      </c>
      <c r="F96" s="4" t="str">
        <f>IF(F97="",
"];",IF('Chapter 1 (Input)'!G94="",
CHAR(34) &amp;"null"&amp; CHAR(34) &amp;",",
"personnages."&amp;
VLOOKUP('Chapter 1 (Input)'!G94,$N$2:$O$13,2,FALSE)&amp;
"[" &amp;
VLOOKUP('Chapter 1 (Input)'!H94, $Q$2:$R$13,2,FALSE) &amp;
"],")&amp;$W96)</f>
        <v>"null",</v>
      </c>
      <c r="G96" s="3" t="str">
        <f>IF(G97="",
"];",IF('Chapter 1 (Input)'!I94="",
CHAR(34) &amp;"null"&amp; CHAR(34) &amp;",",
"locations."&amp;
'Chapter 1 (Input)'!I94&amp;",")&amp;$W96)</f>
        <v>locations.cafeteria,</v>
      </c>
      <c r="H96" s="3" t="str">
        <f>IF(H97="",
"];",IF('Chapter 1 (Input)'!J94="",
"-1"&amp;",",
'Chapter 1 (Input)'!J94&amp;",")&amp;$W96)</f>
        <v>-5,</v>
      </c>
      <c r="I96" s="3" t="str">
        <f>IF(I97="",
"];",IF('Chapter 1 (Input)'!K94="",
"0"&amp;",",
VLOOKUP('Chapter 1 (Input)'!K94, 'Chapter 1 (Generated)'!$U$2:$V$14, 2,FALSE) &amp;",")&amp;$W96)</f>
        <v>0,</v>
      </c>
      <c r="J96" s="3" t="str">
        <f>IF(J97="",
"];",IF('Chapter 1 (Input)'!L94="",
"-1"&amp;",",
'Chapter 1 (Input)'!L94&amp;",")&amp;$W96)</f>
        <v>-1,</v>
      </c>
      <c r="K96" s="3" t="str">
        <f>IF(K97="",
"];",IF('Chapter 1 (Input)'!M94="",
"-1"&amp;",",
'Chapter 1 (Input)'!M94&amp;",")&amp;$W96)</f>
        <v>-1,</v>
      </c>
      <c r="L96" s="3" t="str">
        <f>IF(L97="",
"];",IF('Chapter 1 (Input)'!N94="",
"-1"&amp;",",
'Chapter 1 (Input)'!N94&amp;",")&amp;$W96)</f>
        <v>70,</v>
      </c>
      <c r="M96" s="3" t="str">
        <f>IF(M97="",
"];",IF('Chapter 1 (Input)'!O94="",
"-1"&amp;",",
'Chapter 1 (Input)'!O94&amp;",")&amp;$W96)</f>
        <v>67,</v>
      </c>
      <c r="N96" s="3" t="str">
        <f>IF(N97="",
"];",IF('Chapter 1 (Input)'!P94="",
"-1"&amp;",",
'Chapter 1 (Input)'!P94&amp;",")&amp;$W96)</f>
        <v>68,</v>
      </c>
      <c r="O96" s="3" t="str">
        <f>IF(O97="",
"];",IF('Chapter 1 (Input)'!Q94="",
CHAR(34) &amp;"null"&amp; CHAR(34) &amp;",",
CHAR(34) &amp;'Chapter 1 (Input)'!Q94&amp; CHAR(34) &amp;",")&amp;$W96)</f>
        <v>"...",</v>
      </c>
      <c r="P96" s="3" t="str">
        <f>IF(P97="",
"];",IF('Chapter 1 (Input)'!R94="",
CHAR(34) &amp;"null"&amp; CHAR(34) &amp;",",
CHAR(34) &amp;'Chapter 1 (Input)'!R94&amp; CHAR(34) &amp;",")&amp;$W96)</f>
        <v>"Get over it, it’s just a shirt.",</v>
      </c>
      <c r="Q96" s="3" t="str">
        <f>IF(Q97="",
"];",IF('Chapter 1 (Input)'!S94="",
CHAR(34) &amp;"null"&amp; CHAR(34) &amp;",",
CHAR(34) &amp;'Chapter 1 (Input)'!S94&amp; CHAR(34) &amp;",")&amp;$W96)</f>
        <v>"Why don’t you try washing it with baking soda?",</v>
      </c>
      <c r="R96" s="3" t="str">
        <f>IF(R97="",
"];",IF('Chapter 1 (Input)'!T94="",
"0"&amp;",",
'Chapter 1 (Input)'!T94&amp;",")&amp;$W96)</f>
        <v>0,</v>
      </c>
      <c r="S96" s="3" t="str">
        <f>IF(S97="",
"];",IF('Chapter 1 (Input)'!U94="",
"0"&amp;",",
'Chapter 1 (Input)'!U94&amp;",")&amp;$W96)</f>
        <v>0,</v>
      </c>
      <c r="T96" s="3" t="str">
        <f t="shared" si="16"/>
        <v>false,</v>
      </c>
      <c r="U96" s="3" t="str">
        <f>IF(U97="",
"];",IF('Chapter 1 (Input)'!W94="",
"-1"&amp;",",
'Chapter 1 (Input)'!W94&amp;",")&amp;$W96)</f>
        <v>-1,</v>
      </c>
      <c r="V96" s="3" t="str">
        <f>IF(V97="",
"];",IF('Chapter 1 (Input)'!X94="",
"-1"&amp;",",
'Chapter 1 (Input)'!X94&amp;",")&amp;$W96)</f>
        <v>-1,</v>
      </c>
      <c r="W96" s="18" t="str">
        <f>'Chapter 1 (Input)'!AA94</f>
        <v/>
      </c>
    </row>
    <row r="97" spans="1:23" x14ac:dyDescent="0.2">
      <c r="A97" s="12">
        <f t="shared" ref="A97:A160" si="17">1+A96</f>
        <v>70</v>
      </c>
      <c r="B97" s="4" t="str">
        <f>IF(B98="",
"];",
IF('Chapter 1 (Input)'!B95="",
CHAR(34) &amp;"null"&amp; CHAR(34) &amp;",",
CHAR(34) &amp;'Chapter 1 (Input)'!B95&amp; CHAR(34) &amp;",")&amp;$W97)</f>
        <v xml:space="preserve">"…sorry, you’re right, I’m just a bit stressed today.",//70 </v>
      </c>
      <c r="C97" s="4" t="str">
        <f>IF(C98="",
"];",IF('Chapter 1 (Input)'!C95="",
CHAR(34) &amp;"null"&amp; CHAR(34) &amp;",",
CHAR(34) &amp;'Chapter 1 (Input)'!C95&amp; CHAR(34) &amp;",")&amp;$W97)</f>
        <v xml:space="preserve">"Well, excuse me if I seem to care about the money lost with the ruining of this shirt.",//70 </v>
      </c>
      <c r="D97" s="4" t="str">
        <f>IF(D98="",
"];",IF('Chapter 1 (Input)'!D95="",
CHAR(34) &amp;"null"&amp; CHAR(34) &amp;",",
"personnages."&amp;
VLOOKUP('Chapter 1 (Input)'!D95,$N$2:$O$13,2,FALSE)&amp;
"[" &amp;
VLOOKUP('Chapter 1 (Input)'!E95,$Q$2:$R$13,2,FALSE) &amp;
"],")&amp;$W97)</f>
        <v xml:space="preserve">personnages.neha[0],//70 </v>
      </c>
      <c r="E97" s="4" t="str">
        <f>IF(E98="",
"];",IF('Chapter 1 (Input)'!F95="",
CHAR(34) &amp;"null"&amp; CHAR(34) &amp;",",
CHAR(34) &amp;'Chapter 1 (Input)'!F95&amp; CHAR(34) &amp;",")&amp;$W97)</f>
        <v xml:space="preserve">"null",//70 </v>
      </c>
      <c r="F97" s="4" t="str">
        <f>IF(F98="",
"];",IF('Chapter 1 (Input)'!G95="",
CHAR(34) &amp;"null"&amp; CHAR(34) &amp;",",
"personnages."&amp;
VLOOKUP('Chapter 1 (Input)'!G95,$N$2:$O$13,2,FALSE)&amp;
"[" &amp;
VLOOKUP('Chapter 1 (Input)'!H95, $Q$2:$R$13,2,FALSE) &amp;
"],")&amp;$W97)</f>
        <v xml:space="preserve">"null",//70 </v>
      </c>
      <c r="G97" s="3" t="str">
        <f>IF(G98="",
"];",IF('Chapter 1 (Input)'!I95="",
CHAR(34) &amp;"null"&amp; CHAR(34) &amp;",",
"locations."&amp;
'Chapter 1 (Input)'!I95&amp;",")&amp;$W97)</f>
        <v xml:space="preserve">locations.cafeteria,//70 </v>
      </c>
      <c r="H97" s="3" t="str">
        <f>IF(H98="",
"];",IF('Chapter 1 (Input)'!J95="",
"-1"&amp;",",
'Chapter 1 (Input)'!J95&amp;",")&amp;$W97)</f>
        <v xml:space="preserve">70,//70 </v>
      </c>
      <c r="I97" s="3" t="str">
        <f>IF(I98="",
"];",IF('Chapter 1 (Input)'!K95="",
"0"&amp;",",
VLOOKUP('Chapter 1 (Input)'!K95, 'Chapter 1 (Generated)'!$U$2:$V$14, 2,FALSE) &amp;",")&amp;$W97)</f>
        <v xml:space="preserve">0,//70 </v>
      </c>
      <c r="J97" s="3" t="str">
        <f>IF(J98="",
"];",IF('Chapter 1 (Input)'!L95="",
"-1"&amp;",",
'Chapter 1 (Input)'!L95&amp;",")&amp;$W97)</f>
        <v xml:space="preserve">-1,//70 </v>
      </c>
      <c r="K97" s="3" t="str">
        <f>IF(K98="",
"];",IF('Chapter 1 (Input)'!M95="",
"-1"&amp;",",
'Chapter 1 (Input)'!M95&amp;",")&amp;$W97)</f>
        <v xml:space="preserve">-1,//70 </v>
      </c>
      <c r="L97" s="3" t="str">
        <f>IF(L98="",
"];",IF('Chapter 1 (Input)'!N95="",
"-1"&amp;",",
'Chapter 1 (Input)'!N95&amp;",")&amp;$W97)</f>
        <v xml:space="preserve">-1,//70 </v>
      </c>
      <c r="M97" s="3" t="str">
        <f>IF(M98="",
"];",IF('Chapter 1 (Input)'!O95="",
"-1"&amp;",",
'Chapter 1 (Input)'!O95&amp;",")&amp;$W97)</f>
        <v xml:space="preserve">-1,//70 </v>
      </c>
      <c r="N97" s="3" t="str">
        <f>IF(N98="",
"];",IF('Chapter 1 (Input)'!P95="",
"-1"&amp;",",
'Chapter 1 (Input)'!P95&amp;",")&amp;$W97)</f>
        <v xml:space="preserve">-1,//70 </v>
      </c>
      <c r="O97" s="3" t="str">
        <f>IF(O98="",
"];",IF('Chapter 1 (Input)'!Q95="",
CHAR(34) &amp;"null"&amp; CHAR(34) &amp;",",
CHAR(34) &amp;'Chapter 1 (Input)'!Q95&amp; CHAR(34) &amp;",")&amp;$W97)</f>
        <v xml:space="preserve">"null",//70 </v>
      </c>
      <c r="P97" s="3" t="str">
        <f>IF(P98="",
"];",IF('Chapter 1 (Input)'!R95="",
CHAR(34) &amp;"null"&amp; CHAR(34) &amp;",",
CHAR(34) &amp;'Chapter 1 (Input)'!R95&amp; CHAR(34) &amp;",")&amp;$W97)</f>
        <v xml:space="preserve">"null",//70 </v>
      </c>
      <c r="Q97" s="3" t="str">
        <f>IF(Q98="",
"];",IF('Chapter 1 (Input)'!S95="",
CHAR(34) &amp;"null"&amp; CHAR(34) &amp;",",
CHAR(34) &amp;'Chapter 1 (Input)'!S95&amp; CHAR(34) &amp;",")&amp;$W97)</f>
        <v xml:space="preserve">"null",//70 </v>
      </c>
      <c r="R97" s="3" t="str">
        <f>IF(R98="",
"];",IF('Chapter 1 (Input)'!T95="",
"0"&amp;",",
'Chapter 1 (Input)'!T95&amp;",")&amp;$W97)</f>
        <v xml:space="preserve">-5,//70 </v>
      </c>
      <c r="S97" s="3" t="str">
        <f>IF(S98="",
"];",IF('Chapter 1 (Input)'!U95="",
"0"&amp;",",
'Chapter 1 (Input)'!U95&amp;",")&amp;$W97)</f>
        <v xml:space="preserve">0,//70 </v>
      </c>
      <c r="T97" s="3" t="str">
        <f t="shared" ref="T97:T160" si="18">IF(T98="",
"];",
"false"&amp;","&amp;$W97)</f>
        <v xml:space="preserve">false,//70 </v>
      </c>
      <c r="U97" s="3" t="str">
        <f>IF(U98="",
"];",IF('Chapter 1 (Input)'!W95="",
"-1"&amp;",",
'Chapter 1 (Input)'!W95&amp;",")&amp;$W97)</f>
        <v xml:space="preserve">-1,//70 </v>
      </c>
      <c r="V97" s="3" t="str">
        <f>IF(V98="",
"];",IF('Chapter 1 (Input)'!X95="",
"-1"&amp;",",
'Chapter 1 (Input)'!X95&amp;",")&amp;$W97)</f>
        <v xml:space="preserve">-1,//70 </v>
      </c>
      <c r="W97" s="18" t="str">
        <f>'Chapter 1 (Input)'!AA95</f>
        <v xml:space="preserve">//70 </v>
      </c>
    </row>
    <row r="98" spans="1:23" x14ac:dyDescent="0.2">
      <c r="A98" s="12">
        <f t="shared" si="17"/>
        <v>71</v>
      </c>
      <c r="B98" s="4" t="str">
        <f>IF(B99="",
"];",
IF('Chapter 1 (Input)'!B96="",
CHAR(34) &amp;"null"&amp; CHAR(34) &amp;",",
CHAR(34) &amp;'Chapter 1 (Input)'!B96&amp; CHAR(34) &amp;",")&amp;$W98)</f>
        <v>"It always does the job for me.",</v>
      </c>
      <c r="C98" s="4" t="str">
        <f>IF(C99="",
"];",IF('Chapter 1 (Input)'!C96="",
CHAR(34) &amp;"null"&amp; CHAR(34) &amp;",",
CHAR(34) &amp;'Chapter 1 (Input)'!C96&amp; CHAR(34) &amp;",")&amp;$W98)</f>
        <v>"That… might actually work, now that you mention it.",</v>
      </c>
      <c r="D98" s="4" t="str">
        <f>IF(D99="",
"];",IF('Chapter 1 (Input)'!D96="",
CHAR(34) &amp;"null"&amp; CHAR(34) &amp;",",
"personnages."&amp;
VLOOKUP('Chapter 1 (Input)'!D96,$N$2:$O$13,2,FALSE)&amp;
"[" &amp;
VLOOKUP('Chapter 1 (Input)'!E96,$Q$2:$R$13,2,FALSE) &amp;
"],")&amp;$W98)</f>
        <v>personnages.neha[0],</v>
      </c>
      <c r="E98" s="4" t="str">
        <f>IF(E99="",
"];",IF('Chapter 1 (Input)'!F96="",
CHAR(34) &amp;"null"&amp; CHAR(34) &amp;",",
CHAR(34) &amp;'Chapter 1 (Input)'!F96&amp; CHAR(34) &amp;",")&amp;$W98)</f>
        <v>"null",</v>
      </c>
      <c r="F98" s="4" t="str">
        <f>IF(F99="",
"];",IF('Chapter 1 (Input)'!G96="",
CHAR(34) &amp;"null"&amp; CHAR(34) &amp;",",
"personnages."&amp;
VLOOKUP('Chapter 1 (Input)'!G96,$N$2:$O$13,2,FALSE)&amp;
"[" &amp;
VLOOKUP('Chapter 1 (Input)'!H96, $Q$2:$R$13,2,FALSE) &amp;
"],")&amp;$W98)</f>
        <v>"null",</v>
      </c>
      <c r="G98" s="3" t="str">
        <f>IF(G99="",
"];",IF('Chapter 1 (Input)'!I96="",
CHAR(34) &amp;"null"&amp; CHAR(34) &amp;",",
"locations."&amp;
'Chapter 1 (Input)'!I96&amp;",")&amp;$W98)</f>
        <v>locations.cafeteria,</v>
      </c>
      <c r="H98" s="3" t="str">
        <f>IF(H99="",
"];",IF('Chapter 1 (Input)'!J96="",
"-1"&amp;",",
'Chapter 1 (Input)'!J96&amp;",")&amp;$W98)</f>
        <v>-1,</v>
      </c>
      <c r="I98" s="3" t="str">
        <f>IF(I99="",
"];",IF('Chapter 1 (Input)'!K96="",
"0"&amp;",",
VLOOKUP('Chapter 1 (Input)'!K96, 'Chapter 1 (Generated)'!$U$2:$V$14,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5,</v>
      </c>
      <c r="S98" s="3" t="str">
        <f>IF(S99="",
"];",IF('Chapter 1 (Input)'!U96="",
"0"&amp;",",
'Chapter 1 (Input)'!U96&amp;",")&amp;$W98)</f>
        <v>0,</v>
      </c>
      <c r="T98" s="3" t="str">
        <f t="shared" si="18"/>
        <v>false,</v>
      </c>
      <c r="U98" s="3" t="str">
        <f>IF(U99="",
"];",IF('Chapter 1 (Input)'!W96="",
"-1"&amp;",",
'Chapter 1 (Input)'!W96&amp;",")&amp;$W98)</f>
        <v>-1,</v>
      </c>
      <c r="V98" s="3" t="str">
        <f>IF(V99="",
"];",IF('Chapter 1 (Input)'!X96="",
"-1"&amp;",",
'Chapter 1 (Input)'!X96&amp;",")&amp;$W98)</f>
        <v>-1,</v>
      </c>
      <c r="W98" s="18" t="str">
        <f>'Chapter 1 (Input)'!AA96</f>
        <v/>
      </c>
    </row>
    <row r="99" spans="1:23" x14ac:dyDescent="0.2">
      <c r="A99" s="12">
        <f t="shared" si="17"/>
        <v>72</v>
      </c>
      <c r="B99" s="4" t="str">
        <f>IF(B100="",
"];",
IF('Chapter 1 (Input)'!B97="",
CHAR(34) &amp;"null"&amp; CHAR(34) &amp;",",
CHAR(34) &amp;'Chapter 1 (Input)'!B97&amp; CHAR(34) &amp;",")&amp;$W99)</f>
        <v>"(Next)",</v>
      </c>
      <c r="C99" s="4" t="str">
        <f>IF(C100="",
"];",IF('Chapter 1 (Input)'!C97="",
CHAR(34) &amp;"null"&amp; CHAR(34) &amp;",",
CHAR(34) &amp;'Chapter 1 (Input)'!C97&amp; CHAR(34) &amp;",")&amp;$W99)</f>
        <v>"Thank you so much!",</v>
      </c>
      <c r="D99" s="4" t="str">
        <f>IF(D100="",
"];",IF('Chapter 1 (Input)'!D97="",
CHAR(34) &amp;"null"&amp; CHAR(34) &amp;",",
"personnages."&amp;
VLOOKUP('Chapter 1 (Input)'!D97,$N$2:$O$13,2,FALSE)&amp;
"[" &amp;
VLOOKUP('Chapter 1 (Input)'!E97,$Q$2:$R$13,2,FALSE) &amp;
"],")&amp;$W99)</f>
        <v>personnages.neha[0],</v>
      </c>
      <c r="E99" s="4" t="str">
        <f>IF(E100="",
"];",IF('Chapter 1 (Input)'!F97="",
CHAR(34) &amp;"null"&amp; CHAR(34) &amp;",",
CHAR(34) &amp;'Chapter 1 (Input)'!F97&amp; CHAR(34) &amp;",")&amp;$W99)</f>
        <v>"null",</v>
      </c>
      <c r="F99" s="4" t="str">
        <f>IF(F100="",
"];",IF('Chapter 1 (Input)'!G97="",
CHAR(34) &amp;"null"&amp; CHAR(34) &amp;",",
"personnages."&amp;
VLOOKUP('Chapter 1 (Input)'!G97,$N$2:$O$13,2,FALSE)&amp;
"[" &amp;
VLOOKUP('Chapter 1 (Input)'!H97, $Q$2:$R$13,2,FALSE) &amp;
"],")&amp;$W99)</f>
        <v>"null",</v>
      </c>
      <c r="G99" s="3" t="str">
        <f>IF(G100="",
"];",IF('Chapter 1 (Input)'!I97="",
CHAR(34) &amp;"null"&amp; CHAR(34) &amp;",",
"locations."&amp;
'Chapter 1 (Input)'!I97&amp;",")&amp;$W99)</f>
        <v>locations.cafeteria,</v>
      </c>
      <c r="H99" s="3" t="str">
        <f>IF(H100="",
"];",IF('Chapter 1 (Input)'!J97="",
"-1"&amp;",",
'Chapter 1 (Input)'!J97&amp;",")&amp;$W99)</f>
        <v>-1,</v>
      </c>
      <c r="I99" s="3" t="str">
        <f>IF(I100="",
"];",IF('Chapter 1 (Input)'!K97="",
"0"&amp;",",
VLOOKUP('Chapter 1 (Input)'!K97, 'Chapter 1 (Generated)'!$U$2:$V$14,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18"/>
        <v>false,</v>
      </c>
      <c r="U99" s="3" t="str">
        <f>IF(U100="",
"];",IF('Chapter 1 (Input)'!W97="",
"-1"&amp;",",
'Chapter 1 (Input)'!W97&amp;",")&amp;$W99)</f>
        <v>-1,</v>
      </c>
      <c r="V99" s="3" t="str">
        <f>IF(V100="",
"];",IF('Chapter 1 (Input)'!X97="",
"-1"&amp;",",
'Chapter 1 (Input)'!X97&amp;",")&amp;$W99)</f>
        <v>-1,</v>
      </c>
      <c r="W99" s="18" t="str">
        <f>'Chapter 1 (Input)'!AA97</f>
        <v/>
      </c>
    </row>
    <row r="100" spans="1:23" x14ac:dyDescent="0.2">
      <c r="A100" s="12">
        <f t="shared" si="17"/>
        <v>73</v>
      </c>
      <c r="B100" s="4" t="str">
        <f>IF(B101="",
"];",
IF('Chapter 1 (Input)'!B98="",
CHAR(34) &amp;"null"&amp; CHAR(34) &amp;",",
CHAR(34) &amp;'Chapter 1 (Input)'!B98&amp; CHAR(34) &amp;",")&amp;$W100)</f>
        <v>"" + user.username + ", I’m new here. Actually, I ran into a girl called Karolina who was looking for someone with your description. Do you know her?",</v>
      </c>
      <c r="C100" s="4" t="str">
        <f>IF(C101="",
"];",IF('Chapter 1 (Input)'!C98="",
CHAR(34) &amp;"null"&amp; CHAR(34) &amp;",",
CHAR(34) &amp;'Chapter 1 (Input)'!C98&amp; CHAR(34) &amp;",")&amp;$W100)</f>
        <v>"In any case, I’m Neha. And you? I don’t think I’ve met you before.",</v>
      </c>
      <c r="D100" s="4" t="str">
        <f>IF(D101="",
"];",IF('Chapter 1 (Input)'!D98="",
CHAR(34) &amp;"null"&amp; CHAR(34) &amp;",",
"personnages."&amp;
VLOOKUP('Chapter 1 (Input)'!D98,$N$2:$O$13,2,FALSE)&amp;
"[" &amp;
VLOOKUP('Chapter 1 (Input)'!E98,$Q$2:$R$13,2,FALSE) &amp;
"],")&amp;$W100)</f>
        <v>personnages.neha[0],</v>
      </c>
      <c r="E100" s="4" t="str">
        <f>IF(E101="",
"];",IF('Chapter 1 (Input)'!F98="",
CHAR(34) &amp;"null"&amp; CHAR(34) &amp;",",
CHAR(34) &amp;'Chapter 1 (Input)'!F98&amp; CHAR(34) &amp;",")&amp;$W100)</f>
        <v>"null",</v>
      </c>
      <c r="F100" s="4" t="str">
        <f>IF(F101="",
"];",IF('Chapter 1 (Input)'!G98="",
CHAR(34) &amp;"null"&amp; CHAR(34) &amp;",",
"personnages."&amp;
VLOOKUP('Chapter 1 (Input)'!G98,$N$2:$O$13,2,FALSE)&amp;
"[" &amp;
VLOOKUP('Chapter 1 (Input)'!H98, $Q$2:$R$13,2,FALSE) &amp;
"],")&amp;$W100)</f>
        <v>"null",</v>
      </c>
      <c r="G100" s="3" t="str">
        <f>IF(G101="",
"];",IF('Chapter 1 (Input)'!I98="",
CHAR(34) &amp;"null"&amp; CHAR(34) &amp;",",
"locations."&amp;
'Chapter 1 (Input)'!I98&amp;",")&amp;$W100)</f>
        <v>locations.cafeteria,</v>
      </c>
      <c r="H100" s="3" t="str">
        <f>IF(H101="",
"];",IF('Chapter 1 (Input)'!J98="",
"-1"&amp;",",
'Chapter 1 (Input)'!J98&amp;",")&amp;$W100)</f>
        <v>-1,</v>
      </c>
      <c r="I100" s="3" t="str">
        <f>IF(I101="",
"];",IF('Chapter 1 (Input)'!K98="",
"0"&amp;",",
VLOOKUP('Chapter 1 (Input)'!K98, 'Chapter 1 (Generated)'!$U$2:$V$14, 2,FALSE) &amp;",")&amp;$W100)</f>
        <v>0,</v>
      </c>
      <c r="J100" s="3" t="str">
        <f>IF(J101="",
"];",IF('Chapter 1 (Input)'!L98="",
"-1"&amp;",",
'Chapter 1 (Input)'!L98&amp;",")&amp;$W100)</f>
        <v>-1,</v>
      </c>
      <c r="K100" s="3" t="str">
        <f>IF(K101="",
"];",IF('Chapter 1 (Input)'!M98="",
"-1"&amp;",",
'Chapter 1 (Input)'!M98&amp;",")&amp;$W100)</f>
        <v>-1,</v>
      </c>
      <c r="L100" s="3" t="str">
        <f>IF(L101="",
"];",IF('Chapter 1 (Input)'!N98="",
"-1"&amp;",",
'Chapter 1 (Input)'!N98&amp;",")&amp;$W100)</f>
        <v>-1,</v>
      </c>
      <c r="M100" s="3" t="str">
        <f>IF(M101="",
"];",IF('Chapter 1 (Input)'!O98="",
"-1"&amp;",",
'Chapter 1 (Input)'!O98&amp;",")&amp;$W100)</f>
        <v>-1,</v>
      </c>
      <c r="N100" s="3" t="str">
        <f>IF(N101="",
"];",IF('Chapter 1 (Input)'!P98="",
"-1"&amp;",",
'Chapter 1 (Input)'!P98&amp;",")&amp;$W100)</f>
        <v>-1,</v>
      </c>
      <c r="O100" s="3" t="str">
        <f>IF(O101="",
"];",IF('Chapter 1 (Input)'!Q98="",
CHAR(34) &amp;"null"&amp; CHAR(34) &amp;",",
CHAR(34) &amp;'Chapter 1 (Input)'!Q98&amp; CHAR(34) &amp;",")&amp;$W100)</f>
        <v>"null",</v>
      </c>
      <c r="P100" s="3" t="str">
        <f>IF(P101="",
"];",IF('Chapter 1 (Input)'!R98="",
CHAR(34) &amp;"null"&amp; CHAR(34) &amp;",",
CHAR(34) &amp;'Chapter 1 (Input)'!R98&amp; CHAR(34) &amp;",")&amp;$W100)</f>
        <v>"null",</v>
      </c>
      <c r="Q100" s="3" t="str">
        <f>IF(Q101="",
"];",IF('Chapter 1 (Input)'!S98="",
CHAR(34) &amp;"null"&amp; CHAR(34) &amp;",",
CHAR(34) &amp;'Chapter 1 (Input)'!S98&amp; CHAR(34) &amp;",")&amp;$W100)</f>
        <v>"null",</v>
      </c>
      <c r="R100" s="3" t="str">
        <f>IF(R101="",
"];",IF('Chapter 1 (Input)'!T98="",
"0"&amp;",",
'Chapter 1 (Input)'!T98&amp;",")&amp;$W100)</f>
        <v>0,</v>
      </c>
      <c r="S100" s="3" t="str">
        <f>IF(S101="",
"];",IF('Chapter 1 (Input)'!U98="",
"0"&amp;",",
'Chapter 1 (Input)'!U98&amp;",")&amp;$W100)</f>
        <v>0,</v>
      </c>
      <c r="T100" s="3" t="str">
        <f t="shared" si="18"/>
        <v>false,</v>
      </c>
      <c r="U100" s="3" t="str">
        <f>IF(U101="",
"];",IF('Chapter 1 (Input)'!W98="",
"-1"&amp;",",
'Chapter 1 (Input)'!W98&amp;",")&amp;$W100)</f>
        <v>-1,</v>
      </c>
      <c r="V100" s="3" t="str">
        <f>IF(V101="",
"];",IF('Chapter 1 (Input)'!X98="",
"-1"&amp;",",
'Chapter 1 (Input)'!X98&amp;",")&amp;$W100)</f>
        <v>-1,</v>
      </c>
      <c r="W100" s="18" t="str">
        <f>'Chapter 1 (Input)'!AA98</f>
        <v/>
      </c>
    </row>
    <row r="101" spans="1:23" x14ac:dyDescent="0.2">
      <c r="A101" s="12">
        <f t="shared" si="17"/>
        <v>74</v>
      </c>
      <c r="B101" s="4" t="str">
        <f>IF(B102="",
"];",
IF('Chapter 1 (Input)'!B99="",
CHAR(34) &amp;"null"&amp; CHAR(34) &amp;",",
CHAR(34) &amp;'Chapter 1 (Input)'!B99&amp; CHAR(34) &amp;",")&amp;$W101)</f>
        <v>"(She began to quickly clean up the remnants of her breakfast and stood up to throw them out)",</v>
      </c>
      <c r="C101" s="4" t="str">
        <f>IF(C102="",
"];",IF('Chapter 1 (Input)'!C99="",
CHAR(34) &amp;"null"&amp; CHAR(34) &amp;",",
CHAR(34) &amp;'Chapter 1 (Input)'!C99&amp; CHAR(34) &amp;",")&amp;$W101)</f>
        <v>"Wait, what?! Karolina is looking for me? Why didn’t you lead with that?!",</v>
      </c>
      <c r="D101" s="4" t="str">
        <f>IF(D102="",
"];",IF('Chapter 1 (Input)'!D99="",
CHAR(34) &amp;"null"&amp; CHAR(34) &amp;",",
"personnages."&amp;
VLOOKUP('Chapter 1 (Input)'!D99,$N$2:$O$13,2,FALSE)&amp;
"[" &amp;
VLOOKUP('Chapter 1 (Input)'!E99,$Q$2:$R$13,2,FALSE) &amp;
"],")&amp;$W101)</f>
        <v>personnages.neha[0],</v>
      </c>
      <c r="E101" s="4" t="str">
        <f>IF(E102="",
"];",IF('Chapter 1 (Input)'!F99="",
CHAR(34) &amp;"null"&amp; CHAR(34) &amp;",",
CHAR(34) &amp;'Chapter 1 (Input)'!F99&amp; CHAR(34) &amp;",")&amp;$W101)</f>
        <v>"null",</v>
      </c>
      <c r="F101" s="4" t="str">
        <f>IF(F102="",
"];",IF('Chapter 1 (Input)'!G99="",
CHAR(34) &amp;"null"&amp; CHAR(34) &amp;",",
"personnages."&amp;
VLOOKUP('Chapter 1 (Input)'!G99,$N$2:$O$13,2,FALSE)&amp;
"[" &amp;
VLOOKUP('Chapter 1 (Input)'!H99, $Q$2:$R$13,2,FALSE) &amp;
"],")&amp;$W101)</f>
        <v>"null",</v>
      </c>
      <c r="G101" s="3" t="str">
        <f>IF(G102="",
"];",IF('Chapter 1 (Input)'!I99="",
CHAR(34) &amp;"null"&amp; CHAR(34) &amp;",",
"locations."&amp;
'Chapter 1 (Input)'!I99&amp;",")&amp;$W101)</f>
        <v>locations.cafeteria,</v>
      </c>
      <c r="H101" s="3" t="str">
        <f>IF(H102="",
"];",IF('Chapter 1 (Input)'!J99="",
"-1"&amp;",",
'Chapter 1 (Input)'!J99&amp;",")&amp;$W101)</f>
        <v>-1,</v>
      </c>
      <c r="I101" s="3" t="str">
        <f>IF(I102="",
"];",IF('Chapter 1 (Input)'!K99="",
"0"&amp;",",
VLOOKUP('Chapter 1 (Input)'!K99, 'Chapter 1 (Generated)'!$U$2:$V$14,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18"/>
        <v>false,</v>
      </c>
      <c r="U101" s="3" t="str">
        <f>IF(U102="",
"];",IF('Chapter 1 (Input)'!W99="",
"-1"&amp;",",
'Chapter 1 (Input)'!W99&amp;",")&amp;$W101)</f>
        <v>-1,</v>
      </c>
      <c r="V101" s="3" t="str">
        <f>IF(V102="",
"];",IF('Chapter 1 (Input)'!X99="",
"-1"&amp;",",
'Chapter 1 (Input)'!X99&amp;",")&amp;$W101)</f>
        <v>-1,</v>
      </c>
      <c r="W101" s="18" t="str">
        <f>'Chapter 1 (Input)'!AA99</f>
        <v/>
      </c>
    </row>
    <row r="102" spans="1:23" x14ac:dyDescent="0.2">
      <c r="A102" s="12">
        <f t="shared" si="17"/>
        <v>75</v>
      </c>
      <c r="B102" s="4" t="str">
        <f>IF(B103="",
"];",
IF('Chapter 1 (Input)'!B100="",
CHAR(34) &amp;"null"&amp; CHAR(34) &amp;",",
CHAR(34) &amp;'Chapter 1 (Input)'!B100&amp; CHAR(34) &amp;",")&amp;$W102)</f>
        <v xml:space="preserve">"N-not that long ago and no, she didn’t say what she--",//75 </v>
      </c>
      <c r="C102" s="4" t="str">
        <f>IF(C103="",
"];",IF('Chapter 1 (Input)'!C100="",
CHAR(34) &amp;"null"&amp; CHAR(34) &amp;",",
CHAR(34) &amp;'Chapter 1 (Input)'!C100&amp; CHAR(34) &amp;",")&amp;$W102)</f>
        <v xml:space="preserve">"Has it been long since you spoke with her? Did she say what she wanted? Is it about this afternoon?",//75 </v>
      </c>
      <c r="D102" s="4" t="str">
        <f>IF(D103="",
"];",IF('Chapter 1 (Input)'!D100="",
CHAR(34) &amp;"null"&amp; CHAR(34) &amp;",",
"personnages."&amp;
VLOOKUP('Chapter 1 (Input)'!D100,$N$2:$O$13,2,FALSE)&amp;
"[" &amp;
VLOOKUP('Chapter 1 (Input)'!E100,$Q$2:$R$13,2,FALSE) &amp;
"],")&amp;$W102)</f>
        <v xml:space="preserve">personnages.neha[0],//75 </v>
      </c>
      <c r="E102" s="4" t="str">
        <f>IF(E103="",
"];",IF('Chapter 1 (Input)'!F100="",
CHAR(34) &amp;"null"&amp; CHAR(34) &amp;",",
CHAR(34) &amp;'Chapter 1 (Input)'!F100&amp; CHAR(34) &amp;",")&amp;$W102)</f>
        <v xml:space="preserve">"null",//75 </v>
      </c>
      <c r="F102" s="4" t="str">
        <f>IF(F103="",
"];",IF('Chapter 1 (Input)'!G100="",
CHAR(34) &amp;"null"&amp; CHAR(34) &amp;",",
"personnages."&amp;
VLOOKUP('Chapter 1 (Input)'!G100,$N$2:$O$13,2,FALSE)&amp;
"[" &amp;
VLOOKUP('Chapter 1 (Input)'!H100, $Q$2:$R$13,2,FALSE) &amp;
"],")&amp;$W102)</f>
        <v xml:space="preserve">"null",//75 </v>
      </c>
      <c r="G102" s="3" t="str">
        <f>IF(G103="",
"];",IF('Chapter 1 (Input)'!I100="",
CHAR(34) &amp;"null"&amp; CHAR(34) &amp;",",
"locations."&amp;
'Chapter 1 (Input)'!I100&amp;",")&amp;$W102)</f>
        <v xml:space="preserve">locations.cafeteria,//75 </v>
      </c>
      <c r="H102" s="3" t="str">
        <f>IF(H103="",
"];",IF('Chapter 1 (Input)'!J100="",
"-1"&amp;",",
'Chapter 1 (Input)'!J100&amp;",")&amp;$W102)</f>
        <v xml:space="preserve">-1,//75 </v>
      </c>
      <c r="I102" s="3" t="str">
        <f>IF(I103="",
"];",IF('Chapter 1 (Input)'!K100="",
"0"&amp;",",
VLOOKUP('Chapter 1 (Input)'!K100, 'Chapter 1 (Generated)'!$U$2:$V$14, 2,FALSE) &amp;",")&amp;$W102)</f>
        <v xml:space="preserve">0,//75 </v>
      </c>
      <c r="J102" s="3" t="str">
        <f>IF(J103="",
"];",IF('Chapter 1 (Input)'!L100="",
"-1"&amp;",",
'Chapter 1 (Input)'!L100&amp;",")&amp;$W102)</f>
        <v xml:space="preserve">-1,//75 </v>
      </c>
      <c r="K102" s="3" t="str">
        <f>IF(K103="",
"];",IF('Chapter 1 (Input)'!M100="",
"-1"&amp;",",
'Chapter 1 (Input)'!M100&amp;",")&amp;$W102)</f>
        <v xml:space="preserve">-1,//75 </v>
      </c>
      <c r="L102" s="3" t="str">
        <f>IF(L103="",
"];",IF('Chapter 1 (Input)'!N100="",
"-1"&amp;",",
'Chapter 1 (Input)'!N100&amp;",")&amp;$W102)</f>
        <v xml:space="preserve">-1,//75 </v>
      </c>
      <c r="M102" s="3" t="str">
        <f>IF(M103="",
"];",IF('Chapter 1 (Input)'!O100="",
"-1"&amp;",",
'Chapter 1 (Input)'!O100&amp;",")&amp;$W102)</f>
        <v xml:space="preserve">-1,//75 </v>
      </c>
      <c r="N102" s="3" t="str">
        <f>IF(N103="",
"];",IF('Chapter 1 (Input)'!P100="",
"-1"&amp;",",
'Chapter 1 (Input)'!P100&amp;",")&amp;$W102)</f>
        <v xml:space="preserve">-1,//75 </v>
      </c>
      <c r="O102" s="3" t="str">
        <f>IF(O103="",
"];",IF('Chapter 1 (Input)'!Q100="",
CHAR(34) &amp;"null"&amp; CHAR(34) &amp;",",
CHAR(34) &amp;'Chapter 1 (Input)'!Q100&amp; CHAR(34) &amp;",")&amp;$W102)</f>
        <v xml:space="preserve">"null",//75 </v>
      </c>
      <c r="P102" s="3" t="str">
        <f>IF(P103="",
"];",IF('Chapter 1 (Input)'!R100="",
CHAR(34) &amp;"null"&amp; CHAR(34) &amp;",",
CHAR(34) &amp;'Chapter 1 (Input)'!R100&amp; CHAR(34) &amp;",")&amp;$W102)</f>
        <v xml:space="preserve">"null",//75 </v>
      </c>
      <c r="Q102" s="3" t="str">
        <f>IF(Q103="",
"];",IF('Chapter 1 (Input)'!S100="",
CHAR(34) &amp;"null"&amp; CHAR(34) &amp;",",
CHAR(34) &amp;'Chapter 1 (Input)'!S100&amp; CHAR(34) &amp;",")&amp;$W102)</f>
        <v xml:space="preserve">"null",//75 </v>
      </c>
      <c r="R102" s="3" t="str">
        <f>IF(R103="",
"];",IF('Chapter 1 (Input)'!T100="",
"0"&amp;",",
'Chapter 1 (Input)'!T100&amp;",")&amp;$W102)</f>
        <v xml:space="preserve">0,//75 </v>
      </c>
      <c r="S102" s="3" t="str">
        <f>IF(S103="",
"];",IF('Chapter 1 (Input)'!U100="",
"0"&amp;",",
'Chapter 1 (Input)'!U100&amp;",")&amp;$W102)</f>
        <v xml:space="preserve">0,//75 </v>
      </c>
      <c r="T102" s="3" t="str">
        <f t="shared" si="18"/>
        <v xml:space="preserve">false,//75 </v>
      </c>
      <c r="U102" s="3" t="str">
        <f>IF(U103="",
"];",IF('Chapter 1 (Input)'!W100="",
"-1"&amp;",",
'Chapter 1 (Input)'!W100&amp;",")&amp;$W102)</f>
        <v xml:space="preserve">-1,//75 </v>
      </c>
      <c r="V102" s="3" t="str">
        <f>IF(V103="",
"];",IF('Chapter 1 (Input)'!X100="",
"-1"&amp;",",
'Chapter 1 (Input)'!X100&amp;",")&amp;$W102)</f>
        <v xml:space="preserve">-1,//75 </v>
      </c>
      <c r="W102" s="18" t="str">
        <f>'Chapter 1 (Input)'!AA100</f>
        <v xml:space="preserve">//75 </v>
      </c>
    </row>
    <row r="103" spans="1:23" x14ac:dyDescent="0.2">
      <c r="A103" s="12">
        <f t="shared" si="17"/>
        <v>76</v>
      </c>
      <c r="B103" s="4" t="str">
        <f>IF(B104="",
"];",
IF('Chapter 1 (Input)'!B101="",
CHAR(34) &amp;"null"&amp; CHAR(34) &amp;",",
CHAR(34) &amp;'Chapter 1 (Input)'!B101&amp; CHAR(34) &amp;",")&amp;$W103)</f>
        <v>"(The words hadn't even fully left my mouth before she was dashing out of the cafeteria.)",</v>
      </c>
      <c r="C103" s="4" t="str">
        <f>IF(C104="",
"];",IF('Chapter 1 (Input)'!C101="",
CHAR(34) &amp;"null"&amp; CHAR(34) &amp;",",
CHAR(34) &amp;'Chapter 1 (Input)'!C101&amp; CHAR(34) &amp;",")&amp;$W103)</f>
        <v>"null",</v>
      </c>
      <c r="D103" s="4" t="str">
        <f>IF(D104="",
"];",IF('Chapter 1 (Input)'!D101="",
CHAR(34) &amp;"null"&amp; CHAR(34) &amp;",",
"personnages."&amp;
VLOOKUP('Chapter 1 (Input)'!D101,$N$2:$O$13,2,FALSE)&amp;
"[" &amp;
VLOOKUP('Chapter 1 (Input)'!E101,$Q$2:$R$13,2,FALSE) &amp;
"],")&amp;$W103)</f>
        <v>"null",</v>
      </c>
      <c r="E103" s="4" t="str">
        <f>IF(E104="",
"];",IF('Chapter 1 (Input)'!F101="",
CHAR(34) &amp;"null"&amp; CHAR(34) &amp;",",
CHAR(34) &amp;'Chapter 1 (Input)'!F101&amp; CHAR(34) &amp;",")&amp;$W103)</f>
        <v>"null",</v>
      </c>
      <c r="F103" s="4" t="str">
        <f>IF(F104="",
"];",IF('Chapter 1 (Input)'!G101="",
CHAR(34) &amp;"null"&amp; CHAR(34) &amp;",",
"personnages."&amp;
VLOOKUP('Chapter 1 (Input)'!G101,$N$2:$O$13,2,FALSE)&amp;
"[" &amp;
VLOOKUP('Chapter 1 (Input)'!H101, $Q$2:$R$13,2,FALSE) &amp;
"],")&amp;$W103)</f>
        <v>"null",</v>
      </c>
      <c r="G103" s="3" t="str">
        <f>IF(G104="",
"];",IF('Chapter 1 (Input)'!I101="",
CHAR(34) &amp;"null"&amp; CHAR(34) &amp;",",
"locations."&amp;
'Chapter 1 (Input)'!I101&amp;",")&amp;$W103)</f>
        <v>locations.cafeteria,</v>
      </c>
      <c r="H103" s="3" t="str">
        <f>IF(H104="",
"];",IF('Chapter 1 (Input)'!J101="",
"-1"&amp;",",
'Chapter 1 (Input)'!J101&amp;",")&amp;$W103)</f>
        <v>-1,</v>
      </c>
      <c r="I103" s="3" t="str">
        <f>IF(I104="",
"];",IF('Chapter 1 (Input)'!K101="",
"0"&amp;",",
VLOOKUP('Chapter 1 (Input)'!K101, 'Chapter 1 (Generated)'!$U$2:$V$14,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0,</v>
      </c>
      <c r="S103" s="3" t="str">
        <f>IF(S104="",
"];",IF('Chapter 1 (Input)'!U101="",
"0"&amp;",",
'Chapter 1 (Input)'!U101&amp;",")&amp;$W103)</f>
        <v>0,</v>
      </c>
      <c r="T103" s="3" t="str">
        <f t="shared" si="18"/>
        <v>false,</v>
      </c>
      <c r="U103" s="3" t="str">
        <f>IF(U104="",
"];",IF('Chapter 1 (Input)'!W101="",
"-1"&amp;",",
'Chapter 1 (Input)'!W101&amp;",")&amp;$W103)</f>
        <v>-1,</v>
      </c>
      <c r="V103" s="3" t="str">
        <f>IF(V104="",
"];",IF('Chapter 1 (Input)'!X101="",
"-1"&amp;",",
'Chapter 1 (Input)'!X101&amp;",")&amp;$W103)</f>
        <v>-1,</v>
      </c>
      <c r="W103" s="18" t="str">
        <f>'Chapter 1 (Input)'!AA101</f>
        <v/>
      </c>
    </row>
    <row r="104" spans="1:23" x14ac:dyDescent="0.2">
      <c r="A104" s="12">
        <f t="shared" si="17"/>
        <v>77</v>
      </c>
      <c r="B104" s="4" t="str">
        <f>IF(B105="",
"];",
IF('Chapter 1 (Input)'!B102="",
CHAR(34) &amp;"null"&amp; CHAR(34) &amp;",",
CHAR(34) &amp;'Chapter 1 (Input)'!B102&amp; CHAR(34) &amp;",")&amp;$W104)</f>
        <v>"--wanted from... you…",</v>
      </c>
      <c r="C104" s="4" t="str">
        <f>IF(C105="",
"];",IF('Chapter 1 (Input)'!C102="",
CHAR(34) &amp;"null"&amp; CHAR(34) &amp;",",
CHAR(34) &amp;'Chapter 1 (Input)'!C102&amp; CHAR(34) &amp;",")&amp;$W104)</f>
        <v>"null",</v>
      </c>
      <c r="D104" s="4" t="str">
        <f>IF(D105="",
"];",IF('Chapter 1 (Input)'!D102="",
CHAR(34) &amp;"null"&amp; CHAR(34) &amp;",",
"personnages."&amp;
VLOOKUP('Chapter 1 (Input)'!D102,$N$2:$O$13,2,FALSE)&amp;
"[" &amp;
VLOOKUP('Chapter 1 (Input)'!E102,$Q$2:$R$13,2,FALSE) &amp;
"],")&amp;$W104)</f>
        <v>"null",</v>
      </c>
      <c r="E104" s="4" t="str">
        <f>IF(E105="",
"];",IF('Chapter 1 (Input)'!F102="",
CHAR(34) &amp;"null"&amp; CHAR(34) &amp;",",
CHAR(34) &amp;'Chapter 1 (Input)'!F102&amp; CHAR(34) &amp;",")&amp;$W104)</f>
        <v>"null",</v>
      </c>
      <c r="F104" s="4" t="str">
        <f>IF(F105="",
"];",IF('Chapter 1 (Input)'!G102="",
CHAR(34) &amp;"null"&amp; CHAR(34) &amp;",",
"personnages."&amp;
VLOOKUP('Chapter 1 (Input)'!G102,$N$2:$O$13,2,FALSE)&amp;
"[" &amp;
VLOOKUP('Chapter 1 (Input)'!H102, $Q$2:$R$13,2,FALSE) &amp;
"],")&amp;$W104)</f>
        <v>"null",</v>
      </c>
      <c r="G104" s="3" t="str">
        <f>IF(G105="",
"];",IF('Chapter 1 (Input)'!I102="",
CHAR(34) &amp;"null"&amp; CHAR(34) &amp;",",
"locations."&amp;
'Chapter 1 (Input)'!I102&amp;",")&amp;$W104)</f>
        <v>locations.cafeteria,</v>
      </c>
      <c r="H104" s="3" t="str">
        <f>IF(H105="",
"];",IF('Chapter 1 (Input)'!J102="",
"-1"&amp;",",
'Chapter 1 (Input)'!J102&amp;",")&amp;$W104)</f>
        <v>-1,</v>
      </c>
      <c r="I104" s="3" t="str">
        <f>IF(I105="",
"];",IF('Chapter 1 (Input)'!K102="",
"0"&amp;",",
VLOOKUP('Chapter 1 (Input)'!K102, 'Chapter 1 (Generated)'!$U$2:$V$14,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18"/>
        <v>false,</v>
      </c>
      <c r="U104" s="3" t="str">
        <f>IF(U105="",
"];",IF('Chapter 1 (Input)'!W102="",
"-1"&amp;",",
'Chapter 1 (Input)'!W102&amp;",")&amp;$W104)</f>
        <v>-1,</v>
      </c>
      <c r="V104" s="3" t="str">
        <f>IF(V105="",
"];",IF('Chapter 1 (Input)'!X102="",
"-1"&amp;",",
'Chapter 1 (Input)'!X102&amp;",")&amp;$W104)</f>
        <v>-1,</v>
      </c>
      <c r="W104" s="18" t="str">
        <f>'Chapter 1 (Input)'!AA102</f>
        <v/>
      </c>
    </row>
    <row r="105" spans="1:23" x14ac:dyDescent="0.2">
      <c r="A105" s="12">
        <f t="shared" si="17"/>
        <v>78</v>
      </c>
      <c r="B105" s="4" t="str">
        <f>IF(B106="",
"];",
IF('Chapter 1 (Input)'!B103="",
CHAR(34) &amp;"null"&amp; CHAR(34) &amp;",",
CHAR(34) &amp;'Chapter 1 (Input)'!B103&amp; CHAR(34) &amp;",")&amp;$W105)</f>
        <v>"Nice to meet you too.",</v>
      </c>
      <c r="C105" s="4" t="str">
        <f>IF(C106="",
"];",IF('Chapter 1 (Input)'!C103="",
CHAR(34) &amp;"null"&amp; CHAR(34) &amp;",",
CHAR(34) &amp;'Chapter 1 (Input)'!C103&amp; CHAR(34) &amp;",")&amp;$W105)</f>
        <v>"null",</v>
      </c>
      <c r="D105" s="4" t="str">
        <f>IF(D106="",
"];",IF('Chapter 1 (Input)'!D103="",
CHAR(34) &amp;"null"&amp; CHAR(34) &amp;",",
"personnages."&amp;
VLOOKUP('Chapter 1 (Input)'!D103,$N$2:$O$13,2,FALSE)&amp;
"[" &amp;
VLOOKUP('Chapter 1 (Input)'!E103,$Q$2:$R$13,2,FALSE) &amp;
"],")&amp;$W105)</f>
        <v>"null",</v>
      </c>
      <c r="E105" s="4" t="str">
        <f>IF(E106="",
"];",IF('Chapter 1 (Input)'!F103="",
CHAR(34) &amp;"null"&amp; CHAR(34) &amp;",",
CHAR(34) &amp;'Chapter 1 (Input)'!F103&amp; CHAR(34) &amp;",")&amp;$W105)</f>
        <v>"null",</v>
      </c>
      <c r="F105" s="4" t="str">
        <f>IF(F106="",
"];",IF('Chapter 1 (Input)'!G103="",
CHAR(34) &amp;"null"&amp; CHAR(34) &amp;",",
"personnages."&amp;
VLOOKUP('Chapter 1 (Input)'!G103,$N$2:$O$13,2,FALSE)&amp;
"[" &amp;
VLOOKUP('Chapter 1 (Input)'!H103, $Q$2:$R$13,2,FALSE) &amp;
"],")&amp;$W105)</f>
        <v>"null",</v>
      </c>
      <c r="G105" s="3" t="str">
        <f>IF(G106="",
"];",IF('Chapter 1 (Input)'!I103="",
CHAR(34) &amp;"null"&amp; CHAR(34) &amp;",",
"locations."&amp;
'Chapter 1 (Input)'!I103&amp;",")&amp;$W105)</f>
        <v>locations.cafeteria,</v>
      </c>
      <c r="H105" s="3" t="str">
        <f>IF(H106="",
"];",IF('Chapter 1 (Input)'!J103="",
"-1"&amp;",",
'Chapter 1 (Input)'!J103&amp;",")&amp;$W105)</f>
        <v>-1,</v>
      </c>
      <c r="I105" s="3" t="str">
        <f>IF(I106="",
"];",IF('Chapter 1 (Input)'!K103="",
"0"&amp;",",
VLOOKUP('Chapter 1 (Input)'!K103, 'Chapter 1 (Generated)'!$U$2:$V$14, 2,FALSE) &amp;",")&amp;$W105)</f>
        <v>0,</v>
      </c>
      <c r="J105" s="3" t="str">
        <f>IF(J106="",
"];",IF('Chapter 1 (Input)'!L103="",
"-1"&amp;",",
'Chapter 1 (Input)'!L103&amp;",")&amp;$W105)</f>
        <v>-1,</v>
      </c>
      <c r="K105" s="3" t="str">
        <f>IF(K106="",
"];",IF('Chapter 1 (Input)'!M103="",
"-1"&amp;",",
'Chapter 1 (Input)'!M103&amp;",")&amp;$W105)</f>
        <v>-1,</v>
      </c>
      <c r="L105" s="3" t="str">
        <f>IF(L106="",
"];",IF('Chapter 1 (Input)'!N103="",
"-1"&amp;",",
'Chapter 1 (Input)'!N103&amp;",")&amp;$W105)</f>
        <v>-1,</v>
      </c>
      <c r="M105" s="3" t="str">
        <f>IF(M106="",
"];",IF('Chapter 1 (Input)'!O103="",
"-1"&amp;",",
'Chapter 1 (Input)'!O103&amp;",")&amp;$W105)</f>
        <v>-1,</v>
      </c>
      <c r="N105" s="3" t="str">
        <f>IF(N106="",
"];",IF('Chapter 1 (Input)'!P103="",
"-1"&amp;",",
'Chapter 1 (Input)'!P103&amp;",")&amp;$W105)</f>
        <v>-1,</v>
      </c>
      <c r="O105" s="3" t="str">
        <f>IF(O106="",
"];",IF('Chapter 1 (Input)'!Q103="",
CHAR(34) &amp;"null"&amp; CHAR(34) &amp;",",
CHAR(34) &amp;'Chapter 1 (Input)'!Q103&amp; CHAR(34) &amp;",")&amp;$W105)</f>
        <v>"null",</v>
      </c>
      <c r="P105" s="3" t="str">
        <f>IF(P106="",
"];",IF('Chapter 1 (Input)'!R103="",
CHAR(34) &amp;"null"&amp; CHAR(34) &amp;",",
CHAR(34) &amp;'Chapter 1 (Input)'!R103&amp; CHAR(34) &amp;",")&amp;$W105)</f>
        <v>"null",</v>
      </c>
      <c r="Q105" s="3" t="str">
        <f>IF(Q106="",
"];",IF('Chapter 1 (Input)'!S103="",
CHAR(34) &amp;"null"&amp; CHAR(34) &amp;",",
CHAR(34) &amp;'Chapter 1 (Input)'!S103&amp; CHAR(34) &amp;",")&amp;$W105)</f>
        <v>"null",</v>
      </c>
      <c r="R105" s="3" t="str">
        <f>IF(R106="",
"];",IF('Chapter 1 (Input)'!T103="",
"0"&amp;",",
'Chapter 1 (Input)'!T103&amp;",")&amp;$W105)</f>
        <v>0,</v>
      </c>
      <c r="S105" s="3" t="str">
        <f>IF(S106="",
"];",IF('Chapter 1 (Input)'!U103="",
"0"&amp;",",
'Chapter 1 (Input)'!U103&amp;",")&amp;$W105)</f>
        <v>0,</v>
      </c>
      <c r="T105" s="3" t="str">
        <f t="shared" si="18"/>
        <v>false,</v>
      </c>
      <c r="U105" s="3" t="str">
        <f>IF(U106="",
"];",IF('Chapter 1 (Input)'!W103="",
"-1"&amp;",",
'Chapter 1 (Input)'!W103&amp;",")&amp;$W105)</f>
        <v>-1,</v>
      </c>
      <c r="V105" s="3" t="str">
        <f>IF(V106="",
"];",IF('Chapter 1 (Input)'!X103="",
"-1"&amp;",",
'Chapter 1 (Input)'!X103&amp;",")&amp;$W105)</f>
        <v>-1,</v>
      </c>
      <c r="W105" s="18" t="str">
        <f>'Chapter 1 (Input)'!AA103</f>
        <v/>
      </c>
    </row>
    <row r="106" spans="1:23" x14ac:dyDescent="0.2">
      <c r="A106" s="12">
        <f t="shared" si="17"/>
        <v>79</v>
      </c>
      <c r="B106" s="4" t="str">
        <f>IF(B107="",
"];",
IF('Chapter 1 (Input)'!B104="",
CHAR(34) &amp;"null"&amp; CHAR(34) &amp;",",
CHAR(34) &amp;'Chapter 1 (Input)'!B104&amp; CHAR(34) &amp;",")&amp;$W106)</f>
        <v>"null",</v>
      </c>
      <c r="C106" s="4" t="str">
        <f>IF(C107="",
"];",IF('Chapter 1 (Input)'!C104="",
CHAR(34) &amp;"null"&amp; CHAR(34) &amp;",",
CHAR(34) &amp;'Chapter 1 (Input)'!C104&amp; CHAR(34) &amp;",")&amp;$W106)</f>
        <v>"null",</v>
      </c>
      <c r="D106" s="4" t="str">
        <f>IF(D107="",
"];",IF('Chapter 1 (Input)'!D104="",
CHAR(34) &amp;"null"&amp; CHAR(34) &amp;",",
"personnages."&amp;
VLOOKUP('Chapter 1 (Input)'!D104,$N$2:$O$13,2,FALSE)&amp;
"[" &amp;
VLOOKUP('Chapter 1 (Input)'!E104,$Q$2:$R$13,2,FALSE) &amp;
"],")&amp;$W106)</f>
        <v>"null",</v>
      </c>
      <c r="E106" s="4" t="str">
        <f>IF(E107="",
"];",IF('Chapter 1 (Input)'!F104="",
CHAR(34) &amp;"null"&amp; CHAR(34) &amp;",",
CHAR(34) &amp;'Chapter 1 (Input)'!F104&amp; CHAR(34) &amp;",")&amp;$W106)</f>
        <v>"null",</v>
      </c>
      <c r="F106" s="4" t="str">
        <f>IF(F107="",
"];",IF('Chapter 1 (Input)'!G104="",
CHAR(34) &amp;"null"&amp; CHAR(34) &amp;",",
"personnages."&amp;
VLOOKUP('Chapter 1 (Input)'!G104,$N$2:$O$13,2,FALSE)&amp;
"[" &amp;
VLOOKUP('Chapter 1 (Input)'!H104, $Q$2:$R$13,2,FALSE) &amp;
"],")&amp;$W106)</f>
        <v>"null",</v>
      </c>
      <c r="G106" s="3" t="str">
        <f>IF(G107="",
"];",IF('Chapter 1 (Input)'!I104="",
CHAR(34) &amp;"null"&amp; CHAR(34) &amp;",",
"locations."&amp;
'Chapter 1 (Input)'!I104&amp;",")&amp;$W106)</f>
        <v>locations.cafeteria,</v>
      </c>
      <c r="H106" s="3" t="str">
        <f>IF(H107="",
"];",IF('Chapter 1 (Input)'!J104="",
"-1"&amp;",",
'Chapter 1 (Input)'!J104&amp;",")&amp;$W106)</f>
        <v>-2,</v>
      </c>
      <c r="I106" s="3" t="str">
        <f>IF(I107="",
"];",IF('Chapter 1 (Input)'!K104="",
"0"&amp;",",
VLOOKUP('Chapter 1 (Input)'!K104, 'Chapter 1 (Generated)'!$U$2:$V$14, 2,FALSE) &amp;",")&amp;$W106)</f>
        <v>4,</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18"/>
        <v>false,</v>
      </c>
      <c r="U106" s="3" t="str">
        <f>IF(U107="",
"];",IF('Chapter 1 (Input)'!W104="",
"-1"&amp;",",
'Chapter 1 (Input)'!W104&amp;",")&amp;$W106)</f>
        <v>-1,</v>
      </c>
      <c r="V106" s="3" t="str">
        <f>IF(V107="",
"];",IF('Chapter 1 (Input)'!X104="",
"-1"&amp;",",
'Chapter 1 (Input)'!X104&amp;",")&amp;$W106)</f>
        <v>-1,</v>
      </c>
      <c r="W106" s="18" t="str">
        <f>'Chapter 1 (Input)'!AA104</f>
        <v/>
      </c>
    </row>
    <row r="107" spans="1:23" x14ac:dyDescent="0.2">
      <c r="A107" s="12">
        <f t="shared" si="17"/>
        <v>80</v>
      </c>
      <c r="B107" s="4" t="str">
        <f>IF(B108="",
"];",
IF('Chapter 1 (Input)'!B105="",
CHAR(34) &amp;"null"&amp; CHAR(34) &amp;",",
CHAR(34) &amp;'Chapter 1 (Input)'!B105&amp; CHAR(34) &amp;",")&amp;$W107)</f>
        <v xml:space="preserve">"(A boy with short red hair was sitting at one of the desks; working on his laptop. He looked up once he heard me come in.)",//80 </v>
      </c>
      <c r="C107" s="4" t="str">
        <f>IF(C108="",
"];",IF('Chapter 1 (Input)'!C105="",
CHAR(34) &amp;"null"&amp; CHAR(34) &amp;",",
CHAR(34) &amp;'Chapter 1 (Input)'!C105&amp; CHAR(34) &amp;",")&amp;$W107)</f>
        <v xml:space="preserve">"null",//80 </v>
      </c>
      <c r="D107" s="4" t="str">
        <f>IF(D108="",
"];",IF('Chapter 1 (Input)'!D105="",
CHAR(34) &amp;"null"&amp; CHAR(34) &amp;",",
"personnages."&amp;
VLOOKUP('Chapter 1 (Input)'!D105,$N$2:$O$13,2,FALSE)&amp;
"[" &amp;
VLOOKUP('Chapter 1 (Input)'!E105,$Q$2:$R$13,2,FALSE) &amp;
"],")&amp;$W107)</f>
        <v xml:space="preserve">"null",//80 </v>
      </c>
      <c r="E107" s="4" t="str">
        <f>IF(E108="",
"];",IF('Chapter 1 (Input)'!F105="",
CHAR(34) &amp;"null"&amp; CHAR(34) &amp;",",
CHAR(34) &amp;'Chapter 1 (Input)'!F105&amp; CHAR(34) &amp;",")&amp;$W107)</f>
        <v xml:space="preserve">"null",//80 </v>
      </c>
      <c r="F107" s="4" t="str">
        <f>IF(F108="",
"];",IF('Chapter 1 (Input)'!G105="",
CHAR(34) &amp;"null"&amp; CHAR(34) &amp;",",
"personnages."&amp;
VLOOKUP('Chapter 1 (Input)'!G105,$N$2:$O$13,2,FALSE)&amp;
"[" &amp;
VLOOKUP('Chapter 1 (Input)'!H105, $Q$2:$R$13,2,FALSE) &amp;
"],")&amp;$W107)</f>
        <v xml:space="preserve">"null",//80 </v>
      </c>
      <c r="G107" s="3" t="str">
        <f>IF(G108="",
"];",IF('Chapter 1 (Input)'!I105="",
CHAR(34) &amp;"null"&amp; CHAR(34) &amp;",",
"locations."&amp;
'Chapter 1 (Input)'!I105&amp;",")&amp;$W107)</f>
        <v xml:space="preserve">locations.class2,//80 </v>
      </c>
      <c r="H107" s="3" t="str">
        <f>IF(H108="",
"];",IF('Chapter 1 (Input)'!J105="",
"-1"&amp;",",
'Chapter 1 (Input)'!J105&amp;",")&amp;$W107)</f>
        <v xml:space="preserve">-1,//80 </v>
      </c>
      <c r="I107" s="3" t="str">
        <f>IF(I108="",
"];",IF('Chapter 1 (Input)'!K105="",
"0"&amp;",",
VLOOKUP('Chapter 1 (Input)'!K105, 'Chapter 1 (Generated)'!$U$2:$V$14, 2,FALSE) &amp;",")&amp;$W107)</f>
        <v xml:space="preserve">0,//80 </v>
      </c>
      <c r="J107" s="3" t="str">
        <f>IF(J108="",
"];",IF('Chapter 1 (Input)'!L105="",
"-1"&amp;",",
'Chapter 1 (Input)'!L105&amp;",")&amp;$W107)</f>
        <v xml:space="preserve">-1,//80 </v>
      </c>
      <c r="K107" s="3" t="str">
        <f>IF(K108="",
"];",IF('Chapter 1 (Input)'!M105="",
"-1"&amp;",",
'Chapter 1 (Input)'!M105&amp;",")&amp;$W107)</f>
        <v xml:space="preserve">-1,//80 </v>
      </c>
      <c r="L107" s="3" t="str">
        <f>IF(L108="",
"];",IF('Chapter 1 (Input)'!N105="",
"-1"&amp;",",
'Chapter 1 (Input)'!N105&amp;",")&amp;$W107)</f>
        <v xml:space="preserve">-1,//80 </v>
      </c>
      <c r="M107" s="3" t="str">
        <f>IF(M108="",
"];",IF('Chapter 1 (Input)'!O105="",
"-1"&amp;",",
'Chapter 1 (Input)'!O105&amp;",")&amp;$W107)</f>
        <v xml:space="preserve">-1,//80 </v>
      </c>
      <c r="N107" s="3" t="str">
        <f>IF(N108="",
"];",IF('Chapter 1 (Input)'!P105="",
"-1"&amp;",",
'Chapter 1 (Input)'!P105&amp;",")&amp;$W107)</f>
        <v xml:space="preserve">-1,//80 </v>
      </c>
      <c r="O107" s="3" t="str">
        <f>IF(O108="",
"];",IF('Chapter 1 (Input)'!Q105="",
CHAR(34) &amp;"null"&amp; CHAR(34) &amp;",",
CHAR(34) &amp;'Chapter 1 (Input)'!Q105&amp; CHAR(34) &amp;",")&amp;$W107)</f>
        <v xml:space="preserve">"null",//80 </v>
      </c>
      <c r="P107" s="3" t="str">
        <f>IF(P108="",
"];",IF('Chapter 1 (Input)'!R105="",
CHAR(34) &amp;"null"&amp; CHAR(34) &amp;",",
CHAR(34) &amp;'Chapter 1 (Input)'!R105&amp; CHAR(34) &amp;",")&amp;$W107)</f>
        <v xml:space="preserve">"null",//80 </v>
      </c>
      <c r="Q107" s="3" t="str">
        <f>IF(Q108="",
"];",IF('Chapter 1 (Input)'!S105="",
CHAR(34) &amp;"null"&amp; CHAR(34) &amp;",",
CHAR(34) &amp;'Chapter 1 (Input)'!S105&amp; CHAR(34) &amp;",")&amp;$W107)</f>
        <v xml:space="preserve">"null",//80 </v>
      </c>
      <c r="R107" s="3" t="str">
        <f>IF(R108="",
"];",IF('Chapter 1 (Input)'!T105="",
"0"&amp;",",
'Chapter 1 (Input)'!T105&amp;",")&amp;$W107)</f>
        <v xml:space="preserve">0,//80 </v>
      </c>
      <c r="S107" s="3" t="str">
        <f>IF(S108="",
"];",IF('Chapter 1 (Input)'!U105="",
"0"&amp;",",
'Chapter 1 (Input)'!U105&amp;",")&amp;$W107)</f>
        <v xml:space="preserve">0,//80 </v>
      </c>
      <c r="T107" s="3" t="str">
        <f t="shared" si="18"/>
        <v xml:space="preserve">false,//80 </v>
      </c>
      <c r="U107" s="3" t="str">
        <f>IF(U108="",
"];",IF('Chapter 1 (Input)'!W105="",
"-1"&amp;",",
'Chapter 1 (Input)'!W105&amp;",")&amp;$W107)</f>
        <v xml:space="preserve">-1,//80 </v>
      </c>
      <c r="V107" s="3" t="str">
        <f>IF(V108="",
"];",IF('Chapter 1 (Input)'!X105="",
"-1"&amp;",",
'Chapter 1 (Input)'!X105&amp;",")&amp;$W107)</f>
        <v xml:space="preserve">-1,//80 </v>
      </c>
      <c r="W107" s="18" t="str">
        <f>'Chapter 1 (Input)'!AA105</f>
        <v xml:space="preserve">//80 </v>
      </c>
    </row>
    <row r="108" spans="1:23" x14ac:dyDescent="0.2">
      <c r="A108" s="12">
        <f t="shared" si="17"/>
        <v>81</v>
      </c>
      <c r="B108" s="4" t="str">
        <f>IF(B109="",
"];",
IF('Chapter 1 (Input)'!B106="",
CHAR(34) &amp;"null"&amp; CHAR(34) &amp;",",
CHAR(34) &amp;'Chapter 1 (Input)'!B106&amp; CHAR(34) &amp;",")&amp;$W108)</f>
        <v>"Hmm? Oh, ah, no. I’m just looking around the school, I’m " + user.username + ". (I quickly moved forward and offered my hand to shake.)",</v>
      </c>
      <c r="C108" s="4" t="str">
        <f>IF(C109="",
"];",IF('Chapter 1 (Input)'!C106="",
CHAR(34) &amp;"null"&amp; CHAR(34) &amp;",",
CHAR(34) &amp;'Chapter 1 (Input)'!C106&amp; CHAR(34) &amp;",")&amp;$W108)</f>
        <v>"...Can I help you?",</v>
      </c>
      <c r="D108" s="4" t="str">
        <f>IF(D109="",
"];",IF('Chapter 1 (Input)'!D106="",
CHAR(34) &amp;"null"&amp; CHAR(34) &amp;",",
"personnages."&amp;
VLOOKUP('Chapter 1 (Input)'!D106,$N$2:$O$13,2,FALSE)&amp;
"[" &amp;
VLOOKUP('Chapter 1 (Input)'!E106,$Q$2:$R$13,2,FALSE)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(Input)'!G106,$N$2:$O$13,2,FALSE)&amp;
"[" &amp;
VLOOKUP('Chapter 1 (Input)'!H106, $Q$2:$R$13,2,FALSE) &amp;
"],")&amp;$W108)</f>
        <v>"null",</v>
      </c>
      <c r="G108" s="3" t="str">
        <f>IF(G109="",
"];",IF('Chapter 1 (Input)'!I106="",
CHAR(34) &amp;"null"&amp; CHAR(34) &amp;",",
"locations."&amp;
'Chapter 1 (Input)'!I106&amp;",")&amp;$W108)</f>
        <v>locations.class2,</v>
      </c>
      <c r="H108" s="3" t="str">
        <f>IF(H109="",
"];",IF('Chapter 1 (Input)'!J106="",
"-1"&amp;",",
'Chapter 1 (Input)'!J106&amp;",")&amp;$W108)</f>
        <v>-1,</v>
      </c>
      <c r="I108" s="3" t="str">
        <f>IF(I109="",
"];",IF('Chapter 1 (Input)'!K106="",
"0"&amp;",",
VLOOKUP('Chapter 1 (Input)'!K106, 'Chapter 1 (Generated)'!$U$2:$V$14,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18"/>
        <v>false,</v>
      </c>
      <c r="U108" s="3" t="str">
        <f>IF(U109="",
"];",IF('Chapter 1 (Input)'!W106="",
"-1"&amp;",",
'Chapter 1 (Input)'!W106&amp;",")&amp;$W108)</f>
        <v>-1,</v>
      </c>
      <c r="V108" s="3" t="str">
        <f>IF(V109="",
"];",IF('Chapter 1 (Input)'!X106="",
"-1"&amp;",",
'Chapter 1 (Input)'!X106&amp;",")&amp;$W108)</f>
        <v>-1,</v>
      </c>
      <c r="W108" s="18" t="str">
        <f>'Chapter 1 (Input)'!AA106</f>
        <v/>
      </c>
    </row>
    <row r="109" spans="1:23" x14ac:dyDescent="0.2">
      <c r="A109" s="12">
        <f t="shared" si="17"/>
        <v>82</v>
      </c>
      <c r="B109" s="4" t="str">
        <f>IF(B110="",
"];",
IF('Chapter 1 (Input)'!B107="",
CHAR(34) &amp;"null"&amp; CHAR(34) &amp;",",
CHAR(34) &amp;'Chapter 1 (Input)'!B107&amp; CHAR(34) &amp;",")&amp;$W109)</f>
        <v>"(He shook my hand.)",</v>
      </c>
      <c r="C109" s="4" t="str">
        <f>IF(C110="",
"];",IF('Chapter 1 (Input)'!C107="",
CHAR(34) &amp;"null"&amp; CHAR(34) &amp;",",
CHAR(34) &amp;'Chapter 1 (Input)'!C107&amp; CHAR(34) &amp;",")&amp;$W109)</f>
        <v>"Tegan... I-I’m from the Pure and Applied Sciences department.",</v>
      </c>
      <c r="D109" s="4" t="str">
        <f>IF(D110="",
"];",IF('Chapter 1 (Input)'!D107="",
CHAR(34) &amp;"null"&amp; CHAR(34) &amp;",",
"personnages."&amp;
VLOOKUP('Chapter 1 (Input)'!D107,$N$2:$O$13,2,FALSE)&amp;
"[" &amp;
VLOOKUP('Chapter 1 (Input)'!E107,$Q$2:$R$13,2,FALSE) &amp;
"],")&amp;$W109)</f>
        <v>personnages.tegan[0],</v>
      </c>
      <c r="E109" s="4" t="str">
        <f>IF(E110="",
"];",IF('Chapter 1 (Input)'!F107="",
CHAR(34) &amp;"null"&amp; CHAR(34) &amp;",",
CHAR(34) &amp;'Chapter 1 (Input)'!F107&amp; CHAR(34) &amp;",")&amp;$W109)</f>
        <v>"null",</v>
      </c>
      <c r="F109" s="4" t="str">
        <f>IF(F110="",
"];",IF('Chapter 1 (Input)'!G107="",
CHAR(34) &amp;"null"&amp; CHAR(34) &amp;",",
"personnages."&amp;
VLOOKUP('Chapter 1 (Input)'!G107,$N$2:$O$13,2,FALSE)&amp;
"[" &amp;
VLOOKUP('Chapter 1 (Input)'!H107, $Q$2:$R$13,2,FALSE) &amp;
"],")&amp;$W109)</f>
        <v>"null",</v>
      </c>
      <c r="G109" s="3" t="str">
        <f>IF(G110="",
"];",IF('Chapter 1 (Input)'!I107="",
CHAR(34) &amp;"null"&amp; CHAR(34) &amp;",",
"locations."&amp;
'Chapter 1 (Input)'!I107&amp;",")&amp;$W109)</f>
        <v>locations.class2,</v>
      </c>
      <c r="H109" s="3" t="str">
        <f>IF(H110="",
"];",IF('Chapter 1 (Input)'!J107="",
"-1"&amp;",",
'Chapter 1 (Input)'!J107&amp;",")&amp;$W109)</f>
        <v>-1,</v>
      </c>
      <c r="I109" s="3" t="str">
        <f>IF(I110="",
"];",IF('Chapter 1 (Input)'!K107="",
"0"&amp;",",
VLOOKUP('Chapter 1 (Input)'!K107, 'Chapter 1 (Generated)'!$U$2:$V$14, 2,FALSE) &amp;",")&amp;$W109)</f>
        <v>0,</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18"/>
        <v>false,</v>
      </c>
      <c r="U109" s="3" t="str">
        <f>IF(U110="",
"];",IF('Chapter 1 (Input)'!W107="",
"-1"&amp;",",
'Chapter 1 (Input)'!W107&amp;",")&amp;$W109)</f>
        <v>-1,</v>
      </c>
      <c r="V109" s="3" t="str">
        <f>IF(V110="",
"];",IF('Chapter 1 (Input)'!X107="",
"-1"&amp;",",
'Chapter 1 (Input)'!X107&amp;",")&amp;$W109)</f>
        <v>-1,</v>
      </c>
      <c r="W109" s="18" t="str">
        <f>'Chapter 1 (Input)'!AA107</f>
        <v/>
      </c>
    </row>
    <row r="110" spans="1:23" x14ac:dyDescent="0.2">
      <c r="A110" s="12">
        <f t="shared" si="17"/>
        <v>83</v>
      </c>
      <c r="B110" s="4" t="str">
        <f>IF(B111="",
"];",
IF('Chapter 1 (Input)'!B108="",
CHAR(34) &amp;"null"&amp; CHAR(34) &amp;",",
CHAR(34) &amp;'Chapter 1 (Input)'!B108&amp; CHAR(34) &amp;",")&amp;$W110)</f>
        <v>"(I glanced at the screen of his laptop.) What are you working on? If you don’t mind me asking.",</v>
      </c>
      <c r="C110" s="4" t="str">
        <f>IF(C111="",
"];",IF('Chapter 1 (Input)'!C108="",
CHAR(34) &amp;"null"&amp; CHAR(34) &amp;",",
CHAR(34) &amp;'Chapter 1 (Input)'!C108&amp; CHAR(34) &amp;",")&amp;$W110)</f>
        <v>"null",</v>
      </c>
      <c r="D110" s="4" t="str">
        <f>IF(D111="",
"];",IF('Chapter 1 (Input)'!D108="",
CHAR(34) &amp;"null"&amp; CHAR(34) &amp;",",
"personnages."&amp;
VLOOKUP('Chapter 1 (Input)'!D108,$N$2:$O$13,2,FALSE)&amp;
"[" &amp;
VLOOKUP('Chapter 1 (Input)'!E108,$Q$2:$R$13,2,FALSE) &amp;
"],")&amp;$W110)</f>
        <v>personnages.tegan[0],</v>
      </c>
      <c r="E110" s="4" t="str">
        <f>IF(E111="",
"];",IF('Chapter 1 (Input)'!F108="",
CHAR(34) &amp;"null"&amp; CHAR(34) &amp;",",
CHAR(34) &amp;'Chapter 1 (Input)'!F108&amp; CHAR(34) &amp;",")&amp;$W110)</f>
        <v>"null",</v>
      </c>
      <c r="F110" s="4" t="str">
        <f>IF(F111="",
"];",IF('Chapter 1 (Input)'!G108="",
CHAR(34) &amp;"null"&amp; CHAR(34) &amp;",",
"personnages."&amp;
VLOOKUP('Chapter 1 (Input)'!G108,$N$2:$O$13,2,FALSE)&amp;
"[" &amp;
VLOOKUP('Chapter 1 (Input)'!H108, $Q$2:$R$13,2,FALSE) &amp;
"],")&amp;$W110)</f>
        <v>"null",</v>
      </c>
      <c r="G110" s="3" t="str">
        <f>IF(G111="",
"];",IF('Chapter 1 (Input)'!I108="",
CHAR(34) &amp;"null"&amp; CHAR(34) &amp;",",
"locations."&amp;
'Chapter 1 (Input)'!I108&amp;",")&amp;$W110)</f>
        <v>locations.class2,</v>
      </c>
      <c r="H110" s="3" t="str">
        <f>IF(H111="",
"];",IF('Chapter 1 (Input)'!J108="",
"-1"&amp;",",
'Chapter 1 (Input)'!J108&amp;",")&amp;$W110)</f>
        <v>-1,</v>
      </c>
      <c r="I110" s="3" t="str">
        <f>IF(I111="",
"];",IF('Chapter 1 (Input)'!K108="",
"0"&amp;",",
VLOOKUP('Chapter 1 (Input)'!K108, 'Chapter 1 (Generated)'!$U$2:$V$14, 2,FALSE) &amp;",")&amp;$W110)</f>
        <v>0,</v>
      </c>
      <c r="J110" s="3" t="str">
        <f>IF(J111="",
"];",IF('Chapter 1 (Input)'!L108="",
"-1"&amp;",",
'Chapter 1 (Input)'!L108&amp;",")&amp;$W110)</f>
        <v>-1,</v>
      </c>
      <c r="K110" s="3" t="str">
        <f>IF(K111="",
"];",IF('Chapter 1 (Input)'!M108="",
"-1"&amp;",",
'Chapter 1 (Input)'!M108&amp;",")&amp;$W110)</f>
        <v>-1,</v>
      </c>
      <c r="L110" s="3" t="str">
        <f>IF(L111="",
"];",IF('Chapter 1 (Input)'!N108="",
"-1"&amp;",",
'Chapter 1 (Input)'!N108&amp;",")&amp;$W110)</f>
        <v>-1,</v>
      </c>
      <c r="M110" s="3" t="str">
        <f>IF(M111="",
"];",IF('Chapter 1 (Input)'!O108="",
"-1"&amp;",",
'Chapter 1 (Input)'!O108&amp;",")&amp;$W110)</f>
        <v>-1,</v>
      </c>
      <c r="N110" s="3" t="str">
        <f>IF(N111="",
"];",IF('Chapter 1 (Input)'!P108="",
"-1"&amp;",",
'Chapter 1 (Input)'!P108&amp;",")&amp;$W110)</f>
        <v>-1,</v>
      </c>
      <c r="O110" s="3" t="str">
        <f>IF(O111="",
"];",IF('Chapter 1 (Input)'!Q108="",
CHAR(34) &amp;"null"&amp; CHAR(34) &amp;",",
CHAR(34) &amp;'Chapter 1 (Input)'!Q108&amp; CHAR(34) &amp;",")&amp;$W110)</f>
        <v>"null",</v>
      </c>
      <c r="P110" s="3" t="str">
        <f>IF(P111="",
"];",IF('Chapter 1 (Input)'!R108="",
CHAR(34) &amp;"null"&amp; CHAR(34) &amp;",",
CHAR(34) &amp;'Chapter 1 (Input)'!R108&amp; CHAR(34) &amp;",")&amp;$W110)</f>
        <v>"null",</v>
      </c>
      <c r="Q110" s="3" t="str">
        <f>IF(Q111="",
"];",IF('Chapter 1 (Input)'!S108="",
CHAR(34) &amp;"null"&amp; CHAR(34) &amp;",",
CHAR(34) &amp;'Chapter 1 (Input)'!S108&amp; CHAR(34) &amp;",")&amp;$W110)</f>
        <v>"null",</v>
      </c>
      <c r="R110" s="3" t="str">
        <f>IF(R111="",
"];",IF('Chapter 1 (Input)'!T108="",
"0"&amp;",",
'Chapter 1 (Input)'!T108&amp;",")&amp;$W110)</f>
        <v>0,</v>
      </c>
      <c r="S110" s="3" t="str">
        <f>IF(S111="",
"];",IF('Chapter 1 (Input)'!U108="",
"0"&amp;",",
'Chapter 1 (Input)'!U108&amp;",")&amp;$W110)</f>
        <v>0,</v>
      </c>
      <c r="T110" s="3" t="str">
        <f t="shared" si="18"/>
        <v>false,</v>
      </c>
      <c r="U110" s="3" t="str">
        <f>IF(U111="",
"];",IF('Chapter 1 (Input)'!W108="",
"-1"&amp;",",
'Chapter 1 (Input)'!W108&amp;",")&amp;$W110)</f>
        <v>-1,</v>
      </c>
      <c r="V110" s="3" t="str">
        <f>IF(V111="",
"];",IF('Chapter 1 (Input)'!X108="",
"-1"&amp;",",
'Chapter 1 (Input)'!X108&amp;",")&amp;$W110)</f>
        <v>-1,</v>
      </c>
      <c r="W110" s="18" t="str">
        <f>'Chapter 1 (Input)'!AA108</f>
        <v/>
      </c>
    </row>
    <row r="111" spans="1:23" x14ac:dyDescent="0.2">
      <c r="A111" s="12">
        <f t="shared" si="17"/>
        <v>84</v>
      </c>
      <c r="B111" s="4" t="str">
        <f>IF(B112="",
"];",
IF('Chapter 1 (Input)'!B109="",
CHAR(34) &amp;"null"&amp; CHAR(34) &amp;",",
CHAR(34) &amp;'Chapter 1 (Input)'!B109&amp; CHAR(34) &amp;",")&amp;$W111)</f>
        <v>"Oh… (I nodded, focusing my gaze on the floor.)",</v>
      </c>
      <c r="C111" s="4" t="str">
        <f>IF(C112="",
"];",IF('Chapter 1 (Input)'!C109="",
CHAR(34) &amp;"null"&amp; CHAR(34) &amp;",",
CHAR(34) &amp;'Chapter 1 (Input)'!C109&amp; CHAR(34) &amp;",")&amp;$W111)</f>
        <v>"It-it's just some school stuff… w-which, I really should… get back to… I need to finish this before noon.",</v>
      </c>
      <c r="D111" s="4" t="str">
        <f>IF(D112="",
"];",IF('Chapter 1 (Input)'!D109="",
CHAR(34) &amp;"null"&amp; CHAR(34) &amp;",",
"personnages."&amp;
VLOOKUP('Chapter 1 (Input)'!D109,$N$2:$O$13,2,FALSE)&amp;
"[" &amp;
VLOOKUP('Chapter 1 (Input)'!E109,$Q$2:$R$13,2,FALSE) &amp;
"],")&amp;$W111)</f>
        <v>personnages.tegan[0],</v>
      </c>
      <c r="E111" s="4" t="str">
        <f>IF(E112="",
"];",IF('Chapter 1 (Input)'!F109="",
CHAR(34) &amp;"null"&amp; CHAR(34) &amp;",",
CHAR(34) &amp;'Chapter 1 (Input)'!F109&amp; CHAR(34) &amp;",")&amp;$W111)</f>
        <v>"null",</v>
      </c>
      <c r="F111" s="4" t="str">
        <f>IF(F112="",
"];",IF('Chapter 1 (Input)'!G109="",
CHAR(34) &amp;"null"&amp; CHAR(34) &amp;",",
"personnages."&amp;
VLOOKUP('Chapter 1 (Input)'!G109,$N$2:$O$13,2,FALSE)&amp;
"[" &amp;
VLOOKUP('Chapter 1 (Input)'!H109, $Q$2:$R$13,2,FALSE) &amp;
"],")&amp;$W111)</f>
        <v>"null",</v>
      </c>
      <c r="G111" s="3" t="str">
        <f>IF(G112="",
"];",IF('Chapter 1 (Input)'!I109="",
CHAR(34) &amp;"null"&amp; CHAR(34) &amp;",",
"locations."&amp;
'Chapter 1 (Input)'!I109&amp;",")&amp;$W111)</f>
        <v>locations.class2,</v>
      </c>
      <c r="H111" s="3" t="str">
        <f>IF(H112="",
"];",IF('Chapter 1 (Input)'!J109="",
"-1"&amp;",",
'Chapter 1 (Input)'!J109&amp;",")&amp;$W111)</f>
        <v>-1,</v>
      </c>
      <c r="I111" s="3" t="str">
        <f>IF(I112="",
"];",IF('Chapter 1 (Input)'!K109="",
"0"&amp;",",
VLOOKUP('Chapter 1 (Input)'!K109, 'Chapter 1 (Generated)'!$U$2:$V$14,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18"/>
        <v>false,</v>
      </c>
      <c r="U111" s="3" t="str">
        <f>IF(U112="",
"];",IF('Chapter 1 (Input)'!W109="",
"-1"&amp;",",
'Chapter 1 (Input)'!W109&amp;",")&amp;$W111)</f>
        <v>-1,</v>
      </c>
      <c r="V111" s="3" t="str">
        <f>IF(V112="",
"];",IF('Chapter 1 (Input)'!X109="",
"-1"&amp;",",
'Chapter 1 (Input)'!X109&amp;",")&amp;$W111)</f>
        <v>-1,</v>
      </c>
      <c r="W111" s="18" t="str">
        <f>'Chapter 1 (Input)'!AA109</f>
        <v/>
      </c>
    </row>
    <row r="112" spans="1:23" x14ac:dyDescent="0.2">
      <c r="A112" s="12">
        <f t="shared" si="17"/>
        <v>85</v>
      </c>
      <c r="B112" s="4" t="str">
        <f>IF(B113="",
"];",
IF('Chapter 1 (Input)'!B110="",
CHAR(34) &amp;"null"&amp; CHAR(34) &amp;",",
CHAR(34) &amp;'Chapter 1 (Input)'!B110&amp; CHAR(34) &amp;",")&amp;$W112)</f>
        <v xml:space="preserve">"null",//85 </v>
      </c>
      <c r="C112" s="4" t="str">
        <f>IF(C113="",
"];",IF('Chapter 1 (Input)'!C110="",
CHAR(34) &amp;"null"&amp; CHAR(34) &amp;",",
CHAR(34) &amp;'Chapter 1 (Input)'!C110&amp; CHAR(34) &amp;",")&amp;$W112)</f>
        <v xml:space="preserve">"null",//85 </v>
      </c>
      <c r="D112" s="4" t="str">
        <f>IF(D113="",
"];",IF('Chapter 1 (Input)'!D110="",
CHAR(34) &amp;"null"&amp; CHAR(34) &amp;",",
"personnages."&amp;
VLOOKUP('Chapter 1 (Input)'!D110,$N$2:$O$13,2,FALSE)&amp;
"[" &amp;
VLOOKUP('Chapter 1 (Input)'!E110,$Q$2:$R$13,2,FALSE) &amp;
"],")&amp;$W112)</f>
        <v xml:space="preserve">personnages.tegan[0],//85 </v>
      </c>
      <c r="E112" s="4" t="str">
        <f>IF(E113="",
"];",IF('Chapter 1 (Input)'!F110="",
CHAR(34) &amp;"null"&amp; CHAR(34) &amp;",",
CHAR(34) &amp;'Chapter 1 (Input)'!F110&amp; CHAR(34) &amp;",")&amp;$W112)</f>
        <v xml:space="preserve">"null",//85 </v>
      </c>
      <c r="F112" s="4" t="str">
        <f>IF(F113="",
"];",IF('Chapter 1 (Input)'!G110="",
CHAR(34) &amp;"null"&amp; CHAR(34) &amp;",",
"personnages."&amp;
VLOOKUP('Chapter 1 (Input)'!G110,$N$2:$O$13,2,FALSE)&amp;
"[" &amp;
VLOOKUP('Chapter 1 (Input)'!H110, $Q$2:$R$13,2,FALSE) &amp;
"],")&amp;$W112)</f>
        <v xml:space="preserve">"null",//85 </v>
      </c>
      <c r="G112" s="3" t="str">
        <f>IF(G113="",
"];",IF('Chapter 1 (Input)'!I110="",
CHAR(34) &amp;"null"&amp; CHAR(34) &amp;",",
"locations."&amp;
'Chapter 1 (Input)'!I110&amp;",")&amp;$W112)</f>
        <v xml:space="preserve">locations.class2,//85 </v>
      </c>
      <c r="H112" s="3" t="str">
        <f>IF(H113="",
"];",IF('Chapter 1 (Input)'!J110="",
"-1"&amp;",",
'Chapter 1 (Input)'!J110&amp;",")&amp;$W112)</f>
        <v xml:space="preserve">-5,//85 </v>
      </c>
      <c r="I112" s="3" t="str">
        <f>IF(I113="",
"];",IF('Chapter 1 (Input)'!K110="",
"0"&amp;",",
VLOOKUP('Chapter 1 (Input)'!K110, 'Chapter 1 (Generated)'!$U$2:$V$14, 2,FALSE) &amp;",")&amp;$W112)</f>
        <v xml:space="preserve">0,//85 </v>
      </c>
      <c r="J112" s="3" t="str">
        <f>IF(J113="",
"];",IF('Chapter 1 (Input)'!L110="",
"-1"&amp;",",
'Chapter 1 (Input)'!L110&amp;",")&amp;$W112)</f>
        <v xml:space="preserve">-1,//85 </v>
      </c>
      <c r="K112" s="3" t="str">
        <f>IF(K113="",
"];",IF('Chapter 1 (Input)'!M110="",
"-1"&amp;",",
'Chapter 1 (Input)'!M110&amp;",")&amp;$W112)</f>
        <v xml:space="preserve">-1,//85 </v>
      </c>
      <c r="L112" s="3" t="str">
        <f>IF(L113="",
"];",IF('Chapter 1 (Input)'!N110="",
"-1"&amp;",",
'Chapter 1 (Input)'!N110&amp;",")&amp;$W112)</f>
        <v xml:space="preserve">89,//85 </v>
      </c>
      <c r="M112" s="3" t="str">
        <f>IF(M113="",
"];",IF('Chapter 1 (Input)'!O110="",
"-1"&amp;",",
'Chapter 1 (Input)'!O110&amp;",")&amp;$W112)</f>
        <v xml:space="preserve">83,//85 </v>
      </c>
      <c r="N112" s="3" t="str">
        <f>IF(N113="",
"];",IF('Chapter 1 (Input)'!P110="",
"-1"&amp;",",
'Chapter 1 (Input)'!P110&amp;",")&amp;$W112)</f>
        <v xml:space="preserve">-1,//85 </v>
      </c>
      <c r="O112" s="3" t="str">
        <f>IF(O113="",
"];",IF('Chapter 1 (Input)'!Q110="",
CHAR(34) &amp;"null"&amp; CHAR(34) &amp;",",
CHAR(34) &amp;'Chapter 1 (Input)'!Q110&amp; CHAR(34) &amp;",")&amp;$W112)</f>
        <v xml:space="preserve">"(Leave without saying anything else.)",//85 </v>
      </c>
      <c r="P112" s="3" t="str">
        <f>IF(P113="",
"];",IF('Chapter 1 (Input)'!R110="",
CHAR(34) &amp;"null"&amp; CHAR(34) &amp;",",
CHAR(34) &amp;'Chapter 1 (Input)'!R110&amp; CHAR(34) &amp;",")&amp;$W112)</f>
        <v xml:space="preserve">"...Are you wearing mismatched socks?",//85 </v>
      </c>
      <c r="Q112" s="3" t="str">
        <f>IF(Q113="",
"];",IF('Chapter 1 (Input)'!S110="",
CHAR(34) &amp;"null"&amp; CHAR(34) &amp;",",
CHAR(34) &amp;'Chapter 1 (Input)'!S110&amp; CHAR(34) &amp;",")&amp;$W112)</f>
        <v xml:space="preserve">"null",//85 </v>
      </c>
      <c r="R112" s="3" t="str">
        <f>IF(R113="",
"];",IF('Chapter 1 (Input)'!T110="",
"0"&amp;",",
'Chapter 1 (Input)'!T110&amp;",")&amp;$W112)</f>
        <v xml:space="preserve">0,//85 </v>
      </c>
      <c r="S112" s="3" t="str">
        <f>IF(S113="",
"];",IF('Chapter 1 (Input)'!U110="",
"0"&amp;",",
'Chapter 1 (Input)'!U110&amp;",")&amp;$W112)</f>
        <v xml:space="preserve">0,//85 </v>
      </c>
      <c r="T112" s="3" t="str">
        <f t="shared" si="18"/>
        <v xml:space="preserve">false,//85 </v>
      </c>
      <c r="U112" s="3" t="str">
        <f>IF(U113="",
"];",IF('Chapter 1 (Input)'!W110="",
"-1"&amp;",",
'Chapter 1 (Input)'!W110&amp;",")&amp;$W112)</f>
        <v xml:space="preserve">-1,//85 </v>
      </c>
      <c r="V112" s="3" t="str">
        <f>IF(V113="",
"];",IF('Chapter 1 (Input)'!X110="",
"-1"&amp;",",
'Chapter 1 (Input)'!X110&amp;",")&amp;$W112)</f>
        <v xml:space="preserve">-1,//85 </v>
      </c>
      <c r="W112" s="18" t="str">
        <f>'Chapter 1 (Input)'!AA110</f>
        <v xml:space="preserve">//85 </v>
      </c>
    </row>
    <row r="113" spans="1:23" x14ac:dyDescent="0.2">
      <c r="A113" s="12">
        <f t="shared" si="17"/>
        <v>86</v>
      </c>
      <c r="B113" s="4" t="str">
        <f>IF(B114="",
"];",
IF('Chapter 1 (Input)'!B111="",
CHAR(34) &amp;"null"&amp; CHAR(34) &amp;",",
CHAR(34) &amp;'Chapter 1 (Input)'!B111&amp; CHAR(34) &amp;",")&amp;$W113)</f>
        <v>"…",</v>
      </c>
      <c r="C113" s="4" t="str">
        <f>IF(C114="",
"];",IF('Chapter 1 (Input)'!C111="",
CHAR(34) &amp;"null"&amp; CHAR(34) &amp;",",
CHAR(34) &amp;'Chapter 1 (Input)'!C111&amp; CHAR(34) &amp;",")&amp;$W113)</f>
        <v>"Yeah, I have another pair just like it.",</v>
      </c>
      <c r="D113" s="4" t="str">
        <f>IF(D114="",
"];",IF('Chapter 1 (Input)'!D111="",
CHAR(34) &amp;"null"&amp; CHAR(34) &amp;",",
"personnages."&amp;
VLOOKUP('Chapter 1 (Input)'!D111,$N$2:$O$13,2,FALSE)&amp;
"[" &amp;
VLOOKUP('Chapter 1 (Input)'!E111,$Q$2:$R$13,2,FALSE) &amp;
"],")&amp;$W113)</f>
        <v>personnages.tegan[0],</v>
      </c>
      <c r="E113" s="4" t="str">
        <f>IF(E114="",
"];",IF('Chapter 1 (Input)'!F111="",
CHAR(34) &amp;"null"&amp; CHAR(34) &amp;",",
CHAR(34) &amp;'Chapter 1 (Input)'!F111&amp; CHAR(34) &amp;",")&amp;$W113)</f>
        <v>"null",</v>
      </c>
      <c r="F113" s="4" t="str">
        <f>IF(F114="",
"];",IF('Chapter 1 (Input)'!G111="",
CHAR(34) &amp;"null"&amp; CHAR(34) &amp;",",
"personnages."&amp;
VLOOKUP('Chapter 1 (Input)'!G111,$N$2:$O$13,2,FALSE)&amp;
"[" &amp;
VLOOKUP('Chapter 1 (Input)'!H111, $Q$2:$R$13,2,FALSE) &amp;
"],")&amp;$W113)</f>
        <v>"null",</v>
      </c>
      <c r="G113" s="3" t="str">
        <f>IF(G114="",
"];",IF('Chapter 1 (Input)'!I111="",
CHAR(34) &amp;"null"&amp; CHAR(34) &amp;",",
"locations."&amp;
'Chapter 1 (Input)'!I111&amp;",")&amp;$W113)</f>
        <v>locations.class2,</v>
      </c>
      <c r="H113" s="3" t="str">
        <f>IF(H114="",
"];",IF('Chapter 1 (Input)'!J111="",
"-1"&amp;",",
'Chapter 1 (Input)'!J111&amp;",")&amp;$W113)</f>
        <v>-1,</v>
      </c>
      <c r="I113" s="3" t="str">
        <f>IF(I114="",
"];",IF('Chapter 1 (Input)'!K111="",
"0"&amp;",",
VLOOKUP('Chapter 1 (Input)'!K111, 'Chapter 1 (Generated)'!$U$2:$V$14,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5,</v>
      </c>
      <c r="S113" s="3" t="str">
        <f>IF(S114="",
"];",IF('Chapter 1 (Input)'!U111="",
"0"&amp;",",
'Chapter 1 (Input)'!U111&amp;",")&amp;$W113)</f>
        <v>0,</v>
      </c>
      <c r="T113" s="3" t="str">
        <f t="shared" si="18"/>
        <v>false,</v>
      </c>
      <c r="U113" s="3" t="str">
        <f>IF(U114="",
"];",IF('Chapter 1 (Input)'!W111="",
"-1"&amp;",",
'Chapter 1 (Input)'!W111&amp;",")&amp;$W113)</f>
        <v>-1,</v>
      </c>
      <c r="V113" s="3" t="str">
        <f>IF(V114="",
"];",IF('Chapter 1 (Input)'!X111="",
"-1"&amp;",",
'Chapter 1 (Input)'!X111&amp;",")&amp;$W113)</f>
        <v>-1,</v>
      </c>
      <c r="W113" s="18" t="str">
        <f>'Chapter 1 (Input)'!AA111</f>
        <v/>
      </c>
    </row>
    <row r="114" spans="1:23" x14ac:dyDescent="0.2">
      <c r="A114" s="12">
        <f t="shared" si="17"/>
        <v>87</v>
      </c>
      <c r="B114" s="4" t="str">
        <f>IF(B115="",
"];",
IF('Chapter 1 (Input)'!B112="",
CHAR(34) &amp;"null"&amp; CHAR(34) &amp;",",
CHAR(34) &amp;'Chapter 1 (Input)'!B112&amp; CHAR(34) &amp;",")&amp;$W114)</f>
        <v>"Pfft! (I burst out laughing, causing Tegan to jump slightly and look up from his laptop.)",</v>
      </c>
      <c r="C114" s="4" t="str">
        <f>IF(C115="",
"];",IF('Chapter 1 (Input)'!C112="",
CHAR(34) &amp;"null"&amp; CHAR(34) &amp;",",
CHAR(34) &amp;'Chapter 1 (Input)'!C112&amp; CHAR(34) &amp;",")&amp;$W114)</f>
        <v>"null",</v>
      </c>
      <c r="D114" s="4" t="str">
        <f>IF(D115="",
"];",IF('Chapter 1 (Input)'!D112="",
CHAR(34) &amp;"null"&amp; CHAR(34) &amp;",",
"personnages."&amp;
VLOOKUP('Chapter 1 (Input)'!D112,$N$2:$O$13,2,FALSE)&amp;
"[" &amp;
VLOOKUP('Chapter 1 (Input)'!E112,$Q$2:$R$13,2,FALSE) &amp;
"],")&amp;$W114)</f>
        <v>personnages.tegan[0],</v>
      </c>
      <c r="E114" s="4" t="str">
        <f>IF(E115="",
"];",IF('Chapter 1 (Input)'!F112="",
CHAR(34) &amp;"null"&amp; CHAR(34) &amp;",",
CHAR(34) &amp;'Chapter 1 (Input)'!F112&amp; CHAR(34) &amp;",")&amp;$W114)</f>
        <v>"null",</v>
      </c>
      <c r="F114" s="4" t="str">
        <f>IF(F115="",
"];",IF('Chapter 1 (Input)'!G112="",
CHAR(34) &amp;"null"&amp; CHAR(34) &amp;",",
"personnages."&amp;
VLOOKUP('Chapter 1 (Input)'!G112,$N$2:$O$13,2,FALSE)&amp;
"[" &amp;
VLOOKUP('Chapter 1 (Input)'!H112, $Q$2:$R$13,2,FALSE) &amp;
"],")&amp;$W114)</f>
        <v>"null",</v>
      </c>
      <c r="G114" s="3" t="str">
        <f>IF(G115="",
"];",IF('Chapter 1 (Input)'!I112="",
CHAR(34) &amp;"null"&amp; CHAR(34) &amp;",",
"locations."&amp;
'Chapter 1 (Input)'!I112&amp;",")&amp;$W114)</f>
        <v>locations.class2,</v>
      </c>
      <c r="H114" s="3" t="str">
        <f>IF(H115="",
"];",IF('Chapter 1 (Input)'!J112="",
"-1"&amp;",",
'Chapter 1 (Input)'!J112&amp;",")&amp;$W114)</f>
        <v>-1,</v>
      </c>
      <c r="I114" s="3" t="str">
        <f>IF(I115="",
"];",IF('Chapter 1 (Input)'!K112="",
"0"&amp;",",
VLOOKUP('Chapter 1 (Input)'!K112, 'Chapter 1 (Generated)'!$U$2:$V$14,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18"/>
        <v>false,</v>
      </c>
      <c r="U114" s="3" t="str">
        <f>IF(U115="",
"];",IF('Chapter 1 (Input)'!W112="",
"-1"&amp;",",
'Chapter 1 (Input)'!W112&amp;",")&amp;$W114)</f>
        <v>-1,</v>
      </c>
      <c r="V114" s="3" t="str">
        <f>IF(V115="",
"];",IF('Chapter 1 (Input)'!X112="",
"-1"&amp;",",
'Chapter 1 (Input)'!X112&amp;",")&amp;$W114)</f>
        <v>-1,</v>
      </c>
      <c r="W114" s="18" t="str">
        <f>'Chapter 1 (Input)'!AA112</f>
        <v/>
      </c>
    </row>
    <row r="115" spans="1:23" x14ac:dyDescent="0.2">
      <c r="A115" s="12">
        <f t="shared" si="17"/>
        <v>88</v>
      </c>
      <c r="B115" s="4" t="str">
        <f>IF(B116="",
"];",
IF('Chapter 1 (Input)'!B113="",
CHAR(34) &amp;"null"&amp; CHAR(34) &amp;",",
CHAR(34) &amp;'Chapter 1 (Input)'!B113&amp; CHAR(34) &amp;",")&amp;$W115)</f>
        <v>"I-I’m sorry… *snort* it took me a moment t-to get that… *laugh* but good one. (I smiled.)",</v>
      </c>
      <c r="C115" s="4" t="str">
        <f>IF(C116="",
"];",IF('Chapter 1 (Input)'!C113="",
CHAR(34) &amp;"null"&amp; CHAR(34) &amp;",",
CHAR(34) &amp;'Chapter 1 (Input)'!C113&amp; CHAR(34) &amp;",")&amp;$W115)</f>
        <v>"null",</v>
      </c>
      <c r="D115" s="4" t="str">
        <f>IF(D116="",
"];",IF('Chapter 1 (Input)'!D113="",
CHAR(34) &amp;"null"&amp; CHAR(34) &amp;",",
"personnages."&amp;
VLOOKUP('Chapter 1 (Input)'!D113,$N$2:$O$13,2,FALSE)&amp;
"[" &amp;
VLOOKUP('Chapter 1 (Input)'!E113,$Q$2:$R$13,2,FALSE) &amp;
"],")&amp;$W115)</f>
        <v>personnages.tegan[0],</v>
      </c>
      <c r="E115" s="4" t="str">
        <f>IF(E116="",
"];",IF('Chapter 1 (Input)'!F113="",
CHAR(34) &amp;"null"&amp; CHAR(34) &amp;",",
CHAR(34) &amp;'Chapter 1 (Input)'!F113&amp; CHAR(34) &amp;",")&amp;$W115)</f>
        <v>"null",</v>
      </c>
      <c r="F115" s="4" t="str">
        <f>IF(F116="",
"];",IF('Chapter 1 (Input)'!G113="",
CHAR(34) &amp;"null"&amp; CHAR(34) &amp;",",
"personnages."&amp;
VLOOKUP('Chapter 1 (Input)'!G113,$N$2:$O$13,2,FALSE)&amp;
"[" &amp;
VLOOKUP('Chapter 1 (Input)'!H113, $Q$2:$R$13,2,FALSE) &amp;
"],")&amp;$W115)</f>
        <v>"null",</v>
      </c>
      <c r="G115" s="3" t="str">
        <f>IF(G116="",
"];",IF('Chapter 1 (Input)'!I113="",
CHAR(34) &amp;"null"&amp; CHAR(34) &amp;",",
"locations."&amp;
'Chapter 1 (Input)'!I113&amp;",")&amp;$W115)</f>
        <v>locations.class2,</v>
      </c>
      <c r="H115" s="3" t="str">
        <f>IF(H116="",
"];",IF('Chapter 1 (Input)'!J113="",
"-1"&amp;",",
'Chapter 1 (Input)'!J113&amp;",")&amp;$W115)</f>
        <v>-1,</v>
      </c>
      <c r="I115" s="3" t="str">
        <f>IF(I116="",
"];",IF('Chapter 1 (Input)'!K113="",
"0"&amp;",",
VLOOKUP('Chapter 1 (Input)'!K113, 'Chapter 1 (Generated)'!$U$2:$V$14, 2,FALSE) &amp;",")&amp;$W115)</f>
        <v>0,</v>
      </c>
      <c r="J115" s="3" t="str">
        <f>IF(J116="",
"];",IF('Chapter 1 (Input)'!L113="",
"-1"&amp;",",
'Chapter 1 (Input)'!L113&amp;",")&amp;$W115)</f>
        <v>-1,</v>
      </c>
      <c r="K115" s="3" t="str">
        <f>IF(K116="",
"];",IF('Chapter 1 (Input)'!M113="",
"-1"&amp;",",
'Chapter 1 (Input)'!M113&amp;",")&amp;$W115)</f>
        <v>-1,</v>
      </c>
      <c r="L115" s="3" t="str">
        <f>IF(L116="",
"];",IF('Chapter 1 (Input)'!N113="",
"-1"&amp;",",
'Chapter 1 (Input)'!N113&amp;",")&amp;$W115)</f>
        <v>-1,</v>
      </c>
      <c r="M115" s="3" t="str">
        <f>IF(M116="",
"];",IF('Chapter 1 (Input)'!O113="",
"-1"&amp;",",
'Chapter 1 (Input)'!O113&amp;",")&amp;$W115)</f>
        <v>-1,</v>
      </c>
      <c r="N115" s="3" t="str">
        <f>IF(N116="",
"];",IF('Chapter 1 (Input)'!P113="",
"-1"&amp;",",
'Chapter 1 (Input)'!P113&amp;",")&amp;$W115)</f>
        <v>-1,</v>
      </c>
      <c r="O115" s="3" t="str">
        <f>IF(O116="",
"];",IF('Chapter 1 (Input)'!Q113="",
CHAR(34) &amp;"null"&amp; CHAR(34) &amp;",",
CHAR(34) &amp;'Chapter 1 (Input)'!Q113&amp; CHAR(34) &amp;",")&amp;$W115)</f>
        <v>"null",</v>
      </c>
      <c r="P115" s="3" t="str">
        <f>IF(P116="",
"];",IF('Chapter 1 (Input)'!R113="",
CHAR(34) &amp;"null"&amp; CHAR(34) &amp;",",
CHAR(34) &amp;'Chapter 1 (Input)'!R113&amp; CHAR(34) &amp;",")&amp;$W115)</f>
        <v>"null",</v>
      </c>
      <c r="Q115" s="3" t="str">
        <f>IF(Q116="",
"];",IF('Chapter 1 (Input)'!S113="",
CHAR(34) &amp;"null"&amp; CHAR(34) &amp;",",
CHAR(34) &amp;'Chapter 1 (Input)'!S113&amp; CHAR(34) &amp;",")&amp;$W115)</f>
        <v>"null",</v>
      </c>
      <c r="R115" s="3" t="str">
        <f>IF(R116="",
"];",IF('Chapter 1 (Input)'!T113="",
"0"&amp;",",
'Chapter 1 (Input)'!T113&amp;",")&amp;$W115)</f>
        <v>0,</v>
      </c>
      <c r="S115" s="3" t="str">
        <f>IF(S116="",
"];",IF('Chapter 1 (Input)'!U113="",
"0"&amp;",",
'Chapter 1 (Input)'!U113&amp;",")&amp;$W115)</f>
        <v>0,</v>
      </c>
      <c r="T115" s="3" t="str">
        <f t="shared" si="18"/>
        <v>false,</v>
      </c>
      <c r="U115" s="3" t="str">
        <f>IF(U116="",
"];",IF('Chapter 1 (Input)'!W113="",
"-1"&amp;",",
'Chapter 1 (Input)'!W113&amp;",")&amp;$W115)</f>
        <v>-1,</v>
      </c>
      <c r="V115" s="3" t="str">
        <f>IF(V116="",
"];",IF('Chapter 1 (Input)'!X113="",
"-1"&amp;",",
'Chapter 1 (Input)'!X113&amp;",")&amp;$W115)</f>
        <v>-1,</v>
      </c>
      <c r="W115" s="18" t="str">
        <f>'Chapter 1 (Input)'!AA113</f>
        <v/>
      </c>
    </row>
    <row r="116" spans="1:23" x14ac:dyDescent="0.2">
      <c r="A116" s="12">
        <f t="shared" si="17"/>
        <v>89</v>
      </c>
      <c r="B116" s="4" t="str">
        <f>IF(B117="",
"];",
IF('Chapter 1 (Input)'!B114="",
CHAR(34) &amp;"null"&amp; CHAR(34) &amp;",",
CHAR(34) &amp;'Chapter 1 (Input)'!B114&amp; CHAR(34) &amp;",")&amp;$W116)</f>
        <v>"(I’m going to take a wild guess and say that not a lot of people get that joke.)",</v>
      </c>
      <c r="C116" s="4" t="str">
        <f>IF(C117="",
"];",IF('Chapter 1 (Input)'!C114="",
CHAR(34) &amp;"null"&amp; CHAR(34) &amp;",",
CHAR(34) &amp;'Chapter 1 (Input)'!C114&amp; CHAR(34) &amp;",")&amp;$W116)</f>
        <v>"...T-Thanks",</v>
      </c>
      <c r="D116" s="4" t="str">
        <f>IF(D117="",
"];",IF('Chapter 1 (Input)'!D114="",
CHAR(34) &amp;"null"&amp; CHAR(34) &amp;",",
"personnages."&amp;
VLOOKUP('Chapter 1 (Input)'!D114,$N$2:$O$13,2,FALSE)&amp;
"[" &amp;
VLOOKUP('Chapter 1 (Input)'!E114,$Q$2:$R$13,2,FALSE) &amp;
"],")&amp;$W116)</f>
        <v>personnages.tegan[0],</v>
      </c>
      <c r="E116" s="4" t="str">
        <f>IF(E117="",
"];",IF('Chapter 1 (Input)'!F114="",
CHAR(34) &amp;"null"&amp; CHAR(34) &amp;",",
CHAR(34) &amp;'Chapter 1 (Input)'!F114&amp; CHAR(34) &amp;",")&amp;$W116)</f>
        <v>"null",</v>
      </c>
      <c r="F116" s="4" t="str">
        <f>IF(F117="",
"];",IF('Chapter 1 (Input)'!G114="",
CHAR(34) &amp;"null"&amp; CHAR(34) &amp;",",
"personnages."&amp;
VLOOKUP('Chapter 1 (Input)'!G114,$N$2:$O$13,2,FALSE)&amp;
"[" &amp;
VLOOKUP('Chapter 1 (Input)'!H114, $Q$2:$R$13,2,FALSE) &amp;
"],")&amp;$W116)</f>
        <v>"null",</v>
      </c>
      <c r="G116" s="3" t="str">
        <f>IF(G117="",
"];",IF('Chapter 1 (Input)'!I114="",
CHAR(34) &amp;"null"&amp; CHAR(34) &amp;",",
"locations."&amp;
'Chapter 1 (Input)'!I114&amp;",")&amp;$W116)</f>
        <v>locations.class2,</v>
      </c>
      <c r="H116" s="3" t="str">
        <f>IF(H117="",
"];",IF('Chapter 1 (Input)'!J114="",
"-1"&amp;",",
'Chapter 1 (Input)'!J114&amp;",")&amp;$W116)</f>
        <v>-1,</v>
      </c>
      <c r="I116" s="3" t="str">
        <f>IF(I117="",
"];",IF('Chapter 1 (Input)'!K114="",
"0"&amp;",",
VLOOKUP('Chapter 1 (Input)'!K114, 'Chapter 1 (Generated)'!$U$2:$V$14,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18"/>
        <v>false,</v>
      </c>
      <c r="U116" s="3" t="str">
        <f>IF(U117="",
"];",IF('Chapter 1 (Input)'!W114="",
"-1"&amp;",",
'Chapter 1 (Input)'!W114&amp;",")&amp;$W116)</f>
        <v>-1,</v>
      </c>
      <c r="V116" s="3" t="str">
        <f>IF(V117="",
"];",IF('Chapter 1 (Input)'!X114="",
"-1"&amp;",",
'Chapter 1 (Input)'!X114&amp;",")&amp;$W116)</f>
        <v>-1,</v>
      </c>
      <c r="W116" s="18" t="str">
        <f>'Chapter 1 (Input)'!AA114</f>
        <v/>
      </c>
    </row>
    <row r="117" spans="1:23" x14ac:dyDescent="0.2">
      <c r="A117" s="12">
        <f t="shared" si="17"/>
        <v>90</v>
      </c>
      <c r="B117" s="4" t="str">
        <f>IF(B118="",
"];",
IF('Chapter 1 (Input)'!B115="",
CHAR(34) &amp;"null"&amp; CHAR(34) &amp;",",
CHAR(34) &amp;'Chapter 1 (Input)'!B115&amp; CHAR(34) &amp;",")&amp;$W117)</f>
        <v xml:space="preserve">"Well, it was nice meeting you Tegan… I should get going now.",//90 </v>
      </c>
      <c r="C117" s="4" t="str">
        <f>IF(C118="",
"];",IF('Chapter 1 (Input)'!C115="",
CHAR(34) &amp;"null"&amp; CHAR(34) &amp;",",
CHAR(34) &amp;'Chapter 1 (Input)'!C115&amp; CHAR(34) &amp;",")&amp;$W117)</f>
        <v xml:space="preserve">"null",//90 </v>
      </c>
      <c r="D117" s="4" t="str">
        <f>IF(D118="",
"];",IF('Chapter 1 (Input)'!D115="",
CHAR(34) &amp;"null"&amp; CHAR(34) &amp;",",
"personnages."&amp;
VLOOKUP('Chapter 1 (Input)'!D115,$N$2:$O$13,2,FALSE)&amp;
"[" &amp;
VLOOKUP('Chapter 1 (Input)'!E115,$Q$2:$R$13,2,FALSE) &amp;
"],")&amp;$W117)</f>
        <v xml:space="preserve">personnages.tegan[0],//90 </v>
      </c>
      <c r="E117" s="4" t="str">
        <f>IF(E118="",
"];",IF('Chapter 1 (Input)'!F115="",
CHAR(34) &amp;"null"&amp; CHAR(34) &amp;",",
CHAR(34) &amp;'Chapter 1 (Input)'!F115&amp; CHAR(34) &amp;",")&amp;$W117)</f>
        <v xml:space="preserve">"null",//90 </v>
      </c>
      <c r="F117" s="4" t="str">
        <f>IF(F118="",
"];",IF('Chapter 1 (Input)'!G115="",
CHAR(34) &amp;"null"&amp; CHAR(34) &amp;",",
"personnages."&amp;
VLOOKUP('Chapter 1 (Input)'!G115,$N$2:$O$13,2,FALSE)&amp;
"[" &amp;
VLOOKUP('Chapter 1 (Input)'!H115, $Q$2:$R$13,2,FALSE) &amp;
"],")&amp;$W117)</f>
        <v xml:space="preserve">"null",//90 </v>
      </c>
      <c r="G117" s="3" t="str">
        <f>IF(G118="",
"];",IF('Chapter 1 (Input)'!I115="",
CHAR(34) &amp;"null"&amp; CHAR(34) &amp;",",
"locations."&amp;
'Chapter 1 (Input)'!I115&amp;",")&amp;$W117)</f>
        <v xml:space="preserve">locations.class2,//90 </v>
      </c>
      <c r="H117" s="3" t="str">
        <f>IF(H118="",
"];",IF('Chapter 1 (Input)'!J115="",
"-1"&amp;",",
'Chapter 1 (Input)'!J115&amp;",")&amp;$W117)</f>
        <v xml:space="preserve">-1,//90 </v>
      </c>
      <c r="I117" s="3" t="str">
        <f>IF(I118="",
"];",IF('Chapter 1 (Input)'!K115="",
"0"&amp;",",
VLOOKUP('Chapter 1 (Input)'!K115, 'Chapter 1 (Generated)'!$U$2:$V$14, 2,FALSE) &amp;",")&amp;$W117)</f>
        <v xml:space="preserve">0,//90 </v>
      </c>
      <c r="J117" s="3" t="str">
        <f>IF(J118="",
"];",IF('Chapter 1 (Input)'!L115="",
"-1"&amp;",",
'Chapter 1 (Input)'!L115&amp;",")&amp;$W117)</f>
        <v xml:space="preserve">-1,//90 </v>
      </c>
      <c r="K117" s="3" t="str">
        <f>IF(K118="",
"];",IF('Chapter 1 (Input)'!M115="",
"-1"&amp;",",
'Chapter 1 (Input)'!M115&amp;",")&amp;$W117)</f>
        <v xml:space="preserve">-1,//90 </v>
      </c>
      <c r="L117" s="3" t="str">
        <f>IF(L118="",
"];",IF('Chapter 1 (Input)'!N115="",
"-1"&amp;",",
'Chapter 1 (Input)'!N115&amp;",")&amp;$W117)</f>
        <v xml:space="preserve">-1,//90 </v>
      </c>
      <c r="M117" s="3" t="str">
        <f>IF(M118="",
"];",IF('Chapter 1 (Input)'!O115="",
"-1"&amp;",",
'Chapter 1 (Input)'!O115&amp;",")&amp;$W117)</f>
        <v xml:space="preserve">-1,//90 </v>
      </c>
      <c r="N117" s="3" t="str">
        <f>IF(N118="",
"];",IF('Chapter 1 (Input)'!P115="",
"-1"&amp;",",
'Chapter 1 (Input)'!P115&amp;",")&amp;$W117)</f>
        <v xml:space="preserve">-1,//90 </v>
      </c>
      <c r="O117" s="3" t="str">
        <f>IF(O118="",
"];",IF('Chapter 1 (Input)'!Q115="",
CHAR(34) &amp;"null"&amp; CHAR(34) &amp;",",
CHAR(34) &amp;'Chapter 1 (Input)'!Q115&amp; CHAR(34) &amp;",")&amp;$W117)</f>
        <v xml:space="preserve">"null",//90 </v>
      </c>
      <c r="P117" s="3" t="str">
        <f>IF(P118="",
"];",IF('Chapter 1 (Input)'!R115="",
CHAR(34) &amp;"null"&amp; CHAR(34) &amp;",",
CHAR(34) &amp;'Chapter 1 (Input)'!R115&amp; CHAR(34) &amp;",")&amp;$W117)</f>
        <v xml:space="preserve">"null",//90 </v>
      </c>
      <c r="Q117" s="3" t="str">
        <f>IF(Q118="",
"];",IF('Chapter 1 (Input)'!S115="",
CHAR(34) &amp;"null"&amp; CHAR(34) &amp;",",
CHAR(34) &amp;'Chapter 1 (Input)'!S115&amp; CHAR(34) &amp;",")&amp;$W117)</f>
        <v xml:space="preserve">"null",//90 </v>
      </c>
      <c r="R117" s="3" t="str">
        <f>IF(R118="",
"];",IF('Chapter 1 (Input)'!T115="",
"0"&amp;",",
'Chapter 1 (Input)'!T115&amp;",")&amp;$W117)</f>
        <v xml:space="preserve">0,//90 </v>
      </c>
      <c r="S117" s="3" t="str">
        <f>IF(S118="",
"];",IF('Chapter 1 (Input)'!U115="",
"0"&amp;",",
'Chapter 1 (Input)'!U115&amp;",")&amp;$W117)</f>
        <v xml:space="preserve">0,//90 </v>
      </c>
      <c r="T117" s="3" t="str">
        <f t="shared" si="18"/>
        <v xml:space="preserve">false,//90 </v>
      </c>
      <c r="U117" s="3" t="str">
        <f>IF(U118="",
"];",IF('Chapter 1 (Input)'!W115="",
"-1"&amp;",",
'Chapter 1 (Input)'!W115&amp;",")&amp;$W117)</f>
        <v xml:space="preserve">-1,//90 </v>
      </c>
      <c r="V117" s="3" t="str">
        <f>IF(V118="",
"];",IF('Chapter 1 (Input)'!X115="",
"-1"&amp;",",
'Chapter 1 (Input)'!X115&amp;",")&amp;$W117)</f>
        <v xml:space="preserve">-1,//90 </v>
      </c>
      <c r="W117" s="18" t="str">
        <f>'Chapter 1 (Input)'!AA115</f>
        <v xml:space="preserve">//90 </v>
      </c>
    </row>
    <row r="118" spans="1:23" x14ac:dyDescent="0.2">
      <c r="A118" s="12">
        <f t="shared" si="17"/>
        <v>91</v>
      </c>
      <c r="B118" s="4" t="str">
        <f>IF(B119="",
"];",
IF('Chapter 1 (Input)'!B116="",
CHAR(34) &amp;"null"&amp; CHAR(34) &amp;",",
CHAR(34) &amp;'Chapter 1 (Input)'!B116&amp; CHAR(34) &amp;",")&amp;$W118)</f>
        <v>"(Next)",</v>
      </c>
      <c r="C118" s="4" t="str">
        <f>IF(C119="",
"];",IF('Chapter 1 (Input)'!C116="",
CHAR(34) &amp;"null"&amp; CHAR(34) &amp;",",
CHAR(34) &amp;'Chapter 1 (Input)'!C116&amp; CHAR(34) &amp;",")&amp;$W118)</f>
        <v>"Yeah… you too.",</v>
      </c>
      <c r="D118" s="4" t="str">
        <f>IF(D119="",
"];",IF('Chapter 1 (Input)'!D116="",
CHAR(34) &amp;"null"&amp; CHAR(34) &amp;",",
"personnages."&amp;
VLOOKUP('Chapter 1 (Input)'!D116,$N$2:$O$13,2,FALSE)&amp;
"[" &amp;
VLOOKUP('Chapter 1 (Input)'!E116,$Q$2:$R$13,2,FALSE) &amp;
"],")&amp;$W118)</f>
        <v>personnages.tegan[0],</v>
      </c>
      <c r="E118" s="4" t="str">
        <f>IF(E119="",
"];",IF('Chapter 1 (Input)'!F116="",
CHAR(34) &amp;"null"&amp; CHAR(34) &amp;",",
CHAR(34) &amp;'Chapter 1 (Input)'!F116&amp; CHAR(34) &amp;",")&amp;$W118)</f>
        <v>"null",</v>
      </c>
      <c r="F118" s="4" t="str">
        <f>IF(F119="",
"];",IF('Chapter 1 (Input)'!G116="",
CHAR(34) &amp;"null"&amp; CHAR(34) &amp;",",
"personnages."&amp;
VLOOKUP('Chapter 1 (Input)'!G116,$N$2:$O$13,2,FALSE)&amp;
"[" &amp;
VLOOKUP('Chapter 1 (Input)'!H116, $Q$2:$R$13,2,FALSE) &amp;
"],")&amp;$W118)</f>
        <v>"null",</v>
      </c>
      <c r="G118" s="3" t="str">
        <f>IF(G119="",
"];",IF('Chapter 1 (Input)'!I116="",
CHAR(34) &amp;"null"&amp; CHAR(34) &amp;",",
"locations."&amp;
'Chapter 1 (Input)'!I116&amp;",")&amp;$W118)</f>
        <v>locations.class2,</v>
      </c>
      <c r="H118" s="3" t="str">
        <f>IF(H119="",
"];",IF('Chapter 1 (Input)'!J116="",
"-1"&amp;",",
'Chapter 1 (Input)'!J116&amp;",")&amp;$W118)</f>
        <v>-1,</v>
      </c>
      <c r="I118" s="3" t="str">
        <f>IF(I119="",
"];",IF('Chapter 1 (Input)'!K116="",
"0"&amp;",",
VLOOKUP('Chapter 1 (Input)'!K116, 'Chapter 1 (Generated)'!$U$2:$V$14,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0,</v>
      </c>
      <c r="S118" s="3" t="str">
        <f>IF(S119="",
"];",IF('Chapter 1 (Input)'!U116="",
"0"&amp;",",
'Chapter 1 (Input)'!U116&amp;",")&amp;$W118)</f>
        <v>0,</v>
      </c>
      <c r="T118" s="3" t="str">
        <f t="shared" si="18"/>
        <v>false,</v>
      </c>
      <c r="U118" s="3" t="str">
        <f>IF(U119="",
"];",IF('Chapter 1 (Input)'!W116="",
"-1"&amp;",",
'Chapter 1 (Input)'!W116&amp;",")&amp;$W118)</f>
        <v>-1,</v>
      </c>
      <c r="V118" s="3" t="str">
        <f>IF(V119="",
"];",IF('Chapter 1 (Input)'!X116="",
"-1"&amp;",",
'Chapter 1 (Input)'!X116&amp;",")&amp;$W118)</f>
        <v>-1,</v>
      </c>
      <c r="W118" s="18" t="str">
        <f>'Chapter 1 (Input)'!AA116</f>
        <v/>
      </c>
    </row>
    <row r="119" spans="1:23" x14ac:dyDescent="0.2">
      <c r="A119" s="12">
        <f t="shared" si="17"/>
        <v>92</v>
      </c>
      <c r="B119" s="4" t="str">
        <f>IF(B120="",
"];",
IF('Chapter 1 (Input)'!B117="",
CHAR(34) &amp;"null"&amp; CHAR(34) &amp;",",
CHAR(34) &amp;'Chapter 1 (Input)'!B117&amp; CHAR(34) &amp;",")&amp;$W119)</f>
        <v>"null",</v>
      </c>
      <c r="C119" s="4" t="str">
        <f>IF(C120="",
"];",IF('Chapter 1 (Input)'!C117="",
CHAR(34) &amp;"null"&amp; CHAR(34) &amp;",",
CHAR(34) &amp;'Chapter 1 (Input)'!C117&amp; CHAR(34) &amp;",")&amp;$W119)</f>
        <v>"null",</v>
      </c>
      <c r="D119" s="4" t="str">
        <f>IF(D120="",
"];",IF('Chapter 1 (Input)'!D117="",
CHAR(34) &amp;"null"&amp; CHAR(34) &amp;",",
"personnages."&amp;
VLOOKUP('Chapter 1 (Input)'!D117,$N$2:$O$13,2,FALSE)&amp;
"[" &amp;
VLOOKUP('Chapter 1 (Input)'!E117,$Q$2:$R$13,2,FALSE) &amp;
"],")&amp;$W119)</f>
        <v>"null",</v>
      </c>
      <c r="E119" s="4" t="str">
        <f>IF(E120="",
"];",IF('Chapter 1 (Input)'!F117="",
CHAR(34) &amp;"null"&amp; CHAR(34) &amp;",",
CHAR(34) &amp;'Chapter 1 (Input)'!F117&amp; CHAR(34) &amp;",")&amp;$W119)</f>
        <v>"null",</v>
      </c>
      <c r="F119" s="4" t="str">
        <f>IF(F120="",
"];",IF('Chapter 1 (Input)'!G117="",
CHAR(34) &amp;"null"&amp; CHAR(34) &amp;",",
"personnages."&amp;
VLOOKUP('Chapter 1 (Input)'!G117,$N$2:$O$13,2,FALSE)&amp;
"[" &amp;
VLOOKUP('Chapter 1 (Input)'!H117, $Q$2:$R$13,2,FALSE) &amp;
"],")&amp;$W119)</f>
        <v>"null",</v>
      </c>
      <c r="G119" s="3" t="str">
        <f>IF(G120="",
"];",IF('Chapter 1 (Input)'!I117="",
CHAR(34) &amp;"null"&amp; CHAR(34) &amp;",",
"locations."&amp;
'Chapter 1 (Input)'!I117&amp;",")&amp;$W119)</f>
        <v>locations.class2,</v>
      </c>
      <c r="H119" s="3" t="str">
        <f>IF(H120="",
"];",IF('Chapter 1 (Input)'!J117="",
"-1"&amp;",",
'Chapter 1 (Input)'!J117&amp;",")&amp;$W119)</f>
        <v>-2,</v>
      </c>
      <c r="I119" s="3" t="str">
        <f>IF(I120="",
"];",IF('Chapter 1 (Input)'!K117="",
"0"&amp;",",
VLOOKUP('Chapter 1 (Input)'!K117, 'Chapter 1 (Generated)'!$U$2:$V$14, 2,FALSE) &amp;",")&amp;$W119)</f>
        <v>5,</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18"/>
        <v>false,</v>
      </c>
      <c r="U119" s="3" t="str">
        <f>IF(U120="",
"];",IF('Chapter 1 (Input)'!W117="",
"-1"&amp;",",
'Chapter 1 (Input)'!W117&amp;",")&amp;$W119)</f>
        <v>-1,</v>
      </c>
      <c r="V119" s="3" t="str">
        <f>IF(V120="",
"];",IF('Chapter 1 (Input)'!X117="",
"-1"&amp;",",
'Chapter 1 (Input)'!X117&amp;",")&amp;$W119)</f>
        <v>-1,</v>
      </c>
      <c r="W119" s="18" t="str">
        <f>'Chapter 1 (Input)'!AA117</f>
        <v/>
      </c>
    </row>
    <row r="120" spans="1:23" x14ac:dyDescent="0.2">
      <c r="A120" s="12">
        <f t="shared" si="17"/>
        <v>93</v>
      </c>
      <c r="B120" s="4" t="str">
        <f>IF(B121="",
"];",
IF('Chapter 1 (Input)'!B118="",
CHAR(34) &amp;"null"&amp; CHAR(34) &amp;",",
CHAR(34) &amp;'Chapter 1 (Input)'!B118&amp; CHAR(34) &amp;",")&amp;$W120)</f>
        <v>"(Woah!)",</v>
      </c>
      <c r="C120" s="4" t="str">
        <f>IF(C121="",
"];",IF('Chapter 1 (Input)'!C118="",
CHAR(34) &amp;"null"&amp; CHAR(34) &amp;",",
CHAR(34) &amp;'Chapter 1 (Input)'!C118&amp; CHAR(34) &amp;",")&amp;$W120)</f>
        <v>"Heads up!",</v>
      </c>
      <c r="D120" s="4" t="str">
        <f>IF(D121="",
"];",IF('Chapter 1 (Input)'!D118="",
CHAR(34) &amp;"null"&amp; CHAR(34) &amp;",",
"personnages."&amp;
VLOOKUP('Chapter 1 (Input)'!D118,$N$2:$O$13,2,FALSE)&amp;
"[" &amp;
VLOOKUP('Chapter 1 (Input)'!E118,$Q$2:$R$13,2,FALSE) &amp;
"],")&amp;$W120)</f>
        <v>"null",</v>
      </c>
      <c r="E120" s="4" t="str">
        <f>IF(E121="",
"];",IF('Chapter 1 (Input)'!F118="",
CHAR(34) &amp;"null"&amp; CHAR(34) &amp;",",
CHAR(34) &amp;'Chapter 1 (Input)'!F118&amp; CHAR(34) &amp;",")&amp;$W120)</f>
        <v>"null",</v>
      </c>
      <c r="F120" s="4" t="str">
        <f>IF(F121="",
"];",IF('Chapter 1 (Input)'!G118="",
CHAR(34) &amp;"null"&amp; CHAR(34) &amp;",",
"personnages."&amp;
VLOOKUP('Chapter 1 (Input)'!G118,$N$2:$O$13,2,FALSE)&amp;
"[" &amp;
VLOOKUP('Chapter 1 (Input)'!H118, $Q$2:$R$13,2,FALSE) &amp;
"],")&amp;$W120)</f>
        <v>"null",</v>
      </c>
      <c r="G120" s="3" t="str">
        <f>IF(G121="",
"];",IF('Chapter 1 (Input)'!I118="",
CHAR(34) &amp;"null"&amp; CHAR(34) &amp;",",
"locations."&amp;
'Chapter 1 (Input)'!I118&amp;",")&amp;$W120)</f>
        <v>locations.hall2,</v>
      </c>
      <c r="H120" s="3" t="str">
        <f>IF(H121="",
"];",IF('Chapter 1 (Input)'!J118="",
"-1"&amp;",",
'Chapter 1 (Input)'!J118&amp;",")&amp;$W120)</f>
        <v>-1,</v>
      </c>
      <c r="I120" s="3" t="str">
        <f>IF(I121="",
"];",IF('Chapter 1 (Input)'!K118="",
"0"&amp;",",
VLOOKUP('Chapter 1 (Input)'!K118, 'Chapter 1 (Generated)'!$U$2:$V$14, 2,FALSE) &amp;",")&amp;$W120)</f>
        <v>0,</v>
      </c>
      <c r="J120" s="3" t="str">
        <f>IF(J121="",
"];",IF('Chapter 1 (Input)'!L118="",
"-1"&amp;",",
'Chapter 1 (Input)'!L118&amp;",")&amp;$W120)</f>
        <v>-1,</v>
      </c>
      <c r="K120" s="3" t="str">
        <f>IF(K121="",
"];",IF('Chapter 1 (Input)'!M118="",
"-1"&amp;",",
'Chapter 1 (Input)'!M118&amp;",")&amp;$W120)</f>
        <v>-1,</v>
      </c>
      <c r="L120" s="3" t="str">
        <f>IF(L121="",
"];",IF('Chapter 1 (Input)'!N118="",
"-1"&amp;",",
'Chapter 1 (Input)'!N118&amp;",")&amp;$W120)</f>
        <v>-1,</v>
      </c>
      <c r="M120" s="3" t="str">
        <f>IF(M121="",
"];",IF('Chapter 1 (Input)'!O118="",
"-1"&amp;",",
'Chapter 1 (Input)'!O118&amp;",")&amp;$W120)</f>
        <v>-1,</v>
      </c>
      <c r="N120" s="3" t="str">
        <f>IF(N121="",
"];",IF('Chapter 1 (Input)'!P118="",
"-1"&amp;",",
'Chapter 1 (Input)'!P118&amp;",")&amp;$W120)</f>
        <v>-1,</v>
      </c>
      <c r="O120" s="3" t="str">
        <f>IF(O121="",
"];",IF('Chapter 1 (Input)'!Q118="",
CHAR(34) &amp;"null"&amp; CHAR(34) &amp;",",
CHAR(34) &amp;'Chapter 1 (Input)'!Q118&amp; CHAR(34) &amp;",")&amp;$W120)</f>
        <v>"null",</v>
      </c>
      <c r="P120" s="3" t="str">
        <f>IF(P121="",
"];",IF('Chapter 1 (Input)'!R118="",
CHAR(34) &amp;"null"&amp; CHAR(34) &amp;",",
CHAR(34) &amp;'Chapter 1 (Input)'!R118&amp; CHAR(34) &amp;",")&amp;$W120)</f>
        <v>"null",</v>
      </c>
      <c r="Q120" s="3" t="str">
        <f>IF(Q121="",
"];",IF('Chapter 1 (Input)'!S118="",
CHAR(34) &amp;"null"&amp; CHAR(34) &amp;",",
CHAR(34) &amp;'Chapter 1 (Input)'!S118&amp; CHAR(34) &amp;",")&amp;$W120)</f>
        <v>"null",</v>
      </c>
      <c r="R120" s="3" t="str">
        <f>IF(R121="",
"];",IF('Chapter 1 (Input)'!T118="",
"0"&amp;",",
'Chapter 1 (Input)'!T118&amp;",")&amp;$W120)</f>
        <v>0,</v>
      </c>
      <c r="S120" s="3" t="str">
        <f>IF(S121="",
"];",IF('Chapter 1 (Input)'!U118="",
"0"&amp;",",
'Chapter 1 (Input)'!U118&amp;",")&amp;$W120)</f>
        <v>0,</v>
      </c>
      <c r="T120" s="3" t="str">
        <f t="shared" si="18"/>
        <v>false,</v>
      </c>
      <c r="U120" s="3" t="str">
        <f>IF(U121="",
"];",IF('Chapter 1 (Input)'!W118="",
"-1"&amp;",",
'Chapter 1 (Input)'!W118&amp;",")&amp;$W120)</f>
        <v>-1,</v>
      </c>
      <c r="V120" s="3" t="str">
        <f>IF(V121="",
"];",IF('Chapter 1 (Input)'!X118="",
"-1"&amp;",",
'Chapter 1 (Input)'!X118&amp;",")&amp;$W120)</f>
        <v>-1,</v>
      </c>
      <c r="W120" s="18" t="str">
        <f>'Chapter 1 (Input)'!AA118</f>
        <v/>
      </c>
    </row>
    <row r="121" spans="1:23" x14ac:dyDescent="0.2">
      <c r="A121" s="12">
        <f t="shared" si="17"/>
        <v>94</v>
      </c>
      <c r="B121" s="4" t="str">
        <f>IF(B122="",
"];",
IF('Chapter 1 (Input)'!B119="",
CHAR(34) &amp;"null"&amp; CHAR(34) &amp;",",
CHAR(34) &amp;'Chapter 1 (Input)'!B119&amp; CHAR(34) &amp;",")&amp;$W121)</f>
        <v>"(I looked up to see a dark skinned girl kicking a soccer ball straight at me.)",</v>
      </c>
      <c r="C121" s="4" t="str">
        <f>IF(C122="",
"];",IF('Chapter 1 (Input)'!C119="",
CHAR(34) &amp;"null"&amp; CHAR(34) &amp;",",
CHAR(34) &amp;'Chapter 1 (Input)'!C119&amp; CHAR(34) &amp;",")&amp;$W121)</f>
        <v>"null",</v>
      </c>
      <c r="D121" s="4" t="str">
        <f>IF(D122="",
"];",IF('Chapter 1 (Input)'!D119="",
CHAR(34) &amp;"null"&amp; CHAR(34) &amp;",",
"personnages."&amp;
VLOOKUP('Chapter 1 (Input)'!D119,$N$2:$O$13,2,FALSE)&amp;
"[" &amp;
VLOOKUP('Chapter 1 (Input)'!E119,$Q$2:$R$13,2,FALSE)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(Input)'!G119,$N$2:$O$13,2,FALSE)&amp;
"[" &amp;
VLOOKUP('Chapter 1 (Input)'!H119, $Q$2:$R$13,2,FALSE)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'Chapter 1 (Generated)'!$U$2:$V$14,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18"/>
        <v>false,</v>
      </c>
      <c r="U121" s="3" t="str">
        <f>IF(U122="",
"];",IF('Chapter 1 (Input)'!W119="",
"-1"&amp;",",
'Chapter 1 (Input)'!W119&amp;",")&amp;$W121)</f>
        <v>-1,</v>
      </c>
      <c r="V121" s="3" t="str">
        <f>IF(V122="",
"];",IF('Chapter 1 (Input)'!X119="",
"-1"&amp;",",
'Chapter 1 (Input)'!X119&amp;",")&amp;$W121)</f>
        <v>-1,</v>
      </c>
      <c r="W121" s="18" t="str">
        <f>'Chapter 1 (Input)'!AA119</f>
        <v/>
      </c>
    </row>
    <row r="122" spans="1:23" x14ac:dyDescent="0.2">
      <c r="A122" s="12">
        <f t="shared" si="17"/>
        <v>95</v>
      </c>
      <c r="B122" s="4" t="str">
        <f>IF(B123="",
"];",
IF('Chapter 1 (Input)'!B120="",
CHAR(34) &amp;"null"&amp; CHAR(34) &amp;",",
CHAR(34) &amp;'Chapter 1 (Input)'!B120&amp; CHAR(34) &amp;",")&amp;$W122)</f>
        <v xml:space="preserve">"null",//95 </v>
      </c>
      <c r="C122" s="4" t="str">
        <f>IF(C123="",
"];",IF('Chapter 1 (Input)'!C120="",
CHAR(34) &amp;"null"&amp; CHAR(34) &amp;",",
CHAR(34) &amp;'Chapter 1 (Input)'!C120&amp; CHAR(34) &amp;",")&amp;$W122)</f>
        <v xml:space="preserve">"null",//95 </v>
      </c>
      <c r="D122" s="4" t="str">
        <f>IF(D123="",
"];",IF('Chapter 1 (Input)'!D120="",
CHAR(34) &amp;"null"&amp; CHAR(34) &amp;",",
"personnages."&amp;
VLOOKUP('Chapter 1 (Input)'!D120,$N$2:$O$13,2,FALSE)&amp;
"[" &amp;
VLOOKUP('Chapter 1 (Input)'!E120,$Q$2:$R$13,2,FALSE) &amp;
"],")&amp;$W122)</f>
        <v xml:space="preserve">personnages.raquel[0],//95 </v>
      </c>
      <c r="E122" s="4" t="str">
        <f>IF(E123="",
"];",IF('Chapter 1 (Input)'!F120="",
CHAR(34) &amp;"null"&amp; CHAR(34) &amp;",",
CHAR(34) &amp;'Chapter 1 (Input)'!F120&amp; CHAR(34) &amp;",")&amp;$W122)</f>
        <v xml:space="preserve">"null",//95 </v>
      </c>
      <c r="F122" s="4" t="str">
        <f>IF(F123="",
"];",IF('Chapter 1 (Input)'!G120="",
CHAR(34) &amp;"null"&amp; CHAR(34) &amp;",",
"personnages."&amp;
VLOOKUP('Chapter 1 (Input)'!G120,$N$2:$O$13,2,FALSE)&amp;
"[" &amp;
VLOOKUP('Chapter 1 (Input)'!H120, $Q$2:$R$13,2,FALSE) &amp;
"],")&amp;$W122)</f>
        <v xml:space="preserve">"null",//95 </v>
      </c>
      <c r="G122" s="3" t="str">
        <f>IF(G123="",
"];",IF('Chapter 1 (Input)'!I120="",
CHAR(34) &amp;"null"&amp; CHAR(34) &amp;",",
"locations."&amp;
'Chapter 1 (Input)'!I120&amp;",")&amp;$W122)</f>
        <v xml:space="preserve">locations.hall2,//95 </v>
      </c>
      <c r="H122" s="3" t="str">
        <f>IF(H123="",
"];",IF('Chapter 1 (Input)'!J120="",
"-1"&amp;",",
'Chapter 1 (Input)'!J120&amp;",")&amp;$W122)</f>
        <v xml:space="preserve">-5,//95 </v>
      </c>
      <c r="I122" s="3" t="str">
        <f>IF(I123="",
"];",IF('Chapter 1 (Input)'!K120="",
"0"&amp;",",
VLOOKUP('Chapter 1 (Input)'!K120, 'Chapter 1 (Generated)'!$U$2:$V$14, 2,FALSE) &amp;",")&amp;$W122)</f>
        <v xml:space="preserve">0,//95 </v>
      </c>
      <c r="J122" s="3" t="str">
        <f>IF(J123="",
"];",IF('Chapter 1 (Input)'!L120="",
"-1"&amp;",",
'Chapter 1 (Input)'!L120&amp;",")&amp;$W122)</f>
        <v xml:space="preserve">-1,//95 </v>
      </c>
      <c r="K122" s="3" t="str">
        <f>IF(K123="",
"];",IF('Chapter 1 (Input)'!M120="",
"-1"&amp;",",
'Chapter 1 (Input)'!M120&amp;",")&amp;$W122)</f>
        <v xml:space="preserve">-1,//95 </v>
      </c>
      <c r="L122" s="3" t="str">
        <f>IF(L123="",
"];",IF('Chapter 1 (Input)'!N120="",
"-1"&amp;",",
'Chapter 1 (Input)'!N120&amp;",")&amp;$W122)</f>
        <v xml:space="preserve">93,//95 </v>
      </c>
      <c r="M122" s="3" t="str">
        <f>IF(M123="",
"];",IF('Chapter 1 (Input)'!O120="",
"-1"&amp;",",
'Chapter 1 (Input)'!O120&amp;",")&amp;$W122)</f>
        <v xml:space="preserve">96,//95 </v>
      </c>
      <c r="N122" s="3" t="str">
        <f>IF(N123="",
"];",IF('Chapter 1 (Input)'!P120="",
"-1"&amp;",",
'Chapter 1 (Input)'!P120&amp;",")&amp;$W122)</f>
        <v xml:space="preserve">98,//95 </v>
      </c>
      <c r="O122" s="3" t="str">
        <f>IF(O123="",
"];",IF('Chapter 1 (Input)'!Q120="",
CHAR(34) &amp;"null"&amp; CHAR(34) &amp;",",
CHAR(34) &amp;'Chapter 1 (Input)'!Q120&amp; CHAR(34) &amp;",")&amp;$W122)</f>
        <v xml:space="preserve">"(Moving as if on auto mode, I took a step back and then used my leg to kick it as hard as I could, back to its owner.)",//95 </v>
      </c>
      <c r="P122" s="3" t="str">
        <f>IF(P123="",
"];",IF('Chapter 1 (Input)'!R120="",
CHAR(34) &amp;"null"&amp; CHAR(34) &amp;",",
CHAR(34) &amp;'Chapter 1 (Input)'!R120&amp; CHAR(34) &amp;",")&amp;$W122)</f>
        <v xml:space="preserve">"(Startled, I had just enough time to move my hands and catch it.)",//95 </v>
      </c>
      <c r="Q122" s="3" t="str">
        <f>IF(Q123="",
"];",IF('Chapter 1 (Input)'!S120="",
CHAR(34) &amp;"null"&amp; CHAR(34) &amp;",",
CHAR(34) &amp;'Chapter 1 (Input)'!S120&amp; CHAR(34) &amp;",")&amp;$W122)</f>
        <v xml:space="preserve">"(Quickly, I moved to the side just in time for the ball to go flying past me.)",//95 </v>
      </c>
      <c r="R122" s="3" t="str">
        <f>IF(R123="",
"];",IF('Chapter 1 (Input)'!T120="",
"0"&amp;",",
'Chapter 1 (Input)'!T120&amp;",")&amp;$W122)</f>
        <v xml:space="preserve">0,//95 </v>
      </c>
      <c r="S122" s="3" t="str">
        <f>IF(S123="",
"];",IF('Chapter 1 (Input)'!U120="",
"0"&amp;",",
'Chapter 1 (Input)'!U120&amp;",")&amp;$W122)</f>
        <v xml:space="preserve">0,//95 </v>
      </c>
      <c r="T122" s="3" t="str">
        <f t="shared" si="18"/>
        <v xml:space="preserve">false,//95 </v>
      </c>
      <c r="U122" s="3" t="str">
        <f>IF(U123="",
"];",IF('Chapter 1 (Input)'!W120="",
"-1"&amp;",",
'Chapter 1 (Input)'!W120&amp;",")&amp;$W122)</f>
        <v xml:space="preserve">-1,//95 </v>
      </c>
      <c r="V122" s="3" t="str">
        <f>IF(V123="",
"];",IF('Chapter 1 (Input)'!X120="",
"-1"&amp;",",
'Chapter 1 (Input)'!X120&amp;",")&amp;$W122)</f>
        <v xml:space="preserve">-1,//95 </v>
      </c>
      <c r="W122" s="18" t="str">
        <f>'Chapter 1 (Input)'!AA120</f>
        <v xml:space="preserve">//95 </v>
      </c>
    </row>
    <row r="123" spans="1:23" x14ac:dyDescent="0.2">
      <c r="A123" s="12">
        <f t="shared" si="17"/>
        <v>96</v>
      </c>
      <c r="B123" s="4" t="str">
        <f>IF(B124="",
"];",
IF('Chapter 1 (Input)'!B121="",
CHAR(34) &amp;"null"&amp; CHAR(34) &amp;",",
CHAR(34) &amp;'Chapter 1 (Input)'!B121&amp; CHAR(34) &amp;",")&amp;$W123)</f>
        <v>"Not really.",</v>
      </c>
      <c r="C123" s="4" t="str">
        <f>IF(C124="",
"];",IF('Chapter 1 (Input)'!C121="",
CHAR(34) &amp;"null"&amp; CHAR(34) &amp;",",
CHAR(34) &amp;'Chapter 1 (Input)'!C121&amp; CHAR(34) &amp;",")&amp;$W123)</f>
        <v>"Niiice, you’ve got a good kick there. You play?",</v>
      </c>
      <c r="D123" s="4" t="str">
        <f>IF(D124="",
"];",IF('Chapter 1 (Input)'!D121="",
CHAR(34) &amp;"null"&amp; CHAR(34) &amp;",",
"personnages."&amp;
VLOOKUP('Chapter 1 (Input)'!D121,$N$2:$O$13,2,FALSE)&amp;
"[" &amp;
VLOOKUP('Chapter 1 (Input)'!E121,$Q$2:$R$13,2,FALSE) &amp;
"],")&amp;$W123)</f>
        <v>personnages.raquel[0],</v>
      </c>
      <c r="E123" s="4" t="str">
        <f>IF(E124="",
"];",IF('Chapter 1 (Input)'!F121="",
CHAR(34) &amp;"null"&amp; CHAR(34) &amp;",",
CHAR(34) &amp;'Chapter 1 (Input)'!F121&amp; CHAR(34) &amp;",")&amp;$W123)</f>
        <v>"null",</v>
      </c>
      <c r="F123" s="4" t="str">
        <f>IF(F124="",
"];",IF('Chapter 1 (Input)'!G121="",
CHAR(34) &amp;"null"&amp; CHAR(34) &amp;",",
"personnages."&amp;
VLOOKUP('Chapter 1 (Input)'!G121,$N$2:$O$13,2,FALSE)&amp;
"[" &amp;
VLOOKUP('Chapter 1 (Input)'!H121, $Q$2:$R$13,2,FALSE)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'Chapter 1 (Generated)'!$U$2:$V$14,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5,</v>
      </c>
      <c r="S123" s="3" t="str">
        <f>IF(S124="",
"];",IF('Chapter 1 (Input)'!U121="",
"0"&amp;",",
'Chapter 1 (Input)'!U121&amp;",")&amp;$W123)</f>
        <v>0,</v>
      </c>
      <c r="T123" s="3" t="str">
        <f t="shared" si="18"/>
        <v>false,</v>
      </c>
      <c r="U123" s="3" t="str">
        <f>IF(U124="",
"];",IF('Chapter 1 (Input)'!W121="",
"-1"&amp;",",
'Chapter 1 (Input)'!W121&amp;",")&amp;$W123)</f>
        <v>-1,</v>
      </c>
      <c r="V123" s="3" t="str">
        <f>IF(V124="",
"];",IF('Chapter 1 (Input)'!X121="",
"-1"&amp;",",
'Chapter 1 (Input)'!X121&amp;",")&amp;$W123)</f>
        <v>-1,</v>
      </c>
      <c r="W123" s="18" t="str">
        <f>'Chapter 1 (Input)'!AA121</f>
        <v/>
      </c>
    </row>
    <row r="124" spans="1:23" x14ac:dyDescent="0.2">
      <c r="A124" s="12">
        <f t="shared" si="17"/>
        <v>97</v>
      </c>
      <c r="B124" s="4" t="str">
        <f>IF(B125="",
"];",
IF('Chapter 1 (Input)'!B122="",
CHAR(34) &amp;"null"&amp; CHAR(34) &amp;",",
CHAR(34) &amp;'Chapter 1 (Input)'!B122&amp; CHAR(34) &amp;",")&amp;$W124)</f>
        <v>"You think so?",</v>
      </c>
      <c r="C124" s="4" t="str">
        <f>IF(C125="",
"];",IF('Chapter 1 (Input)'!C122="",
CHAR(34) &amp;"null"&amp; CHAR(34) &amp;",",
CHAR(34) &amp;'Chapter 1 (Input)'!C122&amp; CHAR(34) &amp;",")&amp;$W124)</f>
        <v>"You should give it a try then. I mean, if you play as good as you kick…",</v>
      </c>
      <c r="D124" s="4" t="str">
        <f>IF(D125="",
"];",IF('Chapter 1 (Input)'!D122="",
CHAR(34) &amp;"null"&amp; CHAR(34) &amp;",",
"personnages."&amp;
VLOOKUP('Chapter 1 (Input)'!D122,$N$2:$O$13,2,FALSE)&amp;
"[" &amp;
VLOOKUP('Chapter 1 (Input)'!E122,$Q$2:$R$13,2,FALSE) &amp;
"],")&amp;$W124)</f>
        <v>personnages.raquel[0],</v>
      </c>
      <c r="E124" s="4" t="str">
        <f>IF(E125="",
"];",IF('Chapter 1 (Input)'!F122="",
CHAR(34) &amp;"null"&amp; CHAR(34) &amp;",",
CHAR(34) &amp;'Chapter 1 (Input)'!F122&amp; CHAR(34) &amp;",")&amp;$W124)</f>
        <v>"null",</v>
      </c>
      <c r="F124" s="4" t="str">
        <f>IF(F125="",
"];",IF('Chapter 1 (Input)'!G122="",
CHAR(34) &amp;"null"&amp; CHAR(34) &amp;",",
"personnages."&amp;
VLOOKUP('Chapter 1 (Input)'!G122,$N$2:$O$13,2,FALSE)&amp;
"[" &amp;
VLOOKUP('Chapter 1 (Input)'!H122, $Q$2:$R$13,2,FALSE) &amp;
"],")&amp;$W124)</f>
        <v>"null",</v>
      </c>
      <c r="G124" s="3" t="str">
        <f>IF(G125="",
"];",IF('Chapter 1 (Input)'!I122="",
CHAR(34) &amp;"null"&amp; CHAR(34) &amp;",",
"locations."&amp;
'Chapter 1 (Input)'!I122&amp;",")&amp;$W124)</f>
        <v>locations.hall2,</v>
      </c>
      <c r="H124" s="3" t="str">
        <f>IF(H125="",
"];",IF('Chapter 1 (Input)'!J122="",
"-1"&amp;",",
'Chapter 1 (Input)'!J122&amp;",")&amp;$W124)</f>
        <v>-1,</v>
      </c>
      <c r="I124" s="3" t="str">
        <f>IF(I125="",
"];",IF('Chapter 1 (Input)'!K122="",
"0"&amp;",",
VLOOKUP('Chapter 1 (Input)'!K122, 'Chapter 1 (Generated)'!$U$2:$V$14,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18"/>
        <v>false,</v>
      </c>
      <c r="U124" s="3" t="str">
        <f>IF(U125="",
"];",IF('Chapter 1 (Input)'!W122="",
"-1"&amp;",",
'Chapter 1 (Input)'!W122&amp;",")&amp;$W124)</f>
        <v>-1,</v>
      </c>
      <c r="V124" s="3" t="str">
        <f>IF(V125="",
"];",IF('Chapter 1 (Input)'!X122="",
"-1"&amp;",",
'Chapter 1 (Input)'!X122&amp;",")&amp;$W124)</f>
        <v>-1,</v>
      </c>
      <c r="W124" s="18" t="str">
        <f>'Chapter 1 (Input)'!AA122</f>
        <v/>
      </c>
    </row>
    <row r="125" spans="1:23" x14ac:dyDescent="0.2">
      <c r="A125" s="12">
        <f t="shared" si="17"/>
        <v>98</v>
      </c>
      <c r="B125" s="4" t="str">
        <f>IF(B126="",
"];",
IF('Chapter 1 (Input)'!B123="",
CHAR(34) &amp;"null"&amp; CHAR(34) &amp;",",
CHAR(34) &amp;'Chapter 1 (Input)'!B123&amp; CHAR(34) &amp;",")&amp;$W125)</f>
        <v>"(Next)",</v>
      </c>
      <c r="C125" s="4" t="str">
        <f>IF(C126="",
"];",IF('Chapter 1 (Input)'!C123="",
CHAR(34) &amp;"null"&amp; CHAR(34) &amp;",",
CHAR(34) &amp;'Chapter 1 (Input)'!C123&amp; CHAR(34) &amp;",")&amp;$W125)</f>
        <v>"Totally!",</v>
      </c>
      <c r="D125" s="4" t="str">
        <f>IF(D126="",
"];",IF('Chapter 1 (Input)'!D123="",
CHAR(34) &amp;"null"&amp; CHAR(34) &amp;",",
"personnages."&amp;
VLOOKUP('Chapter 1 (Input)'!D123,$N$2:$O$13,2,FALSE)&amp;
"[" &amp;
VLOOKUP('Chapter 1 (Input)'!E123,$Q$2:$R$13,2,FALSE) &amp;
"],")&amp;$W125)</f>
        <v>personnages.raquel[0],</v>
      </c>
      <c r="E125" s="4" t="str">
        <f>IF(E126="",
"];",IF('Chapter 1 (Input)'!F123="",
CHAR(34) &amp;"null"&amp; CHAR(34) &amp;",",
CHAR(34) &amp;'Chapter 1 (Input)'!F123&amp; CHAR(34) &amp;",")&amp;$W125)</f>
        <v>"null",</v>
      </c>
      <c r="F125" s="4" t="str">
        <f>IF(F126="",
"];",IF('Chapter 1 (Input)'!G123="",
CHAR(34) &amp;"null"&amp; CHAR(34) &amp;",",
"personnages."&amp;
VLOOKUP('Chapter 1 (Input)'!G123,$N$2:$O$13,2,FALSE)&amp;
"[" &amp;
VLOOKUP('Chapter 1 (Input)'!H123, $Q$2:$R$13,2,FALSE) &amp;
"],")&amp;$W125)</f>
        <v>"null",</v>
      </c>
      <c r="G125" s="3" t="str">
        <f>IF(G126="",
"];",IF('Chapter 1 (Input)'!I123="",
CHAR(34) &amp;"null"&amp; CHAR(34) &amp;",",
"locations."&amp;
'Chapter 1 (Input)'!I123&amp;",")&amp;$W125)</f>
        <v>locations.hall2,</v>
      </c>
      <c r="H125" s="3" t="str">
        <f>IF(H126="",
"];",IF('Chapter 1 (Input)'!J123="",
"-1"&amp;",",
'Chapter 1 (Input)'!J123&amp;",")&amp;$W125)</f>
        <v>100,</v>
      </c>
      <c r="I125" s="3" t="str">
        <f>IF(I126="",
"];",IF('Chapter 1 (Input)'!K123="",
"0"&amp;",",
VLOOKUP('Chapter 1 (Input)'!K123, 'Chapter 1 (Generated)'!$U$2:$V$14, 2,FALSE) &amp;",")&amp;$W125)</f>
        <v>0,</v>
      </c>
      <c r="J125" s="3" t="str">
        <f>IF(J126="",
"];",IF('Chapter 1 (Input)'!L123="",
"-1"&amp;",",
'Chapter 1 (Input)'!L123&amp;",")&amp;$W125)</f>
        <v>-1,</v>
      </c>
      <c r="K125" s="3" t="str">
        <f>IF(K126="",
"];",IF('Chapter 1 (Input)'!M123="",
"-1"&amp;",",
'Chapter 1 (Input)'!M123&amp;",")&amp;$W125)</f>
        <v>-1,</v>
      </c>
      <c r="L125" s="3" t="str">
        <f>IF(L126="",
"];",IF('Chapter 1 (Input)'!N123="",
"-1"&amp;",",
'Chapter 1 (Input)'!N123&amp;",")&amp;$W125)</f>
        <v>-1,</v>
      </c>
      <c r="M125" s="3" t="str">
        <f>IF(M126="",
"];",IF('Chapter 1 (Input)'!O123="",
"-1"&amp;",",
'Chapter 1 (Input)'!O123&amp;",")&amp;$W125)</f>
        <v>-1,</v>
      </c>
      <c r="N125" s="3" t="str">
        <f>IF(N126="",
"];",IF('Chapter 1 (Input)'!P123="",
"-1"&amp;",",
'Chapter 1 (Input)'!P123&amp;",")&amp;$W125)</f>
        <v>-1,</v>
      </c>
      <c r="O125" s="3" t="str">
        <f>IF(O126="",
"];",IF('Chapter 1 (Input)'!Q123="",
CHAR(34) &amp;"null"&amp; CHAR(34) &amp;",",
CHAR(34) &amp;'Chapter 1 (Input)'!Q123&amp; CHAR(34) &amp;",")&amp;$W125)</f>
        <v>"null",</v>
      </c>
      <c r="P125" s="3" t="str">
        <f>IF(P126="",
"];",IF('Chapter 1 (Input)'!R123="",
CHAR(34) &amp;"null"&amp; CHAR(34) &amp;",",
CHAR(34) &amp;'Chapter 1 (Input)'!R123&amp; CHAR(34) &amp;",")&amp;$W125)</f>
        <v>"null",</v>
      </c>
      <c r="Q125" s="3" t="str">
        <f>IF(Q126="",
"];",IF('Chapter 1 (Input)'!S123="",
CHAR(34) &amp;"null"&amp; CHAR(34) &amp;",",
CHAR(34) &amp;'Chapter 1 (Input)'!S123&amp; CHAR(34) &amp;",")&amp;$W125)</f>
        <v>"null",</v>
      </c>
      <c r="R125" s="3" t="str">
        <f>IF(R126="",
"];",IF('Chapter 1 (Input)'!T123="",
"0"&amp;",",
'Chapter 1 (Input)'!T123&amp;",")&amp;$W125)</f>
        <v>-5,</v>
      </c>
      <c r="S125" s="3" t="str">
        <f>IF(S126="",
"];",IF('Chapter 1 (Input)'!U123="",
"0"&amp;",",
'Chapter 1 (Input)'!U123&amp;",")&amp;$W125)</f>
        <v>0,</v>
      </c>
      <c r="T125" s="3" t="str">
        <f t="shared" si="18"/>
        <v>false,</v>
      </c>
      <c r="U125" s="3" t="str">
        <f>IF(U126="",
"];",IF('Chapter 1 (Input)'!W123="",
"-1"&amp;",",
'Chapter 1 (Input)'!W123&amp;",")&amp;$W125)</f>
        <v>-1,</v>
      </c>
      <c r="V125" s="3" t="str">
        <f>IF(V126="",
"];",IF('Chapter 1 (Input)'!X123="",
"-1"&amp;",",
'Chapter 1 (Input)'!X123&amp;",")&amp;$W125)</f>
        <v>-1,</v>
      </c>
      <c r="W125" s="18" t="str">
        <f>'Chapter 1 (Input)'!AA123</f>
        <v/>
      </c>
    </row>
    <row r="126" spans="1:23" x14ac:dyDescent="0.2">
      <c r="A126" s="12">
        <f t="shared" si="17"/>
        <v>99</v>
      </c>
      <c r="B126" s="4" t="str">
        <f>IF(B127="",
"];",
IF('Chapter 1 (Input)'!B124="",
CHAR(34) &amp;"null"&amp; CHAR(34) &amp;",",
CHAR(34) &amp;'Chapter 1 (Input)'!B124&amp; CHAR(34) &amp;",")&amp;$W126)</f>
        <v>"Y-yeah, that kinda startled me a bit…",</v>
      </c>
      <c r="C126" s="4" t="str">
        <f>IF(C127="",
"];",IF('Chapter 1 (Input)'!C124="",
CHAR(34) &amp;"null"&amp; CHAR(34) &amp;",",
CHAR(34) &amp;'Chapter 1 (Input)'!C124&amp; CHAR(34) &amp;",")&amp;$W126)</f>
        <v>"Haha! Well, at least you’ve got nice reflexes!",</v>
      </c>
      <c r="D126" s="4" t="str">
        <f>IF(D127="",
"];",IF('Chapter 1 (Input)'!D124="",
CHAR(34) &amp;"null"&amp; CHAR(34) &amp;",",
"personnages."&amp;
VLOOKUP('Chapter 1 (Input)'!D124,$N$2:$O$13,2,FALSE)&amp;
"[" &amp;
VLOOKUP('Chapter 1 (Input)'!E124,$Q$2:$R$13,2,FALSE) &amp;
"],")&amp;$W126)</f>
        <v>personnages.raquel[0],</v>
      </c>
      <c r="E126" s="4" t="str">
        <f>IF(E127="",
"];",IF('Chapter 1 (Input)'!F124="",
CHAR(34) &amp;"null"&amp; CHAR(34) &amp;",",
CHAR(34) &amp;'Chapter 1 (Input)'!F124&amp; CHAR(34) &amp;",")&amp;$W126)</f>
        <v>"null",</v>
      </c>
      <c r="F126" s="4" t="str">
        <f>IF(F127="",
"];",IF('Chapter 1 (Input)'!G124="",
CHAR(34) &amp;"null"&amp; CHAR(34) &amp;",",
"personnages."&amp;
VLOOKUP('Chapter 1 (Input)'!G124,$N$2:$O$13,2,FALSE)&amp;
"[" &amp;
VLOOKUP('Chapter 1 (Input)'!H124, $Q$2:$R$13,2,FALSE) &amp;
"],")&amp;$W126)</f>
        <v>"null",</v>
      </c>
      <c r="G126" s="3" t="str">
        <f>IF(G127="",
"];",IF('Chapter 1 (Input)'!I124="",
CHAR(34) &amp;"null"&amp; CHAR(34) &amp;",",
"locations."&amp;
'Chapter 1 (Input)'!I124&amp;",")&amp;$W126)</f>
        <v>locations.hall2,</v>
      </c>
      <c r="H126" s="3" t="str">
        <f>IF(H127="",
"];",IF('Chapter 1 (Input)'!J124="",
"-1"&amp;",",
'Chapter 1 (Input)'!J124&amp;",")&amp;$W126)</f>
        <v>-1,</v>
      </c>
      <c r="I126" s="3" t="str">
        <f>IF(I127="",
"];",IF('Chapter 1 (Input)'!K124="",
"0"&amp;",",
VLOOKUP('Chapter 1 (Input)'!K124, 'Chapter 1 (Generated)'!$U$2:$V$14,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18"/>
        <v>false,</v>
      </c>
      <c r="U126" s="3" t="str">
        <f>IF(U127="",
"];",IF('Chapter 1 (Input)'!W124="",
"-1"&amp;",",
'Chapter 1 (Input)'!W124&amp;",")&amp;$W126)</f>
        <v>-1,</v>
      </c>
      <c r="V126" s="3" t="str">
        <f>IF(V127="",
"];",IF('Chapter 1 (Input)'!X124="",
"-1"&amp;",",
'Chapter 1 (Input)'!X124&amp;",")&amp;$W126)</f>
        <v>-1,</v>
      </c>
      <c r="W126" s="18" t="str">
        <f>'Chapter 1 (Input)'!AA124</f>
        <v/>
      </c>
    </row>
    <row r="127" spans="1:23" x14ac:dyDescent="0.2">
      <c r="A127" s="12">
        <f t="shared" si="17"/>
        <v>100</v>
      </c>
      <c r="B127" s="4" t="str">
        <f>IF(B128="",
"];",
IF('Chapter 1 (Input)'!B125="",
CHAR(34) &amp;"null"&amp; CHAR(34) &amp;",",
CHAR(34) &amp;'Chapter 1 (Input)'!B125&amp; CHAR(34) &amp;",")&amp;$W127)</f>
        <v xml:space="preserve">"(Next)",//100 </v>
      </c>
      <c r="C127" s="4" t="str">
        <f>IF(C128="",
"];",IF('Chapter 1 (Input)'!C125="",
CHAR(34) &amp;"null"&amp; CHAR(34) &amp;",",
CHAR(34) &amp;'Chapter 1 (Input)'!C125&amp; CHAR(34) &amp;",")&amp;$W127)</f>
        <v xml:space="preserve">"Sorry ‘bout that, just trying to see if the new kid had some skills.",//100 </v>
      </c>
      <c r="D127" s="4" t="str">
        <f>IF(D128="",
"];",IF('Chapter 1 (Input)'!D125="",
CHAR(34) &amp;"null"&amp; CHAR(34) &amp;",",
"personnages."&amp;
VLOOKUP('Chapter 1 (Input)'!D125,$N$2:$O$13,2,FALSE)&amp;
"[" &amp;
VLOOKUP('Chapter 1 (Input)'!E125,$Q$2:$R$13,2,FALSE) &amp;
"],")&amp;$W127)</f>
        <v xml:space="preserve">personnages.raquel[0],//100 </v>
      </c>
      <c r="E127" s="4" t="str">
        <f>IF(E128="",
"];",IF('Chapter 1 (Input)'!F125="",
CHAR(34) &amp;"null"&amp; CHAR(34) &amp;",",
CHAR(34) &amp;'Chapter 1 (Input)'!F125&amp; CHAR(34) &amp;",")&amp;$W127)</f>
        <v xml:space="preserve">"null",//100 </v>
      </c>
      <c r="F127" s="4" t="str">
        <f>IF(F128="",
"];",IF('Chapter 1 (Input)'!G125="",
CHAR(34) &amp;"null"&amp; CHAR(34) &amp;",",
"personnages."&amp;
VLOOKUP('Chapter 1 (Input)'!G125,$N$2:$O$13,2,FALSE)&amp;
"[" &amp;
VLOOKUP('Chapter 1 (Input)'!H125, $Q$2:$R$13,2,FALSE) &amp;
"],")&amp;$W127)</f>
        <v xml:space="preserve">"null",//100 </v>
      </c>
      <c r="G127" s="3" t="str">
        <f>IF(G128="",
"];",IF('Chapter 1 (Input)'!I125="",
CHAR(34) &amp;"null"&amp; CHAR(34) &amp;",",
"locations."&amp;
'Chapter 1 (Input)'!I125&amp;",")&amp;$W127)</f>
        <v xml:space="preserve">locations.hall2,//100 </v>
      </c>
      <c r="H127" s="3" t="str">
        <f>IF(H128="",
"];",IF('Chapter 1 (Input)'!J125="",
"-1"&amp;",",
'Chapter 1 (Input)'!J125&amp;",")&amp;$W127)</f>
        <v xml:space="preserve">100,//100 </v>
      </c>
      <c r="I127" s="3" t="str">
        <f>IF(I128="",
"];",IF('Chapter 1 (Input)'!K125="",
"0"&amp;",",
VLOOKUP('Chapter 1 (Input)'!K125, 'Chapter 1 (Generated)'!$U$2:$V$14, 2,FALSE) &amp;",")&amp;$W127)</f>
        <v xml:space="preserve">0,//100 </v>
      </c>
      <c r="J127" s="3" t="str">
        <f>IF(J128="",
"];",IF('Chapter 1 (Input)'!L125="",
"-1"&amp;",",
'Chapter 1 (Input)'!L125&amp;",")&amp;$W127)</f>
        <v xml:space="preserve">-1,//100 </v>
      </c>
      <c r="K127" s="3" t="str">
        <f>IF(K128="",
"];",IF('Chapter 1 (Input)'!M125="",
"-1"&amp;",",
'Chapter 1 (Input)'!M125&amp;",")&amp;$W127)</f>
        <v xml:space="preserve">-1,//100 </v>
      </c>
      <c r="L127" s="3" t="str">
        <f>IF(L128="",
"];",IF('Chapter 1 (Input)'!N125="",
"-1"&amp;",",
'Chapter 1 (Input)'!N125&amp;",")&amp;$W127)</f>
        <v xml:space="preserve">-1,//100 </v>
      </c>
      <c r="M127" s="3" t="str">
        <f>IF(M128="",
"];",IF('Chapter 1 (Input)'!O125="",
"-1"&amp;",",
'Chapter 1 (Input)'!O125&amp;",")&amp;$W127)</f>
        <v xml:space="preserve">-1,//100 </v>
      </c>
      <c r="N127" s="3" t="str">
        <f>IF(N128="",
"];",IF('Chapter 1 (Input)'!P125="",
"-1"&amp;",",
'Chapter 1 (Input)'!P125&amp;",")&amp;$W127)</f>
        <v xml:space="preserve">-1,//100 </v>
      </c>
      <c r="O127" s="3" t="str">
        <f>IF(O128="",
"];",IF('Chapter 1 (Input)'!Q125="",
CHAR(34) &amp;"null"&amp; CHAR(34) &amp;",",
CHAR(34) &amp;'Chapter 1 (Input)'!Q125&amp; CHAR(34) &amp;",")&amp;$W127)</f>
        <v xml:space="preserve">"null",//100 </v>
      </c>
      <c r="P127" s="3" t="str">
        <f>IF(P128="",
"];",IF('Chapter 1 (Input)'!R125="",
CHAR(34) &amp;"null"&amp; CHAR(34) &amp;",",
CHAR(34) &amp;'Chapter 1 (Input)'!R125&amp; CHAR(34) &amp;",")&amp;$W127)</f>
        <v xml:space="preserve">"null",//100 </v>
      </c>
      <c r="Q127" s="3" t="str">
        <f>IF(Q128="",
"];",IF('Chapter 1 (Input)'!S125="",
CHAR(34) &amp;"null"&amp; CHAR(34) &amp;",",
CHAR(34) &amp;'Chapter 1 (Input)'!S125&amp; CHAR(34) &amp;",")&amp;$W127)</f>
        <v xml:space="preserve">"null",//100 </v>
      </c>
      <c r="R127" s="3" t="str">
        <f>IF(R128="",
"];",IF('Chapter 1 (Input)'!T125="",
"0"&amp;",",
'Chapter 1 (Input)'!T125&amp;",")&amp;$W127)</f>
        <v xml:space="preserve">0,//100 </v>
      </c>
      <c r="S127" s="3" t="str">
        <f>IF(S128="",
"];",IF('Chapter 1 (Input)'!U125="",
"0"&amp;",",
'Chapter 1 (Input)'!U125&amp;",")&amp;$W127)</f>
        <v xml:space="preserve">0,//100 </v>
      </c>
      <c r="T127" s="3" t="str">
        <f t="shared" si="18"/>
        <v xml:space="preserve">false,//100 </v>
      </c>
      <c r="U127" s="3" t="str">
        <f>IF(U128="",
"];",IF('Chapter 1 (Input)'!W125="",
"-1"&amp;",",
'Chapter 1 (Input)'!W125&amp;",")&amp;$W127)</f>
        <v xml:space="preserve">-1,//100 </v>
      </c>
      <c r="V127" s="3" t="str">
        <f>IF(V128="",
"];",IF('Chapter 1 (Input)'!X125="",
"-1"&amp;",",
'Chapter 1 (Input)'!X125&amp;",")&amp;$W127)</f>
        <v xml:space="preserve">-1,//100 </v>
      </c>
      <c r="W127" s="18" t="str">
        <f>'Chapter 1 (Input)'!AA125</f>
        <v xml:space="preserve">//100 </v>
      </c>
    </row>
    <row r="128" spans="1:23" x14ac:dyDescent="0.2">
      <c r="A128" s="12">
        <f t="shared" si="17"/>
        <v>101</v>
      </c>
      <c r="B128" s="4" t="str">
        <f>IF(B129="",
"];",
IF('Chapter 1 (Input)'!B126="",
CHAR(34) &amp;"null"&amp; CHAR(34) &amp;",",
CHAR(34) &amp;'Chapter 1 (Input)'!B126&amp; CHAR(34) &amp;",")&amp;$W128)</f>
        <v>"I don’t do well with people who throw stuff at me. Especially if I don’t know them.",</v>
      </c>
      <c r="C128" s="4" t="str">
        <f>IF(C129="",
"];",IF('Chapter 1 (Input)'!C126="",
CHAR(34) &amp;"null"&amp; CHAR(34) &amp;",",
CHAR(34) &amp;'Chapter 1 (Input)'!C126&amp; CHAR(34) &amp;",")&amp;$W128)</f>
        <v>"...You could’ve at least made the attempt to catch it.",</v>
      </c>
      <c r="D128" s="4" t="str">
        <f>IF(D129="",
"];",IF('Chapter 1 (Input)'!D126="",
CHAR(34) &amp;"null"&amp; CHAR(34) &amp;",",
"personnages."&amp;
VLOOKUP('Chapter 1 (Input)'!D126,$N$2:$O$13,2,FALSE)&amp;
"[" &amp;
VLOOKUP('Chapter 1 (Input)'!E126,$Q$2:$R$13,2,FALSE) &amp;
"],")&amp;$W128)</f>
        <v>personnages.raquel[0],</v>
      </c>
      <c r="E128" s="4" t="str">
        <f>IF(E129="",
"];",IF('Chapter 1 (Input)'!F126="",
CHAR(34) &amp;"null"&amp; CHAR(34) &amp;",",
CHAR(34) &amp;'Chapter 1 (Input)'!F126&amp; CHAR(34) &amp;",")&amp;$W128)</f>
        <v>"null",</v>
      </c>
      <c r="F128" s="4" t="str">
        <f>IF(F129="",
"];",IF('Chapter 1 (Input)'!G126="",
CHAR(34) &amp;"null"&amp; CHAR(34) &amp;",",
"personnages."&amp;
VLOOKUP('Chapter 1 (Input)'!G126,$N$2:$O$13,2,FALSE)&amp;
"[" &amp;
VLOOKUP('Chapter 1 (Input)'!H126, $Q$2:$R$13,2,FALSE) &amp;
"],")&amp;$W128)</f>
        <v>"null",</v>
      </c>
      <c r="G128" s="3" t="str">
        <f>IF(G129="",
"];",IF('Chapter 1 (Input)'!I126="",
CHAR(34) &amp;"null"&amp; CHAR(34) &amp;",",
"locations."&amp;
'Chapter 1 (Input)'!I126&amp;",")&amp;$W128)</f>
        <v>locations.hall2,</v>
      </c>
      <c r="H128" s="3" t="str">
        <f>IF(H129="",
"];",IF('Chapter 1 (Input)'!J126="",
"-1"&amp;",",
'Chapter 1 (Input)'!J126&amp;",")&amp;$W128)</f>
        <v>-1,</v>
      </c>
      <c r="I128" s="3" t="str">
        <f>IF(I129="",
"];",IF('Chapter 1 (Input)'!K126="",
"0"&amp;",",
VLOOKUP('Chapter 1 (Input)'!K126, 'Chapter 1 (Generated)'!$U$2:$V$14,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v>
      </c>
      <c r="M128" s="3" t="str">
        <f>IF(M129="",
"];",IF('Chapter 1 (Input)'!O126="",
"-1"&amp;",",
'Chapter 1 (Input)'!O126&amp;",")&amp;$W128)</f>
        <v>-1,</v>
      </c>
      <c r="N128" s="3" t="str">
        <f>IF(N129="",
"];",IF('Chapter 1 (Input)'!P126="",
"-1"&amp;",",
'Chapter 1 (Input)'!P126&amp;",")&amp;$W128)</f>
        <v>-1,</v>
      </c>
      <c r="O128" s="3" t="str">
        <f>IF(O129="",
"];",IF('Chapter 1 (Input)'!Q126="",
CHAR(34) &amp;"null"&amp; CHAR(34) &amp;",",
CHAR(34) &amp;'Chapter 1 (Input)'!Q126&amp; CHAR(34) &amp;",")&amp;$W128)</f>
        <v>"null",</v>
      </c>
      <c r="P128" s="3" t="str">
        <f>IF(P129="",
"];",IF('Chapter 1 (Input)'!R126="",
CHAR(34) &amp;"null"&amp; CHAR(34) &amp;",",
CHAR(34) &amp;'Chapter 1 (Input)'!R126&amp; CHAR(34) &amp;",")&amp;$W128)</f>
        <v>"null",</v>
      </c>
      <c r="Q128" s="3" t="str">
        <f>IF(Q129="",
"];",IF('Chapter 1 (Input)'!S126="",
CHAR(34) &amp;"null"&amp; CHAR(34) &amp;",",
CHAR(34) &amp;'Chapter 1 (Input)'!S126&amp; CHAR(34) &amp;",")&amp;$W128)</f>
        <v>"null",</v>
      </c>
      <c r="R128" s="3" t="str">
        <f>IF(R129="",
"];",IF('Chapter 1 (Input)'!T126="",
"0"&amp;",",
'Chapter 1 (Input)'!T126&amp;",")&amp;$W128)</f>
        <v>0,</v>
      </c>
      <c r="S128" s="3" t="str">
        <f>IF(S129="",
"];",IF('Chapter 1 (Input)'!U126="",
"0"&amp;",",
'Chapter 1 (Input)'!U126&amp;",")&amp;$W128)</f>
        <v>0,</v>
      </c>
      <c r="T128" s="3" t="str">
        <f t="shared" si="18"/>
        <v>false,</v>
      </c>
      <c r="U128" s="3" t="str">
        <f>IF(U129="",
"];",IF('Chapter 1 (Input)'!W126="",
"-1"&amp;",",
'Chapter 1 (Input)'!W126&amp;",")&amp;$W128)</f>
        <v>-1,</v>
      </c>
      <c r="V128" s="3" t="str">
        <f>IF(V129="",
"];",IF('Chapter 1 (Input)'!X126="",
"-1"&amp;",",
'Chapter 1 (Input)'!X126&amp;",")&amp;$W128)</f>
        <v>-1,</v>
      </c>
      <c r="W128" s="18" t="str">
        <f>'Chapter 1 (Input)'!AA126</f>
        <v/>
      </c>
    </row>
    <row r="129" spans="1:23" x14ac:dyDescent="0.2">
      <c r="A129" s="12">
        <f t="shared" si="17"/>
        <v>102</v>
      </c>
      <c r="B129" s="4" t="str">
        <f>IF(B130="",
"];",
IF('Chapter 1 (Input)'!B127="",
CHAR(34) &amp;"null"&amp; CHAR(34) &amp;",",
CHAR(34) &amp;'Chapter 1 (Input)'!B127&amp; CHAR(34) &amp;",")&amp;$W129)</f>
        <v>"(Next)",</v>
      </c>
      <c r="C129" s="4" t="str">
        <f>IF(C130="",
"];",IF('Chapter 1 (Input)'!C127="",
CHAR(34) &amp;"null"&amp; CHAR(34) &amp;",",
CHAR(34) &amp;'Chapter 1 (Input)'!C127&amp; CHAR(34) &amp;",")&amp;$W129)</f>
        <v>"...Alright then.",</v>
      </c>
      <c r="D129" s="4" t="str">
        <f>IF(D130="",
"];",IF('Chapter 1 (Input)'!D127="",
CHAR(34) &amp;"null"&amp; CHAR(34) &amp;",",
"personnages."&amp;
VLOOKUP('Chapter 1 (Input)'!D127,$N$2:$O$13,2,FALSE)&amp;
"[" &amp;
VLOOKUP('Chapter 1 (Input)'!E127,$Q$2:$R$13,2,FALSE) &amp;
"],")&amp;$W129)</f>
        <v>personnages.raquel[0],</v>
      </c>
      <c r="E129" s="4" t="str">
        <f>IF(E130="",
"];",IF('Chapter 1 (Input)'!F127="",
CHAR(34) &amp;"null"&amp; CHAR(34) &amp;",",
CHAR(34) &amp;'Chapter 1 (Input)'!F127&amp; CHAR(34) &amp;",")&amp;$W129)</f>
        <v>"null",</v>
      </c>
      <c r="F129" s="4" t="str">
        <f>IF(F130="",
"];",IF('Chapter 1 (Input)'!G127="",
CHAR(34) &amp;"null"&amp; CHAR(34) &amp;",",
"personnages."&amp;
VLOOKUP('Chapter 1 (Input)'!G127,$N$2:$O$13,2,FALSE)&amp;
"[" &amp;
VLOOKUP('Chapter 1 (Input)'!H127, $Q$2:$R$13,2,FALSE) &amp;
"],")&amp;$W129)</f>
        <v>"null",</v>
      </c>
      <c r="G129" s="3" t="str">
        <f>IF(G130="",
"];",IF('Chapter 1 (Input)'!I127="",
CHAR(34) &amp;"null"&amp; CHAR(34) &amp;",",
"locations."&amp;
'Chapter 1 (Input)'!I127&amp;",")&amp;$W129)</f>
        <v>locations.hall2,</v>
      </c>
      <c r="H129" s="3" t="str">
        <f>IF(H130="",
"];",IF('Chapter 1 (Input)'!J127="",
"-1"&amp;",",
'Chapter 1 (Input)'!J127&amp;",")&amp;$W129)</f>
        <v>-1,</v>
      </c>
      <c r="I129" s="3" t="str">
        <f>IF(I130="",
"];",IF('Chapter 1 (Input)'!K127="",
"0"&amp;",",
VLOOKUP('Chapter 1 (Input)'!K127, 'Chapter 1 (Generated)'!$U$2:$V$14,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18"/>
        <v>false,</v>
      </c>
      <c r="U129" s="3" t="str">
        <f>IF(U130="",
"];",IF('Chapter 1 (Input)'!W127="",
"-1"&amp;",",
'Chapter 1 (Input)'!W127&amp;",")&amp;$W129)</f>
        <v>-1,</v>
      </c>
      <c r="V129" s="3" t="str">
        <f>IF(V130="",
"];",IF('Chapter 1 (Input)'!X127="",
"-1"&amp;",",
'Chapter 1 (Input)'!X127&amp;",")&amp;$W129)</f>
        <v>-1,</v>
      </c>
      <c r="W129" s="18" t="str">
        <f>'Chapter 1 (Input)'!AA127</f>
        <v/>
      </c>
    </row>
    <row r="130" spans="1:23" x14ac:dyDescent="0.2">
      <c r="A130" s="12">
        <f t="shared" si="17"/>
        <v>103</v>
      </c>
      <c r="B130" s="4" t="str">
        <f>IF(B131="",
"];",
IF('Chapter 1 (Input)'!B128="",
CHAR(34) &amp;"null"&amp; CHAR(34) &amp;",",
CHAR(34) &amp;'Chapter 1 (Input)'!B128&amp; CHAR(34) &amp;",")&amp;$W130)</f>
        <v>"" + user.username + ".  Athletics department, then?",</v>
      </c>
      <c r="C130" s="4" t="str">
        <f>IF(C131="",
"];",IF('Chapter 1 (Input)'!C128="",
CHAR(34) &amp;"null"&amp; CHAR(34) &amp;",",
CHAR(34) &amp;'Chapter 1 (Input)'!C128&amp; CHAR(34) &amp;",")&amp;$W130)</f>
        <v>"Name’s Raquel and as you might have noticed, soccer’s what I live for.",</v>
      </c>
      <c r="D130" s="4" t="str">
        <f>IF(D131="",
"];",IF('Chapter 1 (Input)'!D128="",
CHAR(34) &amp;"null"&amp; CHAR(34) &amp;",",
"personnages."&amp;
VLOOKUP('Chapter 1 (Input)'!D128,$N$2:$O$13,2,FALSE)&amp;
"[" &amp;
VLOOKUP('Chapter 1 (Input)'!E128,$Q$2:$R$13,2,FALSE) &amp;
"],")&amp;$W130)</f>
        <v>personnages.raquel[0],</v>
      </c>
      <c r="E130" s="4" t="str">
        <f>IF(E131="",
"];",IF('Chapter 1 (Input)'!F128="",
CHAR(34) &amp;"null"&amp; CHAR(34) &amp;",",
CHAR(34) &amp;'Chapter 1 (Input)'!F128&amp; CHAR(34) &amp;",")&amp;$W130)</f>
        <v>"null",</v>
      </c>
      <c r="F130" s="4" t="str">
        <f>IF(F131="",
"];",IF('Chapter 1 (Input)'!G128="",
CHAR(34) &amp;"null"&amp; CHAR(34) &amp;",",
"personnages."&amp;
VLOOKUP('Chapter 1 (Input)'!G128,$N$2:$O$13,2,FALSE)&amp;
"[" &amp;
VLOOKUP('Chapter 1 (Input)'!H128, $Q$2:$R$13,2,FALSE) &amp;
"],")&amp;$W130)</f>
        <v>"null",</v>
      </c>
      <c r="G130" s="3" t="str">
        <f>IF(G131="",
"];",IF('Chapter 1 (Input)'!I128="",
CHAR(34) &amp;"null"&amp; CHAR(34) &amp;",",
"locations."&amp;
'Chapter 1 (Input)'!I128&amp;",")&amp;$W130)</f>
        <v>locations.hall2,</v>
      </c>
      <c r="H130" s="3" t="str">
        <f>IF(H131="",
"];",IF('Chapter 1 (Input)'!J128="",
"-1"&amp;",",
'Chapter 1 (Input)'!J128&amp;",")&amp;$W130)</f>
        <v>-1,</v>
      </c>
      <c r="I130" s="3" t="str">
        <f>IF(I131="",
"];",IF('Chapter 1 (Input)'!K128="",
"0"&amp;",",
VLOOKUP('Chapter 1 (Input)'!K128, 'Chapter 1 (Generated)'!$U$2:$V$14, 2,FALSE) &amp;",")&amp;$W130)</f>
        <v>0,</v>
      </c>
      <c r="J130" s="3" t="str">
        <f>IF(J131="",
"];",IF('Chapter 1 (Input)'!L128="",
"-1"&amp;",",
'Chapter 1 (Input)'!L128&amp;",")&amp;$W130)</f>
        <v>-1,</v>
      </c>
      <c r="K130" s="3" t="str">
        <f>IF(K131="",
"];",IF('Chapter 1 (Input)'!M128="",
"-1"&amp;",",
'Chapter 1 (Input)'!M128&amp;",")&amp;$W130)</f>
        <v>-1,</v>
      </c>
      <c r="L130" s="3" t="str">
        <f>IF(L131="",
"];",IF('Chapter 1 (Input)'!N128="",
"-1"&amp;",",
'Chapter 1 (Input)'!N128&amp;",")&amp;$W130)</f>
        <v>-1,</v>
      </c>
      <c r="M130" s="3" t="str">
        <f>IF(M131="",
"];",IF('Chapter 1 (Input)'!O128="",
"-1"&amp;",",
'Chapter 1 (Input)'!O128&amp;",")&amp;$W130)</f>
        <v>-1,</v>
      </c>
      <c r="N130" s="3" t="str">
        <f>IF(N131="",
"];",IF('Chapter 1 (Input)'!P128="",
"-1"&amp;",",
'Chapter 1 (Input)'!P128&amp;",")&amp;$W130)</f>
        <v>-1,</v>
      </c>
      <c r="O130" s="3" t="str">
        <f>IF(O131="",
"];",IF('Chapter 1 (Input)'!Q128="",
CHAR(34) &amp;"null"&amp; CHAR(34) &amp;",",
CHAR(34) &amp;'Chapter 1 (Input)'!Q128&amp; CHAR(34) &amp;",")&amp;$W130)</f>
        <v>"null",</v>
      </c>
      <c r="P130" s="3" t="str">
        <f>IF(P131="",
"];",IF('Chapter 1 (Input)'!R128="",
CHAR(34) &amp;"null"&amp; CHAR(34) &amp;",",
CHAR(34) &amp;'Chapter 1 (Input)'!R128&amp; CHAR(34) &amp;",")&amp;$W130)</f>
        <v>"null",</v>
      </c>
      <c r="Q130" s="3" t="str">
        <f>IF(Q131="",
"];",IF('Chapter 1 (Input)'!S128="",
CHAR(34) &amp;"null"&amp; CHAR(34) &amp;",",
CHAR(34) &amp;'Chapter 1 (Input)'!S128&amp; CHAR(34) &amp;",")&amp;$W130)</f>
        <v>"null",</v>
      </c>
      <c r="R130" s="3" t="str">
        <f>IF(R131="",
"];",IF('Chapter 1 (Input)'!T128="",
"0"&amp;",",
'Chapter 1 (Input)'!T128&amp;",")&amp;$W130)</f>
        <v>0,</v>
      </c>
      <c r="S130" s="3" t="str">
        <f>IF(S131="",
"];",IF('Chapter 1 (Input)'!U128="",
"0"&amp;",",
'Chapter 1 (Input)'!U128&amp;",")&amp;$W130)</f>
        <v>0,</v>
      </c>
      <c r="T130" s="3" t="str">
        <f t="shared" si="18"/>
        <v>false,</v>
      </c>
      <c r="U130" s="3" t="str">
        <f>IF(U131="",
"];",IF('Chapter 1 (Input)'!W128="",
"-1"&amp;",",
'Chapter 1 (Input)'!W128&amp;",")&amp;$W130)</f>
        <v>-1,</v>
      </c>
      <c r="V130" s="3" t="str">
        <f>IF(V131="",
"];",IF('Chapter 1 (Input)'!X128="",
"-1"&amp;",",
'Chapter 1 (Input)'!X128&amp;",")&amp;$W130)</f>
        <v>-1,</v>
      </c>
      <c r="W130" s="18" t="str">
        <f>'Chapter 1 (Input)'!AA128</f>
        <v/>
      </c>
    </row>
    <row r="131" spans="1:23" x14ac:dyDescent="0.2">
      <c r="A131" s="12">
        <f t="shared" si="17"/>
        <v>104</v>
      </c>
      <c r="B131" s="4" t="str">
        <f>IF(B132="",
"];",
IF('Chapter 1 (Input)'!B129="",
CHAR(34) &amp;"null"&amp; CHAR(34) &amp;",",
CHAR(34) &amp;'Chapter 1 (Input)'!B129&amp; CHAR(34) &amp;",")&amp;$W131)</f>
        <v>"(She walked away without waiting for a reply. Soccer ball tucked under her arm.)",</v>
      </c>
      <c r="C131" s="4" t="str">
        <f>IF(C132="",
"];",IF('Chapter 1 (Input)'!C129="",
CHAR(34) &amp;"null"&amp; CHAR(34) &amp;",",
CHAR(34) &amp;'Chapter 1 (Input)'!C129&amp; CHAR(34) &amp;",")&amp;$W131)</f>
        <v>"The one and only. Which reminds me, I don’t have a lot of time to practice today, something important I have to do this afternoon so I really should get going. See you kid!",</v>
      </c>
      <c r="D131" s="4" t="str">
        <f>IF(D132="",
"];",IF('Chapter 1 (Input)'!D129="",
CHAR(34) &amp;"null"&amp; CHAR(34) &amp;",",
"personnages."&amp;
VLOOKUP('Chapter 1 (Input)'!D129,$N$2:$O$13,2,FALSE)&amp;
"[" &amp;
VLOOKUP('Chapter 1 (Input)'!E129,$Q$2:$R$13,2,FALSE) &amp;
"],")&amp;$W131)</f>
        <v>personnages.raquel[0],</v>
      </c>
      <c r="E131" s="4" t="str">
        <f>IF(E132="",
"];",IF('Chapter 1 (Input)'!F129="",
CHAR(34) &amp;"null"&amp; CHAR(34) &amp;",",
CHAR(34) &amp;'Chapter 1 (Input)'!F129&amp; CHAR(34) &amp;",")&amp;$W131)</f>
        <v>"null",</v>
      </c>
      <c r="F131" s="4" t="str">
        <f>IF(F132="",
"];",IF('Chapter 1 (Input)'!G129="",
CHAR(34) &amp;"null"&amp; CHAR(34) &amp;",",
"personnages."&amp;
VLOOKUP('Chapter 1 (Input)'!G129,$N$2:$O$13,2,FALSE)&amp;
"[" &amp;
VLOOKUP('Chapter 1 (Input)'!H129, $Q$2:$R$13,2,FALSE) &amp;
"],")&amp;$W131)</f>
        <v>"null",</v>
      </c>
      <c r="G131" s="3" t="str">
        <f>IF(G132="",
"];",IF('Chapter 1 (Input)'!I129="",
CHAR(34) &amp;"null"&amp; CHAR(34) &amp;",",
"locations."&amp;
'Chapter 1 (Input)'!I129&amp;",")&amp;$W131)</f>
        <v>locations.hall2,</v>
      </c>
      <c r="H131" s="3" t="str">
        <f>IF(H132="",
"];",IF('Chapter 1 (Input)'!J129="",
"-1"&amp;",",
'Chapter 1 (Input)'!J129&amp;",")&amp;$W131)</f>
        <v>-1,</v>
      </c>
      <c r="I131" s="3" t="str">
        <f>IF(I132="",
"];",IF('Chapter 1 (Input)'!K129="",
"0"&amp;",",
VLOOKUP('Chapter 1 (Input)'!K129, 'Chapter 1 (Generated)'!$U$2:$V$14,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0,</v>
      </c>
      <c r="S131" s="3" t="str">
        <f>IF(S132="",
"];",IF('Chapter 1 (Input)'!U129="",
"0"&amp;",",
'Chapter 1 (Input)'!U129&amp;",")&amp;$W131)</f>
        <v>0,</v>
      </c>
      <c r="T131" s="3" t="str">
        <f t="shared" si="18"/>
        <v>false,</v>
      </c>
      <c r="U131" s="3" t="str">
        <f>IF(U132="",
"];",IF('Chapter 1 (Input)'!W129="",
"-1"&amp;",",
'Chapter 1 (Input)'!W129&amp;",")&amp;$W131)</f>
        <v>-1,</v>
      </c>
      <c r="V131" s="3" t="str">
        <f>IF(V132="",
"];",IF('Chapter 1 (Input)'!X129="",
"-1"&amp;",",
'Chapter 1 (Input)'!X129&amp;",")&amp;$W131)</f>
        <v>-1,</v>
      </c>
      <c r="W131" s="18" t="str">
        <f>'Chapter 1 (Input)'!AA129</f>
        <v/>
      </c>
    </row>
    <row r="132" spans="1:23" x14ac:dyDescent="0.2">
      <c r="A132" s="12">
        <f t="shared" si="17"/>
        <v>105</v>
      </c>
      <c r="B132" s="4" t="str">
        <f>IF(B133="",
"];",
IF('Chapter 1 (Input)'!B130="",
CHAR(34) &amp;"null"&amp; CHAR(34) &amp;",",
CHAR(34) &amp;'Chapter 1 (Input)'!B130&amp; CHAR(34) &amp;",")&amp;$W132)</f>
        <v xml:space="preserve">"…kid?",//105 </v>
      </c>
      <c r="C132" s="4" t="str">
        <f>IF(C133="",
"];",IF('Chapter 1 (Input)'!C130="",
CHAR(34) &amp;"null"&amp; CHAR(34) &amp;",",
CHAR(34) &amp;'Chapter 1 (Input)'!C130&amp; CHAR(34) &amp;",")&amp;$W132)</f>
        <v xml:space="preserve">"null",//105 </v>
      </c>
      <c r="D132" s="4" t="str">
        <f>IF(D133="",
"];",IF('Chapter 1 (Input)'!D130="",
CHAR(34) &amp;"null"&amp; CHAR(34) &amp;",",
"personnages."&amp;
VLOOKUP('Chapter 1 (Input)'!D130,$N$2:$O$13,2,FALSE)&amp;
"[" &amp;
VLOOKUP('Chapter 1 (Input)'!E130,$Q$2:$R$13,2,FALSE) &amp;
"],")&amp;$W132)</f>
        <v xml:space="preserve">"null",//105 </v>
      </c>
      <c r="E132" s="4" t="str">
        <f>IF(E133="",
"];",IF('Chapter 1 (Input)'!F130="",
CHAR(34) &amp;"null"&amp; CHAR(34) &amp;",",
CHAR(34) &amp;'Chapter 1 (Input)'!F130&amp; CHAR(34) &amp;",")&amp;$W132)</f>
        <v xml:space="preserve">"null",//105 </v>
      </c>
      <c r="F132" s="4" t="str">
        <f>IF(F133="",
"];",IF('Chapter 1 (Input)'!G130="",
CHAR(34) &amp;"null"&amp; CHAR(34) &amp;",",
"personnages."&amp;
VLOOKUP('Chapter 1 (Input)'!G130,$N$2:$O$13,2,FALSE)&amp;
"[" &amp;
VLOOKUP('Chapter 1 (Input)'!H130, $Q$2:$R$13,2,FALSE) &amp;
"],")&amp;$W132)</f>
        <v xml:space="preserve">"null",//105 </v>
      </c>
      <c r="G132" s="3" t="str">
        <f>IF(G133="",
"];",IF('Chapter 1 (Input)'!I130="",
CHAR(34) &amp;"null"&amp; CHAR(34) &amp;",",
"locations."&amp;
'Chapter 1 (Input)'!I130&amp;",")&amp;$W132)</f>
        <v xml:space="preserve">locations.hall2,//105 </v>
      </c>
      <c r="H132" s="3" t="str">
        <f>IF(H133="",
"];",IF('Chapter 1 (Input)'!J130="",
"-1"&amp;",",
'Chapter 1 (Input)'!J130&amp;",")&amp;$W132)</f>
        <v xml:space="preserve">-1,//105 </v>
      </c>
      <c r="I132" s="3" t="str">
        <f>IF(I133="",
"];",IF('Chapter 1 (Input)'!K130="",
"0"&amp;",",
VLOOKUP('Chapter 1 (Input)'!K130, 'Chapter 1 (Generated)'!$U$2:$V$14, 2,FALSE) &amp;",")&amp;$W132)</f>
        <v xml:space="preserve">0,//105 </v>
      </c>
      <c r="J132" s="3" t="str">
        <f>IF(J133="",
"];",IF('Chapter 1 (Input)'!L130="",
"-1"&amp;",",
'Chapter 1 (Input)'!L130&amp;",")&amp;$W132)</f>
        <v xml:space="preserve">-1,//105 </v>
      </c>
      <c r="K132" s="3" t="str">
        <f>IF(K133="",
"];",IF('Chapter 1 (Input)'!M130="",
"-1"&amp;",",
'Chapter 1 (Input)'!M130&amp;",")&amp;$W132)</f>
        <v xml:space="preserve">-1,//105 </v>
      </c>
      <c r="L132" s="3" t="str">
        <f>IF(L133="",
"];",IF('Chapter 1 (Input)'!N130="",
"-1"&amp;",",
'Chapter 1 (Input)'!N130&amp;",")&amp;$W132)</f>
        <v xml:space="preserve">-1,//105 </v>
      </c>
      <c r="M132" s="3" t="str">
        <f>IF(M133="",
"];",IF('Chapter 1 (Input)'!O130="",
"-1"&amp;",",
'Chapter 1 (Input)'!O130&amp;",")&amp;$W132)</f>
        <v xml:space="preserve">-1,//105 </v>
      </c>
      <c r="N132" s="3" t="str">
        <f>IF(N133="",
"];",IF('Chapter 1 (Input)'!P130="",
"-1"&amp;",",
'Chapter 1 (Input)'!P130&amp;",")&amp;$W132)</f>
        <v xml:space="preserve">-1,//105 </v>
      </c>
      <c r="O132" s="3" t="str">
        <f>IF(O133="",
"];",IF('Chapter 1 (Input)'!Q130="",
CHAR(34) &amp;"null"&amp; CHAR(34) &amp;",",
CHAR(34) &amp;'Chapter 1 (Input)'!Q130&amp; CHAR(34) &amp;",")&amp;$W132)</f>
        <v xml:space="preserve">"null",//105 </v>
      </c>
      <c r="P132" s="3" t="str">
        <f>IF(P133="",
"];",IF('Chapter 1 (Input)'!R130="",
CHAR(34) &amp;"null"&amp; CHAR(34) &amp;",",
CHAR(34) &amp;'Chapter 1 (Input)'!R130&amp; CHAR(34) &amp;",")&amp;$W132)</f>
        <v xml:space="preserve">"null",//105 </v>
      </c>
      <c r="Q132" s="3" t="str">
        <f>IF(Q133="",
"];",IF('Chapter 1 (Input)'!S130="",
CHAR(34) &amp;"null"&amp; CHAR(34) &amp;",",
CHAR(34) &amp;'Chapter 1 (Input)'!S130&amp; CHAR(34) &amp;",")&amp;$W132)</f>
        <v xml:space="preserve">"null",//105 </v>
      </c>
      <c r="R132" s="3" t="str">
        <f>IF(R133="",
"];",IF('Chapter 1 (Input)'!T130="",
"0"&amp;",",
'Chapter 1 (Input)'!T130&amp;",")&amp;$W132)</f>
        <v xml:space="preserve">0,//105 </v>
      </c>
      <c r="S132" s="3" t="str">
        <f>IF(S133="",
"];",IF('Chapter 1 (Input)'!U130="",
"0"&amp;",",
'Chapter 1 (Input)'!U130&amp;",")&amp;$W132)</f>
        <v xml:space="preserve">0,//105 </v>
      </c>
      <c r="T132" s="3" t="str">
        <f t="shared" si="18"/>
        <v xml:space="preserve">false,//105 </v>
      </c>
      <c r="U132" s="3" t="str">
        <f>IF(U133="",
"];",IF('Chapter 1 (Input)'!W130="",
"-1"&amp;",",
'Chapter 1 (Input)'!W130&amp;",")&amp;$W132)</f>
        <v xml:space="preserve">-1,//105 </v>
      </c>
      <c r="V132" s="3" t="str">
        <f>IF(V133="",
"];",IF('Chapter 1 (Input)'!X130="",
"-1"&amp;",",
'Chapter 1 (Input)'!X130&amp;",")&amp;$W132)</f>
        <v xml:space="preserve">-1,//105 </v>
      </c>
      <c r="W132" s="18" t="str">
        <f>'Chapter 1 (Input)'!AA130</f>
        <v xml:space="preserve">//105 </v>
      </c>
    </row>
    <row r="133" spans="1:23" x14ac:dyDescent="0.2">
      <c r="A133" s="12">
        <f t="shared" si="17"/>
        <v>106</v>
      </c>
      <c r="B133" s="4" t="str">
        <f>IF(B134="",
"];",
IF('Chapter 1 (Input)'!B131="",
CHAR(34) &amp;"null"&amp; CHAR(34) &amp;",",
CHAR(34) &amp;'Chapter 1 (Input)'!B131&amp; CHAR(34) &amp;",")&amp;$W133)</f>
        <v>"Everybody here seems to have things to do later today, I wonder if there’s something I don’t know about...? ",</v>
      </c>
      <c r="C133" s="4" t="str">
        <f>IF(C134="",
"];",IF('Chapter 1 (Input)'!C131="",
CHAR(34) &amp;"null"&amp; CHAR(34) &amp;",",
CHAR(34) &amp;'Chapter 1 (Input)'!C131&amp; CHAR(34) &amp;",")&amp;$W133)</f>
        <v>"null",</v>
      </c>
      <c r="D133" s="4" t="str">
        <f>IF(D134="",
"];",IF('Chapter 1 (Input)'!D131="",
CHAR(34) &amp;"null"&amp; CHAR(34) &amp;",",
"personnages."&amp;
VLOOKUP('Chapter 1 (Input)'!D131,$N$2:$O$13,2,FALSE)&amp;
"[" &amp;
VLOOKUP('Chapter 1 (Input)'!E131,$Q$2:$R$13,2,FALSE) &amp;
"],")&amp;$W133)</f>
        <v>"null",</v>
      </c>
      <c r="E133" s="4" t="str">
        <f>IF(E134="",
"];",IF('Chapter 1 (Input)'!F131="",
CHAR(34) &amp;"null"&amp; CHAR(34) &amp;",",
CHAR(34) &amp;'Chapter 1 (Input)'!F131&amp; CHAR(34) &amp;",")&amp;$W133)</f>
        <v>"null",</v>
      </c>
      <c r="F133" s="4" t="str">
        <f>IF(F134="",
"];",IF('Chapter 1 (Input)'!G131="",
CHAR(34) &amp;"null"&amp; CHAR(34) &amp;",",
"personnages."&amp;
VLOOKUP('Chapter 1 (Input)'!G131,$N$2:$O$13,2,FALSE)&amp;
"[" &amp;
VLOOKUP('Chapter 1 (Input)'!H131, $Q$2:$R$13,2,FALSE) &amp;
"],")&amp;$W133)</f>
        <v>"null",</v>
      </c>
      <c r="G133" s="3" t="str">
        <f>IF(G134="",
"];",IF('Chapter 1 (Input)'!I131="",
CHAR(34) &amp;"null"&amp; CHAR(34) &amp;",",
"locations."&amp;
'Chapter 1 (Input)'!I131&amp;",")&amp;$W133)</f>
        <v>locations.hall2,</v>
      </c>
      <c r="H133" s="3" t="str">
        <f>IF(H134="",
"];",IF('Chapter 1 (Input)'!J131="",
"-1"&amp;",",
'Chapter 1 (Input)'!J131&amp;",")&amp;$W133)</f>
        <v>-1,</v>
      </c>
      <c r="I133" s="3" t="str">
        <f>IF(I134="",
"];",IF('Chapter 1 (Input)'!K131="",
"0"&amp;",",
VLOOKUP('Chapter 1 (Input)'!K131, 'Chapter 1 (Generated)'!$U$2:$V$14,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si="18"/>
        <v>false,</v>
      </c>
      <c r="U133" s="3" t="str">
        <f>IF(U134="",
"];",IF('Chapter 1 (Input)'!W131="",
"-1"&amp;",",
'Chapter 1 (Input)'!W131&amp;",")&amp;$W133)</f>
        <v>-1,</v>
      </c>
      <c r="V133" s="3" t="str">
        <f>IF(V134="",
"];",IF('Chapter 1 (Input)'!X131="",
"-1"&amp;",",
'Chapter 1 (Input)'!X131&amp;",")&amp;$W133)</f>
        <v>-1,</v>
      </c>
      <c r="W133" s="18" t="str">
        <f>'Chapter 1 (Input)'!AA131</f>
        <v/>
      </c>
    </row>
    <row r="134" spans="1:23" x14ac:dyDescent="0.2">
      <c r="A134" s="12">
        <f t="shared" si="17"/>
        <v>107</v>
      </c>
      <c r="B134" s="4" t="str">
        <f>IF(B135="",
"];",
IF('Chapter 1 (Input)'!B132="",
CHAR(34) &amp;"null"&amp; CHAR(34) &amp;",",
CHAR(34) &amp;'Chapter 1 (Input)'!B132&amp; CHAR(34) &amp;",")&amp;$W134)</f>
        <v>"Anyway, I should go back to exploring the school. ",</v>
      </c>
      <c r="C134" s="4" t="str">
        <f>IF(C135="",
"];",IF('Chapter 1 (Input)'!C132="",
CHAR(34) &amp;"null"&amp; CHAR(34) &amp;",",
CHAR(34) &amp;'Chapter 1 (Input)'!C132&amp; CHAR(34) &amp;",")&amp;$W134)</f>
        <v>"null",</v>
      </c>
      <c r="D134" s="4" t="str">
        <f>IF(D135="",
"];",IF('Chapter 1 (Input)'!D132="",
CHAR(34) &amp;"null"&amp; CHAR(34) &amp;",",
"personnages."&amp;
VLOOKUP('Chapter 1 (Input)'!D132,$N$2:$O$13,2,FALSE)&amp;
"[" &amp;
VLOOKUP('Chapter 1 (Input)'!E132,$Q$2:$R$13,2,FALSE) &amp;
"],")&amp;$W134)</f>
        <v>"null",</v>
      </c>
      <c r="E134" s="4" t="str">
        <f>IF(E135="",
"];",IF('Chapter 1 (Input)'!F132="",
CHAR(34) &amp;"null"&amp; CHAR(34) &amp;",",
CHAR(34) &amp;'Chapter 1 (Input)'!F132&amp; CHAR(34) &amp;",")&amp;$W134)</f>
        <v>"null",</v>
      </c>
      <c r="F134" s="4" t="str">
        <f>IF(F135="",
"];",IF('Chapter 1 (Input)'!G132="",
CHAR(34) &amp;"null"&amp; CHAR(34) &amp;",",
"personnages."&amp;
VLOOKUP('Chapter 1 (Input)'!G132,$N$2:$O$13,2,FALSE)&amp;
"[" &amp;
VLOOKUP('Chapter 1 (Input)'!H132, $Q$2:$R$13,2,FALSE) &amp;
"],")&amp;$W134)</f>
        <v>"null",</v>
      </c>
      <c r="G134" s="3" t="str">
        <f>IF(G135="",
"];",IF('Chapter 1 (Input)'!I132="",
CHAR(34) &amp;"null"&amp; CHAR(34) &amp;",",
"locations."&amp;
'Chapter 1 (Input)'!I132&amp;",")&amp;$W134)</f>
        <v>locations.hall2,</v>
      </c>
      <c r="H134" s="3" t="str">
        <f>IF(H135="",
"];",IF('Chapter 1 (Input)'!J132="",
"-1"&amp;",",
'Chapter 1 (Input)'!J132&amp;",")&amp;$W134)</f>
        <v>-1,</v>
      </c>
      <c r="I134" s="3" t="str">
        <f>IF(I135="",
"];",IF('Chapter 1 (Input)'!K132="",
"0"&amp;",",
VLOOKUP('Chapter 1 (Input)'!K132, 'Chapter 1 (Generated)'!$U$2:$V$14,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8"/>
        <v>false,</v>
      </c>
      <c r="U134" s="3" t="str">
        <f>IF(U135="",
"];",IF('Chapter 1 (Input)'!W132="",
"-1"&amp;",",
'Chapter 1 (Input)'!W132&amp;",")&amp;$W134)</f>
        <v>-1,</v>
      </c>
      <c r="V134" s="3" t="str">
        <f>IF(V135="",
"];",IF('Chapter 1 (Input)'!X132="",
"-1"&amp;",",
'Chapter 1 (Input)'!X132&amp;",")&amp;$W134)</f>
        <v>-1,</v>
      </c>
      <c r="W134" s="18" t="str">
        <f>'Chapter 1 (Input)'!AA132</f>
        <v/>
      </c>
    </row>
    <row r="135" spans="1:23" x14ac:dyDescent="0.2">
      <c r="A135" s="12">
        <f t="shared" si="17"/>
        <v>108</v>
      </c>
      <c r="B135" s="4" t="str">
        <f>IF(B136="",
"];",
IF('Chapter 1 (Input)'!B133="",
CHAR(34) &amp;"null"&amp; CHAR(34) &amp;",",
CHAR(34) &amp;'Chapter 1 (Input)'!B133&amp; CHAR(34) &amp;",")&amp;$W135)</f>
        <v>"null",</v>
      </c>
      <c r="C135" s="4" t="str">
        <f>IF(C136="",
"];",IF('Chapter 1 (Input)'!C133="",
CHAR(34) &amp;"null"&amp; CHAR(34) &amp;",",
CHAR(34) &amp;'Chapter 1 (Input)'!C133&amp; CHAR(34) &amp;",")&amp;$W135)</f>
        <v>"null",</v>
      </c>
      <c r="D135" s="4" t="str">
        <f>IF(D136="",
"];",IF('Chapter 1 (Input)'!D133="",
CHAR(34) &amp;"null"&amp; CHAR(34) &amp;",",
"personnages."&amp;
VLOOKUP('Chapter 1 (Input)'!D133,$N$2:$O$13,2,FALSE)&amp;
"[" &amp;
VLOOKUP('Chapter 1 (Input)'!E133,$Q$2:$R$13,2,FALSE) &amp;
"],")&amp;$W135)</f>
        <v>"null",</v>
      </c>
      <c r="E135" s="4" t="str">
        <f>IF(E136="",
"];",IF('Chapter 1 (Input)'!F133="",
CHAR(34) &amp;"null"&amp; CHAR(34) &amp;",",
CHAR(34) &amp;'Chapter 1 (Input)'!F133&amp; CHAR(34) &amp;",")&amp;$W135)</f>
        <v>"null",</v>
      </c>
      <c r="F135" s="4" t="str">
        <f>IF(F136="",
"];",IF('Chapter 1 (Input)'!G133="",
CHAR(34) &amp;"null"&amp; CHAR(34) &amp;",",
"personnages."&amp;
VLOOKUP('Chapter 1 (Input)'!G133,$N$2:$O$13,2,FALSE)&amp;
"[" &amp;
VLOOKUP('Chapter 1 (Input)'!H133, $Q$2:$R$13,2,FALSE) &amp;
"],")&amp;$W135)</f>
        <v>"null",</v>
      </c>
      <c r="G135" s="3" t="str">
        <f>IF(G136="",
"];",IF('Chapter 1 (Input)'!I133="",
CHAR(34) &amp;"null"&amp; CHAR(34) &amp;",",
"locations."&amp;
'Chapter 1 (Input)'!I133&amp;",")&amp;$W135)</f>
        <v>locations.hall2,</v>
      </c>
      <c r="H135" s="3" t="str">
        <f>IF(H136="",
"];",IF('Chapter 1 (Input)'!J133="",
"-1"&amp;",",
'Chapter 1 (Input)'!J133&amp;",")&amp;$W135)</f>
        <v>-2,</v>
      </c>
      <c r="I135" s="3" t="str">
        <f>IF(I136="",
"];",IF('Chapter 1 (Input)'!K133="",
"0"&amp;",",
VLOOKUP('Chapter 1 (Input)'!K133, 'Chapter 1 (Generated)'!$U$2:$V$14, 2,FALSE) &amp;",")&amp;$W135)</f>
        <v>3,</v>
      </c>
      <c r="J135" s="3" t="str">
        <f>IF(J136="",
"];",IF('Chapter 1 (Input)'!L133="",
"-1"&amp;",",
'Chapter 1 (Input)'!L133&amp;",")&amp;$W135)</f>
        <v>-1,</v>
      </c>
      <c r="K135" s="3" t="str">
        <f>IF(K136="",
"];",IF('Chapter 1 (Input)'!M133="",
"-1"&amp;",",
'Chapter 1 (Input)'!M133&amp;",")&amp;$W135)</f>
        <v>-1,</v>
      </c>
      <c r="L135" s="3" t="str">
        <f>IF(L136="",
"];",IF('Chapter 1 (Input)'!N133="",
"-1"&amp;",",
'Chapter 1 (Input)'!N133&amp;",")&amp;$W135)</f>
        <v>-1,</v>
      </c>
      <c r="M135" s="3" t="str">
        <f>IF(M136="",
"];",IF('Chapter 1 (Input)'!O133="",
"-1"&amp;",",
'Chapter 1 (Input)'!O133&amp;",")&amp;$W135)</f>
        <v>-1,</v>
      </c>
      <c r="N135" s="3" t="str">
        <f>IF(N136="",
"];",IF('Chapter 1 (Input)'!P133="",
"-1"&amp;",",
'Chapter 1 (Input)'!P133&amp;",")&amp;$W135)</f>
        <v>-1,</v>
      </c>
      <c r="O135" s="3" t="str">
        <f>IF(O136="",
"];",IF('Chapter 1 (Input)'!Q133="",
CHAR(34) &amp;"null"&amp; CHAR(34) &amp;",",
CHAR(34) &amp;'Chapter 1 (Input)'!Q133&amp; CHAR(34) &amp;",")&amp;$W135)</f>
        <v>"null",</v>
      </c>
      <c r="P135" s="3" t="str">
        <f>IF(P136="",
"];",IF('Chapter 1 (Input)'!R133="",
CHAR(34) &amp;"null"&amp; CHAR(34) &amp;",",
CHAR(34) &amp;'Chapter 1 (Input)'!R133&amp; CHAR(34) &amp;",")&amp;$W135)</f>
        <v>"null",</v>
      </c>
      <c r="Q135" s="3" t="str">
        <f>IF(Q136="",
"];",IF('Chapter 1 (Input)'!S133="",
CHAR(34) &amp;"null"&amp; CHAR(34) &amp;",",
CHAR(34) &amp;'Chapter 1 (Input)'!S133&amp; CHAR(34) &amp;",")&amp;$W135)</f>
        <v>"null",</v>
      </c>
      <c r="R135" s="3" t="str">
        <f>IF(R136="",
"];",IF('Chapter 1 (Input)'!T133="",
"0"&amp;",",
'Chapter 1 (Input)'!T133&amp;",")&amp;$W135)</f>
        <v>0,</v>
      </c>
      <c r="S135" s="3" t="str">
        <f>IF(S136="",
"];",IF('Chapter 1 (Input)'!U133="",
"0"&amp;",",
'Chapter 1 (Input)'!U133&amp;",")&amp;$W135)</f>
        <v>0,</v>
      </c>
      <c r="T135" s="3" t="str">
        <f t="shared" si="18"/>
        <v>false,</v>
      </c>
      <c r="U135" s="3" t="str">
        <f>IF(U136="",
"];",IF('Chapter 1 (Input)'!W133="",
"-1"&amp;",",
'Chapter 1 (Input)'!W133&amp;",")&amp;$W135)</f>
        <v>-1,</v>
      </c>
      <c r="V135" s="3" t="str">
        <f>IF(V136="",
"];",IF('Chapter 1 (Input)'!X133="",
"-1"&amp;",",
'Chapter 1 (Input)'!X133&amp;",")&amp;$W135)</f>
        <v>-1,</v>
      </c>
      <c r="W135" s="18" t="str">
        <f>'Chapter 1 (Input)'!AA133</f>
        <v/>
      </c>
    </row>
    <row r="136" spans="1:23" x14ac:dyDescent="0.2">
      <c r="A136" s="12">
        <f t="shared" si="17"/>
        <v>109</v>
      </c>
      <c r="B136" s="4" t="str">
        <f>IF(B137="",
"];",
IF('Chapter 1 (Input)'!B134="",
CHAR(34) &amp;"null"&amp; CHAR(34) &amp;",",
CHAR(34) &amp;'Chapter 1 (Input)'!B134&amp; CHAR(34) &amp;",")&amp;$W136)</f>
        <v>"(A loud clunking noise immediately drew my attention to one of the corners of the room, where a girl stood sorting through what appeared to be scraps of metal. She stopped upon noticing me.)",</v>
      </c>
      <c r="C136" s="4" t="str">
        <f>IF(C137="",
"];",IF('Chapter 1 (Input)'!C134="",
CHAR(34) &amp;"null"&amp; CHAR(34) &amp;",",
CHAR(34) &amp;'Chapter 1 (Input)'!C134&amp; CHAR(34) &amp;",")&amp;$W136)</f>
        <v>"null",</v>
      </c>
      <c r="D136" s="4" t="str">
        <f>IF(D137="",
"];",IF('Chapter 1 (Input)'!D134="",
CHAR(34) &amp;"null"&amp; CHAR(34) &amp;",",
"personnages."&amp;
VLOOKUP('Chapter 1 (Input)'!D134,$N$2:$O$13,2,FALSE)&amp;
"[" &amp;
VLOOKUP('Chapter 1 (Input)'!E134,$Q$2:$R$13,2,FALSE) &amp;
"],")&amp;$W136)</f>
        <v>"null",</v>
      </c>
      <c r="E136" s="4" t="str">
        <f>IF(E137="",
"];",IF('Chapter 1 (Input)'!F134="",
CHAR(34) &amp;"null"&amp; CHAR(34) &amp;",",
CHAR(34) &amp;'Chapter 1 (Input)'!F134&amp; CHAR(34) &amp;",")&amp;$W136)</f>
        <v>"null",</v>
      </c>
      <c r="F136" s="4" t="str">
        <f>IF(F137="",
"];",IF('Chapter 1 (Input)'!G134="",
CHAR(34) &amp;"null"&amp; CHAR(34) &amp;",",
"personnages."&amp;
VLOOKUP('Chapter 1 (Input)'!G134,$N$2:$O$13,2,FALSE)&amp;
"[" &amp;
VLOOKUP('Chapter 1 (Input)'!H134, $Q$2:$R$13,2,FALSE) &amp;
"],")&amp;$W136)</f>
        <v>"null",</v>
      </c>
      <c r="G136" s="3" t="str">
        <f>IF(G137="",
"];",IF('Chapter 1 (Input)'!I134="",
CHAR(34) &amp;"null"&amp; CHAR(34) &amp;",",
"locations."&amp;
'Chapter 1 (Input)'!I134&amp;",")&amp;$W136)</f>
        <v>locations.class1,</v>
      </c>
      <c r="H136" s="3" t="str">
        <f>IF(H137="",
"];",IF('Chapter 1 (Input)'!J134="",
"-1"&amp;",",
'Chapter 1 (Input)'!J134&amp;",")&amp;$W136)</f>
        <v>-1,</v>
      </c>
      <c r="I136" s="3" t="str">
        <f>IF(I137="",
"];",IF('Chapter 1 (Input)'!K134="",
"0"&amp;",",
VLOOKUP('Chapter 1 (Input)'!K134, 'Chapter 1 (Generated)'!$U$2:$V$14,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8"/>
        <v>false,</v>
      </c>
      <c r="U136" s="3" t="str">
        <f>IF(U137="",
"];",IF('Chapter 1 (Input)'!W134="",
"-1"&amp;",",
'Chapter 1 (Input)'!W134&amp;",")&amp;$W136)</f>
        <v>-1,</v>
      </c>
      <c r="V136" s="3" t="str">
        <f>IF(V137="",
"];",IF('Chapter 1 (Input)'!X134="",
"-1"&amp;",",
'Chapter 1 (Input)'!X134&amp;",")&amp;$W136)</f>
        <v>-1,</v>
      </c>
      <c r="W136" s="18" t="str">
        <f>'Chapter 1 (Input)'!AA134</f>
        <v/>
      </c>
    </row>
    <row r="137" spans="1:23" x14ac:dyDescent="0.2">
      <c r="A137" s="12">
        <f t="shared" si="17"/>
        <v>110</v>
      </c>
      <c r="B137" s="4" t="str">
        <f>IF(B138="",
"];",
IF('Chapter 1 (Input)'!B135="",
CHAR(34) &amp;"null"&amp; CHAR(34) &amp;",",
CHAR(34) &amp;'Chapter 1 (Input)'!B135&amp; CHAR(34) &amp;",")&amp;$W137)</f>
        <v xml:space="preserve">"Yeah… I just got here. I’m " + user.username + "",//110 </v>
      </c>
      <c r="C137" s="4" t="str">
        <f>IF(C138="",
"];",IF('Chapter 1 (Input)'!C135="",
CHAR(34) &amp;"null"&amp; CHAR(34) &amp;",",
CHAR(34) &amp;'Chapter 1 (Input)'!C135&amp; CHAR(34) &amp;",")&amp;$W137)</f>
        <v xml:space="preserve">"Hi! I don’t think I’ve seen you around before. Are you new?",//110 </v>
      </c>
      <c r="D137" s="4" t="str">
        <f>IF(D138="",
"];",IF('Chapter 1 (Input)'!D135="",
CHAR(34) &amp;"null"&amp; CHAR(34) &amp;",",
"personnages."&amp;
VLOOKUP('Chapter 1 (Input)'!D135,$N$2:$O$13,2,FALSE)&amp;
"[" &amp;
VLOOKUP('Chapter 1 (Input)'!E135,$Q$2:$R$13,2,FALSE) &amp;
"],")&amp;$W137)</f>
        <v xml:space="preserve">personnages.ellie[0],//110 </v>
      </c>
      <c r="E137" s="4" t="str">
        <f>IF(E138="",
"];",IF('Chapter 1 (Input)'!F135="",
CHAR(34) &amp;"null"&amp; CHAR(34) &amp;",",
CHAR(34) &amp;'Chapter 1 (Input)'!F135&amp; CHAR(34) &amp;",")&amp;$W137)</f>
        <v xml:space="preserve">"null",//110 </v>
      </c>
      <c r="F137" s="4" t="str">
        <f>IF(F138="",
"];",IF('Chapter 1 (Input)'!G135="",
CHAR(34) &amp;"null"&amp; CHAR(34) &amp;",",
"personnages."&amp;
VLOOKUP('Chapter 1 (Input)'!G135,$N$2:$O$13,2,FALSE)&amp;
"[" &amp;
VLOOKUP('Chapter 1 (Input)'!H135, $Q$2:$R$13,2,FALSE) &amp;
"],")&amp;$W137)</f>
        <v xml:space="preserve">"null",//110 </v>
      </c>
      <c r="G137" s="3" t="str">
        <f>IF(G138="",
"];",IF('Chapter 1 (Input)'!I135="",
CHAR(34) &amp;"null"&amp; CHAR(34) &amp;",",
"locations."&amp;
'Chapter 1 (Input)'!I135&amp;",")&amp;$W137)</f>
        <v xml:space="preserve">locations.class1,//110 </v>
      </c>
      <c r="H137" s="3" t="str">
        <f>IF(H138="",
"];",IF('Chapter 1 (Input)'!J135="",
"-1"&amp;",",
'Chapter 1 (Input)'!J135&amp;",")&amp;$W137)</f>
        <v xml:space="preserve">-1,//110 </v>
      </c>
      <c r="I137" s="3" t="str">
        <f>IF(I138="",
"];",IF('Chapter 1 (Input)'!K135="",
"0"&amp;",",
VLOOKUP('Chapter 1 (Input)'!K135, 'Chapter 1 (Generated)'!$U$2:$V$14, 2,FALSE) &amp;",")&amp;$W137)</f>
        <v xml:space="preserve">0,//110 </v>
      </c>
      <c r="J137" s="3" t="str">
        <f>IF(J138="",
"];",IF('Chapter 1 (Input)'!L135="",
"-1"&amp;",",
'Chapter 1 (Input)'!L135&amp;",")&amp;$W137)</f>
        <v xml:space="preserve">-1,//110 </v>
      </c>
      <c r="K137" s="3" t="str">
        <f>IF(K138="",
"];",IF('Chapter 1 (Input)'!M135="",
"-1"&amp;",",
'Chapter 1 (Input)'!M135&amp;",")&amp;$W137)</f>
        <v xml:space="preserve">-1,//110 </v>
      </c>
      <c r="L137" s="3" t="str">
        <f>IF(L138="",
"];",IF('Chapter 1 (Input)'!N135="",
"-1"&amp;",",
'Chapter 1 (Input)'!N135&amp;",")&amp;$W137)</f>
        <v xml:space="preserve">-1,//110 </v>
      </c>
      <c r="M137" s="3" t="str">
        <f>IF(M138="",
"];",IF('Chapter 1 (Input)'!O135="",
"-1"&amp;",",
'Chapter 1 (Input)'!O135&amp;",")&amp;$W137)</f>
        <v xml:space="preserve">-1,//110 </v>
      </c>
      <c r="N137" s="3" t="str">
        <f>IF(N138="",
"];",IF('Chapter 1 (Input)'!P135="",
"-1"&amp;",",
'Chapter 1 (Input)'!P135&amp;",")&amp;$W137)</f>
        <v xml:space="preserve">-1,//110 </v>
      </c>
      <c r="O137" s="3" t="str">
        <f>IF(O138="",
"];",IF('Chapter 1 (Input)'!Q135="",
CHAR(34) &amp;"null"&amp; CHAR(34) &amp;",",
CHAR(34) &amp;'Chapter 1 (Input)'!Q135&amp; CHAR(34) &amp;",")&amp;$W137)</f>
        <v xml:space="preserve">"null",//110 </v>
      </c>
      <c r="P137" s="3" t="str">
        <f>IF(P138="",
"];",IF('Chapter 1 (Input)'!R135="",
CHAR(34) &amp;"null"&amp; CHAR(34) &amp;",",
CHAR(34) &amp;'Chapter 1 (Input)'!R135&amp; CHAR(34) &amp;",")&amp;$W137)</f>
        <v xml:space="preserve">"null",//110 </v>
      </c>
      <c r="Q137" s="3" t="str">
        <f>IF(Q138="",
"];",IF('Chapter 1 (Input)'!S135="",
CHAR(34) &amp;"null"&amp; CHAR(34) &amp;",",
CHAR(34) &amp;'Chapter 1 (Input)'!S135&amp; CHAR(34) &amp;",")&amp;$W137)</f>
        <v xml:space="preserve">"null",//110 </v>
      </c>
      <c r="R137" s="3" t="str">
        <f>IF(R138="",
"];",IF('Chapter 1 (Input)'!T135="",
"0"&amp;",",
'Chapter 1 (Input)'!T135&amp;",")&amp;$W137)</f>
        <v xml:space="preserve">0,//110 </v>
      </c>
      <c r="S137" s="3" t="str">
        <f>IF(S138="",
"];",IF('Chapter 1 (Input)'!U135="",
"0"&amp;",",
'Chapter 1 (Input)'!U135&amp;",")&amp;$W137)</f>
        <v xml:space="preserve">0,//110 </v>
      </c>
      <c r="T137" s="3" t="str">
        <f t="shared" si="18"/>
        <v xml:space="preserve">false,//110 </v>
      </c>
      <c r="U137" s="3" t="str">
        <f>IF(U138="",
"];",IF('Chapter 1 (Input)'!W135="",
"-1"&amp;",",
'Chapter 1 (Input)'!W135&amp;",")&amp;$W137)</f>
        <v xml:space="preserve">-1,//110 </v>
      </c>
      <c r="V137" s="3" t="str">
        <f>IF(V138="",
"];",IF('Chapter 1 (Input)'!X135="",
"-1"&amp;",",
'Chapter 1 (Input)'!X135&amp;",")&amp;$W137)</f>
        <v xml:space="preserve">-1,//110 </v>
      </c>
      <c r="W137" s="18" t="str">
        <f>'Chapter 1 (Input)'!AA135</f>
        <v xml:space="preserve">//110 </v>
      </c>
    </row>
    <row r="138" spans="1:23" x14ac:dyDescent="0.2">
      <c r="A138" s="12">
        <f t="shared" si="17"/>
        <v>111</v>
      </c>
      <c r="B138" s="4" t="str">
        <f>IF(B139="",
"];",
IF('Chapter 1 (Input)'!B136="",
CHAR(34) &amp;"null"&amp; CHAR(34) &amp;",",
CHAR(34) &amp;'Chapter 1 (Input)'!B136&amp; CHAR(34) &amp;",")&amp;$W138)</f>
        <v>"null",</v>
      </c>
      <c r="C138" s="4" t="str">
        <f>IF(C139="",
"];",IF('Chapter 1 (Input)'!C136="",
CHAR(34) &amp;"null"&amp; CHAR(34) &amp;",",
CHAR(34) &amp;'Chapter 1 (Input)'!C136&amp; CHAR(34) &amp;",")&amp;$W138)</f>
        <v>"Nice to meet you " + user.username + "! I’m Ellie Collins, president of the robotics club.",</v>
      </c>
      <c r="D138" s="4" t="str">
        <f>IF(D139="",
"];",IF('Chapter 1 (Input)'!D136="",
CHAR(34) &amp;"null"&amp; CHAR(34) &amp;",",
"personnages."&amp;
VLOOKUP('Chapter 1 (Input)'!D136,$N$2:$O$13,2,FALSE)&amp;
"[" &amp;
VLOOKUP('Chapter 1 (Input)'!E136,$Q$2:$R$13,2,FALSE) &amp;
"],")&amp;$W138)</f>
        <v>personnages.ellie[0],</v>
      </c>
      <c r="E138" s="4" t="str">
        <f>IF(E139="",
"];",IF('Chapter 1 (Input)'!F136="",
CHAR(34) &amp;"null"&amp; CHAR(34) &amp;",",
CHAR(34) &amp;'Chapter 1 (Input)'!F136&amp; CHAR(34) &amp;",")&amp;$W138)</f>
        <v>"null",</v>
      </c>
      <c r="F138" s="4" t="str">
        <f>IF(F139="",
"];",IF('Chapter 1 (Input)'!G136="",
CHAR(34) &amp;"null"&amp; CHAR(34) &amp;",",
"personnages."&amp;
VLOOKUP('Chapter 1 (Input)'!G136,$N$2:$O$13,2,FALSE)&amp;
"[" &amp;
VLOOKUP('Chapter 1 (Input)'!H136, $Q$2:$R$13,2,FALSE) &amp;
"],")&amp;$W138)</f>
        <v>"null",</v>
      </c>
      <c r="G138" s="3" t="str">
        <f>IF(G139="",
"];",IF('Chapter 1 (Input)'!I136="",
CHAR(34) &amp;"null"&amp; CHAR(34) &amp;",",
"locations."&amp;
'Chapter 1 (Input)'!I136&amp;",")&amp;$W138)</f>
        <v>locations.class1,</v>
      </c>
      <c r="H138" s="3" t="str">
        <f>IF(H139="",
"];",IF('Chapter 1 (Input)'!J136="",
"-1"&amp;",",
'Chapter 1 (Input)'!J136&amp;",")&amp;$W138)</f>
        <v>-5,</v>
      </c>
      <c r="I138" s="3" t="str">
        <f>IF(I139="",
"];",IF('Chapter 1 (Input)'!K136="",
"0"&amp;",",
VLOOKUP('Chapter 1 (Input)'!K136, 'Chapter 1 (Generated)'!$U$2:$V$14,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109,</v>
      </c>
      <c r="M138" s="3" t="str">
        <f>IF(M139="",
"];",IF('Chapter 1 (Input)'!O136="",
"-1"&amp;",",
'Chapter 1 (Input)'!O136&amp;",")&amp;$W138)</f>
        <v>110,</v>
      </c>
      <c r="N138" s="3" t="str">
        <f>IF(N139="",
"];",IF('Chapter 1 (Input)'!P136="",
"-1"&amp;",",
'Chapter 1 (Input)'!P136&amp;",")&amp;$W138)</f>
        <v>111,</v>
      </c>
      <c r="O138" s="3" t="str">
        <f>IF(O139="",
"];",IF('Chapter 1 (Input)'!Q136="",
CHAR(34) &amp;"null"&amp; CHAR(34) &amp;",",
CHAR(34) &amp;'Chapter 1 (Input)'!Q136&amp; CHAR(34) &amp;",")&amp;$W138)</f>
        <v>"Robots so… you’re in the Pure and Applied Science department?",</v>
      </c>
      <c r="P138" s="3" t="str">
        <f>IF(P139="",
"];",IF('Chapter 1 (Input)'!R136="",
CHAR(34) &amp;"null"&amp; CHAR(34) &amp;",",
CHAR(34) &amp;'Chapter 1 (Input)'!R136&amp; CHAR(34) &amp;",")&amp;$W138)</f>
        <v>"A robotics club?! Think it might be possible for me to join?",</v>
      </c>
      <c r="Q138" s="3" t="str">
        <f>IF(Q139="",
"];",IF('Chapter 1 (Input)'!S136="",
CHAR(34) &amp;"null"&amp; CHAR(34) &amp;",",
CHAR(34) &amp;'Chapter 1 (Input)'!S136&amp; CHAR(34) &amp;",")&amp;$W138)</f>
        <v>"Robots… yeah, that’s too nerdy for my tastes.",</v>
      </c>
      <c r="R138" s="3" t="str">
        <f>IF(R139="",
"];",IF('Chapter 1 (Input)'!T136="",
"0"&amp;",",
'Chapter 1 (Input)'!T136&amp;",")&amp;$W138)</f>
        <v>0,</v>
      </c>
      <c r="S138" s="3" t="str">
        <f>IF(S139="",
"];",IF('Chapter 1 (Input)'!U136="",
"0"&amp;",",
'Chapter 1 (Input)'!U136&amp;",")&amp;$W138)</f>
        <v>0,</v>
      </c>
      <c r="T138" s="3" t="str">
        <f t="shared" si="18"/>
        <v>false,</v>
      </c>
      <c r="U138" s="3" t="str">
        <f>IF(U139="",
"];",IF('Chapter 1 (Input)'!W136="",
"-1"&amp;",",
'Chapter 1 (Input)'!W136&amp;",")&amp;$W138)</f>
        <v>-1,</v>
      </c>
      <c r="V138" s="3" t="str">
        <f>IF(V139="",
"];",IF('Chapter 1 (Input)'!X136="",
"-1"&amp;",",
'Chapter 1 (Input)'!X136&amp;",")&amp;$W138)</f>
        <v>-1,</v>
      </c>
      <c r="W138" s="18" t="str">
        <f>'Chapter 1 (Input)'!AA136</f>
        <v/>
      </c>
    </row>
    <row r="139" spans="1:23" x14ac:dyDescent="0.2">
      <c r="A139" s="12">
        <f t="shared" si="17"/>
        <v>112</v>
      </c>
      <c r="B139" s="4" t="str">
        <f>IF(B140="",
"];",
IF('Chapter 1 (Input)'!B137="",
CHAR(34) &amp;"null"&amp; CHAR(34) &amp;",",
CHAR(34) &amp;'Chapter 1 (Input)'!B137&amp; CHAR(34) &amp;",")&amp;$W139)</f>
        <v>"(Next)",</v>
      </c>
      <c r="C139" s="4" t="str">
        <f>IF(C140="",
"];",IF('Chapter 1 (Input)'!C137="",
CHAR(34) &amp;"null"&amp; CHAR(34) &amp;",",
CHAR(34) &amp;'Chapter 1 (Input)'!C137&amp; CHAR(34) &amp;",")&amp;$W139)</f>
        <v>"Yup. I know having two science departments can be a bit confusing but you’ll get the hang of it.",</v>
      </c>
      <c r="D139" s="4" t="str">
        <f>IF(D140="",
"];",IF('Chapter 1 (Input)'!D137="",
CHAR(34) &amp;"null"&amp; CHAR(34) &amp;",",
"personnages."&amp;
VLOOKUP('Chapter 1 (Input)'!D137,$N$2:$O$13,2,FALSE)&amp;
"[" &amp;
VLOOKUP('Chapter 1 (Input)'!E137,$Q$2:$R$13,2,FALSE) &amp;
"],")&amp;$W139)</f>
        <v>personnages.ellie[0],</v>
      </c>
      <c r="E139" s="4" t="str">
        <f>IF(E140="",
"];",IF('Chapter 1 (Input)'!F137="",
CHAR(34) &amp;"null"&amp; CHAR(34) &amp;",",
CHAR(34) &amp;'Chapter 1 (Input)'!F137&amp; CHAR(34) &amp;",")&amp;$W139)</f>
        <v>"null",</v>
      </c>
      <c r="F139" s="4" t="str">
        <f>IF(F140="",
"];",IF('Chapter 1 (Input)'!G137="",
CHAR(34) &amp;"null"&amp; CHAR(34) &amp;",",
"personnages."&amp;
VLOOKUP('Chapter 1 (Input)'!G137,$N$2:$O$13,2,FALSE)&amp;
"[" &amp;
VLOOKUP('Chapter 1 (Input)'!H137, $Q$2:$R$13,2,FALSE) &amp;
"],")&amp;$W139)</f>
        <v>"null",</v>
      </c>
      <c r="G139" s="3" t="str">
        <f>IF(G140="",
"];",IF('Chapter 1 (Input)'!I137="",
CHAR(34) &amp;"null"&amp; CHAR(34) &amp;",",
"locations."&amp;
'Chapter 1 (Input)'!I137&amp;",")&amp;$W139)</f>
        <v>locations.class1,</v>
      </c>
      <c r="H139" s="3" t="str">
        <f>IF(H140="",
"];",IF('Chapter 1 (Input)'!J137="",
"-1"&amp;",",
'Chapter 1 (Input)'!J137&amp;",")&amp;$W139)</f>
        <v>112,</v>
      </c>
      <c r="I139" s="3" t="str">
        <f>IF(I140="",
"];",IF('Chapter 1 (Input)'!K137="",
"0"&amp;",",
VLOOKUP('Chapter 1 (Input)'!K137, 'Chapter 1 (Generated)'!$U$2:$V$14,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8"/>
        <v>false,</v>
      </c>
      <c r="U139" s="3" t="str">
        <f>IF(U140="",
"];",IF('Chapter 1 (Input)'!W137="",
"-1"&amp;",",
'Chapter 1 (Input)'!W137&amp;",")&amp;$W139)</f>
        <v>-1,</v>
      </c>
      <c r="V139" s="3" t="str">
        <f>IF(V140="",
"];",IF('Chapter 1 (Input)'!X137="",
"-1"&amp;",",
'Chapter 1 (Input)'!X137&amp;",")&amp;$W139)</f>
        <v>-1,</v>
      </c>
      <c r="W139" s="18" t="str">
        <f>'Chapter 1 (Input)'!AA137</f>
        <v/>
      </c>
    </row>
    <row r="140" spans="1:23" x14ac:dyDescent="0.2">
      <c r="A140" s="12">
        <f t="shared" si="17"/>
        <v>113</v>
      </c>
      <c r="B140" s="4" t="str">
        <f>IF(B141="",
"];",
IF('Chapter 1 (Input)'!B138="",
CHAR(34) &amp;"null"&amp; CHAR(34) &amp;",",
CHAR(34) &amp;'Chapter 1 (Input)'!B138&amp; CHAR(34) &amp;",")&amp;$W140)</f>
        <v>"Alright!",</v>
      </c>
      <c r="C140" s="4" t="str">
        <f>IF(C141="",
"];",IF('Chapter 1 (Input)'!C138="",
CHAR(34) &amp;"null"&amp; CHAR(34) &amp;",",
CHAR(34) &amp;'Chapter 1 (Input)'!C138&amp; CHAR(34) &amp;",")&amp;$W140)</f>
        <v>"Haha! I think we’re at club capacity right now but I’ll be sure to let you know if we have space for next year, if you’re still interested.",</v>
      </c>
      <c r="D140" s="4" t="str">
        <f>IF(D141="",
"];",IF('Chapter 1 (Input)'!D138="",
CHAR(34) &amp;"null"&amp; CHAR(34) &amp;",",
"personnages."&amp;
VLOOKUP('Chapter 1 (Input)'!D138,$N$2:$O$13,2,FALSE)&amp;
"[" &amp;
VLOOKUP('Chapter 1 (Input)'!E138,$Q$2:$R$13,2,FALSE) &amp;
"],")&amp;$W140)</f>
        <v>personnages.ellie[0],</v>
      </c>
      <c r="E140" s="4" t="str">
        <f>IF(E141="",
"];",IF('Chapter 1 (Input)'!F138="",
CHAR(34) &amp;"null"&amp; CHAR(34) &amp;",",
CHAR(34) &amp;'Chapter 1 (Input)'!F138&amp; CHAR(34) &amp;",")&amp;$W140)</f>
        <v>"null",</v>
      </c>
      <c r="F140" s="4" t="str">
        <f>IF(F141="",
"];",IF('Chapter 1 (Input)'!G138="",
CHAR(34) &amp;"null"&amp; CHAR(34) &amp;",",
"personnages."&amp;
VLOOKUP('Chapter 1 (Input)'!G138,$N$2:$O$13,2,FALSE)&amp;
"[" &amp;
VLOOKUP('Chapter 1 (Input)'!H138, $Q$2:$R$13,2,FALSE) &amp;
"],")&amp;$W140)</f>
        <v>"null",</v>
      </c>
      <c r="G140" s="3" t="str">
        <f>IF(G141="",
"];",IF('Chapter 1 (Input)'!I138="",
CHAR(34) &amp;"null"&amp; CHAR(34) &amp;",",
"locations."&amp;
'Chapter 1 (Input)'!I138&amp;",")&amp;$W140)</f>
        <v>locations.class1,</v>
      </c>
      <c r="H140" s="3" t="str">
        <f>IF(H141="",
"];",IF('Chapter 1 (Input)'!J138="",
"-1"&amp;",",
'Chapter 1 (Input)'!J138&amp;",")&amp;$W140)</f>
        <v>112,</v>
      </c>
      <c r="I140" s="3" t="str">
        <f>IF(I141="",
"];",IF('Chapter 1 (Input)'!K138="",
"0"&amp;",",
VLOOKUP('Chapter 1 (Input)'!K138, 'Chapter 1 (Generated)'!$U$2:$V$14, 2,FALSE) &amp;",")&amp;$W140)</f>
        <v>0,</v>
      </c>
      <c r="J140" s="3" t="str">
        <f>IF(J141="",
"];",IF('Chapter 1 (Input)'!L138="",
"-1"&amp;",",
'Chapter 1 (Input)'!L138&amp;",")&amp;$W140)</f>
        <v>-1,</v>
      </c>
      <c r="K140" s="3" t="str">
        <f>IF(K141="",
"];",IF('Chapter 1 (Input)'!M138="",
"-1"&amp;",",
'Chapter 1 (Input)'!M138&amp;",")&amp;$W140)</f>
        <v>-1,</v>
      </c>
      <c r="L140" s="3" t="str">
        <f>IF(L141="",
"];",IF('Chapter 1 (Input)'!N138="",
"-1"&amp;",",
'Chapter 1 (Input)'!N138&amp;",")&amp;$W140)</f>
        <v>-1,</v>
      </c>
      <c r="M140" s="3" t="str">
        <f>IF(M141="",
"];",IF('Chapter 1 (Input)'!O138="",
"-1"&amp;",",
'Chapter 1 (Input)'!O138&amp;",")&amp;$W140)</f>
        <v>-1,</v>
      </c>
      <c r="N140" s="3" t="str">
        <f>IF(N141="",
"];",IF('Chapter 1 (Input)'!P138="",
"-1"&amp;",",
'Chapter 1 (Input)'!P138&amp;",")&amp;$W140)</f>
        <v>-1,</v>
      </c>
      <c r="O140" s="3" t="str">
        <f>IF(O141="",
"];",IF('Chapter 1 (Input)'!Q138="",
CHAR(34) &amp;"null"&amp; CHAR(34) &amp;",",
CHAR(34) &amp;'Chapter 1 (Input)'!Q138&amp; CHAR(34) &amp;",")&amp;$W140)</f>
        <v>"null",</v>
      </c>
      <c r="P140" s="3" t="str">
        <f>IF(P141="",
"];",IF('Chapter 1 (Input)'!R138="",
CHAR(34) &amp;"null"&amp; CHAR(34) &amp;",",
CHAR(34) &amp;'Chapter 1 (Input)'!R138&amp; CHAR(34) &amp;",")&amp;$W140)</f>
        <v>"null",</v>
      </c>
      <c r="Q140" s="3" t="str">
        <f>IF(Q141="",
"];",IF('Chapter 1 (Input)'!S138="",
CHAR(34) &amp;"null"&amp; CHAR(34) &amp;",",
CHAR(34) &amp;'Chapter 1 (Input)'!S138&amp; CHAR(34) &amp;",")&amp;$W140)</f>
        <v>"null",</v>
      </c>
      <c r="R140" s="3" t="str">
        <f>IF(R141="",
"];",IF('Chapter 1 (Input)'!T138="",
"0"&amp;",",
'Chapter 1 (Input)'!T138&amp;",")&amp;$W140)</f>
        <v>5,</v>
      </c>
      <c r="S140" s="3" t="str">
        <f>IF(S141="",
"];",IF('Chapter 1 (Input)'!U138="",
"0"&amp;",",
'Chapter 1 (Input)'!U138&amp;",")&amp;$W140)</f>
        <v>0,</v>
      </c>
      <c r="T140" s="3" t="str">
        <f t="shared" si="18"/>
        <v>false,</v>
      </c>
      <c r="U140" s="3" t="str">
        <f>IF(U141="",
"];",IF('Chapter 1 (Input)'!W138="",
"-1"&amp;",",
'Chapter 1 (Input)'!W138&amp;",")&amp;$W140)</f>
        <v>-1,</v>
      </c>
      <c r="V140" s="3" t="str">
        <f>IF(V141="",
"];",IF('Chapter 1 (Input)'!X138="",
"-1"&amp;",",
'Chapter 1 (Input)'!X138&amp;",")&amp;$W140)</f>
        <v>-1,</v>
      </c>
      <c r="W140" s="18" t="str">
        <f>'Chapter 1 (Input)'!AA138</f>
        <v/>
      </c>
    </row>
    <row r="141" spans="1:23" x14ac:dyDescent="0.2">
      <c r="A141" s="12">
        <f t="shared" si="17"/>
        <v>114</v>
      </c>
      <c r="B141" s="4" t="str">
        <f>IF(B142="",
"];",
IF('Chapter 1 (Input)'!B139="",
CHAR(34) &amp;"null"&amp; CHAR(34) &amp;",",
CHAR(34) &amp;'Chapter 1 (Input)'!B139&amp; CHAR(34) &amp;",")&amp;$W141)</f>
        <v>"(Next)",</v>
      </c>
      <c r="C141" s="4" t="str">
        <f>IF(C142="",
"];",IF('Chapter 1 (Input)'!C139="",
CHAR(34) &amp;"null"&amp; CHAR(34) &amp;",",
CHAR(34) &amp;'Chapter 1 (Input)'!C139&amp; CHAR(34) &amp;",")&amp;$W141)</f>
        <v>"Maybe you should give things a shot before condemning them based on how they look from the outside…",</v>
      </c>
      <c r="D141" s="4" t="str">
        <f>IF(D142="",
"];",IF('Chapter 1 (Input)'!D139="",
CHAR(34) &amp;"null"&amp; CHAR(34) &amp;",",
"personnages."&amp;
VLOOKUP('Chapter 1 (Input)'!D139,$N$2:$O$13,2,FALSE)&amp;
"[" &amp;
VLOOKUP('Chapter 1 (Input)'!E139,$Q$2:$R$13,2,FALSE) &amp;
"],")&amp;$W141)</f>
        <v>personnages.ellie[0],</v>
      </c>
      <c r="E141" s="4" t="str">
        <f>IF(E142="",
"];",IF('Chapter 1 (Input)'!F139="",
CHAR(34) &amp;"null"&amp; CHAR(34) &amp;",",
CHAR(34) &amp;'Chapter 1 (Input)'!F139&amp; CHAR(34) &amp;",")&amp;$W141)</f>
        <v>"null",</v>
      </c>
      <c r="F141" s="4" t="str">
        <f>IF(F142="",
"];",IF('Chapter 1 (Input)'!G139="",
CHAR(34) &amp;"null"&amp; CHAR(34) &amp;",",
"personnages."&amp;
VLOOKUP('Chapter 1 (Input)'!G139,$N$2:$O$13,2,FALSE)&amp;
"[" &amp;
VLOOKUP('Chapter 1 (Input)'!H139, $Q$2:$R$13,2,FALSE) &amp;
"],")&amp;$W141)</f>
        <v>"null",</v>
      </c>
      <c r="G141" s="3" t="str">
        <f>IF(G142="",
"];",IF('Chapter 1 (Input)'!I139="",
CHAR(34) &amp;"null"&amp; CHAR(34) &amp;",",
"locations."&amp;
'Chapter 1 (Input)'!I139&amp;",")&amp;$W141)</f>
        <v>locations.class1,</v>
      </c>
      <c r="H141" s="3" t="str">
        <f>IF(H142="",
"];",IF('Chapter 1 (Input)'!J139="",
"-1"&amp;",",
'Chapter 1 (Input)'!J139&amp;",")&amp;$W141)</f>
        <v>112,</v>
      </c>
      <c r="I141" s="3" t="str">
        <f>IF(I142="",
"];",IF('Chapter 1 (Input)'!K139="",
"0"&amp;",",
VLOOKUP('Chapter 1 (Input)'!K139, 'Chapter 1 (Generated)'!$U$2:$V$14,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-5,</v>
      </c>
      <c r="S141" s="3" t="str">
        <f>IF(S142="",
"];",IF('Chapter 1 (Input)'!U139="",
"0"&amp;",",
'Chapter 1 (Input)'!U139&amp;",")&amp;$W141)</f>
        <v>0,</v>
      </c>
      <c r="T141" s="3" t="str">
        <f t="shared" si="18"/>
        <v>false,</v>
      </c>
      <c r="U141" s="3" t="str">
        <f>IF(U142="",
"];",IF('Chapter 1 (Input)'!W139="",
"-1"&amp;",",
'Chapter 1 (Input)'!W139&amp;",")&amp;$W141)</f>
        <v>-1,</v>
      </c>
      <c r="V141" s="3" t="str">
        <f>IF(V142="",
"];",IF('Chapter 1 (Input)'!X139="",
"-1"&amp;",",
'Chapter 1 (Input)'!X139&amp;",")&amp;$W141)</f>
        <v>-1,</v>
      </c>
      <c r="W141" s="18" t="str">
        <f>'Chapter 1 (Input)'!AA139</f>
        <v/>
      </c>
    </row>
    <row r="142" spans="1:23" x14ac:dyDescent="0.2">
      <c r="A142" s="12">
        <f t="shared" si="17"/>
        <v>115</v>
      </c>
      <c r="B142" s="4" t="str">
        <f>IF(B143="",
"];",
IF('Chapter 1 (Input)'!B140="",
CHAR(34) &amp;"null"&amp; CHAR(34) &amp;",",
CHAR(34) &amp;'Chapter 1 (Input)'!B140&amp; CHAR(34) &amp;",")&amp;$W142)</f>
        <v xml:space="preserve">"(Next)",//115 </v>
      </c>
      <c r="C142" s="4" t="str">
        <f>IF(C143="",
"];",IF('Chapter 1 (Input)'!C140="",
CHAR(34) &amp;"null"&amp; CHAR(34) &amp;",",
CHAR(34) &amp;'Chapter 1 (Input)'!C140&amp; CHAR(34) &amp;",")&amp;$W142)</f>
        <v xml:space="preserve">"In any case, I really should get back to finishing this, but you’re welcomed to stick around and watch if you want.",//115 </v>
      </c>
      <c r="D142" s="4" t="str">
        <f>IF(D143="",
"];",IF('Chapter 1 (Input)'!D140="",
CHAR(34) &amp;"null"&amp; CHAR(34) &amp;",",
"personnages."&amp;
VLOOKUP('Chapter 1 (Input)'!D140,$N$2:$O$13,2,FALSE)&amp;
"[" &amp;
VLOOKUP('Chapter 1 (Input)'!E140,$Q$2:$R$13,2,FALSE) &amp;
"],")&amp;$W142)</f>
        <v xml:space="preserve">personnages.ellie[0],//115 </v>
      </c>
      <c r="E142" s="4" t="str">
        <f>IF(E143="",
"];",IF('Chapter 1 (Input)'!F140="",
CHAR(34) &amp;"null"&amp; CHAR(34) &amp;",",
CHAR(34) &amp;'Chapter 1 (Input)'!F140&amp; CHAR(34) &amp;",")&amp;$W142)</f>
        <v xml:space="preserve">"null",//115 </v>
      </c>
      <c r="F142" s="4" t="str">
        <f>IF(F143="",
"];",IF('Chapter 1 (Input)'!G140="",
CHAR(34) &amp;"null"&amp; CHAR(34) &amp;",",
"personnages."&amp;
VLOOKUP('Chapter 1 (Input)'!G140,$N$2:$O$13,2,FALSE)&amp;
"[" &amp;
VLOOKUP('Chapter 1 (Input)'!H140, $Q$2:$R$13,2,FALSE) &amp;
"],")&amp;$W142)</f>
        <v xml:space="preserve">"null",//115 </v>
      </c>
      <c r="G142" s="3" t="str">
        <f>IF(G143="",
"];",IF('Chapter 1 (Input)'!I140="",
CHAR(34) &amp;"null"&amp; CHAR(34) &amp;",",
"locations."&amp;
'Chapter 1 (Input)'!I140&amp;",")&amp;$W142)</f>
        <v xml:space="preserve">locations.class1,//115 </v>
      </c>
      <c r="H142" s="3" t="str">
        <f>IF(H143="",
"];",IF('Chapter 1 (Input)'!J140="",
"-1"&amp;",",
'Chapter 1 (Input)'!J140&amp;",")&amp;$W142)</f>
        <v xml:space="preserve">-1,//115 </v>
      </c>
      <c r="I142" s="3" t="str">
        <f>IF(I143="",
"];",IF('Chapter 1 (Input)'!K140="",
"0"&amp;",",
VLOOKUP('Chapter 1 (Input)'!K140, 'Chapter 1 (Generated)'!$U$2:$V$14, 2,FALSE) &amp;",")&amp;$W142)</f>
        <v xml:space="preserve">0,//115 </v>
      </c>
      <c r="J142" s="3" t="str">
        <f>IF(J143="",
"];",IF('Chapter 1 (Input)'!L140="",
"-1"&amp;",",
'Chapter 1 (Input)'!L140&amp;",")&amp;$W142)</f>
        <v xml:space="preserve">-1,//115 </v>
      </c>
      <c r="K142" s="3" t="str">
        <f>IF(K143="",
"];",IF('Chapter 1 (Input)'!M140="",
"-1"&amp;",",
'Chapter 1 (Input)'!M140&amp;",")&amp;$W142)</f>
        <v xml:space="preserve">-1,//115 </v>
      </c>
      <c r="L142" s="3" t="str">
        <f>IF(L143="",
"];",IF('Chapter 1 (Input)'!N140="",
"-1"&amp;",",
'Chapter 1 (Input)'!N140&amp;",")&amp;$W142)</f>
        <v xml:space="preserve">-1,//115 </v>
      </c>
      <c r="M142" s="3" t="str">
        <f>IF(M143="",
"];",IF('Chapter 1 (Input)'!O140="",
"-1"&amp;",",
'Chapter 1 (Input)'!O140&amp;",")&amp;$W142)</f>
        <v xml:space="preserve">-1,//115 </v>
      </c>
      <c r="N142" s="3" t="str">
        <f>IF(N143="",
"];",IF('Chapter 1 (Input)'!P140="",
"-1"&amp;",",
'Chapter 1 (Input)'!P140&amp;",")&amp;$W142)</f>
        <v xml:space="preserve">-1,//115 </v>
      </c>
      <c r="O142" s="3" t="str">
        <f>IF(O143="",
"];",IF('Chapter 1 (Input)'!Q140="",
CHAR(34) &amp;"null"&amp; CHAR(34) &amp;",",
CHAR(34) &amp;'Chapter 1 (Input)'!Q140&amp; CHAR(34) &amp;",")&amp;$W142)</f>
        <v xml:space="preserve">"null",//115 </v>
      </c>
      <c r="P142" s="3" t="str">
        <f>IF(P143="",
"];",IF('Chapter 1 (Input)'!R140="",
CHAR(34) &amp;"null"&amp; CHAR(34) &amp;",",
CHAR(34) &amp;'Chapter 1 (Input)'!R140&amp; CHAR(34) &amp;",")&amp;$W142)</f>
        <v xml:space="preserve">"null",//115 </v>
      </c>
      <c r="Q142" s="3" t="str">
        <f>IF(Q143="",
"];",IF('Chapter 1 (Input)'!S140="",
CHAR(34) &amp;"null"&amp; CHAR(34) &amp;",",
CHAR(34) &amp;'Chapter 1 (Input)'!S140&amp; CHAR(34) &amp;",")&amp;$W142)</f>
        <v xml:space="preserve">"null",//115 </v>
      </c>
      <c r="R142" s="3" t="str">
        <f>IF(R143="",
"];",IF('Chapter 1 (Input)'!T140="",
"0"&amp;",",
'Chapter 1 (Input)'!T140&amp;",")&amp;$W142)</f>
        <v xml:space="preserve">0,//115 </v>
      </c>
      <c r="S142" s="3" t="str">
        <f>IF(S143="",
"];",IF('Chapter 1 (Input)'!U140="",
"0"&amp;",",
'Chapter 1 (Input)'!U140&amp;",")&amp;$W142)</f>
        <v xml:space="preserve">0,//115 </v>
      </c>
      <c r="T142" s="3" t="str">
        <f t="shared" si="18"/>
        <v xml:space="preserve">false,//115 </v>
      </c>
      <c r="U142" s="3" t="str">
        <f>IF(U143="",
"];",IF('Chapter 1 (Input)'!W140="",
"-1"&amp;",",
'Chapter 1 (Input)'!W140&amp;",")&amp;$W142)</f>
        <v xml:space="preserve">-1,//115 </v>
      </c>
      <c r="V142" s="3" t="str">
        <f>IF(V143="",
"];",IF('Chapter 1 (Input)'!X140="",
"-1"&amp;",",
'Chapter 1 (Input)'!X140&amp;",")&amp;$W142)</f>
        <v xml:space="preserve">-1,//115 </v>
      </c>
      <c r="W142" s="18" t="str">
        <f>'Chapter 1 (Input)'!AA140</f>
        <v xml:space="preserve">//115 </v>
      </c>
    </row>
    <row r="143" spans="1:23" x14ac:dyDescent="0.2">
      <c r="A143" s="12">
        <f t="shared" si="17"/>
        <v>116</v>
      </c>
      <c r="B143" s="4" t="str">
        <f>IF(B144="",
"];",
IF('Chapter 1 (Input)'!B141="",
CHAR(34) &amp;"null"&amp; CHAR(34) &amp;",",
CHAR(34) &amp;'Chapter 1 (Input)'!B141&amp; CHAR(34) &amp;",")&amp;$W143)</f>
        <v>"null",</v>
      </c>
      <c r="C143" s="4" t="str">
        <f>IF(C144="",
"];",IF('Chapter 1 (Input)'!C141="",
CHAR(34) &amp;"null"&amp; CHAR(34) &amp;",",
CHAR(34) &amp;'Chapter 1 (Input)'!C141&amp; CHAR(34) &amp;",")&amp;$W143)</f>
        <v>"null",</v>
      </c>
      <c r="D143" s="4" t="str">
        <f>IF(D144="",
"];",IF('Chapter 1 (Input)'!D141="",
CHAR(34) &amp;"null"&amp; CHAR(34) &amp;",",
"personnages."&amp;
VLOOKUP('Chapter 1 (Input)'!D141,$N$2:$O$13,2,FALSE)&amp;
"[" &amp;
VLOOKUP('Chapter 1 (Input)'!E141,$Q$2:$R$13,2,FALSE) &amp;
"],")&amp;$W143)</f>
        <v>personnages.ellie[0],</v>
      </c>
      <c r="E143" s="4" t="str">
        <f>IF(E144="",
"];",IF('Chapter 1 (Input)'!F141="",
CHAR(34) &amp;"null"&amp; CHAR(34) &amp;",",
CHAR(34) &amp;'Chapter 1 (Input)'!F141&amp; CHAR(34) &amp;",")&amp;$W143)</f>
        <v>"null",</v>
      </c>
      <c r="F143" s="4" t="str">
        <f>IF(F144="",
"];",IF('Chapter 1 (Input)'!G141="",
CHAR(34) &amp;"null"&amp; CHAR(34) &amp;",",
"personnages."&amp;
VLOOKUP('Chapter 1 (Input)'!G141,$N$2:$O$13,2,FALSE)&amp;
"[" &amp;
VLOOKUP('Chapter 1 (Input)'!H141, $Q$2:$R$13,2,FALSE) &amp;
"],")&amp;$W143)</f>
        <v>"null",</v>
      </c>
      <c r="G143" s="3" t="str">
        <f>IF(G144="",
"];",IF('Chapter 1 (Input)'!I141="",
CHAR(34) &amp;"null"&amp; CHAR(34) &amp;",",
"locations."&amp;
'Chapter 1 (Input)'!I141&amp;",")&amp;$W143)</f>
        <v>locations.class1,</v>
      </c>
      <c r="H143" s="3" t="str">
        <f>IF(H144="",
"];",IF('Chapter 1 (Input)'!J141="",
"-1"&amp;",",
'Chapter 1 (Input)'!J141&amp;",")&amp;$W143)</f>
        <v>-5,</v>
      </c>
      <c r="I143" s="3" t="str">
        <f>IF(I144="",
"];",IF('Chapter 1 (Input)'!K141="",
"0"&amp;",",
VLOOKUP('Chapter 1 (Input)'!K141, 'Chapter 1 (Generated)'!$U$2:$V$14,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114,</v>
      </c>
      <c r="M143" s="3" t="str">
        <f>IF(M144="",
"];",IF('Chapter 1 (Input)'!O141="",
"-1"&amp;",",
'Chapter 1 (Input)'!O141&amp;",")&amp;$W143)</f>
        <v>115,</v>
      </c>
      <c r="N143" s="3" t="str">
        <f>IF(N144="",
"];",IF('Chapter 1 (Input)'!P141="",
"-1"&amp;",",
'Chapter 1 (Input)'!P141&amp;",")&amp;$W143)</f>
        <v>-1,</v>
      </c>
      <c r="O143" s="3" t="str">
        <f>IF(O144="",
"];",IF('Chapter 1 (Input)'!Q141="",
CHAR(34) &amp;"null"&amp; CHAR(34) &amp;",",
CHAR(34) &amp;'Chapter 1 (Input)'!Q141&amp; CHAR(34) &amp;",")&amp;$W143)</f>
        <v>"(Stay and watch)",</v>
      </c>
      <c r="P143" s="3" t="str">
        <f>IF(P144="",
"];",IF('Chapter 1 (Input)'!R141="",
CHAR(34) &amp;"null"&amp; CHAR(34) &amp;",",
CHAR(34) &amp;'Chapter 1 (Input)'!R141&amp; CHAR(34) &amp;",")&amp;$W143)</f>
        <v>"(Say goodbye and leave)",</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8"/>
        <v>false,</v>
      </c>
      <c r="U143" s="3" t="str">
        <f>IF(U144="",
"];",IF('Chapter 1 (Input)'!W141="",
"-1"&amp;",",
'Chapter 1 (Input)'!W141&amp;",")&amp;$W143)</f>
        <v>-1,</v>
      </c>
      <c r="V143" s="3" t="str">
        <f>IF(V144="",
"];",IF('Chapter 1 (Input)'!X141="",
"-1"&amp;",",
'Chapter 1 (Input)'!X141&amp;",")&amp;$W143)</f>
        <v>-1,</v>
      </c>
      <c r="W143" s="18" t="str">
        <f>'Chapter 1 (Input)'!AA141</f>
        <v/>
      </c>
    </row>
    <row r="144" spans="1:23" x14ac:dyDescent="0.2">
      <c r="A144" s="12">
        <f t="shared" si="17"/>
        <v>117</v>
      </c>
      <c r="B144" s="4" t="str">
        <f>IF(B145="",
"];",
IF('Chapter 1 (Input)'!B142="",
CHAR(34) &amp;"null"&amp; CHAR(34) &amp;",",
CHAR(34) &amp;'Chapter 1 (Input)'!B142&amp; CHAR(34) &amp;",")&amp;$W144)</f>
        <v>"(I stayed around for a while longer watching Ellie transform the scarps of metal into… some sort of contraption that I honestly could not make head or tails out of, before waving goodbye and leaving the room.)",</v>
      </c>
      <c r="C144" s="4" t="str">
        <f>IF(C145="",
"];",IF('Chapter 1 (Input)'!C142="",
CHAR(34) &amp;"null"&amp; CHAR(34) &amp;",",
CHAR(34) &amp;'Chapter 1 (Input)'!C142&amp; CHAR(34) &amp;",")&amp;$W144)</f>
        <v>"null",</v>
      </c>
      <c r="D144" s="4" t="str">
        <f>IF(D145="",
"];",IF('Chapter 1 (Input)'!D142="",
CHAR(34) &amp;"null"&amp; CHAR(34) &amp;",",
"personnages."&amp;
VLOOKUP('Chapter 1 (Input)'!D142,$N$2:$O$13,2,FALSE)&amp;
"[" &amp;
VLOOKUP('Chapter 1 (Input)'!E142,$Q$2:$R$13,2,FALSE) &amp;
"],")&amp;$W144)</f>
        <v>personnages.ellie[0],</v>
      </c>
      <c r="E144" s="4" t="str">
        <f>IF(E145="",
"];",IF('Chapter 1 (Input)'!F142="",
CHAR(34) &amp;"null"&amp; CHAR(34) &amp;",",
CHAR(34) &amp;'Chapter 1 (Input)'!F142&amp; CHAR(34) &amp;",")&amp;$W144)</f>
        <v>"null",</v>
      </c>
      <c r="F144" s="4" t="str">
        <f>IF(F145="",
"];",IF('Chapter 1 (Input)'!G142="",
CHAR(34) &amp;"null"&amp; CHAR(34) &amp;",",
"personnages."&amp;
VLOOKUP('Chapter 1 (Input)'!G142,$N$2:$O$13,2,FALSE)&amp;
"[" &amp;
VLOOKUP('Chapter 1 (Input)'!H142, $Q$2:$R$13,2,FALSE) &amp;
"],")&amp;$W144)</f>
        <v>"null",</v>
      </c>
      <c r="G144" s="3" t="str">
        <f>IF(G145="",
"];",IF('Chapter 1 (Input)'!I142="",
CHAR(34) &amp;"null"&amp; CHAR(34) &amp;",",
"locations."&amp;
'Chapter 1 (Input)'!I142&amp;",")&amp;$W144)</f>
        <v>locations.class1,</v>
      </c>
      <c r="H144" s="3" t="str">
        <f>IF(H145="",
"];",IF('Chapter 1 (Input)'!J142="",
"-1"&amp;",",
'Chapter 1 (Input)'!J142&amp;",")&amp;$W144)</f>
        <v>-1,</v>
      </c>
      <c r="I144" s="3" t="str">
        <f>IF(I145="",
"];",IF('Chapter 1 (Input)'!K142="",
"0"&amp;",",
VLOOKUP('Chapter 1 (Input)'!K142, 'Chapter 1 (Generated)'!$U$2:$V$14,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8"/>
        <v>false,</v>
      </c>
      <c r="U144" s="3" t="str">
        <f>IF(U145="",
"];",IF('Chapter 1 (Input)'!W142="",
"-1"&amp;",",
'Chapter 1 (Input)'!W142&amp;",")&amp;$W144)</f>
        <v>-1,</v>
      </c>
      <c r="V144" s="3" t="str">
        <f>IF(V145="",
"];",IF('Chapter 1 (Input)'!X142="",
"-1"&amp;",",
'Chapter 1 (Input)'!X142&amp;",")&amp;$W144)</f>
        <v>-1,</v>
      </c>
      <c r="W144" s="18" t="str">
        <f>'Chapter 1 (Input)'!AA142</f>
        <v/>
      </c>
    </row>
    <row r="145" spans="1:23" x14ac:dyDescent="0.2">
      <c r="A145" s="12">
        <f t="shared" si="17"/>
        <v>118</v>
      </c>
      <c r="B145" s="4" t="str">
        <f>IF(B146="",
"];",
IF('Chapter 1 (Input)'!B143="",
CHAR(34) &amp;"null"&amp; CHAR(34) &amp;",",
CHAR(34) &amp;'Chapter 1 (Input)'!B143&amp; CHAR(34) &amp;",")&amp;$W145)</f>
        <v>"null",</v>
      </c>
      <c r="C145" s="4" t="str">
        <f>IF(C146="",
"];",IF('Chapter 1 (Input)'!C143="",
CHAR(34) &amp;"null"&amp; CHAR(34) &amp;",",
CHAR(34) &amp;'Chapter 1 (Input)'!C143&amp; CHAR(34) &amp;",")&amp;$W145)</f>
        <v>"null",</v>
      </c>
      <c r="D145" s="4" t="str">
        <f>IF(D146="",
"];",IF('Chapter 1 (Input)'!D143="",
CHAR(34) &amp;"null"&amp; CHAR(34) &amp;",",
"personnages."&amp;
VLOOKUP('Chapter 1 (Input)'!D143,$N$2:$O$13,2,FALSE)&amp;
"[" &amp;
VLOOKUP('Chapter 1 (Input)'!E143,$Q$2:$R$13,2,FALSE) &amp;
"],")&amp;$W145)</f>
        <v>"null",</v>
      </c>
      <c r="E145" s="4" t="str">
        <f>IF(E146="",
"];",IF('Chapter 1 (Input)'!F143="",
CHAR(34) &amp;"null"&amp; CHAR(34) &amp;",",
CHAR(34) &amp;'Chapter 1 (Input)'!F143&amp; CHAR(34) &amp;",")&amp;$W145)</f>
        <v>"null",</v>
      </c>
      <c r="F145" s="4" t="str">
        <f>IF(F146="",
"];",IF('Chapter 1 (Input)'!G143="",
CHAR(34) &amp;"null"&amp; CHAR(34) &amp;",",
"personnages."&amp;
VLOOKUP('Chapter 1 (Input)'!G143,$N$2:$O$13,2,FALSE)&amp;
"[" &amp;
VLOOKUP('Chapter 1 (Input)'!H143, $Q$2:$R$13,2,FALSE) &amp;
"],")&amp;$W145)</f>
        <v>"null",</v>
      </c>
      <c r="G145" s="3" t="str">
        <f>IF(G146="",
"];",IF('Chapter 1 (Input)'!I143="",
CHAR(34) &amp;"null"&amp; CHAR(34) &amp;",",
"locations."&amp;
'Chapter 1 (Input)'!I143&amp;",")&amp;$W145)</f>
        <v>locations.class1,</v>
      </c>
      <c r="H145" s="3" t="str">
        <f>IF(H146="",
"];",IF('Chapter 1 (Input)'!J143="",
"-1"&amp;",",
'Chapter 1 (Input)'!J143&amp;",")&amp;$W145)</f>
        <v>-2,</v>
      </c>
      <c r="I145" s="3" t="str">
        <f>IF(I146="",
"];",IF('Chapter 1 (Input)'!K143="",
"0"&amp;",",
VLOOKUP('Chapter 1 (Input)'!K143, 'Chapter 1 (Generated)'!$U$2:$V$14, 2,FALSE) &amp;",")&amp;$W145)</f>
        <v>9,</v>
      </c>
      <c r="J145" s="3" t="str">
        <f>IF(J146="",
"];",IF('Chapter 1 (Input)'!L143="",
"-1"&amp;",",
'Chapter 1 (Input)'!L143&amp;",")&amp;$W145)</f>
        <v>-1,</v>
      </c>
      <c r="K145" s="3" t="str">
        <f>IF(K146="",
"];",IF('Chapter 1 (Input)'!M143="",
"-1"&amp;",",
'Chapter 1 (Input)'!M143&amp;",")&amp;$W145)</f>
        <v>-1,</v>
      </c>
      <c r="L145" s="3" t="str">
        <f>IF(L146="",
"];",IF('Chapter 1 (Input)'!N143="",
"-1"&amp;",",
'Chapter 1 (Input)'!N143&amp;",")&amp;$W145)</f>
        <v>-1,</v>
      </c>
      <c r="M145" s="3" t="str">
        <f>IF(M146="",
"];",IF('Chapter 1 (Input)'!O143="",
"-1"&amp;",",
'Chapter 1 (Input)'!O143&amp;",")&amp;$W145)</f>
        <v>-1,</v>
      </c>
      <c r="N145" s="3" t="str">
        <f>IF(N146="",
"];",IF('Chapter 1 (Input)'!P143="",
"-1"&amp;",",
'Chapter 1 (Input)'!P143&amp;",")&amp;$W145)</f>
        <v>-1,</v>
      </c>
      <c r="O145" s="3" t="str">
        <f>IF(O146="",
"];",IF('Chapter 1 (Input)'!Q143="",
CHAR(34) &amp;"null"&amp; CHAR(34) &amp;",",
CHAR(34) &amp;'Chapter 1 (Input)'!Q143&amp; CHAR(34) &amp;",")&amp;$W145)</f>
        <v>"null",</v>
      </c>
      <c r="P145" s="3" t="str">
        <f>IF(P146="",
"];",IF('Chapter 1 (Input)'!R143="",
CHAR(34) &amp;"null"&amp; CHAR(34) &amp;",",
CHAR(34) &amp;'Chapter 1 (Input)'!R143&amp; CHAR(34) &amp;",")&amp;$W145)</f>
        <v>"null",</v>
      </c>
      <c r="Q145" s="3" t="str">
        <f>IF(Q146="",
"];",IF('Chapter 1 (Input)'!S143="",
CHAR(34) &amp;"null"&amp; CHAR(34) &amp;",",
CHAR(34) &amp;'Chapter 1 (Input)'!S143&amp; CHAR(34) &amp;",")&amp;$W145)</f>
        <v>"null",</v>
      </c>
      <c r="R145" s="3" t="str">
        <f>IF(R146="",
"];",IF('Chapter 1 (Input)'!T143="",
"0"&amp;",",
'Chapter 1 (Input)'!T143&amp;",")&amp;$W145)</f>
        <v>0,</v>
      </c>
      <c r="S145" s="3" t="str">
        <f>IF(S146="",
"];",IF('Chapter 1 (Input)'!U143="",
"0"&amp;",",
'Chapter 1 (Input)'!U143&amp;",")&amp;$W145)</f>
        <v>0,</v>
      </c>
      <c r="T145" s="3" t="str">
        <f t="shared" si="18"/>
        <v>false,</v>
      </c>
      <c r="U145" s="3" t="str">
        <f>IF(U146="",
"];",IF('Chapter 1 (Input)'!W143="",
"-1"&amp;",",
'Chapter 1 (Input)'!W143&amp;",")&amp;$W145)</f>
        <v>-1,</v>
      </c>
      <c r="V145" s="3" t="str">
        <f>IF(V146="",
"];",IF('Chapter 1 (Input)'!X143="",
"-1"&amp;",",
'Chapter 1 (Input)'!X143&amp;",")&amp;$W145)</f>
        <v>-1,</v>
      </c>
      <c r="W145" s="18" t="str">
        <f>'Chapter 1 (Input)'!AA143</f>
        <v/>
      </c>
    </row>
    <row r="146" spans="1:23" x14ac:dyDescent="0.2">
      <c r="A146" s="12">
        <f t="shared" si="17"/>
        <v>119</v>
      </c>
      <c r="B146" s="4" t="str">
        <f>IF(B147="",
"];",
IF('Chapter 1 (Input)'!B144="",
CHAR(34) &amp;"null"&amp; CHAR(34) &amp;",",
CHAR(34) &amp;'Chapter 1 (Input)'!B144&amp; CHAR(34) &amp;",")&amp;$W146)</f>
        <v>"(Holy… this place has to have every type of plant there is in the world…",</v>
      </c>
      <c r="C146" s="4" t="str">
        <f>IF(C147="",
"];",IF('Chapter 1 (Input)'!C144="",
CHAR(34) &amp;"null"&amp; CHAR(34) &amp;",",
CHAR(34) &amp;'Chapter 1 (Input)'!C144&amp; CHAR(34) &amp;",")&amp;$W146)</f>
        <v>"null",</v>
      </c>
      <c r="D146" s="4" t="str">
        <f>IF(D147="",
"];",IF('Chapter 1 (Input)'!D144="",
CHAR(34) &amp;"null"&amp; CHAR(34) &amp;",",
"personnages."&amp;
VLOOKUP('Chapter 1 (Input)'!D144,$N$2:$O$13,2,FALSE)&amp;
"[" &amp;
VLOOKUP('Chapter 1 (Input)'!E144,$Q$2:$R$13,2,FALSE) &amp;
"],")&amp;$W146)</f>
        <v>"null",</v>
      </c>
      <c r="E146" s="4" t="str">
        <f>IF(E147="",
"];",IF('Chapter 1 (Input)'!F144="",
CHAR(34) &amp;"null"&amp; CHAR(34) &amp;",",
CHAR(34) &amp;'Chapter 1 (Input)'!F144&amp; CHAR(34) &amp;",")&amp;$W146)</f>
        <v>"null",</v>
      </c>
      <c r="F146" s="4" t="str">
        <f>IF(F147="",
"];",IF('Chapter 1 (Input)'!G144="",
CHAR(34) &amp;"null"&amp; CHAR(34) &amp;",",
"personnages."&amp;
VLOOKUP('Chapter 1 (Input)'!G144,$N$2:$O$13,2,FALSE)&amp;
"[" &amp;
VLOOKUP('Chapter 1 (Input)'!H144, $Q$2:$R$13,2,FALSE) &amp;
"],")&amp;$W146)</f>
        <v>"null",</v>
      </c>
      <c r="G146" s="3" t="str">
        <f>IF(G147="",
"];",IF('Chapter 1 (Input)'!I144="",
CHAR(34) &amp;"null"&amp; CHAR(34) &amp;",",
"locations."&amp;
'Chapter 1 (Input)'!I144&amp;",")&amp;$W146)</f>
        <v>locations.garden,</v>
      </c>
      <c r="H146" s="3" t="str">
        <f>IF(H147="",
"];",IF('Chapter 1 (Input)'!J144="",
"-1"&amp;",",
'Chapter 1 (Input)'!J144&amp;",")&amp;$W146)</f>
        <v>-1,</v>
      </c>
      <c r="I146" s="3" t="str">
        <f>IF(I147="",
"];",IF('Chapter 1 (Input)'!K144="",
"0"&amp;",",
VLOOKUP('Chapter 1 (Input)'!K144, 'Chapter 1 (Generated)'!$U$2:$V$14,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8"/>
        <v>false,</v>
      </c>
      <c r="U146" s="3" t="str">
        <f>IF(U147="",
"];",IF('Chapter 1 (Input)'!W144="",
"-1"&amp;",",
'Chapter 1 (Input)'!W144&amp;",")&amp;$W146)</f>
        <v>-1,</v>
      </c>
      <c r="V146" s="3" t="str">
        <f>IF(V147="",
"];",IF('Chapter 1 (Input)'!X144="",
"-1"&amp;",",
'Chapter 1 (Input)'!X144&amp;",")&amp;$W146)</f>
        <v>-1,</v>
      </c>
      <c r="W146" s="18" t="str">
        <f>'Chapter 1 (Input)'!AA144</f>
        <v/>
      </c>
    </row>
    <row r="147" spans="1:23" x14ac:dyDescent="0.2">
      <c r="A147" s="12">
        <f t="shared" si="17"/>
        <v>120</v>
      </c>
      <c r="B147" s="4" t="str">
        <f>IF(B148="",
"];",
IF('Chapter 1 (Input)'!B145="",
CHAR(34) &amp;"null"&amp; CHAR(34) &amp;",",
CHAR(34) &amp;'Chapter 1 (Input)'!B145&amp; CHAR(34) &amp;",")&amp;$W147)</f>
        <v xml:space="preserve">"(I turned around to see a girl with long blonde hair kneeling in front of one of the large rectangular pots.)",//120 </v>
      </c>
      <c r="C147" s="4" t="str">
        <f>IF(C148="",
"];",IF('Chapter 1 (Input)'!C145="",
CHAR(34) &amp;"null"&amp; CHAR(34) &amp;",",
CHAR(34) &amp;'Chapter 1 (Input)'!C145&amp; CHAR(34) &amp;",")&amp;$W147)</f>
        <v xml:space="preserve">"O-only about a hundred of them actually…",//120 </v>
      </c>
      <c r="D147" s="4" t="str">
        <f>IF(D148="",
"];",IF('Chapter 1 (Input)'!D145="",
CHAR(34) &amp;"null"&amp; CHAR(34) &amp;",",
"personnages."&amp;
VLOOKUP('Chapter 1 (Input)'!D145,$N$2:$O$13,2,FALSE)&amp;
"[" &amp;
VLOOKUP('Chapter 1 (Input)'!E145,$Q$2:$R$13,2,FALSE) &amp;
"],")&amp;$W147)</f>
        <v xml:space="preserve">"null",//120 </v>
      </c>
      <c r="E147" s="4" t="str">
        <f>IF(E148="",
"];",IF('Chapter 1 (Input)'!F145="",
CHAR(34) &amp;"null"&amp; CHAR(34) &amp;",",
CHAR(34) &amp;'Chapter 1 (Input)'!F145&amp; CHAR(34) &amp;",")&amp;$W147)</f>
        <v xml:space="preserve">"null",//120 </v>
      </c>
      <c r="F147" s="4" t="str">
        <f>IF(F148="",
"];",IF('Chapter 1 (Input)'!G145="",
CHAR(34) &amp;"null"&amp; CHAR(34) &amp;",",
"personnages."&amp;
VLOOKUP('Chapter 1 (Input)'!G145,$N$2:$O$13,2,FALSE)&amp;
"[" &amp;
VLOOKUP('Chapter 1 (Input)'!H145, $Q$2:$R$13,2,FALSE) &amp;
"],")&amp;$W147)</f>
        <v xml:space="preserve">"null",//120 </v>
      </c>
      <c r="G147" s="3" t="str">
        <f>IF(G148="",
"];",IF('Chapter 1 (Input)'!I145="",
CHAR(34) &amp;"null"&amp; CHAR(34) &amp;",",
"locations."&amp;
'Chapter 1 (Input)'!I145&amp;",")&amp;$W147)</f>
        <v xml:space="preserve">locations.garden,//120 </v>
      </c>
      <c r="H147" s="3" t="str">
        <f>IF(H148="",
"];",IF('Chapter 1 (Input)'!J145="",
"-1"&amp;",",
'Chapter 1 (Input)'!J145&amp;",")&amp;$W147)</f>
        <v xml:space="preserve">-1,//120 </v>
      </c>
      <c r="I147" s="3" t="str">
        <f>IF(I148="",
"];",IF('Chapter 1 (Input)'!K145="",
"0"&amp;",",
VLOOKUP('Chapter 1 (Input)'!K145, 'Chapter 1 (Generated)'!$U$2:$V$14, 2,FALSE) &amp;",")&amp;$W147)</f>
        <v xml:space="preserve">0,//120 </v>
      </c>
      <c r="J147" s="3" t="str">
        <f>IF(J148="",
"];",IF('Chapter 1 (Input)'!L145="",
"-1"&amp;",",
'Chapter 1 (Input)'!L145&amp;",")&amp;$W147)</f>
        <v xml:space="preserve">-1,//120 </v>
      </c>
      <c r="K147" s="3" t="str">
        <f>IF(K148="",
"];",IF('Chapter 1 (Input)'!M145="",
"-1"&amp;",",
'Chapter 1 (Input)'!M145&amp;",")&amp;$W147)</f>
        <v xml:space="preserve">-1,//120 </v>
      </c>
      <c r="L147" s="3" t="str">
        <f>IF(L148="",
"];",IF('Chapter 1 (Input)'!N145="",
"-1"&amp;",",
'Chapter 1 (Input)'!N145&amp;",")&amp;$W147)</f>
        <v xml:space="preserve">-1,//120 </v>
      </c>
      <c r="M147" s="3" t="str">
        <f>IF(M148="",
"];",IF('Chapter 1 (Input)'!O145="",
"-1"&amp;",",
'Chapter 1 (Input)'!O145&amp;",")&amp;$W147)</f>
        <v xml:space="preserve">-1,//120 </v>
      </c>
      <c r="N147" s="3" t="str">
        <f>IF(N148="",
"];",IF('Chapter 1 (Input)'!P145="",
"-1"&amp;",",
'Chapter 1 (Input)'!P145&amp;",")&amp;$W147)</f>
        <v xml:space="preserve">-1,//120 </v>
      </c>
      <c r="O147" s="3" t="str">
        <f>IF(O148="",
"];",IF('Chapter 1 (Input)'!Q145="",
CHAR(34) &amp;"null"&amp; CHAR(34) &amp;",",
CHAR(34) &amp;'Chapter 1 (Input)'!Q145&amp; CHAR(34) &amp;",")&amp;$W147)</f>
        <v xml:space="preserve">"null",//120 </v>
      </c>
      <c r="P147" s="3" t="str">
        <f>IF(P148="",
"];",IF('Chapter 1 (Input)'!R145="",
CHAR(34) &amp;"null"&amp; CHAR(34) &amp;",",
CHAR(34) &amp;'Chapter 1 (Input)'!R145&amp; CHAR(34) &amp;",")&amp;$W147)</f>
        <v xml:space="preserve">"null",//120 </v>
      </c>
      <c r="Q147" s="3" t="str">
        <f>IF(Q148="",
"];",IF('Chapter 1 (Input)'!S145="",
CHAR(34) &amp;"null"&amp; CHAR(34) &amp;",",
CHAR(34) &amp;'Chapter 1 (Input)'!S145&amp; CHAR(34) &amp;",")&amp;$W147)</f>
        <v xml:space="preserve">"null",//120 </v>
      </c>
      <c r="R147" s="3" t="str">
        <f>IF(R148="",
"];",IF('Chapter 1 (Input)'!T145="",
"0"&amp;",",
'Chapter 1 (Input)'!T145&amp;",")&amp;$W147)</f>
        <v xml:space="preserve">0,//120 </v>
      </c>
      <c r="S147" s="3" t="str">
        <f>IF(S148="",
"];",IF('Chapter 1 (Input)'!U145="",
"0"&amp;",",
'Chapter 1 (Input)'!U145&amp;",")&amp;$W147)</f>
        <v xml:space="preserve">0,//120 </v>
      </c>
      <c r="T147" s="3" t="str">
        <f t="shared" si="18"/>
        <v xml:space="preserve">false,//120 </v>
      </c>
      <c r="U147" s="3" t="str">
        <f>IF(U148="",
"];",IF('Chapter 1 (Input)'!W145="",
"-1"&amp;",",
'Chapter 1 (Input)'!W145&amp;",")&amp;$W147)</f>
        <v xml:space="preserve">-1,//120 </v>
      </c>
      <c r="V147" s="3" t="str">
        <f>IF(V148="",
"];",IF('Chapter 1 (Input)'!X145="",
"-1"&amp;",",
'Chapter 1 (Input)'!X145&amp;",")&amp;$W147)</f>
        <v xml:space="preserve">-1,//120 </v>
      </c>
      <c r="W147" s="18" t="str">
        <f>'Chapter 1 (Input)'!AA145</f>
        <v xml:space="preserve">//120 </v>
      </c>
    </row>
    <row r="148" spans="1:23" x14ac:dyDescent="0.2">
      <c r="A148" s="12">
        <f t="shared" si="17"/>
        <v>121</v>
      </c>
      <c r="B148" s="4" t="str">
        <f>IF(B149="",
"];",
IF('Chapter 1 (Input)'!B146="",
CHAR(34) &amp;"null"&amp; CHAR(34) &amp;",",
CHAR(34) &amp;'Chapter 1 (Input)'!B146&amp; CHAR(34) &amp;",")&amp;$W148)</f>
        <v>"Oh! Hi… I didn’t think there was anyone else in here…",</v>
      </c>
      <c r="C148" s="4" t="str">
        <f>IF(C149="",
"];",IF('Chapter 1 (Input)'!C146="",
CHAR(34) &amp;"null"&amp; CHAR(34) &amp;",",
CHAR(34) &amp;'Chapter 1 (Input)'!C146&amp; CHAR(34) &amp;",")&amp;$W148)</f>
        <v>"null",</v>
      </c>
      <c r="D148" s="4" t="str">
        <f>IF(D149="",
"];",IF('Chapter 1 (Input)'!D146="",
CHAR(34) &amp;"null"&amp; CHAR(34) &amp;",",
"personnages."&amp;
VLOOKUP('Chapter 1 (Input)'!D146,$N$2:$O$13,2,FALSE)&amp;
"[" &amp;
VLOOKUP('Chapter 1 (Input)'!E146,$Q$2:$R$13,2,FALSE)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(Input)'!G146,$N$2:$O$13,2,FALSE)&amp;
"[" &amp;
VLOOKUP('Chapter 1 (Input)'!H146, $Q$2:$R$13,2,FALSE) &amp;
"],")&amp;$W148)</f>
        <v>"null",</v>
      </c>
      <c r="G148" s="3" t="str">
        <f>IF(G149="",
"];",IF('Chapter 1 (Input)'!I146="",
CHAR(34) &amp;"null"&amp; CHAR(34) &amp;",",
"locations."&amp;
'Chapter 1 (Input)'!I146&amp;",")&amp;$W148)</f>
        <v>locations.garden,</v>
      </c>
      <c r="H148" s="3" t="str">
        <f>IF(H149="",
"];",IF('Chapter 1 (Input)'!J146="",
"-1"&amp;",",
'Chapter 1 (Input)'!J146&amp;",")&amp;$W148)</f>
        <v>-1,</v>
      </c>
      <c r="I148" s="3" t="str">
        <f>IF(I149="",
"];",IF('Chapter 1 (Input)'!K146="",
"0"&amp;",",
VLOOKUP('Chapter 1 (Input)'!K146, 'Chapter 1 (Generated)'!$U$2:$V$14,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0,</v>
      </c>
      <c r="S148" s="3" t="str">
        <f>IF(S149="",
"];",IF('Chapter 1 (Input)'!U146="",
"0"&amp;",",
'Chapter 1 (Input)'!U146&amp;",")&amp;$W148)</f>
        <v>0,</v>
      </c>
      <c r="T148" s="3" t="str">
        <f t="shared" si="18"/>
        <v>false,</v>
      </c>
      <c r="U148" s="3" t="str">
        <f>IF(U149="",
"];",IF('Chapter 1 (Input)'!W146="",
"-1"&amp;",",
'Chapter 1 (Input)'!W146&amp;",")&amp;$W148)</f>
        <v>-1,</v>
      </c>
      <c r="V148" s="3" t="str">
        <f>IF(V149="",
"];",IF('Chapter 1 (Input)'!X146="",
"-1"&amp;",",
'Chapter 1 (Input)'!X146&amp;",")&amp;$W148)</f>
        <v>-1,</v>
      </c>
      <c r="W148" s="18" t="str">
        <f>'Chapter 1 (Input)'!AA146</f>
        <v/>
      </c>
    </row>
    <row r="149" spans="1:23" x14ac:dyDescent="0.2">
      <c r="A149" s="12">
        <f t="shared" si="17"/>
        <v>122</v>
      </c>
      <c r="B149" s="4" t="str">
        <f>IF(B150="",
"];",
IF('Chapter 1 (Input)'!B147="",
CHAR(34) &amp;"null"&amp; CHAR(34) &amp;",",
CHAR(34) &amp;'Chapter 1 (Input)'!B147&amp; CHAR(34) &amp;",")&amp;$W149)</f>
        <v>"(Next)",</v>
      </c>
      <c r="C149" s="4" t="str">
        <f>IF(C150="",
"];",IF('Chapter 1 (Input)'!C147="",
CHAR(34) &amp;"null"&amp; CHAR(34) &amp;",",
CHAR(34) &amp;'Chapter 1 (Input)'!C147&amp; CHAR(34) &amp;",")&amp;$W149)</f>
        <v>"It’s okay… it’s easy for me to pass unnoticed.",</v>
      </c>
      <c r="D149" s="4" t="str">
        <f>IF(D150="",
"];",IF('Chapter 1 (Input)'!D147="",
CHAR(34) &amp;"null"&amp; CHAR(34) &amp;",",
"personnages."&amp;
VLOOKUP('Chapter 1 (Input)'!D147,$N$2:$O$13,2,FALSE)&amp;
"[" &amp;
VLOOKUP('Chapter 1 (Input)'!E147,$Q$2:$R$13,2,FALSE)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(Input)'!G147,$N$2:$O$13,2,FALSE)&amp;
"[" &amp;
VLOOKUP('Chapter 1 (Input)'!H147, $Q$2:$R$13,2,FALSE) &amp;
"],")&amp;$W149)</f>
        <v>"null",</v>
      </c>
      <c r="G149" s="3" t="str">
        <f>IF(G150="",
"];",IF('Chapter 1 (Input)'!I147="",
CHAR(34) &amp;"null"&amp; CHAR(34) &amp;",",
"locations."&amp;
'Chapter 1 (Input)'!I147&amp;",")&amp;$W149)</f>
        <v>locations.garden,</v>
      </c>
      <c r="H149" s="3" t="str">
        <f>IF(H150="",
"];",IF('Chapter 1 (Input)'!J147="",
"-1"&amp;",",
'Chapter 1 (Input)'!J147&amp;",")&amp;$W149)</f>
        <v>-1,</v>
      </c>
      <c r="I149" s="3" t="str">
        <f>IF(I150="",
"];",IF('Chapter 1 (Input)'!K147="",
"0"&amp;",",
VLOOKUP('Chapter 1 (Input)'!K147, 'Chapter 1 (Generated)'!$U$2:$V$14,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8"/>
        <v>false,</v>
      </c>
      <c r="U149" s="3" t="str">
        <f>IF(U150="",
"];",IF('Chapter 1 (Input)'!W147="",
"-1"&amp;",",
'Chapter 1 (Input)'!W147&amp;",")&amp;$W149)</f>
        <v>-1,</v>
      </c>
      <c r="V149" s="3" t="str">
        <f>IF(V150="",
"];",IF('Chapter 1 (Input)'!X147="",
"-1"&amp;",",
'Chapter 1 (Input)'!X147&amp;",")&amp;$W149)</f>
        <v>-1,</v>
      </c>
      <c r="W149" s="18" t="str">
        <f>'Chapter 1 (Input)'!AA147</f>
        <v/>
      </c>
    </row>
    <row r="150" spans="1:23" x14ac:dyDescent="0.2">
      <c r="A150" s="12">
        <f t="shared" si="17"/>
        <v>123</v>
      </c>
      <c r="B150" s="4" t="str">
        <f>IF(B151="",
"];",
IF('Chapter 1 (Input)'!B148="",
CHAR(34) &amp;"null"&amp; CHAR(34) &amp;",",
CHAR(34) &amp;'Chapter 1 (Input)'!B148&amp; CHAR(34) &amp;",")&amp;$W150)</f>
        <v>"null",</v>
      </c>
      <c r="C150" s="4" t="str">
        <f>IF(C151="",
"];",IF('Chapter 1 (Input)'!C148="",
CHAR(34) &amp;"null"&amp; CHAR(34) &amp;",",
CHAR(34) &amp;'Chapter 1 (Input)'!C148&amp; CHAR(34) &amp;",")&amp;$W150)</f>
        <v>"null",</v>
      </c>
      <c r="D150" s="4" t="str">
        <f>IF(D151="",
"];",IF('Chapter 1 (Input)'!D148="",
CHAR(34) &amp;"null"&amp; CHAR(34) &amp;",",
"personnages."&amp;
VLOOKUP('Chapter 1 (Input)'!D148,$N$2:$O$13,2,FALSE)&amp;
"[" &amp;
VLOOKUP('Chapter 1 (Input)'!E148,$Q$2:$R$13,2,FALSE) &amp;
"],")&amp;$W150)</f>
        <v>personnages.claire[0],</v>
      </c>
      <c r="E150" s="4" t="str">
        <f>IF(E151="",
"];",IF('Chapter 1 (Input)'!F148="",
CHAR(34) &amp;"null"&amp; CHAR(34) &amp;",",
CHAR(34) &amp;'Chapter 1 (Input)'!F148&amp; CHAR(34) &amp;",")&amp;$W150)</f>
        <v>"null",</v>
      </c>
      <c r="F150" s="4" t="str">
        <f>IF(F151="",
"];",IF('Chapter 1 (Input)'!G148="",
CHAR(34) &amp;"null"&amp; CHAR(34) &amp;",",
"personnages."&amp;
VLOOKUP('Chapter 1 (Input)'!G148,$N$2:$O$13,2,FALSE)&amp;
"[" &amp;
VLOOKUP('Chapter 1 (Input)'!H148, $Q$2:$R$13,2,FALSE) &amp;
"],")&amp;$W150)</f>
        <v>"null",</v>
      </c>
      <c r="G150" s="3" t="str">
        <f>IF(G151="",
"];",IF('Chapter 1 (Input)'!I148="",
CHAR(34) &amp;"null"&amp; CHAR(34) &amp;",",
"locations."&amp;
'Chapter 1 (Input)'!I148&amp;",")&amp;$W150)</f>
        <v>locations.garden,</v>
      </c>
      <c r="H150" s="3" t="str">
        <f>IF(H151="",
"];",IF('Chapter 1 (Input)'!J148="",
"-1"&amp;",",
'Chapter 1 (Input)'!J148&amp;",")&amp;$W150)</f>
        <v>-5,</v>
      </c>
      <c r="I150" s="3" t="str">
        <f>IF(I151="",
"];",IF('Chapter 1 (Input)'!K148="",
"0"&amp;",",
VLOOKUP('Chapter 1 (Input)'!K148, 'Chapter 1 (Generated)'!$U$2:$V$14, 2,FALSE) &amp;",")&amp;$W150)</f>
        <v>0,</v>
      </c>
      <c r="J150" s="3" t="str">
        <f>IF(J151="",
"];",IF('Chapter 1 (Input)'!L148="",
"-1"&amp;",",
'Chapter 1 (Input)'!L148&amp;",")&amp;$W150)</f>
        <v>-1,</v>
      </c>
      <c r="K150" s="3" t="str">
        <f>IF(K151="",
"];",IF('Chapter 1 (Input)'!M148="",
"-1"&amp;",",
'Chapter 1 (Input)'!M148&amp;",")&amp;$W150)</f>
        <v>-1,</v>
      </c>
      <c r="L150" s="3" t="str">
        <f>IF(L151="",
"];",IF('Chapter 1 (Input)'!N148="",
"-1"&amp;",",
'Chapter 1 (Input)'!N148&amp;",")&amp;$W150)</f>
        <v>121,</v>
      </c>
      <c r="M150" s="3" t="str">
        <f>IF(M151="",
"];",IF('Chapter 1 (Input)'!O148="",
"-1"&amp;",",
'Chapter 1 (Input)'!O148&amp;",")&amp;$W150)</f>
        <v>122,</v>
      </c>
      <c r="N150" s="3" t="str">
        <f>IF(N151="",
"];",IF('Chapter 1 (Input)'!P148="",
"-1"&amp;",",
'Chapter 1 (Input)'!P148&amp;",")&amp;$W150)</f>
        <v>123,</v>
      </c>
      <c r="O150" s="3" t="str">
        <f>IF(O151="",
"];",IF('Chapter 1 (Input)'!Q148="",
CHAR(34) &amp;"null"&amp; CHAR(34) &amp;",",
CHAR(34) &amp;'Chapter 1 (Input)'!Q148&amp; CHAR(34) &amp;",")&amp;$W150)</f>
        <v>"Oh come on, I doubt that.",</v>
      </c>
      <c r="P150" s="3" t="str">
        <f>IF(P151="",
"];",IF('Chapter 1 (Input)'!R148="",
CHAR(34) &amp;"null"&amp; CHAR(34) &amp;",",
CHAR(34) &amp;'Chapter 1 (Input)'!R148&amp; CHAR(34) &amp;",")&amp;$W150)</f>
        <v>"It’s easy to miss you if you squat on a corner like that, it doesn’t mean that you’re unnoticeable, though.",</v>
      </c>
      <c r="Q150" s="3" t="str">
        <f>IF(Q151="",
"];",IF('Chapter 1 (Input)'!S148="",
CHAR(34) &amp;"null"&amp; CHAR(34) &amp;",",
CHAR(34) &amp;'Chapter 1 (Input)'!S148&amp; CHAR(34) &amp;",")&amp;$W150)</f>
        <v>"null",</v>
      </c>
      <c r="R150" s="3" t="str">
        <f>IF(R151="",
"];",IF('Chapter 1 (Input)'!T148="",
"0"&amp;",",
'Chapter 1 (Input)'!T148&amp;",")&amp;$W150)</f>
        <v>0,</v>
      </c>
      <c r="S150" s="3" t="str">
        <f>IF(S151="",
"];",IF('Chapter 1 (Input)'!U148="",
"0"&amp;",",
'Chapter 1 (Input)'!U148&amp;",")&amp;$W150)</f>
        <v>0,</v>
      </c>
      <c r="T150" s="3" t="str">
        <f t="shared" si="18"/>
        <v>false,</v>
      </c>
      <c r="U150" s="3" t="str">
        <f>IF(U151="",
"];",IF('Chapter 1 (Input)'!W148="",
"-1"&amp;",",
'Chapter 1 (Input)'!W148&amp;",")&amp;$W150)</f>
        <v>-1,</v>
      </c>
      <c r="V150" s="3" t="str">
        <f>IF(V151="",
"];",IF('Chapter 1 (Input)'!X148="",
"-1"&amp;",",
'Chapter 1 (Input)'!X148&amp;",")&amp;$W150)</f>
        <v>-1,</v>
      </c>
      <c r="W150" s="18" t="str">
        <f>'Chapter 1 (Input)'!AA148</f>
        <v/>
      </c>
    </row>
    <row r="151" spans="1:23" x14ac:dyDescent="0.2">
      <c r="A151" s="12">
        <f t="shared" si="17"/>
        <v>124</v>
      </c>
      <c r="B151" s="4" t="str">
        <f>IF(B152="",
"];",
IF('Chapter 1 (Input)'!B149="",
CHAR(34) &amp;"null"&amp; CHAR(34) &amp;",",
CHAR(34) &amp;'Chapter 1 (Input)'!B149&amp; CHAR(34) &amp;",")&amp;$W151)</f>
        <v>"(Next)",</v>
      </c>
      <c r="C151" s="4" t="str">
        <f>IF(C152="",
"];",IF('Chapter 1 (Input)'!C149="",
CHAR(34) &amp;"null"&amp; CHAR(34) &amp;",",
CHAR(34) &amp;'Chapter 1 (Input)'!C149&amp; CHAR(34) &amp;",")&amp;$W151)</f>
        <v>"It’s okay. I’m used to it.",</v>
      </c>
      <c r="D151" s="4" t="str">
        <f>IF(D152="",
"];",IF('Chapter 1 (Input)'!D149="",
CHAR(34) &amp;"null"&amp; CHAR(34) &amp;",",
"personnages."&amp;
VLOOKUP('Chapter 1 (Input)'!D149,$N$2:$O$13,2,FALSE)&amp;
"[" &amp;
VLOOKUP('Chapter 1 (Input)'!E149,$Q$2:$R$13,2,FALSE) &amp;
"],")&amp;$W151)</f>
        <v>personnages.claire[0],</v>
      </c>
      <c r="E151" s="4" t="str">
        <f>IF(E152="",
"];",IF('Chapter 1 (Input)'!F149="",
CHAR(34) &amp;"null"&amp; CHAR(34) &amp;",",
CHAR(34) &amp;'Chapter 1 (Input)'!F149&amp; CHAR(34) &amp;",")&amp;$W151)</f>
        <v>"null",</v>
      </c>
      <c r="F151" s="4" t="str">
        <f>IF(F152="",
"];",IF('Chapter 1 (Input)'!G149="",
CHAR(34) &amp;"null"&amp; CHAR(34) &amp;",",
"personnages."&amp;
VLOOKUP('Chapter 1 (Input)'!G149,$N$2:$O$13,2,FALSE)&amp;
"[" &amp;
VLOOKUP('Chapter 1 (Input)'!H149, $Q$2:$R$13,2,FALSE) &amp;
"],")&amp;$W151)</f>
        <v>"null",</v>
      </c>
      <c r="G151" s="3" t="str">
        <f>IF(G152="",
"];",IF('Chapter 1 (Input)'!I149="",
CHAR(34) &amp;"null"&amp; CHAR(34) &amp;",",
"locations."&amp;
'Chapter 1 (Input)'!I149&amp;",")&amp;$W151)</f>
        <v>locations.garden,</v>
      </c>
      <c r="H151" s="3" t="str">
        <f>IF(H152="",
"];",IF('Chapter 1 (Input)'!J149="",
"-1"&amp;",",
'Chapter 1 (Input)'!J149&amp;",")&amp;$W151)</f>
        <v>124,</v>
      </c>
      <c r="I151" s="3" t="str">
        <f>IF(I152="",
"];",IF('Chapter 1 (Input)'!K149="",
"0"&amp;",",
VLOOKUP('Chapter 1 (Input)'!K149, 'Chapter 1 (Generated)'!$U$2:$V$14,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8"/>
        <v>false,</v>
      </c>
      <c r="U151" s="3" t="str">
        <f>IF(U152="",
"];",IF('Chapter 1 (Input)'!W149="",
"-1"&amp;",",
'Chapter 1 (Input)'!W149&amp;",")&amp;$W151)</f>
        <v>-1,</v>
      </c>
      <c r="V151" s="3" t="str">
        <f>IF(V152="",
"];",IF('Chapter 1 (Input)'!X149="",
"-1"&amp;",",
'Chapter 1 (Input)'!X149&amp;",")&amp;$W151)</f>
        <v>-1,</v>
      </c>
      <c r="W151" s="18" t="str">
        <f>'Chapter 1 (Input)'!AA149</f>
        <v/>
      </c>
    </row>
    <row r="152" spans="1:23" x14ac:dyDescent="0.2">
      <c r="A152" s="12">
        <f t="shared" si="17"/>
        <v>125</v>
      </c>
      <c r="B152" s="4" t="str">
        <f>IF(B153="",
"];",
IF('Chapter 1 (Input)'!B150="",
CHAR(34) &amp;"null"&amp; CHAR(34) &amp;",",
CHAR(34) &amp;'Chapter 1 (Input)'!B150&amp; CHAR(34) &amp;",")&amp;$W152)</f>
        <v xml:space="preserve">"(Next)",//125 </v>
      </c>
      <c r="C152" s="4" t="str">
        <f>IF(C153="",
"];",IF('Chapter 1 (Input)'!C150="",
CHAR(34) &amp;"null"&amp; CHAR(34) &amp;",",
CHAR(34) &amp;'Chapter 1 (Input)'!C150&amp; CHAR(34) &amp;",")&amp;$W152)</f>
        <v xml:space="preserve">"...Thank you.",//125 </v>
      </c>
      <c r="D152" s="4" t="str">
        <f>IF(D153="",
"];",IF('Chapter 1 (Input)'!D150="",
CHAR(34) &amp;"null"&amp; CHAR(34) &amp;",",
"personnages."&amp;
VLOOKUP('Chapter 1 (Input)'!D150,$N$2:$O$13,2,FALSE)&amp;
"[" &amp;
VLOOKUP('Chapter 1 (Input)'!E150,$Q$2:$R$13,2,FALSE) &amp;
"],")&amp;$W152)</f>
        <v xml:space="preserve">personnages.claire[0],//125 </v>
      </c>
      <c r="E152" s="4" t="str">
        <f>IF(E153="",
"];",IF('Chapter 1 (Input)'!F150="",
CHAR(34) &amp;"null"&amp; CHAR(34) &amp;",",
CHAR(34) &amp;'Chapter 1 (Input)'!F150&amp; CHAR(34) &amp;",")&amp;$W152)</f>
        <v xml:space="preserve">"null",//125 </v>
      </c>
      <c r="F152" s="4" t="str">
        <f>IF(F153="",
"];",IF('Chapter 1 (Input)'!G150="",
CHAR(34) &amp;"null"&amp; CHAR(34) &amp;",",
"personnages."&amp;
VLOOKUP('Chapter 1 (Input)'!G150,$N$2:$O$13,2,FALSE)&amp;
"[" &amp;
VLOOKUP('Chapter 1 (Input)'!H150, $Q$2:$R$13,2,FALSE) &amp;
"],")&amp;$W152)</f>
        <v xml:space="preserve">"null",//125 </v>
      </c>
      <c r="G152" s="3" t="str">
        <f>IF(G153="",
"];",IF('Chapter 1 (Input)'!I150="",
CHAR(34) &amp;"null"&amp; CHAR(34) &amp;",",
"locations."&amp;
'Chapter 1 (Input)'!I150&amp;",")&amp;$W152)</f>
        <v xml:space="preserve">locations.garden,//125 </v>
      </c>
      <c r="H152" s="3" t="str">
        <f>IF(H153="",
"];",IF('Chapter 1 (Input)'!J150="",
"-1"&amp;",",
'Chapter 1 (Input)'!J150&amp;",")&amp;$W152)</f>
        <v xml:space="preserve">124,//125 </v>
      </c>
      <c r="I152" s="3" t="str">
        <f>IF(I153="",
"];",IF('Chapter 1 (Input)'!K150="",
"0"&amp;",",
VLOOKUP('Chapter 1 (Input)'!K150, 'Chapter 1 (Generated)'!$U$2:$V$14, 2,FALSE) &amp;",")&amp;$W152)</f>
        <v xml:space="preserve">0,//125 </v>
      </c>
      <c r="J152" s="3" t="str">
        <f>IF(J153="",
"];",IF('Chapter 1 (Input)'!L150="",
"-1"&amp;",",
'Chapter 1 (Input)'!L150&amp;",")&amp;$W152)</f>
        <v xml:space="preserve">-1,//125 </v>
      </c>
      <c r="K152" s="3" t="str">
        <f>IF(K153="",
"];",IF('Chapter 1 (Input)'!M150="",
"-1"&amp;",",
'Chapter 1 (Input)'!M150&amp;",")&amp;$W152)</f>
        <v xml:space="preserve">-1,//125 </v>
      </c>
      <c r="L152" s="3" t="str">
        <f>IF(L153="",
"];",IF('Chapter 1 (Input)'!N150="",
"-1"&amp;",",
'Chapter 1 (Input)'!N150&amp;",")&amp;$W152)</f>
        <v xml:space="preserve">-1,//125 </v>
      </c>
      <c r="M152" s="3" t="str">
        <f>IF(M153="",
"];",IF('Chapter 1 (Input)'!O150="",
"-1"&amp;",",
'Chapter 1 (Input)'!O150&amp;",")&amp;$W152)</f>
        <v xml:space="preserve">-1,//125 </v>
      </c>
      <c r="N152" s="3" t="str">
        <f>IF(N153="",
"];",IF('Chapter 1 (Input)'!P150="",
"-1"&amp;",",
'Chapter 1 (Input)'!P150&amp;",")&amp;$W152)</f>
        <v xml:space="preserve">-1,//125 </v>
      </c>
      <c r="O152" s="3" t="str">
        <f>IF(O153="",
"];",IF('Chapter 1 (Input)'!Q150="",
CHAR(34) &amp;"null"&amp; CHAR(34) &amp;",",
CHAR(34) &amp;'Chapter 1 (Input)'!Q150&amp; CHAR(34) &amp;",")&amp;$W152)</f>
        <v xml:space="preserve">"null",//125 </v>
      </c>
      <c r="P152" s="3" t="str">
        <f>IF(P153="",
"];",IF('Chapter 1 (Input)'!R150="",
CHAR(34) &amp;"null"&amp; CHAR(34) &amp;",",
CHAR(34) &amp;'Chapter 1 (Input)'!R150&amp; CHAR(34) &amp;",")&amp;$W152)</f>
        <v xml:space="preserve">"null",//125 </v>
      </c>
      <c r="Q152" s="3" t="str">
        <f>IF(Q153="",
"];",IF('Chapter 1 (Input)'!S150="",
CHAR(34) &amp;"null"&amp; CHAR(34) &amp;",",
CHAR(34) &amp;'Chapter 1 (Input)'!S150&amp; CHAR(34) &amp;",")&amp;$W152)</f>
        <v xml:space="preserve">"null",//125 </v>
      </c>
      <c r="R152" s="3" t="str">
        <f>IF(R153="",
"];",IF('Chapter 1 (Input)'!T150="",
"0"&amp;",",
'Chapter 1 (Input)'!T150&amp;",")&amp;$W152)</f>
        <v xml:space="preserve">5,//125 </v>
      </c>
      <c r="S152" s="3" t="str">
        <f>IF(S153="",
"];",IF('Chapter 1 (Input)'!U150="",
"0"&amp;",",
'Chapter 1 (Input)'!U150&amp;",")&amp;$W152)</f>
        <v xml:space="preserve">0,//125 </v>
      </c>
      <c r="T152" s="3" t="str">
        <f t="shared" si="18"/>
        <v xml:space="preserve">false,//125 </v>
      </c>
      <c r="U152" s="3" t="str">
        <f>IF(U153="",
"];",IF('Chapter 1 (Input)'!W150="",
"-1"&amp;",",
'Chapter 1 (Input)'!W150&amp;",")&amp;$W152)</f>
        <v xml:space="preserve">-1,//125 </v>
      </c>
      <c r="V152" s="3" t="str">
        <f>IF(V153="",
"];",IF('Chapter 1 (Input)'!X150="",
"-1"&amp;",",
'Chapter 1 (Input)'!X150&amp;",")&amp;$W152)</f>
        <v xml:space="preserve">-1,//125 </v>
      </c>
      <c r="W152" s="18" t="str">
        <f>'Chapter 1 (Input)'!AA150</f>
        <v xml:space="preserve">//125 </v>
      </c>
    </row>
    <row r="153" spans="1:23" x14ac:dyDescent="0.2">
      <c r="A153" s="12">
        <f t="shared" si="17"/>
        <v>126</v>
      </c>
      <c r="B153" s="4" t="str">
        <f>IF(B154="",
"];",
IF('Chapter 1 (Input)'!B151="",
CHAR(34) &amp;"null"&amp; CHAR(34) &amp;",",
CHAR(34) &amp;'Chapter 1 (Input)'!B151&amp; CHAR(34) &amp;",")&amp;$W153)</f>
        <v>"(Next)",</v>
      </c>
      <c r="C153" s="4" t="str">
        <f>IF(C154="",
"];",IF('Chapter 1 (Input)'!C151="",
CHAR(34) &amp;"null"&amp; CHAR(34) &amp;",",
CHAR(34) &amp;'Chapter 1 (Input)'!C151&amp; CHAR(34) &amp;",")&amp;$W153)</f>
        <v>"…",</v>
      </c>
      <c r="D153" s="4" t="str">
        <f>IF(D154="",
"];",IF('Chapter 1 (Input)'!D151="",
CHAR(34) &amp;"null"&amp; CHAR(34) &amp;",",
"personnages."&amp;
VLOOKUP('Chapter 1 (Input)'!D151,$N$2:$O$13,2,FALSE)&amp;
"[" &amp;
VLOOKUP('Chapter 1 (Input)'!E151,$Q$2:$R$13,2,FALSE) &amp;
"],")&amp;$W153)</f>
        <v>personnages.claire[0],</v>
      </c>
      <c r="E153" s="4" t="str">
        <f>IF(E154="",
"];",IF('Chapter 1 (Input)'!F151="",
CHAR(34) &amp;"null"&amp; CHAR(34) &amp;",",
CHAR(34) &amp;'Chapter 1 (Input)'!F151&amp; CHAR(34) &amp;",")&amp;$W153)</f>
        <v>"null",</v>
      </c>
      <c r="F153" s="4" t="str">
        <f>IF(F154="",
"];",IF('Chapter 1 (Input)'!G151="",
CHAR(34) &amp;"null"&amp; CHAR(34) &amp;",",
"personnages."&amp;
VLOOKUP('Chapter 1 (Input)'!G151,$N$2:$O$13,2,FALSE)&amp;
"[" &amp;
VLOOKUP('Chapter 1 (Input)'!H151, $Q$2:$R$13,2,FALSE) &amp;
"],")&amp;$W153)</f>
        <v>"null",</v>
      </c>
      <c r="G153" s="3" t="str">
        <f>IF(G154="",
"];",IF('Chapter 1 (Input)'!I151="",
CHAR(34) &amp;"null"&amp; CHAR(34) &amp;",",
"locations."&amp;
'Chapter 1 (Input)'!I151&amp;",")&amp;$W153)</f>
        <v>locations.garden,</v>
      </c>
      <c r="H153" s="3" t="str">
        <f>IF(H154="",
"];",IF('Chapter 1 (Input)'!J151="",
"-1"&amp;",",
'Chapter 1 (Input)'!J151&amp;",")&amp;$W153)</f>
        <v>124,</v>
      </c>
      <c r="I153" s="3" t="str">
        <f>IF(I154="",
"];",IF('Chapter 1 (Input)'!K151="",
"0"&amp;",",
VLOOKUP('Chapter 1 (Input)'!K151, 'Chapter 1 (Generated)'!$U$2:$V$14,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-5,</v>
      </c>
      <c r="S153" s="3" t="str">
        <f>IF(S154="",
"];",IF('Chapter 1 (Input)'!U151="",
"0"&amp;",",
'Chapter 1 (Input)'!U151&amp;",")&amp;$W153)</f>
        <v>0,</v>
      </c>
      <c r="T153" s="3" t="str">
        <f t="shared" si="18"/>
        <v>false,</v>
      </c>
      <c r="U153" s="3" t="str">
        <f>IF(U154="",
"];",IF('Chapter 1 (Input)'!W151="",
"-1"&amp;",",
'Chapter 1 (Input)'!W151&amp;",")&amp;$W153)</f>
        <v>-1,</v>
      </c>
      <c r="V153" s="3" t="str">
        <f>IF(V154="",
"];",IF('Chapter 1 (Input)'!X151="",
"-1"&amp;",",
'Chapter 1 (Input)'!X151&amp;",")&amp;$W153)</f>
        <v>-1,</v>
      </c>
      <c r="W153" s="18" t="str">
        <f>'Chapter 1 (Input)'!AA151</f>
        <v/>
      </c>
    </row>
    <row r="154" spans="1:23" x14ac:dyDescent="0.2">
      <c r="A154" s="12">
        <f t="shared" si="17"/>
        <v>127</v>
      </c>
      <c r="B154" s="4" t="str">
        <f>IF(B155="",
"];",
IF('Chapter 1 (Input)'!B152="",
CHAR(34) &amp;"null"&amp; CHAR(34) &amp;",",
CHAR(34) &amp;'Chapter 1 (Input)'!B152&amp; CHAR(34) &amp;",")&amp;$W154)</f>
        <v>"Well, I’m kinda new here and I was just looking around the place, sorry if I interrupted you or anything. I’m " + user.username + ", by the way.",</v>
      </c>
      <c r="C154" s="4" t="str">
        <f>IF(C155="",
"];",IF('Chapter 1 (Input)'!C152="",
CHAR(34) &amp;"null"&amp; CHAR(34) &amp;",",
CHAR(34) &amp;'Chapter 1 (Input)'!C152&amp; CHAR(34) &amp;",")&amp;$W154)</f>
        <v>"null",</v>
      </c>
      <c r="D154" s="4" t="str">
        <f>IF(D155="",
"];",IF('Chapter 1 (Input)'!D152="",
CHAR(34) &amp;"null"&amp; CHAR(34) &amp;",",
"personnages."&amp;
VLOOKUP('Chapter 1 (Input)'!D152,$N$2:$O$13,2,FALSE)&amp;
"[" &amp;
VLOOKUP('Chapter 1 (Input)'!E152,$Q$2:$R$13,2,FALSE)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(Input)'!G152,$N$2:$O$13,2,FALSE)&amp;
"[" &amp;
VLOOKUP('Chapter 1 (Input)'!H152, $Q$2:$R$13,2,FALSE)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'Chapter 1 (Generated)'!$U$2:$V$14,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8"/>
        <v>false,</v>
      </c>
      <c r="U154" s="3" t="str">
        <f>IF(U155="",
"];",IF('Chapter 1 (Input)'!W152="",
"-1"&amp;",",
'Chapter 1 (Input)'!W152&amp;",")&amp;$W154)</f>
        <v>-1,</v>
      </c>
      <c r="V154" s="3" t="str">
        <f>IF(V155="",
"];",IF('Chapter 1 (Input)'!X152="",
"-1"&amp;",",
'Chapter 1 (Input)'!X152&amp;",")&amp;$W154)</f>
        <v>-1,</v>
      </c>
      <c r="W154" s="18" t="str">
        <f>'Chapter 1 (Input)'!AA152</f>
        <v/>
      </c>
    </row>
    <row r="155" spans="1:23" x14ac:dyDescent="0.2">
      <c r="A155" s="12">
        <f t="shared" si="17"/>
        <v>128</v>
      </c>
      <c r="B155" s="4" t="str">
        <f>IF(B156="",
"];",
IF('Chapter 1 (Input)'!B153="",
CHAR(34) &amp;"null"&amp; CHAR(34) &amp;",",
CHAR(34) &amp;'Chapter 1 (Input)'!B153&amp; CHAR(34) &amp;",")&amp;$W155)</f>
        <v>"(Next)",</v>
      </c>
      <c r="C155" s="4" t="str">
        <f>IF(C156="",
"];",IF('Chapter 1 (Input)'!C153="",
CHAR(34) &amp;"null"&amp; CHAR(34) &amp;",",
CHAR(34) &amp;'Chapter 1 (Input)'!C153&amp; CHAR(34) &amp;",")&amp;$W155)</f>
        <v>"I-It’s alright, I was just looking through the school’s medical herbs. Pleased to meet you " + user.username + ", I’m Claire.",</v>
      </c>
      <c r="D155" s="4" t="str">
        <f>IF(D156="",
"];",IF('Chapter 1 (Input)'!D153="",
CHAR(34) &amp;"null"&amp; CHAR(34) &amp;",",
"personnages."&amp;
VLOOKUP('Chapter 1 (Input)'!D153,$N$2:$O$13,2,FALSE)&amp;
"[" &amp;
VLOOKUP('Chapter 1 (Input)'!E153,$Q$2:$R$13,2,FALSE) &amp;
"],")&amp;$W155)</f>
        <v>personnages.claire[0],</v>
      </c>
      <c r="E155" s="4" t="str">
        <f>IF(E156="",
"];",IF('Chapter 1 (Input)'!F153="",
CHAR(34) &amp;"null"&amp; CHAR(34) &amp;",",
CHAR(34) &amp;'Chapter 1 (Input)'!F153&amp; CHAR(34) &amp;",")&amp;$W155)</f>
        <v>"null",</v>
      </c>
      <c r="F155" s="4" t="str">
        <f>IF(F156="",
"];",IF('Chapter 1 (Input)'!G153="",
CHAR(34) &amp;"null"&amp; CHAR(34) &amp;",",
"personnages."&amp;
VLOOKUP('Chapter 1 (Input)'!G153,$N$2:$O$13,2,FALSE)&amp;
"[" &amp;
VLOOKUP('Chapter 1 (Input)'!H153, $Q$2:$R$13,2,FALSE) &amp;
"],")&amp;$W155)</f>
        <v>"null",</v>
      </c>
      <c r="G155" s="3" t="str">
        <f>IF(G156="",
"];",IF('Chapter 1 (Input)'!I153="",
CHAR(34) &amp;"null"&amp; CHAR(34) &amp;",",
"locations."&amp;
'Chapter 1 (Input)'!I153&amp;",")&amp;$W155)</f>
        <v>locations.garden,</v>
      </c>
      <c r="H155" s="3" t="str">
        <f>IF(H156="",
"];",IF('Chapter 1 (Input)'!J153="",
"-1"&amp;",",
'Chapter 1 (Input)'!J153&amp;",")&amp;$W155)</f>
        <v>-1,</v>
      </c>
      <c r="I155" s="3" t="str">
        <f>IF(I156="",
"];",IF('Chapter 1 (Input)'!K153="",
"0"&amp;",",
VLOOKUP('Chapter 1 (Input)'!K153, 'Chapter 1 (Generated)'!$U$2:$V$14, 2,FALSE) &amp;",")&amp;$W155)</f>
        <v>0,</v>
      </c>
      <c r="J155" s="3" t="str">
        <f>IF(J156="",
"];",IF('Chapter 1 (Input)'!L153="",
"-1"&amp;",",
'Chapter 1 (Input)'!L153&amp;",")&amp;$W155)</f>
        <v>-1,</v>
      </c>
      <c r="K155" s="3" t="str">
        <f>IF(K156="",
"];",IF('Chapter 1 (Input)'!M153="",
"-1"&amp;",",
'Chapter 1 (Input)'!M153&amp;",")&amp;$W155)</f>
        <v>-1,</v>
      </c>
      <c r="L155" s="3" t="str">
        <f>IF(L156="",
"];",IF('Chapter 1 (Input)'!N153="",
"-1"&amp;",",
'Chapter 1 (Input)'!N153&amp;",")&amp;$W155)</f>
        <v>-1,</v>
      </c>
      <c r="M155" s="3" t="str">
        <f>IF(M156="",
"];",IF('Chapter 1 (Input)'!O153="",
"-1"&amp;",",
'Chapter 1 (Input)'!O153&amp;",")&amp;$W155)</f>
        <v>-1,</v>
      </c>
      <c r="N155" s="3" t="str">
        <f>IF(N156="",
"];",IF('Chapter 1 (Input)'!P153="",
"-1"&amp;",",
'Chapter 1 (Input)'!P153&amp;",")&amp;$W155)</f>
        <v>-1,</v>
      </c>
      <c r="O155" s="3" t="str">
        <f>IF(O156="",
"];",IF('Chapter 1 (Input)'!Q153="",
CHAR(34) &amp;"null"&amp; CHAR(34) &amp;",",
CHAR(34) &amp;'Chapter 1 (Input)'!Q153&amp; CHAR(34) &amp;",")&amp;$W155)</f>
        <v>"null",</v>
      </c>
      <c r="P155" s="3" t="str">
        <f>IF(P156="",
"];",IF('Chapter 1 (Input)'!R153="",
CHAR(34) &amp;"null"&amp; CHAR(34) &amp;",",
CHAR(34) &amp;'Chapter 1 (Input)'!R153&amp; CHAR(34) &amp;",")&amp;$W155)</f>
        <v>"null",</v>
      </c>
      <c r="Q155" s="3" t="str">
        <f>IF(Q156="",
"];",IF('Chapter 1 (Input)'!S153="",
CHAR(34) &amp;"null"&amp; CHAR(34) &amp;",",
CHAR(34) &amp;'Chapter 1 (Input)'!S153&amp; CHAR(34) &amp;",")&amp;$W155)</f>
        <v>"null",</v>
      </c>
      <c r="R155" s="3" t="str">
        <f>IF(R156="",
"];",IF('Chapter 1 (Input)'!T153="",
"0"&amp;",",
'Chapter 1 (Input)'!T153&amp;",")&amp;$W155)</f>
        <v>0,</v>
      </c>
      <c r="S155" s="3" t="str">
        <f>IF(S156="",
"];",IF('Chapter 1 (Input)'!U153="",
"0"&amp;",",
'Chapter 1 (Input)'!U153&amp;",")&amp;$W155)</f>
        <v>0,</v>
      </c>
      <c r="T155" s="3" t="str">
        <f t="shared" si="18"/>
        <v>false,</v>
      </c>
      <c r="U155" s="3" t="str">
        <f>IF(U156="",
"];",IF('Chapter 1 (Input)'!W153="",
"-1"&amp;",",
'Chapter 1 (Input)'!W153&amp;",")&amp;$W155)</f>
        <v>-1,</v>
      </c>
      <c r="V155" s="3" t="str">
        <f>IF(V156="",
"];",IF('Chapter 1 (Input)'!X153="",
"-1"&amp;",",
'Chapter 1 (Input)'!X153&amp;",")&amp;$W155)</f>
        <v>-1,</v>
      </c>
      <c r="W155" s="18" t="str">
        <f>'Chapter 1 (Input)'!AA153</f>
        <v/>
      </c>
    </row>
    <row r="156" spans="1:23" x14ac:dyDescent="0.2">
      <c r="A156" s="12">
        <f t="shared" si="17"/>
        <v>129</v>
      </c>
      <c r="B156" s="4" t="str">
        <f>IF(B157="",
"];",
IF('Chapter 1 (Input)'!B154="",
CHAR(34) &amp;"null"&amp; CHAR(34) &amp;",",
CHAR(34) &amp;'Chapter 1 (Input)'!B154&amp; CHAR(34) &amp;",")&amp;$W156)</f>
        <v>"(A small ringing sound suddenly came from one of Claire’s pockets. Startling us both.)",</v>
      </c>
      <c r="C156" s="4" t="str">
        <f>IF(C157="",
"];",IF('Chapter 1 (Input)'!C154="",
CHAR(34) &amp;"null"&amp; CHAR(34) &amp;",",
CHAR(34) &amp;'Chapter 1 (Input)'!C154&amp; CHAR(34) &amp;",")&amp;$W156)</f>
        <v>"null",</v>
      </c>
      <c r="D156" s="4" t="str">
        <f>IF(D157="",
"];",IF('Chapter 1 (Input)'!D154="",
CHAR(34) &amp;"null"&amp; CHAR(34) &amp;",",
"personnages."&amp;
VLOOKUP('Chapter 1 (Input)'!D154,$N$2:$O$13,2,FALSE)&amp;
"[" &amp;
VLOOKUP('Chapter 1 (Input)'!E154,$Q$2:$R$13,2,FALSE) &amp;
"],")&amp;$W156)</f>
        <v>personnages.claire[0],</v>
      </c>
      <c r="E156" s="4" t="str">
        <f>IF(E157="",
"];",IF('Chapter 1 (Input)'!F154="",
CHAR(34) &amp;"null"&amp; CHAR(34) &amp;",",
CHAR(34) &amp;'Chapter 1 (Input)'!F154&amp; CHAR(34) &amp;",")&amp;$W156)</f>
        <v>"null",</v>
      </c>
      <c r="F156" s="4" t="str">
        <f>IF(F157="",
"];",IF('Chapter 1 (Input)'!G154="",
CHAR(34) &amp;"null"&amp; CHAR(34) &amp;",",
"personnages."&amp;
VLOOKUP('Chapter 1 (Input)'!G154,$N$2:$O$13,2,FALSE)&amp;
"[" &amp;
VLOOKUP('Chapter 1 (Input)'!H154, $Q$2:$R$13,2,FALSE) &amp;
"],")&amp;$W156)</f>
        <v>"null",</v>
      </c>
      <c r="G156" s="3" t="str">
        <f>IF(G157="",
"];",IF('Chapter 1 (Input)'!I154="",
CHAR(34) &amp;"null"&amp; CHAR(34) &amp;",",
"locations."&amp;
'Chapter 1 (Input)'!I154&amp;",")&amp;$W156)</f>
        <v>locations.garden,</v>
      </c>
      <c r="H156" s="3" t="str">
        <f>IF(H157="",
"];",IF('Chapter 1 (Input)'!J154="",
"-1"&amp;",",
'Chapter 1 (Input)'!J154&amp;",")&amp;$W156)</f>
        <v>-1,</v>
      </c>
      <c r="I156" s="3" t="str">
        <f>IF(I157="",
"];",IF('Chapter 1 (Input)'!K154="",
"0"&amp;",",
VLOOKUP('Chapter 1 (Input)'!K154, 'Chapter 1 (Generated)'!$U$2:$V$14, 2,FALSE) &amp;",")&amp;$W156)</f>
        <v>0,</v>
      </c>
      <c r="J156" s="3" t="str">
        <f>IF(J157="",
"];",IF('Chapter 1 (Input)'!L154="",
"-1"&amp;",",
'Chapter 1 (Input)'!L154&amp;",")&amp;$W156)</f>
        <v>-1,</v>
      </c>
      <c r="K156" s="3" t="str">
        <f>IF(K157="",
"];",IF('Chapter 1 (Input)'!M154="",
"-1"&amp;",",
'Chapter 1 (Input)'!M154&amp;",")&amp;$W156)</f>
        <v>-1,</v>
      </c>
      <c r="L156" s="3" t="str">
        <f>IF(L157="",
"];",IF('Chapter 1 (Input)'!N154="",
"-1"&amp;",",
'Chapter 1 (Input)'!N154&amp;",")&amp;$W156)</f>
        <v>-1,</v>
      </c>
      <c r="M156" s="3" t="str">
        <f>IF(M157="",
"];",IF('Chapter 1 (Input)'!O154="",
"-1"&amp;",",
'Chapter 1 (Input)'!O154&amp;",")&amp;$W156)</f>
        <v>-1,</v>
      </c>
      <c r="N156" s="3" t="str">
        <f>IF(N157="",
"];",IF('Chapter 1 (Input)'!P154="",
"-1"&amp;",",
'Chapter 1 (Input)'!P154&amp;",")&amp;$W156)</f>
        <v>-1,</v>
      </c>
      <c r="O156" s="3" t="str">
        <f>IF(O157="",
"];",IF('Chapter 1 (Input)'!Q154="",
CHAR(34) &amp;"null"&amp; CHAR(34) &amp;",",
CHAR(34) &amp;'Chapter 1 (Input)'!Q154&amp; CHAR(34) &amp;",")&amp;$W156)</f>
        <v>"null",</v>
      </c>
      <c r="P156" s="3" t="str">
        <f>IF(P157="",
"];",IF('Chapter 1 (Input)'!R154="",
CHAR(34) &amp;"null"&amp; CHAR(34) &amp;",",
CHAR(34) &amp;'Chapter 1 (Input)'!R154&amp; CHAR(34) &amp;",")&amp;$W156)</f>
        <v>"null",</v>
      </c>
      <c r="Q156" s="3" t="str">
        <f>IF(Q157="",
"];",IF('Chapter 1 (Input)'!S154="",
CHAR(34) &amp;"null"&amp; CHAR(34) &amp;",",
CHAR(34) &amp;'Chapter 1 (Input)'!S154&amp; CHAR(34) &amp;",")&amp;$W156)</f>
        <v>"null",</v>
      </c>
      <c r="R156" s="3" t="str">
        <f>IF(R157="",
"];",IF('Chapter 1 (Input)'!T154="",
"0"&amp;",",
'Chapter 1 (Input)'!T154&amp;",")&amp;$W156)</f>
        <v>0,</v>
      </c>
      <c r="S156" s="3" t="str">
        <f>IF(S157="",
"];",IF('Chapter 1 (Input)'!U154="",
"0"&amp;",",
'Chapter 1 (Input)'!U154&amp;",")&amp;$W156)</f>
        <v>0,</v>
      </c>
      <c r="T156" s="3" t="str">
        <f t="shared" si="18"/>
        <v>false,</v>
      </c>
      <c r="U156" s="3" t="str">
        <f>IF(U157="",
"];",IF('Chapter 1 (Input)'!W154="",
"-1"&amp;",",
'Chapter 1 (Input)'!W154&amp;",")&amp;$W156)</f>
        <v>-1,</v>
      </c>
      <c r="V156" s="3" t="str">
        <f>IF(V157="",
"];",IF('Chapter 1 (Input)'!X154="",
"-1"&amp;",",
'Chapter 1 (Input)'!X154&amp;",")&amp;$W156)</f>
        <v>-1,</v>
      </c>
      <c r="W156" s="18" t="str">
        <f>'Chapter 1 (Input)'!AA154</f>
        <v/>
      </c>
    </row>
    <row r="157" spans="1:23" x14ac:dyDescent="0.2">
      <c r="A157" s="12">
        <f t="shared" si="17"/>
        <v>130</v>
      </c>
      <c r="B157" s="4" t="str">
        <f>IF(B158="",
"];",
IF('Chapter 1 (Input)'!B155="",
CHAR(34) &amp;"null"&amp; CHAR(34) &amp;",",
CHAR(34) &amp;'Chapter 1 (Input)'!B155&amp; CHAR(34) &amp;",")&amp;$W157)</f>
        <v xml:space="preserve">"(She took out her phone from it and took a look at her screen before shutting the alarm off.)",//130 </v>
      </c>
      <c r="C157" s="4" t="str">
        <f>IF(C158="",
"];",IF('Chapter 1 (Input)'!C155="",
CHAR(34) &amp;"null"&amp; CHAR(34) &amp;",",
CHAR(34) &amp;'Chapter 1 (Input)'!C155&amp; CHAR(34) &amp;",")&amp;$W157)</f>
        <v xml:space="preserve">"null",//130 </v>
      </c>
      <c r="D157" s="4" t="str">
        <f>IF(D158="",
"];",IF('Chapter 1 (Input)'!D155="",
CHAR(34) &amp;"null"&amp; CHAR(34) &amp;",",
"personnages."&amp;
VLOOKUP('Chapter 1 (Input)'!D155,$N$2:$O$13,2,FALSE)&amp;
"[" &amp;
VLOOKUP('Chapter 1 (Input)'!E155,$Q$2:$R$13,2,FALSE) &amp;
"],")&amp;$W157)</f>
        <v xml:space="preserve">personnages.claire[0],//130 </v>
      </c>
      <c r="E157" s="4" t="str">
        <f>IF(E158="",
"];",IF('Chapter 1 (Input)'!F155="",
CHAR(34) &amp;"null"&amp; CHAR(34) &amp;",",
CHAR(34) &amp;'Chapter 1 (Input)'!F155&amp; CHAR(34) &amp;",")&amp;$W157)</f>
        <v xml:space="preserve">"null",//130 </v>
      </c>
      <c r="F157" s="4" t="str">
        <f>IF(F158="",
"];",IF('Chapter 1 (Input)'!G155="",
CHAR(34) &amp;"null"&amp; CHAR(34) &amp;",",
"personnages."&amp;
VLOOKUP('Chapter 1 (Input)'!G155,$N$2:$O$13,2,FALSE)&amp;
"[" &amp;
VLOOKUP('Chapter 1 (Input)'!H155, $Q$2:$R$13,2,FALSE) &amp;
"],")&amp;$W157)</f>
        <v xml:space="preserve">"null",//130 </v>
      </c>
      <c r="G157" s="3" t="str">
        <f>IF(G158="",
"];",IF('Chapter 1 (Input)'!I155="",
CHAR(34) &amp;"null"&amp; CHAR(34) &amp;",",
"locations."&amp;
'Chapter 1 (Input)'!I155&amp;",")&amp;$W157)</f>
        <v xml:space="preserve">locations.garden,//130 </v>
      </c>
      <c r="H157" s="3" t="str">
        <f>IF(H158="",
"];",IF('Chapter 1 (Input)'!J155="",
"-1"&amp;",",
'Chapter 1 (Input)'!J155&amp;",")&amp;$W157)</f>
        <v xml:space="preserve">-1,//130 </v>
      </c>
      <c r="I157" s="3" t="str">
        <f>IF(I158="",
"];",IF('Chapter 1 (Input)'!K155="",
"0"&amp;",",
VLOOKUP('Chapter 1 (Input)'!K155, 'Chapter 1 (Generated)'!$U$2:$V$14, 2,FALSE) &amp;",")&amp;$W157)</f>
        <v xml:space="preserve">0,//130 </v>
      </c>
      <c r="J157" s="3" t="str">
        <f>IF(J158="",
"];",IF('Chapter 1 (Input)'!L155="",
"-1"&amp;",",
'Chapter 1 (Input)'!L155&amp;",")&amp;$W157)</f>
        <v xml:space="preserve">-1,//130 </v>
      </c>
      <c r="K157" s="3" t="str">
        <f>IF(K158="",
"];",IF('Chapter 1 (Input)'!M155="",
"-1"&amp;",",
'Chapter 1 (Input)'!M155&amp;",")&amp;$W157)</f>
        <v xml:space="preserve">-1,//130 </v>
      </c>
      <c r="L157" s="3" t="str">
        <f>IF(L158="",
"];",IF('Chapter 1 (Input)'!N155="",
"-1"&amp;",",
'Chapter 1 (Input)'!N155&amp;",")&amp;$W157)</f>
        <v xml:space="preserve">-1,//130 </v>
      </c>
      <c r="M157" s="3" t="str">
        <f>IF(M158="",
"];",IF('Chapter 1 (Input)'!O155="",
"-1"&amp;",",
'Chapter 1 (Input)'!O155&amp;",")&amp;$W157)</f>
        <v xml:space="preserve">-1,//130 </v>
      </c>
      <c r="N157" s="3" t="str">
        <f>IF(N158="",
"];",IF('Chapter 1 (Input)'!P155="",
"-1"&amp;",",
'Chapter 1 (Input)'!P155&amp;",")&amp;$W157)</f>
        <v xml:space="preserve">-1,//130 </v>
      </c>
      <c r="O157" s="3" t="str">
        <f>IF(O158="",
"];",IF('Chapter 1 (Input)'!Q155="",
CHAR(34) &amp;"null"&amp; CHAR(34) &amp;",",
CHAR(34) &amp;'Chapter 1 (Input)'!Q155&amp; CHAR(34) &amp;",")&amp;$W157)</f>
        <v xml:space="preserve">"null",//130 </v>
      </c>
      <c r="P157" s="3" t="str">
        <f>IF(P158="",
"];",IF('Chapter 1 (Input)'!R155="",
CHAR(34) &amp;"null"&amp; CHAR(34) &amp;",",
CHAR(34) &amp;'Chapter 1 (Input)'!R155&amp; CHAR(34) &amp;",")&amp;$W157)</f>
        <v xml:space="preserve">"null",//130 </v>
      </c>
      <c r="Q157" s="3" t="str">
        <f>IF(Q158="",
"];",IF('Chapter 1 (Input)'!S155="",
CHAR(34) &amp;"null"&amp; CHAR(34) &amp;",",
CHAR(34) &amp;'Chapter 1 (Input)'!S155&amp; CHAR(34) &amp;",")&amp;$W157)</f>
        <v xml:space="preserve">"null",//130 </v>
      </c>
      <c r="R157" s="3" t="str">
        <f>IF(R158="",
"];",IF('Chapter 1 (Input)'!T155="",
"0"&amp;",",
'Chapter 1 (Input)'!T155&amp;",")&amp;$W157)</f>
        <v xml:space="preserve">0,//130 </v>
      </c>
      <c r="S157" s="3" t="str">
        <f>IF(S158="",
"];",IF('Chapter 1 (Input)'!U155="",
"0"&amp;",",
'Chapter 1 (Input)'!U155&amp;",")&amp;$W157)</f>
        <v xml:space="preserve">0,//130 </v>
      </c>
      <c r="T157" s="3" t="str">
        <f t="shared" si="18"/>
        <v xml:space="preserve">false,//130 </v>
      </c>
      <c r="U157" s="3" t="str">
        <f>IF(U158="",
"];",IF('Chapter 1 (Input)'!W155="",
"-1"&amp;",",
'Chapter 1 (Input)'!W155&amp;",")&amp;$W157)</f>
        <v xml:space="preserve">-1,//130 </v>
      </c>
      <c r="V157" s="3" t="str">
        <f>IF(V158="",
"];",IF('Chapter 1 (Input)'!X155="",
"-1"&amp;",",
'Chapter 1 (Input)'!X155&amp;",")&amp;$W157)</f>
        <v xml:space="preserve">-1,//130 </v>
      </c>
      <c r="W157" s="18" t="str">
        <f>'Chapter 1 (Input)'!AA155</f>
        <v xml:space="preserve">//130 </v>
      </c>
    </row>
    <row r="158" spans="1:23" x14ac:dyDescent="0.2">
      <c r="A158" s="12">
        <f t="shared" si="17"/>
        <v>131</v>
      </c>
      <c r="B158" s="4" t="str">
        <f>IF(B159="",
"];",
IF('Chapter 1 (Input)'!B156="",
CHAR(34) &amp;"null"&amp; CHAR(34) &amp;",",
CHAR(34) &amp;'Chapter 1 (Input)'!B156&amp; CHAR(34) &amp;",")&amp;$W158)</f>
        <v>"Nice meeting you too.",</v>
      </c>
      <c r="C158" s="4" t="str">
        <f>IF(C159="",
"];",IF('Chapter 1 (Input)'!C156="",
CHAR(34) &amp;"null"&amp; CHAR(34) &amp;",",
CHAR(34) &amp;'Chapter 1 (Input)'!C156&amp; CHAR(34) &amp;",")&amp;$W158)</f>
        <v>"I-I have to go now, but it was nice meeting you!",</v>
      </c>
      <c r="D158" s="4" t="str">
        <f>IF(D159="",
"];",IF('Chapter 1 (Input)'!D156="",
CHAR(34) &amp;"null"&amp; CHAR(34) &amp;",",
"personnages."&amp;
VLOOKUP('Chapter 1 (Input)'!D156,$N$2:$O$13,2,FALSE)&amp;
"[" &amp;
VLOOKUP('Chapter 1 (Input)'!E156,$Q$2:$R$13,2,FALSE) &amp;
"],")&amp;$W158)</f>
        <v>personnages.claire[0],</v>
      </c>
      <c r="E158" s="4" t="str">
        <f>IF(E159="",
"];",IF('Chapter 1 (Input)'!F156="",
CHAR(34) &amp;"null"&amp; CHAR(34) &amp;",",
CHAR(34) &amp;'Chapter 1 (Input)'!F156&amp; CHAR(34) &amp;",")&amp;$W158)</f>
        <v>"null",</v>
      </c>
      <c r="F158" s="4" t="str">
        <f>IF(F159="",
"];",IF('Chapter 1 (Input)'!G156="",
CHAR(34) &amp;"null"&amp; CHAR(34) &amp;",",
"personnages."&amp;
VLOOKUP('Chapter 1 (Input)'!G156,$N$2:$O$13,2,FALSE)&amp;
"[" &amp;
VLOOKUP('Chapter 1 (Input)'!H156, $Q$2:$R$13,2,FALSE) &amp;
"],")&amp;$W158)</f>
        <v>"null",</v>
      </c>
      <c r="G158" s="3" t="str">
        <f>IF(G159="",
"];",IF('Chapter 1 (Input)'!I156="",
CHAR(34) &amp;"null"&amp; CHAR(34) &amp;",",
"locations."&amp;
'Chapter 1 (Input)'!I156&amp;",")&amp;$W158)</f>
        <v>locations.garden,</v>
      </c>
      <c r="H158" s="3" t="str">
        <f>IF(H159="",
"];",IF('Chapter 1 (Input)'!J156="",
"-1"&amp;",",
'Chapter 1 (Input)'!J156&amp;",")&amp;$W158)</f>
        <v>-1,</v>
      </c>
      <c r="I158" s="3" t="str">
        <f>IF(I159="",
"];",IF('Chapter 1 (Input)'!K156="",
"0"&amp;",",
VLOOKUP('Chapter 1 (Input)'!K156, 'Chapter 1 (Generated)'!$U$2:$V$14,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"null",</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8"/>
        <v>false,</v>
      </c>
      <c r="U158" s="3" t="str">
        <f>IF(U159="",
"];",IF('Chapter 1 (Input)'!W156="",
"-1"&amp;",",
'Chapter 1 (Input)'!W156&amp;",")&amp;$W158)</f>
        <v>-1,</v>
      </c>
      <c r="V158" s="3" t="str">
        <f>IF(V159="",
"];",IF('Chapter 1 (Input)'!X156="",
"-1"&amp;",",
'Chapter 1 (Input)'!X156&amp;",")&amp;$W158)</f>
        <v>-1,</v>
      </c>
      <c r="W158" s="18" t="str">
        <f>'Chapter 1 (Input)'!AA156</f>
        <v/>
      </c>
    </row>
    <row r="159" spans="1:23" x14ac:dyDescent="0.2">
      <c r="A159" s="12">
        <f t="shared" si="17"/>
        <v>132</v>
      </c>
      <c r="B159" s="4" t="str">
        <f>IF(B160="",
"];",
IF('Chapter 1 (Input)'!B157="",
CHAR(34) &amp;"null"&amp; CHAR(34) &amp;",",
CHAR(34) &amp;'Chapter 1 (Input)'!B157&amp; CHAR(34) &amp;",")&amp;$W159)</f>
        <v>"(She stood up to dust herself off and then left the garden with a small wave in my direction)",</v>
      </c>
      <c r="C159" s="4" t="str">
        <f>IF(C160="",
"];",IF('Chapter 1 (Input)'!C157="",
CHAR(34) &amp;"null"&amp; CHAR(34) &amp;",",
CHAR(34) &amp;'Chapter 1 (Input)'!C157&amp; CHAR(34) &amp;",")&amp;$W159)</f>
        <v>"null",</v>
      </c>
      <c r="D159" s="4" t="str">
        <f>IF(D160="",
"];",IF('Chapter 1 (Input)'!D157="",
CHAR(34) &amp;"null"&amp; CHAR(34) &amp;",",
"personnages."&amp;
VLOOKUP('Chapter 1 (Input)'!D157,$N$2:$O$13,2,FALSE)&amp;
"[" &amp;
VLOOKUP('Chapter 1 (Input)'!E157,$Q$2:$R$13,2,FALSE)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(Input)'!G157,$N$2:$O$13,2,FALSE)&amp;
"[" &amp;
VLOOKUP('Chapter 1 (Input)'!H157, $Q$2:$R$13,2,FALSE) &amp;
"],")&amp;$W159)</f>
        <v>"null",</v>
      </c>
      <c r="G159" s="3" t="str">
        <f>IF(G160="",
"];",IF('Chapter 1 (Input)'!I157="",
CHAR(34) &amp;"null"&amp; CHAR(34) &amp;",",
"locations."&amp;
'Chapter 1 (Input)'!I157&amp;",")&amp;$W159)</f>
        <v>locations.garden,</v>
      </c>
      <c r="H159" s="3" t="str">
        <f>IF(H160="",
"];",IF('Chapter 1 (Input)'!J157="",
"-1"&amp;",",
'Chapter 1 (Input)'!J157&amp;",")&amp;$W159)</f>
        <v>-1,</v>
      </c>
      <c r="I159" s="3" t="str">
        <f>IF(I160="",
"];",IF('Chapter 1 (Input)'!K157="",
"0"&amp;",",
VLOOKUP('Chapter 1 (Input)'!K157, 'Chapter 1 (Generated)'!$U$2:$V$14, 2,FALSE) &amp;",")&amp;$W159)</f>
        <v>0,</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8"/>
        <v>false,</v>
      </c>
      <c r="U159" s="3" t="str">
        <f>IF(U160="",
"];",IF('Chapter 1 (Input)'!W157="",
"-1"&amp;",",
'Chapter 1 (Input)'!W157&amp;",")&amp;$W159)</f>
        <v>-1,</v>
      </c>
      <c r="V159" s="3" t="str">
        <f>IF(V160="",
"];",IF('Chapter 1 (Input)'!X157="",
"-1"&amp;",",
'Chapter 1 (Input)'!X157&amp;",")&amp;$W159)</f>
        <v>-1,</v>
      </c>
      <c r="W159" s="18" t="str">
        <f>'Chapter 1 (Input)'!AA157</f>
        <v/>
      </c>
    </row>
    <row r="160" spans="1:23" x14ac:dyDescent="0.2">
      <c r="A160" s="12">
        <f t="shared" si="17"/>
        <v>133</v>
      </c>
      <c r="B160" s="4" t="str">
        <f>IF(B161="",
"];",
IF('Chapter 1 (Input)'!B158="",
CHAR(34) &amp;"null"&amp; CHAR(34) &amp;",",
CHAR(34) &amp;'Chapter 1 (Input)'!B158&amp; CHAR(34) &amp;",")&amp;$W160)</f>
        <v>"null",</v>
      </c>
      <c r="C160" s="4" t="str">
        <f>IF(C161="",
"];",IF('Chapter 1 (Input)'!C158="",
CHAR(34) &amp;"null"&amp; CHAR(34) &amp;",",
CHAR(34) &amp;'Chapter 1 (Input)'!C158&amp; CHAR(34) &amp;",")&amp;$W160)</f>
        <v>"null",</v>
      </c>
      <c r="D160" s="4" t="str">
        <f>IF(D161="",
"];",IF('Chapter 1 (Input)'!D158="",
CHAR(34) &amp;"null"&amp; CHAR(34) &amp;",",
"personnages."&amp;
VLOOKUP('Chapter 1 (Input)'!D158,$N$2:$O$13,2,FALSE)&amp;
"[" &amp;
VLOOKUP('Chapter 1 (Input)'!E158,$Q$2:$R$13,2,FALSE) &amp;
"],")&amp;$W160)</f>
        <v>"null",</v>
      </c>
      <c r="E160" s="4" t="str">
        <f>IF(E161="",
"];",IF('Chapter 1 (Input)'!F158="",
CHAR(34) &amp;"null"&amp; CHAR(34) &amp;",",
CHAR(34) &amp;'Chapter 1 (Input)'!F158&amp; CHAR(34) &amp;",")&amp;$W160)</f>
        <v>"null",</v>
      </c>
      <c r="F160" s="4" t="str">
        <f>IF(F161="",
"];",IF('Chapter 1 (Input)'!G158="",
CHAR(34) &amp;"null"&amp; CHAR(34) &amp;",",
"personnages."&amp;
VLOOKUP('Chapter 1 (Input)'!G158,$N$2:$O$13,2,FALSE)&amp;
"[" &amp;
VLOOKUP('Chapter 1 (Input)'!H158, $Q$2:$R$13,2,FALSE) &amp;
"],")&amp;$W160)</f>
        <v>"null",</v>
      </c>
      <c r="G160" s="3" t="str">
        <f>IF(G161="",
"];",IF('Chapter 1 (Input)'!I158="",
CHAR(34) &amp;"null"&amp; CHAR(34) &amp;",",
"locations."&amp;
'Chapter 1 (Input)'!I158&amp;",")&amp;$W160)</f>
        <v>locations.garden,</v>
      </c>
      <c r="H160" s="3" t="str">
        <f>IF(H161="",
"];",IF('Chapter 1 (Input)'!J158="",
"-1"&amp;",",
'Chapter 1 (Input)'!J158&amp;",")&amp;$W160)</f>
        <v>-2,</v>
      </c>
      <c r="I160" s="3" t="str">
        <f>IF(I161="",
"];",IF('Chapter 1 (Input)'!K158="",
"0"&amp;",",
VLOOKUP('Chapter 1 (Input)'!K158, 'Chapter 1 (Generated)'!$U$2:$V$14, 2,FALSE) &amp;",")&amp;$W160)</f>
        <v>2,</v>
      </c>
      <c r="J160" s="3" t="str">
        <f>IF(J161="",
"];",IF('Chapter 1 (Input)'!L158="",
"-1"&amp;",",
'Chapter 1 (Input)'!L158&amp;",")&amp;$W160)</f>
        <v>-1,</v>
      </c>
      <c r="K160" s="3" t="str">
        <f>IF(K161="",
"];",IF('Chapter 1 (Input)'!M158="",
"-1"&amp;",",
'Chapter 1 (Input)'!M158&amp;",")&amp;$W160)</f>
        <v>-1,</v>
      </c>
      <c r="L160" s="3" t="str">
        <f>IF(L161="",
"];",IF('Chapter 1 (Input)'!N158="",
"-1"&amp;",",
'Chapter 1 (Input)'!N158&amp;",")&amp;$W160)</f>
        <v>-1,</v>
      </c>
      <c r="M160" s="3" t="str">
        <f>IF(M161="",
"];",IF('Chapter 1 (Input)'!O158="",
"-1"&amp;",",
'Chapter 1 (Input)'!O158&amp;",")&amp;$W160)</f>
        <v>-1,</v>
      </c>
      <c r="N160" s="3" t="str">
        <f>IF(N161="",
"];",IF('Chapter 1 (Input)'!P158="",
"-1"&amp;",",
'Chapter 1 (Input)'!P158&amp;",")&amp;$W160)</f>
        <v>-1,</v>
      </c>
      <c r="O160" s="3" t="str">
        <f>IF(O161="",
"];",IF('Chapter 1 (Input)'!Q158="",
CHAR(34) &amp;"null"&amp; CHAR(34) &amp;",",
CHAR(34) &amp;'Chapter 1 (Input)'!Q158&amp; CHAR(34) &amp;",")&amp;$W160)</f>
        <v>"Objective Complete: Explore the school!",</v>
      </c>
      <c r="P160" s="3" t="str">
        <f>IF(P161="",
"];",IF('Chapter 1 (Input)'!R158="",
CHAR(34) &amp;"null"&amp; CHAR(34) &amp;",",
CHAR(34) &amp;'Chapter 1 (Input)'!R158&amp; CHAR(34) &amp;",")&amp;$W160)</f>
        <v>"Objective Complete: Talk to some students.",</v>
      </c>
      <c r="Q160" s="3" t="str">
        <f>IF(Q161="",
"];",IF('Chapter 1 (Input)'!S158="",
CHAR(34) &amp;"null"&amp; CHAR(34) &amp;",",
CHAR(34) &amp;'Chapter 1 (Input)'!S158&amp; CHAR(34) &amp;",")&amp;$W160)</f>
        <v>"New Objective: Go finish exploring",</v>
      </c>
      <c r="R160" s="3" t="str">
        <f>IF(R161="",
"];",IF('Chapter 1 (Input)'!T158="",
"0"&amp;",",
'Chapter 1 (Input)'!T158&amp;",")&amp;$W160)</f>
        <v>0,</v>
      </c>
      <c r="S160" s="3" t="str">
        <f>IF(S161="",
"];",IF('Chapter 1 (Input)'!U158="",
"0"&amp;",",
'Chapter 1 (Input)'!U158&amp;",")&amp;$W160)</f>
        <v>0,</v>
      </c>
      <c r="T160" s="3" t="str">
        <f t="shared" si="18"/>
        <v>false,</v>
      </c>
      <c r="U160" s="3" t="str">
        <f>IF(U161="",
"];",IF('Chapter 1 (Input)'!W158="",
"-1"&amp;",",
'Chapter 1 (Input)'!W158&amp;",")&amp;$W160)</f>
        <v>-1,</v>
      </c>
      <c r="V160" s="3" t="str">
        <f>IF(V161="",
"];",IF('Chapter 1 (Input)'!X158="",
"-1"&amp;",",
'Chapter 1 (Input)'!X158&amp;",")&amp;$W160)</f>
        <v>-1,</v>
      </c>
      <c r="W160" s="18" t="str">
        <f>'Chapter 1 (Input)'!AA158</f>
        <v/>
      </c>
    </row>
    <row r="161" spans="1:23" x14ac:dyDescent="0.2">
      <c r="A161" s="12">
        <f t="shared" ref="A161:A224" si="19">1+A160</f>
        <v>134</v>
      </c>
      <c r="B161" s="4" t="str">
        <f>IF(B162="",
"];",
IF('Chapter 1 (Input)'!B159="",
CHAR(34) &amp;"null"&amp; CHAR(34) &amp;",",
CHAR(34) &amp;'Chapter 1 (Input)'!B159&amp; CHAR(34) &amp;",")&amp;$W161)</f>
        <v>"(Next)",</v>
      </c>
      <c r="C161" s="4" t="str">
        <f>IF(C162="",
"];",IF('Chapter 1 (Input)'!C159="",
CHAR(34) &amp;"null"&amp; CHAR(34) &amp;",",
CHAR(34) &amp;'Chapter 1 (Input)'!C159&amp; CHAR(34) &amp;",")&amp;$W161)</f>
        <v>"Hey! " + user.username + "!",</v>
      </c>
      <c r="D161" s="4" t="str">
        <f>IF(D162="",
"];",IF('Chapter 1 (Input)'!D159="",
CHAR(34) &amp;"null"&amp; CHAR(34) &amp;",",
"personnages."&amp;
VLOOKUP('Chapter 1 (Input)'!D159,$N$2:$O$13,2,FALSE)&amp;
"[" &amp;
VLOOKUP('Chapter 1 (Input)'!E159,$Q$2:$R$13,2,FALSE) &amp;
"],")&amp;$W161)</f>
        <v>"null",</v>
      </c>
      <c r="E161" s="4" t="str">
        <f>IF(E162="",
"];",IF('Chapter 1 (Input)'!F159="",
CHAR(34) &amp;"null"&amp; CHAR(34) &amp;",",
CHAR(34) &amp;'Chapter 1 (Input)'!F159&amp; CHAR(34) &amp;",")&amp;$W161)</f>
        <v>"null",</v>
      </c>
      <c r="F161" s="4" t="str">
        <f>IF(F162="",
"];",IF('Chapter 1 (Input)'!G159="",
CHAR(34) &amp;"null"&amp; CHAR(34) &amp;",",
"personnages."&amp;
VLOOKUP('Chapter 1 (Input)'!G159,$N$2:$O$13,2,FALSE)&amp;
"[" &amp;
VLOOKUP('Chapter 1 (Input)'!H159, $Q$2:$R$13,2,FALSE)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'Chapter 1 (Generated)'!$U$2:$V$14,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ref="T161:T224" si="20">IF(T162="",
"];",
"false"&amp;","&amp;$W161)</f>
        <v>false,</v>
      </c>
      <c r="U161" s="3" t="str">
        <f>IF(U162="",
"];",IF('Chapter 1 (Input)'!W159="",
"-1"&amp;",",
'Chapter 1 (Input)'!W159&amp;",")&amp;$W161)</f>
        <v>-1,</v>
      </c>
      <c r="V161" s="3" t="str">
        <f>IF(V162="",
"];",IF('Chapter 1 (Input)'!X159="",
"-1"&amp;",",
'Chapter 1 (Input)'!X159&amp;",")&amp;$W161)</f>
        <v>-1,</v>
      </c>
      <c r="W161" s="18" t="str">
        <f>'Chapter 1 (Input)'!AA159</f>
        <v/>
      </c>
    </row>
    <row r="162" spans="1:23" x14ac:dyDescent="0.2">
      <c r="A162" s="12">
        <f t="shared" si="19"/>
        <v>135</v>
      </c>
      <c r="B162" s="4" t="str">
        <f>IF(B163="",
"];",
IF('Chapter 1 (Input)'!B160="",
CHAR(34) &amp;"null"&amp; CHAR(34) &amp;",",
CHAR(34) &amp;'Chapter 1 (Input)'!B160&amp; CHAR(34) &amp;",")&amp;$W162)</f>
        <v xml:space="preserve">"T-Tadashi? Wh--?",//135 </v>
      </c>
      <c r="C162" s="4" t="str">
        <f>IF(C163="",
"];",IF('Chapter 1 (Input)'!C160="",
CHAR(34) &amp;"null"&amp; CHAR(34) &amp;",",
CHAR(34) &amp;'Chapter 1 (Input)'!C160&amp; CHAR(34) &amp;",")&amp;$W162)</f>
        <v xml:space="preserve">"null",//135 </v>
      </c>
      <c r="D162" s="4" t="str">
        <f>IF(D163="",
"];",IF('Chapter 1 (Input)'!D160="",
CHAR(34) &amp;"null"&amp; CHAR(34) &amp;",",
"personnages."&amp;
VLOOKUP('Chapter 1 (Input)'!D160,$N$2:$O$13,2,FALSE)&amp;
"[" &amp;
VLOOKUP('Chapter 1 (Input)'!E160,$Q$2:$R$13,2,FALSE) &amp;
"],")&amp;$W162)</f>
        <v xml:space="preserve">personnages.tadashi[0],//135 </v>
      </c>
      <c r="E162" s="4" t="str">
        <f>IF(E163="",
"];",IF('Chapter 1 (Input)'!F160="",
CHAR(34) &amp;"null"&amp; CHAR(34) &amp;",",
CHAR(34) &amp;'Chapter 1 (Input)'!F160&amp; CHAR(34) &amp;",")&amp;$W162)</f>
        <v xml:space="preserve">"null",//135 </v>
      </c>
      <c r="F162" s="4" t="str">
        <f>IF(F163="",
"];",IF('Chapter 1 (Input)'!G160="",
CHAR(34) &amp;"null"&amp; CHAR(34) &amp;",",
"personnages."&amp;
VLOOKUP('Chapter 1 (Input)'!G160,$N$2:$O$13,2,FALSE)&amp;
"[" &amp;
VLOOKUP('Chapter 1 (Input)'!H160, $Q$2:$R$13,2,FALSE) &amp;
"],")&amp;$W162)</f>
        <v xml:space="preserve">"null",//135 </v>
      </c>
      <c r="G162" s="3" t="str">
        <f>IF(G163="",
"];",IF('Chapter 1 (Input)'!I160="",
CHAR(34) &amp;"null"&amp; CHAR(34) &amp;",",
"locations."&amp;
'Chapter 1 (Input)'!I160&amp;",")&amp;$W162)</f>
        <v xml:space="preserve">locations.hall1,//135 </v>
      </c>
      <c r="H162" s="3" t="str">
        <f>IF(H163="",
"];",IF('Chapter 1 (Input)'!J160="",
"-1"&amp;",",
'Chapter 1 (Input)'!J160&amp;",")&amp;$W162)</f>
        <v xml:space="preserve">-1,//135 </v>
      </c>
      <c r="I162" s="3" t="str">
        <f>IF(I163="",
"];",IF('Chapter 1 (Input)'!K160="",
"0"&amp;",",
VLOOKUP('Chapter 1 (Input)'!K160, 'Chapter 1 (Generated)'!$U$2:$V$14, 2,FALSE) &amp;",")&amp;$W162)</f>
        <v xml:space="preserve">0,//135 </v>
      </c>
      <c r="J162" s="3" t="str">
        <f>IF(J163="",
"];",IF('Chapter 1 (Input)'!L160="",
"-1"&amp;",",
'Chapter 1 (Input)'!L160&amp;",")&amp;$W162)</f>
        <v xml:space="preserve">-1,//135 </v>
      </c>
      <c r="K162" s="3" t="str">
        <f>IF(K163="",
"];",IF('Chapter 1 (Input)'!M160="",
"-1"&amp;",",
'Chapter 1 (Input)'!M160&amp;",")&amp;$W162)</f>
        <v xml:space="preserve">-1,//135 </v>
      </c>
      <c r="L162" s="3" t="str">
        <f>IF(L163="",
"];",IF('Chapter 1 (Input)'!N160="",
"-1"&amp;",",
'Chapter 1 (Input)'!N160&amp;",")&amp;$W162)</f>
        <v xml:space="preserve">-1,//135 </v>
      </c>
      <c r="M162" s="3" t="str">
        <f>IF(M163="",
"];",IF('Chapter 1 (Input)'!O160="",
"-1"&amp;",",
'Chapter 1 (Input)'!O160&amp;",")&amp;$W162)</f>
        <v xml:space="preserve">-1,//135 </v>
      </c>
      <c r="N162" s="3" t="str">
        <f>IF(N163="",
"];",IF('Chapter 1 (Input)'!P160="",
"-1"&amp;",",
'Chapter 1 (Input)'!P160&amp;",")&amp;$W162)</f>
        <v xml:space="preserve">-1,//135 </v>
      </c>
      <c r="O162" s="3" t="str">
        <f>IF(O163="",
"];",IF('Chapter 1 (Input)'!Q160="",
CHAR(34) &amp;"null"&amp; CHAR(34) &amp;",",
CHAR(34) &amp;'Chapter 1 (Input)'!Q160&amp; CHAR(34) &amp;",")&amp;$W162)</f>
        <v xml:space="preserve">"null",//135 </v>
      </c>
      <c r="P162" s="3" t="str">
        <f>IF(P163="",
"];",IF('Chapter 1 (Input)'!R160="",
CHAR(34) &amp;"null"&amp; CHAR(34) &amp;",",
CHAR(34) &amp;'Chapter 1 (Input)'!R160&amp; CHAR(34) &amp;",")&amp;$W162)</f>
        <v xml:space="preserve">"null",//135 </v>
      </c>
      <c r="Q162" s="3" t="str">
        <f>IF(Q163="",
"];",IF('Chapter 1 (Input)'!S160="",
CHAR(34) &amp;"null"&amp; CHAR(34) &amp;",",
CHAR(34) &amp;'Chapter 1 (Input)'!S160&amp; CHAR(34) &amp;",")&amp;$W162)</f>
        <v xml:space="preserve">"null",//135 </v>
      </c>
      <c r="R162" s="3" t="str">
        <f>IF(R163="",
"];",IF('Chapter 1 (Input)'!T160="",
"0"&amp;",",
'Chapter 1 (Input)'!T160&amp;",")&amp;$W162)</f>
        <v xml:space="preserve">0,//135 </v>
      </c>
      <c r="S162" s="3" t="str">
        <f>IF(S163="",
"];",IF('Chapter 1 (Input)'!U160="",
"0"&amp;",",
'Chapter 1 (Input)'!U160&amp;",")&amp;$W162)</f>
        <v xml:space="preserve">0,//135 </v>
      </c>
      <c r="T162" s="3" t="str">
        <f t="shared" si="20"/>
        <v xml:space="preserve">false,//135 </v>
      </c>
      <c r="U162" s="3" t="str">
        <f>IF(U163="",
"];",IF('Chapter 1 (Input)'!W160="",
"-1"&amp;",",
'Chapter 1 (Input)'!W160&amp;",")&amp;$W162)</f>
        <v xml:space="preserve">-1,//135 </v>
      </c>
      <c r="V162" s="3" t="str">
        <f>IF(V163="",
"];",IF('Chapter 1 (Input)'!X160="",
"-1"&amp;",",
'Chapter 1 (Input)'!X160&amp;",")&amp;$W162)</f>
        <v xml:space="preserve">-1,//135 </v>
      </c>
      <c r="W162" s="18" t="str">
        <f>'Chapter 1 (Input)'!AA160</f>
        <v xml:space="preserve">//135 </v>
      </c>
    </row>
    <row r="163" spans="1:23" x14ac:dyDescent="0.2">
      <c r="A163" s="12">
        <f t="shared" si="19"/>
        <v>136</v>
      </c>
      <c r="B163" s="4" t="str">
        <f>IF(B164="",
"];",
IF('Chapter 1 (Input)'!B161="",
CHAR(34) &amp;"null"&amp; CHAR(34) &amp;",",
CHAR(34) &amp;'Chapter 1 (Input)'!B161&amp; CHAR(34) &amp;",")&amp;$W163)</f>
        <v>"My-my what?",</v>
      </c>
      <c r="C163" s="4" t="str">
        <f>IF(C164="",
"];",IF('Chapter 1 (Input)'!C161="",
CHAR(34) &amp;"null"&amp; CHAR(34) &amp;",",
CHAR(34) &amp;'Chapter 1 (Input)'!C161&amp; CHAR(34) &amp;",")&amp;$W163)</f>
        <v>"How long have you been wandering through the halls? Why haven’t you taken your Student ID picture at the gymnasium yet?",</v>
      </c>
      <c r="D163" s="4" t="str">
        <f>IF(D164="",
"];",IF('Chapter 1 (Input)'!D161="",
CHAR(34) &amp;"null"&amp; CHAR(34) &amp;",",
"personnages."&amp;
VLOOKUP('Chapter 1 (Input)'!D161,$N$2:$O$13,2,FALSE)&amp;
"[" &amp;
VLOOKUP('Chapter 1 (Input)'!E161,$Q$2:$R$13,2,FALSE) &amp;
"],")&amp;$W163)</f>
        <v>personnages.tadashi[0],</v>
      </c>
      <c r="E163" s="4" t="str">
        <f>IF(E164="",
"];",IF('Chapter 1 (Input)'!F161="",
CHAR(34) &amp;"null"&amp; CHAR(34) &amp;",",
CHAR(34) &amp;'Chapter 1 (Input)'!F161&amp; CHAR(34) &amp;",")&amp;$W163)</f>
        <v>"null",</v>
      </c>
      <c r="F163" s="4" t="str">
        <f>IF(F164="",
"];",IF('Chapter 1 (Input)'!G161="",
CHAR(34) &amp;"null"&amp; CHAR(34) &amp;",",
"personnages."&amp;
VLOOKUP('Chapter 1 (Input)'!G161,$N$2:$O$13,2,FALSE)&amp;
"[" &amp;
VLOOKUP('Chapter 1 (Input)'!H161, $Q$2:$R$13,2,FALSE)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'Chapter 1 (Generated)'!$U$2:$V$14,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20"/>
        <v>false,</v>
      </c>
      <c r="U163" s="3" t="str">
        <f>IF(U164="",
"];",IF('Chapter 1 (Input)'!W161="",
"-1"&amp;",",
'Chapter 1 (Input)'!W161&amp;",")&amp;$W163)</f>
        <v>-1,</v>
      </c>
      <c r="V163" s="3" t="str">
        <f>IF(V164="",
"];",IF('Chapter 1 (Input)'!X161="",
"-1"&amp;",",
'Chapter 1 (Input)'!X161&amp;",")&amp;$W163)</f>
        <v>-1,</v>
      </c>
      <c r="W163" s="18" t="str">
        <f>'Chapter 1 (Input)'!AA161</f>
        <v/>
      </c>
    </row>
    <row r="164" spans="1:23" x14ac:dyDescent="0.2">
      <c r="A164" s="12">
        <f t="shared" si="19"/>
        <v>137</v>
      </c>
      <c r="B164" s="4" t="str">
        <f>IF(B165="",
"];",
IF('Chapter 1 (Input)'!B162="",
CHAR(34) &amp;"null"&amp; CHAR(34) &amp;",",
CHAR(34) &amp;'Chapter 1 (Input)'!B162&amp; CHAR(34) &amp;",")&amp;$W164)</f>
        <v>"(Next)",</v>
      </c>
      <c r="C164" s="4" t="str">
        <f>IF(C165="",
"];",IF('Chapter 1 (Input)'!C162="",
CHAR(34) &amp;"null"&amp; CHAR(34) &amp;",",
CHAR(34) &amp;'Chapter 1 (Input)'!C162&amp; CHAR(34) &amp;",")&amp;$W164)</f>
        <v>"…",</v>
      </c>
      <c r="D164" s="4" t="str">
        <f>IF(D165="",
"];",IF('Chapter 1 (Input)'!D162="",
CHAR(34) &amp;"null"&amp; CHAR(34) &amp;",",
"personnages."&amp;
VLOOKUP('Chapter 1 (Input)'!D162,$N$2:$O$13,2,FALSE)&amp;
"[" &amp;
VLOOKUP('Chapter 1 (Input)'!E162,$Q$2:$R$13,2,FALSE) &amp;
"],")&amp;$W164)</f>
        <v>personnages.tadashi[0],</v>
      </c>
      <c r="E164" s="4" t="str">
        <f>IF(E165="",
"];",IF('Chapter 1 (Input)'!F162="",
CHAR(34) &amp;"null"&amp; CHAR(34) &amp;",",
CHAR(34) &amp;'Chapter 1 (Input)'!F162&amp; CHAR(34) &amp;",")&amp;$W164)</f>
        <v>"null",</v>
      </c>
      <c r="F164" s="4" t="str">
        <f>IF(F165="",
"];",IF('Chapter 1 (Input)'!G162="",
CHAR(34) &amp;"null"&amp; CHAR(34) &amp;",",
"personnages."&amp;
VLOOKUP('Chapter 1 (Input)'!G162,$N$2:$O$13,2,FALSE)&amp;
"[" &amp;
VLOOKUP('Chapter 1 (Input)'!H162, $Q$2:$R$13,2,FALSE)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'Chapter 1 (Generated)'!$U$2:$V$14,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20"/>
        <v>false,</v>
      </c>
      <c r="U164" s="3" t="str">
        <f>IF(U165="",
"];",IF('Chapter 1 (Input)'!W162="",
"-1"&amp;",",
'Chapter 1 (Input)'!W162&amp;",")&amp;$W164)</f>
        <v>-1,</v>
      </c>
      <c r="V164" s="3" t="str">
        <f>IF(V165="",
"];",IF('Chapter 1 (Input)'!X162="",
"-1"&amp;",",
'Chapter 1 (Input)'!X162&amp;",")&amp;$W164)</f>
        <v>-1,</v>
      </c>
      <c r="W164" s="18" t="str">
        <f>'Chapter 1 (Input)'!AA162</f>
        <v/>
      </c>
    </row>
    <row r="165" spans="1:23" x14ac:dyDescent="0.2">
      <c r="A165" s="12">
        <f t="shared" si="19"/>
        <v>138</v>
      </c>
      <c r="B165" s="4" t="str">
        <f>IF(B166="",
"];",
IF('Chapter 1 (Input)'!B163="",
CHAR(34) &amp;"null"&amp; CHAR(34) &amp;",",
CHAR(34) &amp;'Chapter 1 (Input)'!B163&amp; CHAR(34) &amp;",")&amp;$W165)</f>
        <v>"(Next)",</v>
      </c>
      <c r="C165" s="4" t="str">
        <f>IF(C166="",
"];",IF('Chapter 1 (Input)'!C163="",
CHAR(34) &amp;"null"&amp; CHAR(34) &amp;",",
CHAR(34) &amp;'Chapter 1 (Input)'!C163&amp; CHAR(34) &amp;",")&amp;$W165)</f>
        <v>"No one told you, of course.",</v>
      </c>
      <c r="D165" s="4" t="str">
        <f>IF(D166="",
"];",IF('Chapter 1 (Input)'!D163="",
CHAR(34) &amp;"null"&amp; CHAR(34) &amp;",",
"personnages."&amp;
VLOOKUP('Chapter 1 (Input)'!D163,$N$2:$O$13,2,FALSE)&amp;
"[" &amp;
VLOOKUP('Chapter 1 (Input)'!E163,$Q$2:$R$13,2,FALSE) &amp;
"],")&amp;$W165)</f>
        <v>personnages.tadashi[0],</v>
      </c>
      <c r="E165" s="4" t="str">
        <f>IF(E166="",
"];",IF('Chapter 1 (Input)'!F163="",
CHAR(34) &amp;"null"&amp; CHAR(34) &amp;",",
CHAR(34) &amp;'Chapter 1 (Input)'!F163&amp; CHAR(34) &amp;",")&amp;$W165)</f>
        <v>"null",</v>
      </c>
      <c r="F165" s="4" t="str">
        <f>IF(F166="",
"];",IF('Chapter 1 (Input)'!G163="",
CHAR(34) &amp;"null"&amp; CHAR(34) &amp;",",
"personnages."&amp;
VLOOKUP('Chapter 1 (Input)'!G163,$N$2:$O$13,2,FALSE)&amp;
"[" &amp;
VLOOKUP('Chapter 1 (Input)'!H163, $Q$2:$R$13,2,FALSE) &amp;
"],")&amp;$W165)</f>
        <v>"null",</v>
      </c>
      <c r="G165" s="3" t="str">
        <f>IF(G166="",
"];",IF('Chapter 1 (Input)'!I163="",
CHAR(34) &amp;"null"&amp; CHAR(34) &amp;",",
"locations."&amp;
'Chapter 1 (Input)'!I163&amp;",")&amp;$W165)</f>
        <v>locations.hall1,</v>
      </c>
      <c r="H165" s="3" t="str">
        <f>IF(H166="",
"];",IF('Chapter 1 (Input)'!J163="",
"-1"&amp;",",
'Chapter 1 (Input)'!J163&amp;",")&amp;$W165)</f>
        <v>-1,</v>
      </c>
      <c r="I165" s="3" t="str">
        <f>IF(I166="",
"];",IF('Chapter 1 (Input)'!K163="",
"0"&amp;",",
VLOOKUP('Chapter 1 (Input)'!K163, 'Chapter 1 (Generated)'!$U$2:$V$14, 2,FALSE) &amp;",")&amp;$W165)</f>
        <v>0,</v>
      </c>
      <c r="J165" s="3" t="str">
        <f>IF(J166="",
"];",IF('Chapter 1 (Input)'!L163="",
"-1"&amp;",",
'Chapter 1 (Input)'!L163&amp;",")&amp;$W165)</f>
        <v>-1,</v>
      </c>
      <c r="K165" s="3" t="str">
        <f>IF(K166="",
"];",IF('Chapter 1 (Input)'!M163="",
"-1"&amp;",",
'Chapter 1 (Input)'!M163&amp;",")&amp;$W165)</f>
        <v>-1,</v>
      </c>
      <c r="L165" s="3" t="str">
        <f>IF(L166="",
"];",IF('Chapter 1 (Input)'!N163="",
"-1"&amp;",",
'Chapter 1 (Input)'!N163&amp;",")&amp;$W165)</f>
        <v>-1,</v>
      </c>
      <c r="M165" s="3" t="str">
        <f>IF(M166="",
"];",IF('Chapter 1 (Input)'!O163="",
"-1"&amp;",",
'Chapter 1 (Input)'!O163&amp;",")&amp;$W165)</f>
        <v>-1,</v>
      </c>
      <c r="N165" s="3" t="str">
        <f>IF(N166="",
"];",IF('Chapter 1 (Input)'!P163="",
"-1"&amp;",",
'Chapter 1 (Input)'!P163&amp;",")&amp;$W165)</f>
        <v>-1,</v>
      </c>
      <c r="O165" s="3" t="str">
        <f>IF(O166="",
"];",IF('Chapter 1 (Input)'!Q163="",
CHAR(34) &amp;"null"&amp; CHAR(34) &amp;",",
CHAR(34) &amp;'Chapter 1 (Input)'!Q163&amp; CHAR(34) &amp;",")&amp;$W165)</f>
        <v>"null",</v>
      </c>
      <c r="P165" s="3" t="str">
        <f>IF(P166="",
"];",IF('Chapter 1 (Input)'!R163="",
CHAR(34) &amp;"null"&amp; CHAR(34) &amp;",",
CHAR(34) &amp;'Chapter 1 (Input)'!R163&amp; CHAR(34) &amp;",")&amp;$W165)</f>
        <v>"null",</v>
      </c>
      <c r="Q165" s="3" t="str">
        <f>IF(Q166="",
"];",IF('Chapter 1 (Input)'!S163="",
CHAR(34) &amp;"null"&amp; CHAR(34) &amp;",",
CHAR(34) &amp;'Chapter 1 (Input)'!S163&amp; CHAR(34) &amp;",")&amp;$W165)</f>
        <v>"null",</v>
      </c>
      <c r="R165" s="3" t="str">
        <f>IF(R166="",
"];",IF('Chapter 1 (Input)'!T163="",
"0"&amp;",",
'Chapter 1 (Input)'!T163&amp;",")&amp;$W165)</f>
        <v>0,</v>
      </c>
      <c r="S165" s="3" t="str">
        <f>IF(S166="",
"];",IF('Chapter 1 (Input)'!U163="",
"0"&amp;",",
'Chapter 1 (Input)'!U163&amp;",")&amp;$W165)</f>
        <v>0,</v>
      </c>
      <c r="T165" s="3" t="str">
        <f t="shared" si="20"/>
        <v>false,</v>
      </c>
      <c r="U165" s="3" t="str">
        <f>IF(U166="",
"];",IF('Chapter 1 (Input)'!W163="",
"-1"&amp;",",
'Chapter 1 (Input)'!W163&amp;",")&amp;$W165)</f>
        <v>-1,</v>
      </c>
      <c r="V165" s="3" t="str">
        <f>IF(V166="",
"];",IF('Chapter 1 (Input)'!X163="",
"-1"&amp;",",
'Chapter 1 (Input)'!X163&amp;",")&amp;$W165)</f>
        <v>-1,</v>
      </c>
      <c r="W165" s="18" t="str">
        <f>'Chapter 1 (Input)'!AA163</f>
        <v/>
      </c>
    </row>
    <row r="166" spans="1:23" x14ac:dyDescent="0.2">
      <c r="A166" s="12">
        <f t="shared" si="19"/>
        <v>139</v>
      </c>
      <c r="B166" s="4" t="str">
        <f>IF(B167="",
"];",
IF('Chapter 1 (Input)'!B164="",
CHAR(34) &amp;"null"&amp; CHAR(34) &amp;",",
CHAR(34) &amp;'Chapter 1 (Input)'!B164&amp; CHAR(34) &amp;",")&amp;$W166)</f>
        <v>"(He sighed, pinching the bridge of his nose between his fingers.)",</v>
      </c>
      <c r="C166" s="4" t="str">
        <f>IF(C167="",
"];",IF('Chapter 1 (Input)'!C164="",
CHAR(34) &amp;"null"&amp; CHAR(34) &amp;",",
CHAR(34) &amp;'Chapter 1 (Input)'!C164&amp; CHAR(34) &amp;",")&amp;$W166)</f>
        <v>"null",</v>
      </c>
      <c r="D166" s="4" t="str">
        <f>IF(D167="",
"];",IF('Chapter 1 (Input)'!D164="",
CHAR(34) &amp;"null"&amp; CHAR(34) &amp;",",
"personnages."&amp;
VLOOKUP('Chapter 1 (Input)'!D164,$N$2:$O$13,2,FALSE)&amp;
"[" &amp;
VLOOKUP('Chapter 1 (Input)'!E164,$Q$2:$R$13,2,FALSE) &amp;
"],")&amp;$W166)</f>
        <v>personnages.tadashi[0],</v>
      </c>
      <c r="E166" s="4" t="str">
        <f>IF(E167="",
"];",IF('Chapter 1 (Input)'!F164="",
CHAR(34) &amp;"null"&amp; CHAR(34) &amp;",",
CHAR(34) &amp;'Chapter 1 (Input)'!F164&amp; CHAR(34) &amp;",")&amp;$W166)</f>
        <v>"null",</v>
      </c>
      <c r="F166" s="4" t="str">
        <f>IF(F167="",
"];",IF('Chapter 1 (Input)'!G164="",
CHAR(34) &amp;"null"&amp; CHAR(34) &amp;",",
"personnages."&amp;
VLOOKUP('Chapter 1 (Input)'!G164,$N$2:$O$13,2,FALSE)&amp;
"[" &amp;
VLOOKUP('Chapter 1 (Input)'!H164, $Q$2:$R$13,2,FALSE)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'Chapter 1 (Generated)'!$U$2:$V$14,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20"/>
        <v>false,</v>
      </c>
      <c r="U166" s="3" t="str">
        <f>IF(U167="",
"];",IF('Chapter 1 (Input)'!W164="",
"-1"&amp;",",
'Chapter 1 (Input)'!W164&amp;",")&amp;$W166)</f>
        <v>-1,</v>
      </c>
      <c r="V166" s="3" t="str">
        <f>IF(V167="",
"];",IF('Chapter 1 (Input)'!X164="",
"-1"&amp;",",
'Chapter 1 (Input)'!X164&amp;",")&amp;$W166)</f>
        <v>-1,</v>
      </c>
      <c r="W166" s="18" t="str">
        <f>'Chapter 1 (Input)'!AA164</f>
        <v/>
      </c>
    </row>
    <row r="167" spans="1:23" x14ac:dyDescent="0.2">
      <c r="A167" s="12">
        <f t="shared" si="19"/>
        <v>140</v>
      </c>
      <c r="B167" s="4" t="str">
        <f>IF(B168="",
"];",
IF('Chapter 1 (Input)'!B165="",
CHAR(34) &amp;"null"&amp; CHAR(34) &amp;",",
CHAR(34) &amp;'Chapter 1 (Input)'!B165&amp; CHAR(34) &amp;",")&amp;$W167)</f>
        <v xml:space="preserve">"Um, Tadashi?",//140 </v>
      </c>
      <c r="C167" s="4" t="str">
        <f>IF(C168="",
"];",IF('Chapter 1 (Input)'!C165="",
CHAR(34) &amp;"null"&amp; CHAR(34) &amp;",",
CHAR(34) &amp;'Chapter 1 (Input)'!C165&amp; CHAR(34) &amp;",")&amp;$W167)</f>
        <v xml:space="preserve">"I swear, I sometimes wonder how this school hasn’t gone up in flames yet.",//140 </v>
      </c>
      <c r="D167" s="4" t="str">
        <f>IF(D168="",
"];",IF('Chapter 1 (Input)'!D165="",
CHAR(34) &amp;"null"&amp; CHAR(34) &amp;",",
"personnages."&amp;
VLOOKUP('Chapter 1 (Input)'!D165,$N$2:$O$13,2,FALSE)&amp;
"[" &amp;
VLOOKUP('Chapter 1 (Input)'!E165,$Q$2:$R$13,2,FALSE) &amp;
"],")&amp;$W167)</f>
        <v xml:space="preserve">personnages.tadashi[3],//140 </v>
      </c>
      <c r="E167" s="4" t="str">
        <f>IF(E168="",
"];",IF('Chapter 1 (Input)'!F165="",
CHAR(34) &amp;"null"&amp; CHAR(34) &amp;",",
CHAR(34) &amp;'Chapter 1 (Input)'!F165&amp; CHAR(34) &amp;",")&amp;$W167)</f>
        <v xml:space="preserve">"null",//140 </v>
      </c>
      <c r="F167" s="4" t="str">
        <f>IF(F168="",
"];",IF('Chapter 1 (Input)'!G165="",
CHAR(34) &amp;"null"&amp; CHAR(34) &amp;",",
"personnages."&amp;
VLOOKUP('Chapter 1 (Input)'!G165,$N$2:$O$13,2,FALSE)&amp;
"[" &amp;
VLOOKUP('Chapter 1 (Input)'!H165, $Q$2:$R$13,2,FALSE) &amp;
"],")&amp;$W167)</f>
        <v xml:space="preserve">"null",//140 </v>
      </c>
      <c r="G167" s="3" t="str">
        <f>IF(G168="",
"];",IF('Chapter 1 (Input)'!I165="",
CHAR(34) &amp;"null"&amp; CHAR(34) &amp;",",
"locations."&amp;
'Chapter 1 (Input)'!I165&amp;",")&amp;$W167)</f>
        <v xml:space="preserve">locations.hall1,//140 </v>
      </c>
      <c r="H167" s="3" t="str">
        <f>IF(H168="",
"];",IF('Chapter 1 (Input)'!J165="",
"-1"&amp;",",
'Chapter 1 (Input)'!J165&amp;",")&amp;$W167)</f>
        <v xml:space="preserve">-1,//140 </v>
      </c>
      <c r="I167" s="3" t="str">
        <f>IF(I168="",
"];",IF('Chapter 1 (Input)'!K165="",
"0"&amp;",",
VLOOKUP('Chapter 1 (Input)'!K165, 'Chapter 1 (Generated)'!$U$2:$V$14, 2,FALSE) &amp;",")&amp;$W167)</f>
        <v xml:space="preserve">0,//140 </v>
      </c>
      <c r="J167" s="3" t="str">
        <f>IF(J168="",
"];",IF('Chapter 1 (Input)'!L165="",
"-1"&amp;",",
'Chapter 1 (Input)'!L165&amp;",")&amp;$W167)</f>
        <v xml:space="preserve">-1,//140 </v>
      </c>
      <c r="K167" s="3" t="str">
        <f>IF(K168="",
"];",IF('Chapter 1 (Input)'!M165="",
"-1"&amp;",",
'Chapter 1 (Input)'!M165&amp;",")&amp;$W167)</f>
        <v xml:space="preserve">-1,//140 </v>
      </c>
      <c r="L167" s="3" t="str">
        <f>IF(L168="",
"];",IF('Chapter 1 (Input)'!N165="",
"-1"&amp;",",
'Chapter 1 (Input)'!N165&amp;",")&amp;$W167)</f>
        <v xml:space="preserve">-1,//140 </v>
      </c>
      <c r="M167" s="3" t="str">
        <f>IF(M168="",
"];",IF('Chapter 1 (Input)'!O165="",
"-1"&amp;",",
'Chapter 1 (Input)'!O165&amp;",")&amp;$W167)</f>
        <v xml:space="preserve">-1,//140 </v>
      </c>
      <c r="N167" s="3" t="str">
        <f>IF(N168="",
"];",IF('Chapter 1 (Input)'!P165="",
"-1"&amp;",",
'Chapter 1 (Input)'!P165&amp;",")&amp;$W167)</f>
        <v xml:space="preserve">-1,//140 </v>
      </c>
      <c r="O167" s="3" t="str">
        <f>IF(O168="",
"];",IF('Chapter 1 (Input)'!Q165="",
CHAR(34) &amp;"null"&amp; CHAR(34) &amp;",",
CHAR(34) &amp;'Chapter 1 (Input)'!Q165&amp; CHAR(34) &amp;",")&amp;$W167)</f>
        <v xml:space="preserve">"null",//140 </v>
      </c>
      <c r="P167" s="3" t="str">
        <f>IF(P168="",
"];",IF('Chapter 1 (Input)'!R165="",
CHAR(34) &amp;"null"&amp; CHAR(34) &amp;",",
CHAR(34) &amp;'Chapter 1 (Input)'!R165&amp; CHAR(34) &amp;",")&amp;$W167)</f>
        <v xml:space="preserve">"null",//140 </v>
      </c>
      <c r="Q167" s="3" t="str">
        <f>IF(Q168="",
"];",IF('Chapter 1 (Input)'!S165="",
CHAR(34) &amp;"null"&amp; CHAR(34) &amp;",",
CHAR(34) &amp;'Chapter 1 (Input)'!S165&amp; CHAR(34) &amp;",")&amp;$W167)</f>
        <v xml:space="preserve">"null",//140 </v>
      </c>
      <c r="R167" s="3" t="str">
        <f>IF(R168="",
"];",IF('Chapter 1 (Input)'!T165="",
"0"&amp;",",
'Chapter 1 (Input)'!T165&amp;",")&amp;$W167)</f>
        <v xml:space="preserve">0,//140 </v>
      </c>
      <c r="S167" s="3" t="str">
        <f>IF(S168="",
"];",IF('Chapter 1 (Input)'!U165="",
"0"&amp;",",
'Chapter 1 (Input)'!U165&amp;",")&amp;$W167)</f>
        <v xml:space="preserve">0,//140 </v>
      </c>
      <c r="T167" s="3" t="str">
        <f t="shared" si="20"/>
        <v xml:space="preserve">false,//140 </v>
      </c>
      <c r="U167" s="3" t="str">
        <f>IF(U168="",
"];",IF('Chapter 1 (Input)'!W165="",
"-1"&amp;",",
'Chapter 1 (Input)'!W165&amp;",")&amp;$W167)</f>
        <v xml:space="preserve">-1,//140 </v>
      </c>
      <c r="V167" s="3" t="str">
        <f>IF(V168="",
"];",IF('Chapter 1 (Input)'!X165="",
"-1"&amp;",",
'Chapter 1 (Input)'!X165&amp;",")&amp;$W167)</f>
        <v xml:space="preserve">-1,//140 </v>
      </c>
      <c r="W167" s="18" t="str">
        <f>'Chapter 1 (Input)'!AA165</f>
        <v xml:space="preserve">//140 </v>
      </c>
    </row>
    <row r="168" spans="1:23" x14ac:dyDescent="0.2">
      <c r="A168" s="12">
        <f t="shared" si="19"/>
        <v>141</v>
      </c>
      <c r="B168" s="4" t="str">
        <f>IF(B169="",
"];",
IF('Chapter 1 (Input)'!B166="",
CHAR(34) &amp;"null"&amp; CHAR(34) &amp;",",
CHAR(34) &amp;'Chapter 1 (Input)'!B166&amp; CHAR(34) &amp;",")&amp;$W168)</f>
        <v>"(Next)",</v>
      </c>
      <c r="C168" s="4" t="str">
        <f>IF(C169="",
"];",IF('Chapter 1 (Input)'!C166="",
CHAR(34) &amp;"null"&amp; CHAR(34) &amp;",",
CHAR(34) &amp;'Chapter 1 (Input)'!C166&amp; CHAR(34) &amp;",")&amp;$W168)</f>
        <v>"Right, you’re supposed to be at the gym taking your student picture right now. ",</v>
      </c>
      <c r="D168" s="4" t="str">
        <f>IF(D169="",
"];",IF('Chapter 1 (Input)'!D166="",
CHAR(34) &amp;"null"&amp; CHAR(34) &amp;",",
"personnages."&amp;
VLOOKUP('Chapter 1 (Input)'!D166,$N$2:$O$13,2,FALSE)&amp;
"[" &amp;
VLOOKUP('Chapter 1 (Input)'!E166,$Q$2:$R$13,2,FALSE)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(Input)'!G166,$N$2:$O$13,2,FALSE)&amp;
"[" &amp;
VLOOKUP('Chapter 1 (Input)'!H166, $Q$2:$R$13,2,FALSE)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'Chapter 1 (Generated)'!$U$2:$V$14,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20"/>
        <v>false,</v>
      </c>
      <c r="U168" s="3" t="str">
        <f>IF(U169="",
"];",IF('Chapter 1 (Input)'!W166="",
"-1"&amp;",",
'Chapter 1 (Input)'!W166&amp;",")&amp;$W168)</f>
        <v>-1,</v>
      </c>
      <c r="V168" s="3" t="str">
        <f>IF(V169="",
"];",IF('Chapter 1 (Input)'!X166="",
"-1"&amp;",",
'Chapter 1 (Input)'!X166&amp;",")&amp;$W168)</f>
        <v>-1,</v>
      </c>
      <c r="W168" s="18" t="str">
        <f>'Chapter 1 (Input)'!AA166</f>
        <v/>
      </c>
    </row>
    <row r="169" spans="1:23" x14ac:dyDescent="0.2">
      <c r="A169" s="12">
        <f t="shared" si="19"/>
        <v>142</v>
      </c>
      <c r="B169" s="4" t="str">
        <f>IF(B170="",
"];",
IF('Chapter 1 (Input)'!B167="",
CHAR(34) &amp;"null"&amp; CHAR(34) &amp;",",
CHAR(34) &amp;'Chapter 1 (Input)'!B167&amp; CHAR(34) &amp;",")&amp;$W169)</f>
        <v>"Wait… I have to take a picture? Now?",</v>
      </c>
      <c r="C169" s="4" t="str">
        <f>IF(C170="",
"];",IF('Chapter 1 (Input)'!C167="",
CHAR(34) &amp;"null"&amp; CHAR(34) &amp;",",
CHAR(34) &amp;'Chapter 1 (Input)'!C167&amp; CHAR(34) &amp;",")&amp;$W169)</f>
        <v>"So run to your room, put on your uniform, then run to the gymnasium and take your picture. Otherwise it’s going to end up being more paperwork for me.",</v>
      </c>
      <c r="D169" s="4" t="str">
        <f>IF(D170="",
"];",IF('Chapter 1 (Input)'!D167="",
CHAR(34) &amp;"null"&amp; CHAR(34) &amp;",",
"personnages."&amp;
VLOOKUP('Chapter 1 (Input)'!D167,$N$2:$O$13,2,FALSE)&amp;
"[" &amp;
VLOOKUP('Chapter 1 (Input)'!E167,$Q$2:$R$13,2,FALSE)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(Input)'!G167,$N$2:$O$13,2,FALSE)&amp;
"[" &amp;
VLOOKUP('Chapter 1 (Input)'!H167, $Q$2:$R$13,2,FALSE)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'Chapter 1 (Generated)'!$U$2:$V$14,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20"/>
        <v>false,</v>
      </c>
      <c r="U169" s="3" t="str">
        <f>IF(U170="",
"];",IF('Chapter 1 (Input)'!W167="",
"-1"&amp;",",
'Chapter 1 (Input)'!W167&amp;",")&amp;$W169)</f>
        <v>-1,</v>
      </c>
      <c r="V169" s="3" t="str">
        <f>IF(V170="",
"];",IF('Chapter 1 (Input)'!X167="",
"-1"&amp;",",
'Chapter 1 (Input)'!X167&amp;",")&amp;$W169)</f>
        <v>-1,</v>
      </c>
      <c r="W169" s="18" t="str">
        <f>'Chapter 1 (Input)'!AA167</f>
        <v/>
      </c>
    </row>
    <row r="170" spans="1:23" x14ac:dyDescent="0.2">
      <c r="A170" s="12">
        <f t="shared" si="19"/>
        <v>143</v>
      </c>
      <c r="B170" s="4" t="str">
        <f>IF(B171="",
"];",
IF('Chapter 1 (Input)'!B168="",
CHAR(34) &amp;"null"&amp; CHAR(34) &amp;",",
CHAR(34) &amp;'Chapter 1 (Input)'!B168&amp; CHAR(34) &amp;",")&amp;$W170)</f>
        <v>"But-",</v>
      </c>
      <c r="C170" s="4" t="str">
        <f>IF(C171="",
"];",IF('Chapter 1 (Input)'!C168="",
CHAR(34) &amp;"null"&amp; CHAR(34) &amp;",",
CHAR(34) &amp;'Chapter 1 (Input)'!C168&amp; CHAR(34) &amp;",")&amp;$W170)</f>
        <v>"Yes.",</v>
      </c>
      <c r="D170" s="4" t="str">
        <f>IF(D171="",
"];",IF('Chapter 1 (Input)'!D168="",
CHAR(34) &amp;"null"&amp; CHAR(34) &amp;",",
"personnages."&amp;
VLOOKUP('Chapter 1 (Input)'!D168,$N$2:$O$13,2,FALSE)&amp;
"[" &amp;
VLOOKUP('Chapter 1 (Input)'!E168,$Q$2:$R$13,2,FALSE) &amp;
"],")&amp;$W170)</f>
        <v>personnages.tadashi[0],</v>
      </c>
      <c r="E170" s="4" t="str">
        <f>IF(E171="",
"];",IF('Chapter 1 (Input)'!F168="",
CHAR(34) &amp;"null"&amp; CHAR(34) &amp;",",
CHAR(34) &amp;'Chapter 1 (Input)'!F168&amp; CHAR(34) &amp;",")&amp;$W170)</f>
        <v>"null",</v>
      </c>
      <c r="F170" s="4" t="str">
        <f>IF(F171="",
"];",IF('Chapter 1 (Input)'!G168="",
CHAR(34) &amp;"null"&amp; CHAR(34) &amp;",",
"personnages."&amp;
VLOOKUP('Chapter 1 (Input)'!G168,$N$2:$O$13,2,FALSE)&amp;
"[" &amp;
VLOOKUP('Chapter 1 (Input)'!H168, $Q$2:$R$13,2,FALSE) &amp;
"],")&amp;$W170)</f>
        <v>"null",</v>
      </c>
      <c r="G170" s="3" t="str">
        <f>IF(G171="",
"];",IF('Chapter 1 (Input)'!I168="",
CHAR(34) &amp;"null"&amp; CHAR(34) &amp;",",
"locations."&amp;
'Chapter 1 (Input)'!I168&amp;",")&amp;$W170)</f>
        <v>locations.hall1,</v>
      </c>
      <c r="H170" s="3" t="str">
        <f>IF(H171="",
"];",IF('Chapter 1 (Input)'!J168="",
"-1"&amp;",",
'Chapter 1 (Input)'!J168&amp;",")&amp;$W170)</f>
        <v>-1,</v>
      </c>
      <c r="I170" s="3" t="str">
        <f>IF(I171="",
"];",IF('Chapter 1 (Input)'!K168="",
"0"&amp;",",
VLOOKUP('Chapter 1 (Input)'!K168, 'Chapter 1 (Generated)'!$U$2:$V$14, 2,FALSE) &amp;",")&amp;$W170)</f>
        <v>0,</v>
      </c>
      <c r="J170" s="3" t="str">
        <f>IF(J171="",
"];",IF('Chapter 1 (Input)'!L168="",
"-1"&amp;",",
'Chapter 1 (Input)'!L168&amp;",")&amp;$W170)</f>
        <v>-1,</v>
      </c>
      <c r="K170" s="3" t="str">
        <f>IF(K171="",
"];",IF('Chapter 1 (Input)'!M168="",
"-1"&amp;",",
'Chapter 1 (Input)'!M168&amp;",")&amp;$W170)</f>
        <v>-1,</v>
      </c>
      <c r="L170" s="3" t="str">
        <f>IF(L171="",
"];",IF('Chapter 1 (Input)'!N168="",
"-1"&amp;",",
'Chapter 1 (Input)'!N168&amp;",")&amp;$W170)</f>
        <v>-1,</v>
      </c>
      <c r="M170" s="3" t="str">
        <f>IF(M171="",
"];",IF('Chapter 1 (Input)'!O168="",
"-1"&amp;",",
'Chapter 1 (Input)'!O168&amp;",")&amp;$W170)</f>
        <v>-1,</v>
      </c>
      <c r="N170" s="3" t="str">
        <f>IF(N171="",
"];",IF('Chapter 1 (Input)'!P168="",
"-1"&amp;",",
'Chapter 1 (Input)'!P168&amp;",")&amp;$W170)</f>
        <v>-1,</v>
      </c>
      <c r="O170" s="3" t="str">
        <f>IF(O171="",
"];",IF('Chapter 1 (Input)'!Q168="",
CHAR(34) &amp;"null"&amp; CHAR(34) &amp;",",
CHAR(34) &amp;'Chapter 1 (Input)'!Q168&amp; CHAR(34) &amp;",")&amp;$W170)</f>
        <v>"null",</v>
      </c>
      <c r="P170" s="3" t="str">
        <f>IF(P171="",
"];",IF('Chapter 1 (Input)'!R168="",
CHAR(34) &amp;"null"&amp; CHAR(34) &amp;",",
CHAR(34) &amp;'Chapter 1 (Input)'!R168&amp; CHAR(34) &amp;",")&amp;$W170)</f>
        <v>"null",</v>
      </c>
      <c r="Q170" s="3" t="str">
        <f>IF(Q171="",
"];",IF('Chapter 1 (Input)'!S168="",
CHAR(34) &amp;"null"&amp; CHAR(34) &amp;",",
CHAR(34) &amp;'Chapter 1 (Input)'!S168&amp; CHAR(34) &amp;",")&amp;$W170)</f>
        <v>"null",</v>
      </c>
      <c r="R170" s="3" t="str">
        <f>IF(R171="",
"];",IF('Chapter 1 (Input)'!T168="",
"0"&amp;",",
'Chapter 1 (Input)'!T168&amp;",")&amp;$W170)</f>
        <v>0,</v>
      </c>
      <c r="S170" s="3" t="str">
        <f>IF(S171="",
"];",IF('Chapter 1 (Input)'!U168="",
"0"&amp;",",
'Chapter 1 (Input)'!U168&amp;",")&amp;$W170)</f>
        <v>0,</v>
      </c>
      <c r="T170" s="3" t="str">
        <f t="shared" si="20"/>
        <v>false,</v>
      </c>
      <c r="U170" s="3" t="str">
        <f>IF(U171="",
"];",IF('Chapter 1 (Input)'!W168="",
"-1"&amp;",",
'Chapter 1 (Input)'!W168&amp;",")&amp;$W170)</f>
        <v>-1,</v>
      </c>
      <c r="V170" s="3" t="str">
        <f>IF(V171="",
"];",IF('Chapter 1 (Input)'!X168="",
"-1"&amp;",",
'Chapter 1 (Input)'!X168&amp;",")&amp;$W170)</f>
        <v>-1,</v>
      </c>
      <c r="W170" s="18" t="str">
        <f>'Chapter 1 (Input)'!AA168</f>
        <v/>
      </c>
    </row>
    <row r="171" spans="1:23" x14ac:dyDescent="0.2">
      <c r="A171" s="12">
        <f t="shared" si="19"/>
        <v>144</v>
      </c>
      <c r="B171" s="4" t="str">
        <f>IF(B172="",
"];",
IF('Chapter 1 (Input)'!B169="",
CHAR(34) &amp;"null"&amp; CHAR(34) &amp;",",
CHAR(34) &amp;'Chapter 1 (Input)'!B169&amp; CHAR(34) &amp;",")&amp;$W171)</f>
        <v>"(Next)",</v>
      </c>
      <c r="C171" s="4" t="str">
        <f>IF(C172="",
"];",IF('Chapter 1 (Input)'!C169="",
CHAR(34) &amp;"null"&amp; CHAR(34) &amp;",",
CHAR(34) &amp;'Chapter 1 (Input)'!C169&amp; CHAR(34) &amp;",")&amp;$W171)</f>
        <v>"You don’t understand do you? You’re an Arlington student now.",</v>
      </c>
      <c r="D171" s="4" t="str">
        <f>IF(D172="",
"];",IF('Chapter 1 (Input)'!D169="",
CHAR(34) &amp;"null"&amp; CHAR(34) &amp;",",
"personnages."&amp;
VLOOKUP('Chapter 1 (Input)'!D169,$N$2:$O$13,2,FALSE)&amp;
"[" &amp;
VLOOKUP('Chapter 1 (Input)'!E169,$Q$2:$R$13,2,FALSE) &amp;
"],")&amp;$W171)</f>
        <v>personnages.tadashi[0],</v>
      </c>
      <c r="E171" s="4" t="str">
        <f>IF(E172="",
"];",IF('Chapter 1 (Input)'!F169="",
CHAR(34) &amp;"null"&amp; CHAR(34) &amp;",",
CHAR(34) &amp;'Chapter 1 (Input)'!F169&amp; CHAR(34) &amp;",")&amp;$W171)</f>
        <v>"null",</v>
      </c>
      <c r="F171" s="4" t="str">
        <f>IF(F172="",
"];",IF('Chapter 1 (Input)'!G169="",
CHAR(34) &amp;"null"&amp; CHAR(34) &amp;",",
"personnages."&amp;
VLOOKUP('Chapter 1 (Input)'!G169,$N$2:$O$13,2,FALSE)&amp;
"[" &amp;
VLOOKUP('Chapter 1 (Input)'!H169, $Q$2:$R$13,2,FALSE)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'Chapter 1 (Generated)'!$U$2:$V$14,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20"/>
        <v>false,</v>
      </c>
      <c r="U171" s="3" t="str">
        <f>IF(U172="",
"];",IF('Chapter 1 (Input)'!W169="",
"-1"&amp;",",
'Chapter 1 (Input)'!W169&amp;",")&amp;$W171)</f>
        <v>-1,</v>
      </c>
      <c r="V171" s="3" t="str">
        <f>IF(V172="",
"];",IF('Chapter 1 (Input)'!X169="",
"-1"&amp;",",
'Chapter 1 (Input)'!X169&amp;",")&amp;$W171)</f>
        <v>-1,</v>
      </c>
      <c r="W171" s="18" t="str">
        <f>'Chapter 1 (Input)'!AA169</f>
        <v/>
      </c>
    </row>
    <row r="172" spans="1:23" x14ac:dyDescent="0.2">
      <c r="A172" s="12">
        <f t="shared" si="19"/>
        <v>145</v>
      </c>
      <c r="B172" s="4" t="str">
        <f>IF(B173="",
"];",
IF('Chapter 1 (Input)'!B170="",
CHAR(34) &amp;"null"&amp; CHAR(34) &amp;",",
CHAR(34) &amp;'Chapter 1 (Input)'!B170&amp; CHAR(34) &amp;",")&amp;$W172)</f>
        <v xml:space="preserve">"(Next)",//145 </v>
      </c>
      <c r="C172" s="4" t="str">
        <f>IF(C173="",
"];",IF('Chapter 1 (Input)'!C170="",
CHAR(34) &amp;"null"&amp; CHAR(34) &amp;",",
CHAR(34) &amp;'Chapter 1 (Input)'!C170&amp; CHAR(34) &amp;",")&amp;$W172)</f>
        <v xml:space="preserve">"Your file, your skills and competences… all of this represents Arlington Academy from now on. The administration is going to advertise all of those things to help you succeed.",//145 </v>
      </c>
      <c r="D172" s="4" t="str">
        <f>IF(D173="",
"];",IF('Chapter 1 (Input)'!D170="",
CHAR(34) &amp;"null"&amp; CHAR(34) &amp;",",
"personnages."&amp;
VLOOKUP('Chapter 1 (Input)'!D170,$N$2:$O$13,2,FALSE)&amp;
"[" &amp;
VLOOKUP('Chapter 1 (Input)'!E170,$Q$2:$R$13,2,FALSE) &amp;
"],")&amp;$W172)</f>
        <v xml:space="preserve">personnages.tadashi[0],//145 </v>
      </c>
      <c r="E172" s="4" t="str">
        <f>IF(E173="",
"];",IF('Chapter 1 (Input)'!F170="",
CHAR(34) &amp;"null"&amp; CHAR(34) &amp;",",
CHAR(34) &amp;'Chapter 1 (Input)'!F170&amp; CHAR(34) &amp;",")&amp;$W172)</f>
        <v xml:space="preserve">"null",//145 </v>
      </c>
      <c r="F172" s="4" t="str">
        <f>IF(F173="",
"];",IF('Chapter 1 (Input)'!G170="",
CHAR(34) &amp;"null"&amp; CHAR(34) &amp;",",
"personnages."&amp;
VLOOKUP('Chapter 1 (Input)'!G170,$N$2:$O$13,2,FALSE)&amp;
"[" &amp;
VLOOKUP('Chapter 1 (Input)'!H170, $Q$2:$R$13,2,FALSE) &amp;
"],")&amp;$W172)</f>
        <v xml:space="preserve">"null",//145 </v>
      </c>
      <c r="G172" s="3" t="str">
        <f>IF(G173="",
"];",IF('Chapter 1 (Input)'!I170="",
CHAR(34) &amp;"null"&amp; CHAR(34) &amp;",",
"locations."&amp;
'Chapter 1 (Input)'!I170&amp;",")&amp;$W172)</f>
        <v xml:space="preserve">locations.hall1,//145 </v>
      </c>
      <c r="H172" s="3" t="str">
        <f>IF(H173="",
"];",IF('Chapter 1 (Input)'!J170="",
"-1"&amp;",",
'Chapter 1 (Input)'!J170&amp;",")&amp;$W172)</f>
        <v xml:space="preserve">-1,//145 </v>
      </c>
      <c r="I172" s="3" t="str">
        <f>IF(I173="",
"];",IF('Chapter 1 (Input)'!K170="",
"0"&amp;",",
VLOOKUP('Chapter 1 (Input)'!K170, 'Chapter 1 (Generated)'!$U$2:$V$14, 2,FALSE) &amp;",")&amp;$W172)</f>
        <v xml:space="preserve">0,//145 </v>
      </c>
      <c r="J172" s="3" t="str">
        <f>IF(J173="",
"];",IF('Chapter 1 (Input)'!L170="",
"-1"&amp;",",
'Chapter 1 (Input)'!L170&amp;",")&amp;$W172)</f>
        <v xml:space="preserve">-1,//145 </v>
      </c>
      <c r="K172" s="3" t="str">
        <f>IF(K173="",
"];",IF('Chapter 1 (Input)'!M170="",
"-1"&amp;",",
'Chapter 1 (Input)'!M170&amp;",")&amp;$W172)</f>
        <v xml:space="preserve">-1,//145 </v>
      </c>
      <c r="L172" s="3" t="str">
        <f>IF(L173="",
"];",IF('Chapter 1 (Input)'!N170="",
"-1"&amp;",",
'Chapter 1 (Input)'!N170&amp;",")&amp;$W172)</f>
        <v xml:space="preserve">-1,//145 </v>
      </c>
      <c r="M172" s="3" t="str">
        <f>IF(M173="",
"];",IF('Chapter 1 (Input)'!O170="",
"-1"&amp;",",
'Chapter 1 (Input)'!O170&amp;",")&amp;$W172)</f>
        <v xml:space="preserve">-1,//145 </v>
      </c>
      <c r="N172" s="3" t="str">
        <f>IF(N173="",
"];",IF('Chapter 1 (Input)'!P170="",
"-1"&amp;",",
'Chapter 1 (Input)'!P170&amp;",")&amp;$W172)</f>
        <v xml:space="preserve">-1,//145 </v>
      </c>
      <c r="O172" s="3" t="str">
        <f>IF(O173="",
"];",IF('Chapter 1 (Input)'!Q170="",
CHAR(34) &amp;"null"&amp; CHAR(34) &amp;",",
CHAR(34) &amp;'Chapter 1 (Input)'!Q170&amp; CHAR(34) &amp;",")&amp;$W172)</f>
        <v xml:space="preserve">"null",//145 </v>
      </c>
      <c r="P172" s="3" t="str">
        <f>IF(P173="",
"];",IF('Chapter 1 (Input)'!R170="",
CHAR(34) &amp;"null"&amp; CHAR(34) &amp;",",
CHAR(34) &amp;'Chapter 1 (Input)'!R170&amp; CHAR(34) &amp;",")&amp;$W172)</f>
        <v xml:space="preserve">"null",//145 </v>
      </c>
      <c r="Q172" s="3" t="str">
        <f>IF(Q173="",
"];",IF('Chapter 1 (Input)'!S170="",
CHAR(34) &amp;"null"&amp; CHAR(34) &amp;",",
CHAR(34) &amp;'Chapter 1 (Input)'!S170&amp; CHAR(34) &amp;",")&amp;$W172)</f>
        <v xml:space="preserve">"null",//145 </v>
      </c>
      <c r="R172" s="3" t="str">
        <f>IF(R173="",
"];",IF('Chapter 1 (Input)'!T170="",
"0"&amp;",",
'Chapter 1 (Input)'!T170&amp;",")&amp;$W172)</f>
        <v xml:space="preserve">0,//145 </v>
      </c>
      <c r="S172" s="3" t="str">
        <f>IF(S173="",
"];",IF('Chapter 1 (Input)'!U170="",
"0"&amp;",",
'Chapter 1 (Input)'!U170&amp;",")&amp;$W172)</f>
        <v xml:space="preserve">0,//145 </v>
      </c>
      <c r="T172" s="3" t="str">
        <f t="shared" si="20"/>
        <v xml:space="preserve">false,//145 </v>
      </c>
      <c r="U172" s="3" t="str">
        <f>IF(U173="",
"];",IF('Chapter 1 (Input)'!W170="",
"-1"&amp;",",
'Chapter 1 (Input)'!W170&amp;",")&amp;$W172)</f>
        <v xml:space="preserve">-1,//145 </v>
      </c>
      <c r="V172" s="3" t="str">
        <f>IF(V173="",
"];",IF('Chapter 1 (Input)'!X170="",
"-1"&amp;",",
'Chapter 1 (Input)'!X170&amp;",")&amp;$W172)</f>
        <v xml:space="preserve">-1,//145 </v>
      </c>
      <c r="W172" s="18" t="str">
        <f>'Chapter 1 (Input)'!AA170</f>
        <v xml:space="preserve">//145 </v>
      </c>
    </row>
    <row r="173" spans="1:23" x14ac:dyDescent="0.2">
      <c r="A173" s="12">
        <f t="shared" si="19"/>
        <v>146</v>
      </c>
      <c r="B173" s="4" t="str">
        <f>IF(B174="",
"];",
IF('Chapter 1 (Input)'!B171="",
CHAR(34) &amp;"null"&amp; CHAR(34) &amp;",",
CHAR(34) &amp;'Chapter 1 (Input)'!B171&amp; CHAR(34) &amp;",")&amp;$W173)</f>
        <v>"(Something about this made me extremely anxious… Everything at Arlington was so meticulously planned… so serious.)",</v>
      </c>
      <c r="C173" s="4" t="str">
        <f>IF(C174="",
"];",IF('Chapter 1 (Input)'!C171="",
CHAR(34) &amp;"null"&amp; CHAR(34) &amp;",",
CHAR(34) &amp;'Chapter 1 (Input)'!C171&amp; CHAR(34) &amp;",")&amp;$W173)</f>
        <v>"But to build your file, they need your picture.",</v>
      </c>
      <c r="D173" s="4" t="str">
        <f>IF(D174="",
"];",IF('Chapter 1 (Input)'!D171="",
CHAR(34) &amp;"null"&amp; CHAR(34) &amp;",",
"personnages."&amp;
VLOOKUP('Chapter 1 (Input)'!D171,$N$2:$O$13,2,FALSE)&amp;
"[" &amp;
VLOOKUP('Chapter 1 (Input)'!E171,$Q$2:$R$13,2,FALSE) &amp;
"],")&amp;$W173)</f>
        <v>personnages.tadashi[0],</v>
      </c>
      <c r="E173" s="4" t="str">
        <f>IF(E174="",
"];",IF('Chapter 1 (Input)'!F171="",
CHAR(34) &amp;"null"&amp; CHAR(34) &amp;",",
CHAR(34) &amp;'Chapter 1 (Input)'!F171&amp; CHAR(34) &amp;",")&amp;$W173)</f>
        <v>"null",</v>
      </c>
      <c r="F173" s="4" t="str">
        <f>IF(F174="",
"];",IF('Chapter 1 (Input)'!G171="",
CHAR(34) &amp;"null"&amp; CHAR(34) &amp;",",
"personnages."&amp;
VLOOKUP('Chapter 1 (Input)'!G171,$N$2:$O$13,2,FALSE)&amp;
"[" &amp;
VLOOKUP('Chapter 1 (Input)'!H171, $Q$2:$R$13,2,FALSE)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'Chapter 1 (Generated)'!$U$2:$V$14,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20"/>
        <v>false,</v>
      </c>
      <c r="U173" s="3" t="str">
        <f>IF(U174="",
"];",IF('Chapter 1 (Input)'!W171="",
"-1"&amp;",",
'Chapter 1 (Input)'!W171&amp;",")&amp;$W173)</f>
        <v>-1,</v>
      </c>
      <c r="V173" s="3" t="str">
        <f>IF(V174="",
"];",IF('Chapter 1 (Input)'!X171="",
"-1"&amp;",",
'Chapter 1 (Input)'!X171&amp;",")&amp;$W173)</f>
        <v>-1,</v>
      </c>
      <c r="W173" s="18" t="str">
        <f>'Chapter 1 (Input)'!AA171</f>
        <v/>
      </c>
    </row>
    <row r="174" spans="1:23" x14ac:dyDescent="0.2">
      <c r="A174" s="12">
        <f t="shared" si="19"/>
        <v>147</v>
      </c>
      <c r="B174" s="4" t="str">
        <f>IF(B175="",
"];",
IF('Chapter 1 (Input)'!B172="",
CHAR(34) &amp;"null"&amp; CHAR(34) &amp;",",
CHAR(34) &amp;'Chapter 1 (Input)'!B172&amp; CHAR(34) &amp;",")&amp;$W174)</f>
        <v>"(He turned around and left without giving me a chance to ask him anything else.)",</v>
      </c>
      <c r="C174" s="4" t="str">
        <f>IF(C175="",
"];",IF('Chapter 1 (Input)'!C172="",
CHAR(34) &amp;"null"&amp; CHAR(34) &amp;",",
CHAR(34) &amp;'Chapter 1 (Input)'!C172&amp; CHAR(34) &amp;",")&amp;$W174)</f>
        <v>"Now hurry up and GO.",</v>
      </c>
      <c r="D174" s="4" t="str">
        <f>IF(D175="",
"];",IF('Chapter 1 (Input)'!D172="",
CHAR(34) &amp;"null"&amp; CHAR(34) &amp;",",
"personnages."&amp;
VLOOKUP('Chapter 1 (Input)'!D172,$N$2:$O$13,2,FALSE)&amp;
"[" &amp;
VLOOKUP('Chapter 1 (Input)'!E172,$Q$2:$R$13,2,FALSE) &amp;
"],")&amp;$W174)</f>
        <v>personnages.tadashi[0],</v>
      </c>
      <c r="E174" s="4" t="str">
        <f>IF(E175="",
"];",IF('Chapter 1 (Input)'!F172="",
CHAR(34) &amp;"null"&amp; CHAR(34) &amp;",",
CHAR(34) &amp;'Chapter 1 (Input)'!F172&amp; CHAR(34) &amp;",")&amp;$W174)</f>
        <v>"null",</v>
      </c>
      <c r="F174" s="4" t="str">
        <f>IF(F175="",
"];",IF('Chapter 1 (Input)'!G172="",
CHAR(34) &amp;"null"&amp; CHAR(34) &amp;",",
"personnages."&amp;
VLOOKUP('Chapter 1 (Input)'!G172,$N$2:$O$13,2,FALSE)&amp;
"[" &amp;
VLOOKUP('Chapter 1 (Input)'!H172, $Q$2:$R$13,2,FALSE) &amp;
"],")&amp;$W174)</f>
        <v>"null",</v>
      </c>
      <c r="G174" s="3" t="str">
        <f>IF(G175="",
"];",IF('Chapter 1 (Input)'!I172="",
CHAR(34) &amp;"null"&amp; CHAR(34) &amp;",",
"locations."&amp;
'Chapter 1 (Input)'!I172&amp;",")&amp;$W174)</f>
        <v>locations.hall1,</v>
      </c>
      <c r="H174" s="3" t="str">
        <f>IF(H175="",
"];",IF('Chapter 1 (Input)'!J172="",
"-1"&amp;",",
'Chapter 1 (Input)'!J172&amp;",")&amp;$W174)</f>
        <v>-1,</v>
      </c>
      <c r="I174" s="3" t="str">
        <f>IF(I175="",
"];",IF('Chapter 1 (Input)'!K172="",
"0"&amp;",",
VLOOKUP('Chapter 1 (Input)'!K172, 'Chapter 1 (Generated)'!$U$2:$V$14,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20"/>
        <v>false,</v>
      </c>
      <c r="U174" s="3" t="str">
        <f>IF(U175="",
"];",IF('Chapter 1 (Input)'!W172="",
"-1"&amp;",",
'Chapter 1 (Input)'!W172&amp;",")&amp;$W174)</f>
        <v>-1,</v>
      </c>
      <c r="V174" s="3" t="str">
        <f>IF(V175="",
"];",IF('Chapter 1 (Input)'!X172="",
"-1"&amp;",",
'Chapter 1 (Input)'!X172&amp;",")&amp;$W174)</f>
        <v>-1,</v>
      </c>
      <c r="W174" s="18" t="str">
        <f>'Chapter 1 (Input)'!AA172</f>
        <v/>
      </c>
    </row>
    <row r="175" spans="1:23" x14ac:dyDescent="0.2">
      <c r="A175" s="12">
        <f t="shared" si="19"/>
        <v>148</v>
      </c>
      <c r="B175" s="4" t="str">
        <f>IF(B176="",
"];",
IF('Chapter 1 (Input)'!B173="",
CHAR(34) &amp;"null"&amp; CHAR(34) &amp;",",
CHAR(34) &amp;'Chapter 1 (Input)'!B173&amp; CHAR(34) &amp;",")&amp;$W175)</f>
        <v>"Oh god…",</v>
      </c>
      <c r="C175" s="4" t="str">
        <f>IF(C176="",
"];",IF('Chapter 1 (Input)'!C173="",
CHAR(34) &amp;"null"&amp; CHAR(34) &amp;",",
CHAR(34) &amp;'Chapter 1 (Input)'!C173&amp; CHAR(34) &amp;",")&amp;$W175)</f>
        <v>"null",</v>
      </c>
      <c r="D175" s="4" t="str">
        <f>IF(D176="",
"];",IF('Chapter 1 (Input)'!D173="",
CHAR(34) &amp;"null"&amp; CHAR(34) &amp;",",
"personnages."&amp;
VLOOKUP('Chapter 1 (Input)'!D173,$N$2:$O$13,2,FALSE)&amp;
"[" &amp;
VLOOKUP('Chapter 1 (Input)'!E173,$Q$2:$R$13,2,FALSE) &amp;
"],")&amp;$W175)</f>
        <v>"null",</v>
      </c>
      <c r="E175" s="4" t="str">
        <f>IF(E176="",
"];",IF('Chapter 1 (Input)'!F173="",
CHAR(34) &amp;"null"&amp; CHAR(34) &amp;",",
CHAR(34) &amp;'Chapter 1 (Input)'!F173&amp; CHAR(34) &amp;",")&amp;$W175)</f>
        <v>"null",</v>
      </c>
      <c r="F175" s="4" t="str">
        <f>IF(F176="",
"];",IF('Chapter 1 (Input)'!G173="",
CHAR(34) &amp;"null"&amp; CHAR(34) &amp;",",
"personnages."&amp;
VLOOKUP('Chapter 1 (Input)'!G173,$N$2:$O$13,2,FALSE)&amp;
"[" &amp;
VLOOKUP('Chapter 1 (Input)'!H173, $Q$2:$R$13,2,FALSE) &amp;
"],")&amp;$W175)</f>
        <v>"null",</v>
      </c>
      <c r="G175" s="3" t="str">
        <f>IF(G176="",
"];",IF('Chapter 1 (Input)'!I173="",
CHAR(34) &amp;"null"&amp; CHAR(34) &amp;",",
"locations."&amp;
'Chapter 1 (Input)'!I173&amp;",")&amp;$W175)</f>
        <v>locations.hall1,</v>
      </c>
      <c r="H175" s="3" t="str">
        <f>IF(H176="",
"];",IF('Chapter 1 (Input)'!J173="",
"-1"&amp;",",
'Chapter 1 (Input)'!J173&amp;",")&amp;$W175)</f>
        <v>-1,</v>
      </c>
      <c r="I175" s="3" t="str">
        <f>IF(I176="",
"];",IF('Chapter 1 (Input)'!K173="",
"0"&amp;",",
VLOOKUP('Chapter 1 (Input)'!K173, 'Chapter 1 (Generated)'!$U$2:$V$14, 2,FALSE) &amp;",")&amp;$W175)</f>
        <v>0,</v>
      </c>
      <c r="J175" s="3" t="str">
        <f>IF(J176="",
"];",IF('Chapter 1 (Input)'!L173="",
"-1"&amp;",",
'Chapter 1 (Input)'!L173&amp;",")&amp;$W175)</f>
        <v>-1,</v>
      </c>
      <c r="K175" s="3" t="str">
        <f>IF(K176="",
"];",IF('Chapter 1 (Input)'!M173="",
"-1"&amp;",",
'Chapter 1 (Input)'!M173&amp;",")&amp;$W175)</f>
        <v>-1,</v>
      </c>
      <c r="L175" s="3" t="str">
        <f>IF(L176="",
"];",IF('Chapter 1 (Input)'!N173="",
"-1"&amp;",",
'Chapter 1 (Input)'!N173&amp;",")&amp;$W175)</f>
        <v>-1,</v>
      </c>
      <c r="M175" s="3" t="str">
        <f>IF(M176="",
"];",IF('Chapter 1 (Input)'!O173="",
"-1"&amp;",",
'Chapter 1 (Input)'!O173&amp;",")&amp;$W175)</f>
        <v>-1,</v>
      </c>
      <c r="N175" s="3" t="str">
        <f>IF(N176="",
"];",IF('Chapter 1 (Input)'!P173="",
"-1"&amp;",",
'Chapter 1 (Input)'!P173&amp;",")&amp;$W175)</f>
        <v>-1,</v>
      </c>
      <c r="O175" s="3" t="str">
        <f>IF(O176="",
"];",IF('Chapter 1 (Input)'!Q173="",
CHAR(34) &amp;"null"&amp; CHAR(34) &amp;",",
CHAR(34) &amp;'Chapter 1 (Input)'!Q173&amp; CHAR(34) &amp;",")&amp;$W175)</f>
        <v>"null",</v>
      </c>
      <c r="P175" s="3" t="str">
        <f>IF(P176="",
"];",IF('Chapter 1 (Input)'!R173="",
CHAR(34) &amp;"null"&amp; CHAR(34) &amp;",",
CHAR(34) &amp;'Chapter 1 (Input)'!R173&amp; CHAR(34) &amp;",")&amp;$W175)</f>
        <v>"null",</v>
      </c>
      <c r="Q175" s="3" t="str">
        <f>IF(Q176="",
"];",IF('Chapter 1 (Input)'!S173="",
CHAR(34) &amp;"null"&amp; CHAR(34) &amp;",",
CHAR(34) &amp;'Chapter 1 (Input)'!S173&amp; CHAR(34) &amp;",")&amp;$W175)</f>
        <v>"null",</v>
      </c>
      <c r="R175" s="3" t="str">
        <f>IF(R176="",
"];",IF('Chapter 1 (Input)'!T173="",
"0"&amp;",",
'Chapter 1 (Input)'!T173&amp;",")&amp;$W175)</f>
        <v>0,</v>
      </c>
      <c r="S175" s="3" t="str">
        <f>IF(S176="",
"];",IF('Chapter 1 (Input)'!U173="",
"0"&amp;",",
'Chapter 1 (Input)'!U173&amp;",")&amp;$W175)</f>
        <v>0,</v>
      </c>
      <c r="T175" s="3" t="str">
        <f t="shared" si="20"/>
        <v>false,</v>
      </c>
      <c r="U175" s="3" t="str">
        <f>IF(U176="",
"];",IF('Chapter 1 (Input)'!W173="",
"-1"&amp;",",
'Chapter 1 (Input)'!W173&amp;",")&amp;$W175)</f>
        <v>-1,</v>
      </c>
      <c r="V175" s="3" t="str">
        <f>IF(V176="",
"];",IF('Chapter 1 (Input)'!X173="",
"-1"&amp;",",
'Chapter 1 (Input)'!X173&amp;",")&amp;$W175)</f>
        <v>-1,</v>
      </c>
      <c r="W175" s="18" t="str">
        <f>'Chapter 1 (Input)'!AA173</f>
        <v/>
      </c>
    </row>
    <row r="176" spans="1:23" x14ac:dyDescent="0.2">
      <c r="A176" s="12">
        <f t="shared" si="19"/>
        <v>149</v>
      </c>
      <c r="B176" s="4" t="str">
        <f>IF(B177="",
"];",
IF('Chapter 1 (Input)'!B174="",
CHAR(34) &amp;"null"&amp; CHAR(34) &amp;",",
CHAR(34) &amp;'Chapter 1 (Input)'!B174&amp; CHAR(34) &amp;",")&amp;$W176)</f>
        <v>"(I’ve spent the whole day moving boxes and running around, and now I’m supposed to take a picture!?)",</v>
      </c>
      <c r="C176" s="4" t="str">
        <f>IF(C177="",
"];",IF('Chapter 1 (Input)'!C174="",
CHAR(34) &amp;"null"&amp; CHAR(34) &amp;",",
CHAR(34) &amp;'Chapter 1 (Input)'!C174&amp; CHAR(34) &amp;",")&amp;$W176)</f>
        <v>"null",</v>
      </c>
      <c r="D176" s="4" t="str">
        <f>IF(D177="",
"];",IF('Chapter 1 (Input)'!D174="",
CHAR(34) &amp;"null"&amp; CHAR(34) &amp;",",
"personnages."&amp;
VLOOKUP('Chapter 1 (Input)'!D174,$N$2:$O$13,2,FALSE)&amp;
"[" &amp;
VLOOKUP('Chapter 1 (Input)'!E174,$Q$2:$R$13,2,FALSE) &amp;
"],")&amp;$W176)</f>
        <v>"null",</v>
      </c>
      <c r="E176" s="4" t="str">
        <f>IF(E177="",
"];",IF('Chapter 1 (Input)'!F174="",
CHAR(34) &amp;"null"&amp; CHAR(34) &amp;",",
CHAR(34) &amp;'Chapter 1 (Input)'!F174&amp; CHAR(34) &amp;",")&amp;$W176)</f>
        <v>"null",</v>
      </c>
      <c r="F176" s="4" t="str">
        <f>IF(F177="",
"];",IF('Chapter 1 (Input)'!G174="",
CHAR(34) &amp;"null"&amp; CHAR(34) &amp;",",
"personnages."&amp;
VLOOKUP('Chapter 1 (Input)'!G174,$N$2:$O$13,2,FALSE)&amp;
"[" &amp;
VLOOKUP('Chapter 1 (Input)'!H174, $Q$2:$R$13,2,FALSE)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'Chapter 1 (Generated)'!$U$2:$V$14,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20"/>
        <v>false,</v>
      </c>
      <c r="U176" s="3" t="str">
        <f>IF(U177="",
"];",IF('Chapter 1 (Input)'!W174="",
"-1"&amp;",",
'Chapter 1 (Input)'!W174&amp;",")&amp;$W176)</f>
        <v>-1,</v>
      </c>
      <c r="V176" s="3" t="str">
        <f>IF(V177="",
"];",IF('Chapter 1 (Input)'!X174="",
"-1"&amp;",",
'Chapter 1 (Input)'!X174&amp;",")&amp;$W176)</f>
        <v>-1,</v>
      </c>
      <c r="W176" s="18" t="str">
        <f>'Chapter 1 (Input)'!AA174</f>
        <v/>
      </c>
    </row>
    <row r="177" spans="1:23" x14ac:dyDescent="0.2">
      <c r="A177" s="12">
        <f t="shared" si="19"/>
        <v>150</v>
      </c>
      <c r="B177" s="4" t="str">
        <f>IF(B178="",
"];",
IF('Chapter 1 (Input)'!B175="",
CHAR(34) &amp;"null"&amp; CHAR(34) &amp;",",
CHAR(34) &amp;'Chapter 1 (Input)'!B175&amp; CHAR(34) &amp;",")&amp;$W177)</f>
        <v xml:space="preserve">"null",//150 </v>
      </c>
      <c r="C177" s="4" t="str">
        <f>IF(C178="",
"];",IF('Chapter 1 (Input)'!C175="",
CHAR(34) &amp;"null"&amp; CHAR(34) &amp;",",
CHAR(34) &amp;'Chapter 1 (Input)'!C175&amp; CHAR(34) &amp;",")&amp;$W177)</f>
        <v xml:space="preserve">"null",//150 </v>
      </c>
      <c r="D177" s="4" t="str">
        <f>IF(D178="",
"];",IF('Chapter 1 (Input)'!D175="",
CHAR(34) &amp;"null"&amp; CHAR(34) &amp;",",
"personnages."&amp;
VLOOKUP('Chapter 1 (Input)'!D175,$N$2:$O$13,2,FALSE)&amp;
"[" &amp;
VLOOKUP('Chapter 1 (Input)'!E175,$Q$2:$R$13,2,FALSE) &amp;
"],")&amp;$W177)</f>
        <v xml:space="preserve">"null",//150 </v>
      </c>
      <c r="E177" s="4" t="str">
        <f>IF(E178="",
"];",IF('Chapter 1 (Input)'!F175="",
CHAR(34) &amp;"null"&amp; CHAR(34) &amp;",",
CHAR(34) &amp;'Chapter 1 (Input)'!F175&amp; CHAR(34) &amp;",")&amp;$W177)</f>
        <v xml:space="preserve">"null",//150 </v>
      </c>
      <c r="F177" s="4" t="str">
        <f>IF(F178="",
"];",IF('Chapter 1 (Input)'!G175="",
CHAR(34) &amp;"null"&amp; CHAR(34) &amp;",",
"personnages."&amp;
VLOOKUP('Chapter 1 (Input)'!G175,$N$2:$O$13,2,FALSE)&amp;
"[" &amp;
VLOOKUP('Chapter 1 (Input)'!H175, $Q$2:$R$13,2,FALSE) &amp;
"],")&amp;$W177)</f>
        <v xml:space="preserve">"null",//150 </v>
      </c>
      <c r="G177" s="3" t="str">
        <f>IF(G178="",
"];",IF('Chapter 1 (Input)'!I175="",
CHAR(34) &amp;"null"&amp; CHAR(34) &amp;",",
"locations."&amp;
'Chapter 1 (Input)'!I175&amp;",")&amp;$W177)</f>
        <v xml:space="preserve">locations.hall1,//150 </v>
      </c>
      <c r="H177" s="3" t="str">
        <f>IF(H178="",
"];",IF('Chapter 1 (Input)'!J175="",
"-1"&amp;",",
'Chapter 1 (Input)'!J175&amp;",")&amp;$W177)</f>
        <v xml:space="preserve">-2,//150 </v>
      </c>
      <c r="I177" s="3" t="str">
        <f>IF(I178="",
"];",IF('Chapter 1 (Input)'!K175="",
"0"&amp;",",
VLOOKUP('Chapter 1 (Input)'!K175, 'Chapter 1 (Generated)'!$U$2:$V$14, 2,FALSE) &amp;",")&amp;$W177)</f>
        <v xml:space="preserve">12,//150 </v>
      </c>
      <c r="J177" s="3" t="str">
        <f>IF(J178="",
"];",IF('Chapter 1 (Input)'!L175="",
"-1"&amp;",",
'Chapter 1 (Input)'!L175&amp;",")&amp;$W177)</f>
        <v xml:space="preserve">-1,//150 </v>
      </c>
      <c r="K177" s="3" t="str">
        <f>IF(K178="",
"];",IF('Chapter 1 (Input)'!M175="",
"-1"&amp;",",
'Chapter 1 (Input)'!M175&amp;",")&amp;$W177)</f>
        <v xml:space="preserve">-1,//150 </v>
      </c>
      <c r="L177" s="3" t="str">
        <f>IF(L178="",
"];",IF('Chapter 1 (Input)'!N175="",
"-1"&amp;",",
'Chapter 1 (Input)'!N175&amp;",")&amp;$W177)</f>
        <v xml:space="preserve">-1,//150 </v>
      </c>
      <c r="M177" s="3" t="str">
        <f>IF(M178="",
"];",IF('Chapter 1 (Input)'!O175="",
"-1"&amp;",",
'Chapter 1 (Input)'!O175&amp;",")&amp;$W177)</f>
        <v xml:space="preserve">-1,//150 </v>
      </c>
      <c r="N177" s="3" t="str">
        <f>IF(N178="",
"];",IF('Chapter 1 (Input)'!P175="",
"-1"&amp;",",
'Chapter 1 (Input)'!P175&amp;",")&amp;$W177)</f>
        <v xml:space="preserve">-1,//150 </v>
      </c>
      <c r="O177" s="3" t="str">
        <f>IF(O178="",
"];",IF('Chapter 1 (Input)'!Q175="",
CHAR(34) &amp;"null"&amp; CHAR(34) &amp;",",
CHAR(34) &amp;'Chapter 1 (Input)'!Q175&amp; CHAR(34) &amp;",")&amp;$W177)</f>
        <v xml:space="preserve">"New Objective: Quick! Go back to your dorm and put on your uniform!",//150 </v>
      </c>
      <c r="P177" s="3" t="str">
        <f>IF(P178="",
"];",IF('Chapter 1 (Input)'!R175="",
CHAR(34) &amp;"null"&amp; CHAR(34) &amp;",",
CHAR(34) &amp;'Chapter 1 (Input)'!R175&amp; CHAR(34) &amp;",")&amp;$W177)</f>
        <v xml:space="preserve">"New Objective: Go to they gym and take your picture!",//150 </v>
      </c>
      <c r="Q177" s="3" t="str">
        <f>IF(Q178="",
"];",IF('Chapter 1 (Input)'!S175="",
CHAR(34) &amp;"null"&amp; CHAR(34) &amp;",",
CHAR(34) &amp;'Chapter 1 (Input)'!S175&amp; CHAR(34) &amp;",")&amp;$W177)</f>
        <v xml:space="preserve">"null",//150 </v>
      </c>
      <c r="R177" s="3" t="str">
        <f>IF(R178="",
"];",IF('Chapter 1 (Input)'!T175="",
"0"&amp;",",
'Chapter 1 (Input)'!T175&amp;",")&amp;$W177)</f>
        <v xml:space="preserve">0,//150 </v>
      </c>
      <c r="S177" s="3" t="str">
        <f>IF(S178="",
"];",IF('Chapter 1 (Input)'!U175="",
"0"&amp;",",
'Chapter 1 (Input)'!U175&amp;",")&amp;$W177)</f>
        <v xml:space="preserve">0,//150 </v>
      </c>
      <c r="T177" s="3" t="str">
        <f t="shared" si="20"/>
        <v xml:space="preserve">false,//150 </v>
      </c>
      <c r="U177" s="3" t="str">
        <f>IF(U178="",
"];",IF('Chapter 1 (Input)'!W175="",
"-1"&amp;",",
'Chapter 1 (Input)'!W175&amp;",")&amp;$W177)</f>
        <v xml:space="preserve">-1,//150 </v>
      </c>
      <c r="V177" s="3" t="str">
        <f>IF(V178="",
"];",IF('Chapter 1 (Input)'!X175="",
"-1"&amp;",",
'Chapter 1 (Input)'!X175&amp;",")&amp;$W177)</f>
        <v xml:space="preserve">-1,//150 </v>
      </c>
      <c r="W177" s="18" t="str">
        <f>'Chapter 1 (Input)'!AA175</f>
        <v xml:space="preserve">//150 </v>
      </c>
    </row>
    <row r="178" spans="1:23" x14ac:dyDescent="0.2">
      <c r="A178" s="12">
        <f t="shared" si="19"/>
        <v>151</v>
      </c>
      <c r="B178" s="4" t="str">
        <f>IF(B179="",
"];",
IF('Chapter 1 (Input)'!B176="",
CHAR(34) &amp;"null"&amp; CHAR(34) &amp;",",
CHAR(34) &amp;'Chapter 1 (Input)'!B176&amp; CHAR(34) &amp;",")&amp;$W178)</f>
        <v>"(Confirm Choice)",//151 illustrations</v>
      </c>
      <c r="C178" s="4" t="str">
        <f>IF(C179="",
"];",IF('Chapter 1 (Input)'!C176="",
CHAR(34) &amp;"null"&amp; CHAR(34) &amp;",",
CHAR(34) &amp;'Chapter 1 (Input)'!C176&amp; CHAR(34) &amp;",")&amp;$W178)</f>
        <v>"null",//151 illustrations</v>
      </c>
      <c r="D178" s="4" t="str">
        <f>IF(D179="",
"];",IF('Chapter 1 (Input)'!D176="",
CHAR(34) &amp;"null"&amp; CHAR(34) &amp;",",
"personnages."&amp;
VLOOKUP('Chapter 1 (Input)'!D176,$N$2:$O$13,2,FALSE)&amp;
"[" &amp;
VLOOKUP('Chapter 1 (Input)'!E176,$Q$2:$R$13,2,FALSE) &amp;
"],")&amp;$W178)</f>
        <v>"null",//151 illustrations</v>
      </c>
      <c r="E178" s="4" t="str">
        <f>IF(E179="",
"];",IF('Chapter 1 (Input)'!F176="",
CHAR(34) &amp;"null"&amp; CHAR(34) &amp;",",
CHAR(34) &amp;'Chapter 1 (Input)'!F176&amp; CHAR(34) &amp;",")&amp;$W178)</f>
        <v>"null",//151 illustrations</v>
      </c>
      <c r="F178" s="4" t="str">
        <f>IF(F179="",
"];",IF('Chapter 1 (Input)'!G176="",
CHAR(34) &amp;"null"&amp; CHAR(34) &amp;",",
"personnages."&amp;
VLOOKUP('Chapter 1 (Input)'!G176,$N$2:$O$13,2,FALSE)&amp;
"[" &amp;
VLOOKUP('Chapter 1 (Input)'!H176, $Q$2:$R$13,2,FALSE) &amp;
"],")&amp;$W178)</f>
        <v>"null",//151 illustrations</v>
      </c>
      <c r="G178" s="3" t="str">
        <f>IF(G179="",
"];",IF('Chapter 1 (Input)'!I176="",
CHAR(34) &amp;"null"&amp; CHAR(34) &amp;",",
"locations."&amp;
'Chapter 1 (Input)'!I176&amp;",")&amp;$W178)</f>
        <v>locations.dorm,//151 illustrations</v>
      </c>
      <c r="H178" s="3" t="str">
        <f>IF(H179="",
"];",IF('Chapter 1 (Input)'!J176="",
"-1"&amp;",",
'Chapter 1 (Input)'!J176&amp;",")&amp;$W178)</f>
        <v>-1,//151 illustrations</v>
      </c>
      <c r="I178" s="3" t="str">
        <f>IF(I179="",
"];",IF('Chapter 1 (Input)'!K176="",
"0"&amp;",",
VLOOKUP('Chapter 1 (Input)'!K176, 'Chapter 1 (Generated)'!$U$2:$V$14, 2,FALSE) &amp;",")&amp;$W178)</f>
        <v>0,//151 illustrations</v>
      </c>
      <c r="J178" s="3" t="str">
        <f>IF(J179="",
"];",IF('Chapter 1 (Input)'!L176="",
"-1"&amp;",",
'Chapter 1 (Input)'!L176&amp;",")&amp;$W178)</f>
        <v>-1,//151 illustrations</v>
      </c>
      <c r="K178" s="3" t="str">
        <f>IF(K179="",
"];",IF('Chapter 1 (Input)'!M176="",
"-1"&amp;",",
'Chapter 1 (Input)'!M176&amp;",")&amp;$W178)</f>
        <v>-1,//151 illustrations</v>
      </c>
      <c r="L178" s="3" t="str">
        <f>IF(L179="",
"];",IF('Chapter 1 (Input)'!N176="",
"-1"&amp;",",
'Chapter 1 (Input)'!N176&amp;",")&amp;$W178)</f>
        <v>-1,//151 illustrations</v>
      </c>
      <c r="M178" s="3" t="str">
        <f>IF(M179="",
"];",IF('Chapter 1 (Input)'!O176="",
"-1"&amp;",",
'Chapter 1 (Input)'!O176&amp;",")&amp;$W178)</f>
        <v>-1,//151 illustrations</v>
      </c>
      <c r="N178" s="3" t="str">
        <f>IF(N179="",
"];",IF('Chapter 1 (Input)'!P176="",
"-1"&amp;",",
'Chapter 1 (Input)'!P176&amp;",")&amp;$W178)</f>
        <v>-1,//151 illustrations</v>
      </c>
      <c r="O178" s="3" t="str">
        <f>IF(O179="",
"];",IF('Chapter 1 (Input)'!Q176="",
CHAR(34) &amp;"null"&amp; CHAR(34) &amp;",",
CHAR(34) &amp;'Chapter 1 (Input)'!Q176&amp; CHAR(34) &amp;",")&amp;$W178)</f>
        <v>"null",//151 illustrations</v>
      </c>
      <c r="P178" s="3" t="str">
        <f>IF(P179="",
"];",IF('Chapter 1 (Input)'!R176="",
CHAR(34) &amp;"null"&amp; CHAR(34) &amp;",",
CHAR(34) &amp;'Chapter 1 (Input)'!R176&amp; CHAR(34) &amp;",")&amp;$W178)</f>
        <v>"null",//151 illustrations</v>
      </c>
      <c r="Q178" s="3" t="str">
        <f>IF(Q179="",
"];",IF('Chapter 1 (Input)'!S176="",
CHAR(34) &amp;"null"&amp; CHAR(34) &amp;",",
CHAR(34) &amp;'Chapter 1 (Input)'!S176&amp; CHAR(34) &amp;",")&amp;$W178)</f>
        <v>"null",//151 illustrations</v>
      </c>
      <c r="R178" s="3" t="str">
        <f>IF(R179="",
"];",IF('Chapter 1 (Input)'!T176="",
"0"&amp;",",
'Chapter 1 (Input)'!T176&amp;",")&amp;$W178)</f>
        <v>0,//151 illustrations</v>
      </c>
      <c r="S178" s="3" t="str">
        <f>IF(S179="",
"];",IF('Chapter 1 (Input)'!U176="",
"0"&amp;",",
'Chapter 1 (Input)'!U176&amp;",")&amp;$W178)</f>
        <v>0,//151 illustrations</v>
      </c>
      <c r="T178" s="3" t="str">
        <f t="shared" si="20"/>
        <v>false,//151 illustrations</v>
      </c>
      <c r="U178" s="3" t="str">
        <f>IF(U179="",
"];",IF('Chapter 1 (Input)'!W176="",
"-1"&amp;",",
'Chapter 1 (Input)'!W176&amp;",")&amp;$W178)</f>
        <v>-1,//151 illustrations</v>
      </c>
      <c r="V178" s="3" t="str">
        <f>IF(V179="",
"];",IF('Chapter 1 (Input)'!X176="",
"-1"&amp;",",
'Chapter 1 (Input)'!X176&amp;",")&amp;$W178)</f>
        <v>-1,//151 illustrations</v>
      </c>
      <c r="W178" s="18" t="str">
        <f>'Chapter 1 (Input)'!AA176</f>
        <v>//151 illustrations</v>
      </c>
    </row>
    <row r="179" spans="1:23" x14ac:dyDescent="0.2">
      <c r="A179" s="12">
        <f t="shared" si="19"/>
        <v>152</v>
      </c>
      <c r="B179" s="4" t="str">
        <f>IF(B180="",
"];",
IF('Chapter 1 (Input)'!B177="",
CHAR(34) &amp;"null"&amp; CHAR(34) &amp;",",
CHAR(34) &amp;'Chapter 1 (Input)'!B177&amp; CHAR(34) &amp;",")&amp;$W179)</f>
        <v>"(I took a glance at myself in the mirror and groaned)",//152 illustrations</v>
      </c>
      <c r="C179" s="4" t="str">
        <f>IF(C180="",
"];",IF('Chapter 1 (Input)'!C177="",
CHAR(34) &amp;"null"&amp; CHAR(34) &amp;",",
CHAR(34) &amp;'Chapter 1 (Input)'!C177&amp; CHAR(34) &amp;",")&amp;$W179)</f>
        <v>"null",//152 illustrations</v>
      </c>
      <c r="D179" s="4" t="str">
        <f>IF(D180="",
"];",IF('Chapter 1 (Input)'!D177="",
CHAR(34) &amp;"null"&amp; CHAR(34) &amp;",",
"personnages."&amp;
VLOOKUP('Chapter 1 (Input)'!D177,$N$2:$O$13,2,FALSE)&amp;
"[" &amp;
VLOOKUP('Chapter 1 (Input)'!E177,$Q$2:$R$13,2,FALSE) &amp;
"],")&amp;$W179)</f>
        <v>"null",//152 illustrations</v>
      </c>
      <c r="E179" s="4" t="str">
        <f>IF(E180="",
"];",IF('Chapter 1 (Input)'!F177="",
CHAR(34) &amp;"null"&amp; CHAR(34) &amp;",",
CHAR(34) &amp;'Chapter 1 (Input)'!F177&amp; CHAR(34) &amp;",")&amp;$W179)</f>
        <v>"null",//152 illustrations</v>
      </c>
      <c r="F179" s="4" t="str">
        <f>IF(F180="",
"];",IF('Chapter 1 (Input)'!G177="",
CHAR(34) &amp;"null"&amp; CHAR(34) &amp;",",
"personnages."&amp;
VLOOKUP('Chapter 1 (Input)'!G177,$N$2:$O$13,2,FALSE)&amp;
"[" &amp;
VLOOKUP('Chapter 1 (Input)'!H177, $Q$2:$R$13,2,FALSE) &amp;
"],")&amp;$W179)</f>
        <v>"null",//152 illustrations</v>
      </c>
      <c r="G179" s="3" t="str">
        <f>IF(G180="",
"];",IF('Chapter 1 (Input)'!I177="",
CHAR(34) &amp;"null"&amp; CHAR(34) &amp;",",
"locations."&amp;
'Chapter 1 (Input)'!I177&amp;",")&amp;$W179)</f>
        <v>locations.dorm,//152 illustrations</v>
      </c>
      <c r="H179" s="3" t="str">
        <f>IF(H180="",
"];",IF('Chapter 1 (Input)'!J177="",
"-1"&amp;",",
'Chapter 1 (Input)'!J177&amp;",")&amp;$W179)</f>
        <v>-1,//152 illustrations</v>
      </c>
      <c r="I179" s="3" t="str">
        <f>IF(I180="",
"];",IF('Chapter 1 (Input)'!K177="",
"0"&amp;",",
VLOOKUP('Chapter 1 (Input)'!K177, 'Chapter 1 (Generated)'!$U$2:$V$14, 2,FALSE) &amp;",")&amp;$W179)</f>
        <v>0,//152 illustrations</v>
      </c>
      <c r="J179" s="3" t="str">
        <f>IF(J180="",
"];",IF('Chapter 1 (Input)'!L177="",
"-1"&amp;",",
'Chapter 1 (Input)'!L177&amp;",")&amp;$W179)</f>
        <v>-1,//152 illustrations</v>
      </c>
      <c r="K179" s="3" t="str">
        <f>IF(K180="",
"];",IF('Chapter 1 (Input)'!M177="",
"-1"&amp;",",
'Chapter 1 (Input)'!M177&amp;",")&amp;$W179)</f>
        <v>-1,//152 illustrations</v>
      </c>
      <c r="L179" s="3" t="str">
        <f>IF(L180="",
"];",IF('Chapter 1 (Input)'!N177="",
"-1"&amp;",",
'Chapter 1 (Input)'!N177&amp;",")&amp;$W179)</f>
        <v>-1,//152 illustrations</v>
      </c>
      <c r="M179" s="3" t="str">
        <f>IF(M180="",
"];",IF('Chapter 1 (Input)'!O177="",
"-1"&amp;",",
'Chapter 1 (Input)'!O177&amp;",")&amp;$W179)</f>
        <v>-1,//152 illustrations</v>
      </c>
      <c r="N179" s="3" t="str">
        <f>IF(N180="",
"];",IF('Chapter 1 (Input)'!P177="",
"-1"&amp;",",
'Chapter 1 (Input)'!P177&amp;",")&amp;$W179)</f>
        <v>-1,//152 illustrations</v>
      </c>
      <c r="O179" s="3" t="str">
        <f>IF(O180="",
"];",IF('Chapter 1 (Input)'!Q177="",
CHAR(34) &amp;"null"&amp; CHAR(34) &amp;",",
CHAR(34) &amp;'Chapter 1 (Input)'!Q177&amp; CHAR(34) &amp;",")&amp;$W179)</f>
        <v>"null",//152 illustrations</v>
      </c>
      <c r="P179" s="3" t="str">
        <f>IF(P180="",
"];",IF('Chapter 1 (Input)'!R177="",
CHAR(34) &amp;"null"&amp; CHAR(34) &amp;",",
CHAR(34) &amp;'Chapter 1 (Input)'!R177&amp; CHAR(34) &amp;",")&amp;$W179)</f>
        <v>"null",//152 illustrations</v>
      </c>
      <c r="Q179" s="3" t="str">
        <f>IF(Q180="",
"];",IF('Chapter 1 (Input)'!S177="",
CHAR(34) &amp;"null"&amp; CHAR(34) &amp;",",
CHAR(34) &amp;'Chapter 1 (Input)'!S177&amp; CHAR(34) &amp;",")&amp;$W179)</f>
        <v>"null",//152 illustrations</v>
      </c>
      <c r="R179" s="3" t="str">
        <f>IF(R180="",
"];",IF('Chapter 1 (Input)'!T177="",
"0"&amp;",",
'Chapter 1 (Input)'!T177&amp;",")&amp;$W179)</f>
        <v>0,//152 illustrations</v>
      </c>
      <c r="S179" s="3" t="str">
        <f>IF(S180="",
"];",IF('Chapter 1 (Input)'!U177="",
"0"&amp;",",
'Chapter 1 (Input)'!U177&amp;",")&amp;$W179)</f>
        <v>0,//152 illustrations</v>
      </c>
      <c r="T179" s="3" t="str">
        <f t="shared" si="20"/>
        <v>false,//152 illustrations</v>
      </c>
      <c r="U179" s="3" t="str">
        <f>IF(U180="",
"];",IF('Chapter 1 (Input)'!W177="",
"-1"&amp;",",
'Chapter 1 (Input)'!W177&amp;",")&amp;$W179)</f>
        <v>-1,//152 illustrations</v>
      </c>
      <c r="V179" s="3" t="str">
        <f>IF(V180="",
"];",IF('Chapter 1 (Input)'!X177="",
"-1"&amp;",",
'Chapter 1 (Input)'!X177&amp;",")&amp;$W179)</f>
        <v>-1,//152 illustrations</v>
      </c>
      <c r="W179" s="18" t="str">
        <f>'Chapter 1 (Input)'!AA177</f>
        <v>//152 illustrations</v>
      </c>
    </row>
    <row r="180" spans="1:23" x14ac:dyDescent="0.2">
      <c r="A180" s="12">
        <f t="shared" si="19"/>
        <v>153</v>
      </c>
      <c r="B180" s="4" t="str">
        <f>IF(B181="",
"];",
IF('Chapter 1 (Input)'!B178="",
CHAR(34) &amp;"null"&amp; CHAR(34) &amp;",",
CHAR(34) &amp;'Chapter 1 (Input)'!B178&amp; CHAR(34) &amp;",")&amp;$W180)</f>
        <v>"It’ll have to do.",//153 illustrations</v>
      </c>
      <c r="C180" s="4" t="str">
        <f>IF(C181="",
"];",IF('Chapter 1 (Input)'!C178="",
CHAR(34) &amp;"null"&amp; CHAR(34) &amp;",",
CHAR(34) &amp;'Chapter 1 (Input)'!C178&amp; CHAR(34) &amp;",")&amp;$W180)</f>
        <v>"null",//153 illustrations</v>
      </c>
      <c r="D180" s="4" t="str">
        <f>IF(D181="",
"];",IF('Chapter 1 (Input)'!D178="",
CHAR(34) &amp;"null"&amp; CHAR(34) &amp;",",
"personnages."&amp;
VLOOKUP('Chapter 1 (Input)'!D178,$N$2:$O$13,2,FALSE)&amp;
"[" &amp;
VLOOKUP('Chapter 1 (Input)'!E178,$Q$2:$R$13,2,FALSE) &amp;
"],")&amp;$W180)</f>
        <v>"null",//153 illustrations</v>
      </c>
      <c r="E180" s="4" t="str">
        <f>IF(E181="",
"];",IF('Chapter 1 (Input)'!F178="",
CHAR(34) &amp;"null"&amp; CHAR(34) &amp;",",
CHAR(34) &amp;'Chapter 1 (Input)'!F178&amp; CHAR(34) &amp;",")&amp;$W180)</f>
        <v>"null",//153 illustrations</v>
      </c>
      <c r="F180" s="4" t="str">
        <f>IF(F181="",
"];",IF('Chapter 1 (Input)'!G178="",
CHAR(34) &amp;"null"&amp; CHAR(34) &amp;",",
"personnages."&amp;
VLOOKUP('Chapter 1 (Input)'!G178,$N$2:$O$13,2,FALSE)&amp;
"[" &amp;
VLOOKUP('Chapter 1 (Input)'!H178, $Q$2:$R$13,2,FALSE) &amp;
"],")&amp;$W180)</f>
        <v>"null",//153 illustrations</v>
      </c>
      <c r="G180" s="3" t="str">
        <f>IF(G181="",
"];",IF('Chapter 1 (Input)'!I178="",
CHAR(34) &amp;"null"&amp; CHAR(34) &amp;",",
"locations."&amp;
'Chapter 1 (Input)'!I178&amp;",")&amp;$W180)</f>
        <v>locations.dorm,//153 illustrations</v>
      </c>
      <c r="H180" s="3" t="str">
        <f>IF(H181="",
"];",IF('Chapter 1 (Input)'!J178="",
"-1"&amp;",",
'Chapter 1 (Input)'!J178&amp;",")&amp;$W180)</f>
        <v>222,//153 illustrations</v>
      </c>
      <c r="I180" s="3" t="str">
        <f>IF(I181="",
"];",IF('Chapter 1 (Input)'!K178="",
"0"&amp;",",
VLOOKUP('Chapter 1 (Input)'!K178, 'Chapter 1 (Generated)'!$U$2:$V$14, 2,FALSE) &amp;",")&amp;$W180)</f>
        <v>0,//153 illustrations</v>
      </c>
      <c r="J180" s="3" t="str">
        <f>IF(J181="",
"];",IF('Chapter 1 (Input)'!L178="",
"-1"&amp;",",
'Chapter 1 (Input)'!L178&amp;",")&amp;$W180)</f>
        <v>-1,//153 illustrations</v>
      </c>
      <c r="K180" s="3" t="str">
        <f>IF(K181="",
"];",IF('Chapter 1 (Input)'!M178="",
"-1"&amp;",",
'Chapter 1 (Input)'!M178&amp;",")&amp;$W180)</f>
        <v>-1,//153 illustrations</v>
      </c>
      <c r="L180" s="3" t="str">
        <f>IF(L181="",
"];",IF('Chapter 1 (Input)'!N178="",
"-1"&amp;",",
'Chapter 1 (Input)'!N178&amp;",")&amp;$W180)</f>
        <v>-1,//153 illustrations</v>
      </c>
      <c r="M180" s="3" t="str">
        <f>IF(M181="",
"];",IF('Chapter 1 (Input)'!O178="",
"-1"&amp;",",
'Chapter 1 (Input)'!O178&amp;",")&amp;$W180)</f>
        <v>-1,//153 illustrations</v>
      </c>
      <c r="N180" s="3" t="str">
        <f>IF(N181="",
"];",IF('Chapter 1 (Input)'!P178="",
"-1"&amp;",",
'Chapter 1 (Input)'!P178&amp;",")&amp;$W180)</f>
        <v>-1,//153 illustrations</v>
      </c>
      <c r="O180" s="3" t="str">
        <f>IF(O181="",
"];",IF('Chapter 1 (Input)'!Q178="",
CHAR(34) &amp;"null"&amp; CHAR(34) &amp;",",
CHAR(34) &amp;'Chapter 1 (Input)'!Q178&amp; CHAR(34) &amp;",")&amp;$W180)</f>
        <v>"null",//153 illustrations</v>
      </c>
      <c r="P180" s="3" t="str">
        <f>IF(P181="",
"];",IF('Chapter 1 (Input)'!R178="",
CHAR(34) &amp;"null"&amp; CHAR(34) &amp;",",
CHAR(34) &amp;'Chapter 1 (Input)'!R178&amp; CHAR(34) &amp;",")&amp;$W180)</f>
        <v>"null",//153 illustrations</v>
      </c>
      <c r="Q180" s="3" t="str">
        <f>IF(Q181="",
"];",IF('Chapter 1 (Input)'!S178="",
CHAR(34) &amp;"null"&amp; CHAR(34) &amp;",",
CHAR(34) &amp;'Chapter 1 (Input)'!S178&amp; CHAR(34) &amp;",")&amp;$W180)</f>
        <v>"null",//153 illustrations</v>
      </c>
      <c r="R180" s="3" t="str">
        <f>IF(R181="",
"];",IF('Chapter 1 (Input)'!T178="",
"0"&amp;",",
'Chapter 1 (Input)'!T178&amp;",")&amp;$W180)</f>
        <v>0,//153 illustrations</v>
      </c>
      <c r="S180" s="3" t="str">
        <f>IF(S181="",
"];",IF('Chapter 1 (Input)'!U178="",
"0"&amp;",",
'Chapter 1 (Input)'!U178&amp;",")&amp;$W180)</f>
        <v>0,//153 illustrations</v>
      </c>
      <c r="T180" s="3" t="str">
        <f t="shared" si="20"/>
        <v>false,//153 illustrations</v>
      </c>
      <c r="U180" s="3" t="str">
        <f>IF(U181="",
"];",IF('Chapter 1 (Input)'!W178="",
"-1"&amp;",",
'Chapter 1 (Input)'!W178&amp;",")&amp;$W180)</f>
        <v>-1,//153 illustrations</v>
      </c>
      <c r="V180" s="3" t="str">
        <f>IF(V181="",
"];",IF('Chapter 1 (Input)'!X178="",
"-1"&amp;",",
'Chapter 1 (Input)'!X178&amp;",")&amp;$W180)</f>
        <v>-1,//153 illustrations</v>
      </c>
      <c r="W180" s="18" t="str">
        <f>'Chapter 1 (Input)'!AA178</f>
        <v>//153 illustrations</v>
      </c>
    </row>
    <row r="181" spans="1:23" x14ac:dyDescent="0.2">
      <c r="A181" s="12">
        <f t="shared" si="19"/>
        <v>154</v>
      </c>
      <c r="B181" s="4" t="str">
        <f>IF(B182="",
"];",
IF('Chapter 1 (Input)'!B179="",
CHAR(34) &amp;"null"&amp; CHAR(34) &amp;",",
CHAR(34) &amp;'Chapter 1 (Input)'!B179&amp; CHAR(34) &amp;",")&amp;$W181)</f>
        <v>"null",</v>
      </c>
      <c r="C181" s="4" t="str">
        <f>IF(C182="",
"];",IF('Chapter 1 (Input)'!C179="",
CHAR(34) &amp;"null"&amp; CHAR(34) &amp;",",
CHAR(34) &amp;'Chapter 1 (Input)'!C179&amp; CHAR(34) &amp;",")&amp;$W181)</f>
        <v>"null",</v>
      </c>
      <c r="D181" s="4" t="str">
        <f>IF(D182="",
"];",IF('Chapter 1 (Input)'!D179="",
CHAR(34) &amp;"null"&amp; CHAR(34) &amp;",",
"personnages."&amp;
VLOOKUP('Chapter 1 (Input)'!D179,$N$2:$O$13,2,FALSE)&amp;
"[" &amp;
VLOOKUP('Chapter 1 (Input)'!E179,$Q$2:$R$13,2,FALSE) &amp;
"],")&amp;$W181)</f>
        <v>"null",</v>
      </c>
      <c r="E181" s="4" t="str">
        <f>IF(E182="",
"];",IF('Chapter 1 (Input)'!F179="",
CHAR(34) &amp;"null"&amp; CHAR(34) &amp;",",
CHAR(34) &amp;'Chapter 1 (Input)'!F179&amp; CHAR(34) &amp;",")&amp;$W181)</f>
        <v>"null",</v>
      </c>
      <c r="F181" s="4" t="str">
        <f>IF(F182="",
"];",IF('Chapter 1 (Input)'!G179="",
CHAR(34) &amp;"null"&amp; CHAR(34) &amp;",",
"personnages."&amp;
VLOOKUP('Chapter 1 (Input)'!G179,$N$2:$O$13,2,FALSE)&amp;
"[" &amp;
VLOOKUP('Chapter 1 (Input)'!H179, $Q$2:$R$13,2,FALSE) &amp;
"],")&amp;$W181)</f>
        <v>"null",</v>
      </c>
      <c r="G181" s="3" t="str">
        <f>IF(G182="",
"];",IF('Chapter 1 (Input)'!I179="",
CHAR(34) &amp;"null"&amp; CHAR(34) &amp;",",
"locations."&amp;
'Chapter 1 (Input)'!I179&amp;",")&amp;$W181)</f>
        <v>locations.dorm,</v>
      </c>
      <c r="H181" s="3" t="str">
        <f>IF(H182="",
"];",IF('Chapter 1 (Input)'!J179="",
"-1"&amp;",",
'Chapter 1 (Input)'!J179&amp;",")&amp;$W181)</f>
        <v>-1,</v>
      </c>
      <c r="I181" s="3" t="str">
        <f>IF(I182="",
"];",IF('Chapter 1 (Input)'!K179="",
"0"&amp;",",
VLOOKUP('Chapter 1 (Input)'!K179, 'Chapter 1 (Generated)'!$U$2:$V$14,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20"/>
        <v>false,</v>
      </c>
      <c r="U181" s="3" t="str">
        <f>IF(U182="",
"];",IF('Chapter 1 (Input)'!W179="",
"-1"&amp;",",
'Chapter 1 (Input)'!W179&amp;",")&amp;$W181)</f>
        <v>-1,</v>
      </c>
      <c r="V181" s="3" t="str">
        <f>IF(V182="",
"];",IF('Chapter 1 (Input)'!X179="",
"-1"&amp;",",
'Chapter 1 (Input)'!X179&amp;",")&amp;$W181)</f>
        <v>-1,</v>
      </c>
      <c r="W181" s="18" t="str">
        <f>'Chapter 1 (Input)'!AA179</f>
        <v/>
      </c>
    </row>
    <row r="182" spans="1:23" x14ac:dyDescent="0.2">
      <c r="A182" s="12">
        <f t="shared" si="19"/>
        <v>155</v>
      </c>
      <c r="B182" s="4" t="str">
        <f>IF(B183="",
"];",
IF('Chapter 1 (Input)'!B180="",
CHAR(34) &amp;"null"&amp; CHAR(34) &amp;",",
CHAR(34) &amp;'Chapter 1 (Input)'!B180&amp; CHAR(34) &amp;",")&amp;$W182)</f>
        <v xml:space="preserve">"(As I entered the gym, I saw two others in line to take their picture.)",//155 </v>
      </c>
      <c r="C182" s="4" t="str">
        <f>IF(C183="",
"];",IF('Chapter 1 (Input)'!C180="",
CHAR(34) &amp;"null"&amp; CHAR(34) &amp;",",
CHAR(34) &amp;'Chapter 1 (Input)'!C180&amp; CHAR(34) &amp;",")&amp;$W182)</f>
        <v xml:space="preserve">"null",//155 </v>
      </c>
      <c r="D182" s="4" t="str">
        <f>IF(D183="",
"];",IF('Chapter 1 (Input)'!D180="",
CHAR(34) &amp;"null"&amp; CHAR(34) &amp;",",
"personnages."&amp;
VLOOKUP('Chapter 1 (Input)'!D180,$N$2:$O$13,2,FALSE)&amp;
"[" &amp;
VLOOKUP('Chapter 1 (Input)'!E180,$Q$2:$R$13,2,FALSE) &amp;
"],")&amp;$W182)</f>
        <v xml:space="preserve">personnages.neha[0],//155 </v>
      </c>
      <c r="E182" s="4" t="str">
        <f>IF(E183="",
"];",IF('Chapter 1 (Input)'!F180="",
CHAR(34) &amp;"null"&amp; CHAR(34) &amp;",",
CHAR(34) &amp;'Chapter 1 (Input)'!F180&amp; CHAR(34) &amp;",")&amp;$W182)</f>
        <v xml:space="preserve">"null",//155 </v>
      </c>
      <c r="F182" s="4" t="str">
        <f>IF(F183="",
"];",IF('Chapter 1 (Input)'!G180="",
CHAR(34) &amp;"null"&amp; CHAR(34) &amp;",",
"personnages."&amp;
VLOOKUP('Chapter 1 (Input)'!G180,$N$2:$O$13,2,FALSE)&amp;
"[" &amp;
VLOOKUP('Chapter 1 (Input)'!H180, $Q$2:$R$13,2,FALSE) &amp;
"],")&amp;$W182)</f>
        <v xml:space="preserve">personnages.karolina[0],//155 </v>
      </c>
      <c r="G182" s="3" t="str">
        <f>IF(G183="",
"];",IF('Chapter 1 (Input)'!I180="",
CHAR(34) &amp;"null"&amp; CHAR(34) &amp;",",
"locations."&amp;
'Chapter 1 (Input)'!I180&amp;",")&amp;$W182)</f>
        <v xml:space="preserve">locations.gym,//155 </v>
      </c>
      <c r="H182" s="3" t="str">
        <f>IF(H183="",
"];",IF('Chapter 1 (Input)'!J180="",
"-1"&amp;",",
'Chapter 1 (Input)'!J180&amp;",")&amp;$W182)</f>
        <v xml:space="preserve">-1,//155 </v>
      </c>
      <c r="I182" s="3" t="str">
        <f>IF(I183="",
"];",IF('Chapter 1 (Input)'!K180="",
"0"&amp;",",
VLOOKUP('Chapter 1 (Input)'!K180, 'Chapter 1 (Generated)'!$U$2:$V$14, 2,FALSE) &amp;",")&amp;$W182)</f>
        <v xml:space="preserve">0,//155 </v>
      </c>
      <c r="J182" s="3" t="str">
        <f>IF(J183="",
"];",IF('Chapter 1 (Input)'!L180="",
"-1"&amp;",",
'Chapter 1 (Input)'!L180&amp;",")&amp;$W182)</f>
        <v xml:space="preserve">-1,//155 </v>
      </c>
      <c r="K182" s="3" t="str">
        <f>IF(K183="",
"];",IF('Chapter 1 (Input)'!M180="",
"-1"&amp;",",
'Chapter 1 (Input)'!M180&amp;",")&amp;$W182)</f>
        <v xml:space="preserve">-1,//155 </v>
      </c>
      <c r="L182" s="3" t="str">
        <f>IF(L183="",
"];",IF('Chapter 1 (Input)'!N180="",
"-1"&amp;",",
'Chapter 1 (Input)'!N180&amp;",")&amp;$W182)</f>
        <v xml:space="preserve">-1,//155 </v>
      </c>
      <c r="M182" s="3" t="str">
        <f>IF(M183="",
"];",IF('Chapter 1 (Input)'!O180="",
"-1"&amp;",",
'Chapter 1 (Input)'!O180&amp;",")&amp;$W182)</f>
        <v xml:space="preserve">-1,//155 </v>
      </c>
      <c r="N182" s="3" t="str">
        <f>IF(N183="",
"];",IF('Chapter 1 (Input)'!P180="",
"-1"&amp;",",
'Chapter 1 (Input)'!P180&amp;",")&amp;$W182)</f>
        <v xml:space="preserve">-1,//155 </v>
      </c>
      <c r="O182" s="3" t="str">
        <f>IF(O183="",
"];",IF('Chapter 1 (Input)'!Q180="",
CHAR(34) &amp;"null"&amp; CHAR(34) &amp;",",
CHAR(34) &amp;'Chapter 1 (Input)'!Q180&amp; CHAR(34) &amp;",")&amp;$W182)</f>
        <v xml:space="preserve">"null",//155 </v>
      </c>
      <c r="P182" s="3" t="str">
        <f>IF(P183="",
"];",IF('Chapter 1 (Input)'!R180="",
CHAR(34) &amp;"null"&amp; CHAR(34) &amp;",",
CHAR(34) &amp;'Chapter 1 (Input)'!R180&amp; CHAR(34) &amp;",")&amp;$W182)</f>
        <v xml:space="preserve">"null",//155 </v>
      </c>
      <c r="Q182" s="3" t="str">
        <f>IF(Q183="",
"];",IF('Chapter 1 (Input)'!S180="",
CHAR(34) &amp;"null"&amp; CHAR(34) &amp;",",
CHAR(34) &amp;'Chapter 1 (Input)'!S180&amp; CHAR(34) &amp;",")&amp;$W182)</f>
        <v xml:space="preserve">"null",//155 </v>
      </c>
      <c r="R182" s="3" t="str">
        <f>IF(R183="",
"];",IF('Chapter 1 (Input)'!T180="",
"0"&amp;",",
'Chapter 1 (Input)'!T180&amp;",")&amp;$W182)</f>
        <v xml:space="preserve">0,//155 </v>
      </c>
      <c r="S182" s="3" t="str">
        <f>IF(S183="",
"];",IF('Chapter 1 (Input)'!U180="",
"0"&amp;",",
'Chapter 1 (Input)'!U180&amp;",")&amp;$W182)</f>
        <v xml:space="preserve">0,//155 </v>
      </c>
      <c r="T182" s="3" t="str">
        <f t="shared" si="20"/>
        <v xml:space="preserve">false,//155 </v>
      </c>
      <c r="U182" s="3" t="str">
        <f>IF(U183="",
"];",IF('Chapter 1 (Input)'!W180="",
"-1"&amp;",",
'Chapter 1 (Input)'!W180&amp;",")&amp;$W182)</f>
        <v xml:space="preserve">-1,//155 </v>
      </c>
      <c r="V182" s="3" t="str">
        <f>IF(V183="",
"];",IF('Chapter 1 (Input)'!X180="",
"-1"&amp;",",
'Chapter 1 (Input)'!X180&amp;",")&amp;$W182)</f>
        <v xml:space="preserve">-1,//155 </v>
      </c>
      <c r="W182" s="18" t="str">
        <f>'Chapter 1 (Input)'!AA180</f>
        <v xml:space="preserve">//155 </v>
      </c>
    </row>
    <row r="183" spans="1:23" x14ac:dyDescent="0.2">
      <c r="A183" s="12">
        <f t="shared" si="19"/>
        <v>156</v>
      </c>
      <c r="B183" s="4" t="str">
        <f>IF(B184="",
"];",
IF('Chapter 1 (Input)'!B181="",
CHAR(34) &amp;"null"&amp; CHAR(34) &amp;",",
CHAR(34) &amp;'Chapter 1 (Input)'!B181&amp; CHAR(34) &amp;",")&amp;$W183)</f>
        <v>"(Next)",</v>
      </c>
      <c r="C183" s="4" t="str">
        <f>IF(C184="",
"];",IF('Chapter 1 (Input)'!C181="",
CHAR(34) &amp;"null"&amp; CHAR(34) &amp;",",
CHAR(34) &amp;'Chapter 1 (Input)'!C181&amp; CHAR(34) &amp;",")&amp;$W183)</f>
        <v>"null",</v>
      </c>
      <c r="D183" s="4" t="str">
        <f>IF(D184="",
"];",IF('Chapter 1 (Input)'!D181="",
CHAR(34) &amp;"null"&amp; CHAR(34) &amp;",",
"personnages."&amp;
VLOOKUP('Chapter 1 (Input)'!D181,$N$2:$O$13,2,FALSE)&amp;
"[" &amp;
VLOOKUP('Chapter 1 (Input)'!E181,$Q$2:$R$13,2,FALSE) &amp;
"],")&amp;$W183)</f>
        <v>"null",</v>
      </c>
      <c r="E183" s="4" t="str">
        <f>IF(E184="",
"];",IF('Chapter 1 (Input)'!F181="",
CHAR(34) &amp;"null"&amp; CHAR(34) &amp;",",
CHAR(34) &amp;'Chapter 1 (Input)'!F181&amp; CHAR(34) &amp;",")&amp;$W183)</f>
        <v>"Well look who it is.",</v>
      </c>
      <c r="F183" s="4" t="str">
        <f>IF(F184="",
"];",IF('Chapter 1 (Input)'!G181="",
CHAR(34) &amp;"null"&amp; CHAR(34) &amp;",",
"personnages."&amp;
VLOOKUP('Chapter 1 (Input)'!G181,$N$2:$O$13,2,FALSE)&amp;
"[" &amp;
VLOOKUP('Chapter 1 (Input)'!H181, $Q$2:$R$13,2,FALSE) &amp;
"],")&amp;$W183)</f>
        <v>personnages.karolina[0],</v>
      </c>
      <c r="G183" s="3" t="str">
        <f>IF(G184="",
"];",IF('Chapter 1 (Input)'!I181="",
CHAR(34) &amp;"null"&amp; CHAR(34) &amp;",",
"locations."&amp;
'Chapter 1 (Input)'!I181&amp;",")&amp;$W183)</f>
        <v>locations.gym,</v>
      </c>
      <c r="H183" s="3" t="str">
        <f>IF(H184="",
"];",IF('Chapter 1 (Input)'!J181="",
"-1"&amp;",",
'Chapter 1 (Input)'!J181&amp;",")&amp;$W183)</f>
        <v>-1,</v>
      </c>
      <c r="I183" s="3" t="str">
        <f>IF(I184="",
"];",IF('Chapter 1 (Input)'!K181="",
"0"&amp;",",
VLOOKUP('Chapter 1 (Input)'!K181, 'Chapter 1 (Generated)'!$U$2:$V$14,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20"/>
        <v>false,</v>
      </c>
      <c r="U183" s="3" t="str">
        <f>IF(U184="",
"];",IF('Chapter 1 (Input)'!W181="",
"-1"&amp;",",
'Chapter 1 (Input)'!W181&amp;",")&amp;$W183)</f>
        <v>-1,</v>
      </c>
      <c r="V183" s="3" t="str">
        <f>IF(V184="",
"];",IF('Chapter 1 (Input)'!X181="",
"-1"&amp;",",
'Chapter 1 (Input)'!X181&amp;",")&amp;$W183)</f>
        <v>-1,</v>
      </c>
      <c r="W183" s="18" t="str">
        <f>'Chapter 1 (Input)'!AA181</f>
        <v/>
      </c>
    </row>
    <row r="184" spans="1:23" x14ac:dyDescent="0.2">
      <c r="A184" s="12">
        <f t="shared" si="19"/>
        <v>157</v>
      </c>
      <c r="B184" s="4" t="str">
        <f>IF(B185="",
"];",
IF('Chapter 1 (Input)'!B182="",
CHAR(34) &amp;"null"&amp; CHAR(34) &amp;",",
CHAR(34) &amp;'Chapter 1 (Input)'!B182&amp; CHAR(34) &amp;",")&amp;$W184)</f>
        <v>"(Next)",</v>
      </c>
      <c r="C184" s="4" t="str">
        <f>IF(C185="",
"];",IF('Chapter 1 (Input)'!C182="",
CHAR(34) &amp;"null"&amp; CHAR(34) &amp;",",
CHAR(34) &amp;'Chapter 1 (Input)'!C182&amp; CHAR(34) &amp;",")&amp;$W184)</f>
        <v>"Oh, hi " + user.username + ".",</v>
      </c>
      <c r="D184" s="4" t="str">
        <f>IF(D185="",
"];",IF('Chapter 1 (Input)'!D182="",
CHAR(34) &amp;"null"&amp; CHAR(34) &amp;",",
"personnages."&amp;
VLOOKUP('Chapter 1 (Input)'!D182,$N$2:$O$13,2,FALSE)&amp;
"[" &amp;
VLOOKUP('Chapter 1 (Input)'!E182,$Q$2:$R$13,2,FALSE) &amp;
"],")&amp;$W184)</f>
        <v>personnages.neha[0],</v>
      </c>
      <c r="E184" s="4" t="str">
        <f>IF(E185="",
"];",IF('Chapter 1 (Input)'!F182="",
CHAR(34) &amp;"null"&amp; CHAR(34) &amp;",",
CHAR(34) &amp;'Chapter 1 (Input)'!F182&amp; CHAR(34) &amp;",")&amp;$W184)</f>
        <v>"null",</v>
      </c>
      <c r="F184" s="4" t="str">
        <f>IF(F185="",
"];",IF('Chapter 1 (Input)'!G182="",
CHAR(34) &amp;"null"&amp; CHAR(34) &amp;",",
"personnages."&amp;
VLOOKUP('Chapter 1 (Input)'!G182,$N$2:$O$13,2,FALSE)&amp;
"[" &amp;
VLOOKUP('Chapter 1 (Input)'!H182, $Q$2:$R$13,2,FALSE) &amp;
"],")&amp;$W184)</f>
        <v>"null",</v>
      </c>
      <c r="G184" s="3" t="str">
        <f>IF(G185="",
"];",IF('Chapter 1 (Input)'!I182="",
CHAR(34) &amp;"null"&amp; CHAR(34) &amp;",",
"locations."&amp;
'Chapter 1 (Input)'!I182&amp;",")&amp;$W184)</f>
        <v>locations.gym,</v>
      </c>
      <c r="H184" s="3" t="str">
        <f>IF(H185="",
"];",IF('Chapter 1 (Input)'!J182="",
"-1"&amp;",",
'Chapter 1 (Input)'!J182&amp;",")&amp;$W184)</f>
        <v>-1,</v>
      </c>
      <c r="I184" s="3" t="str">
        <f>IF(I185="",
"];",IF('Chapter 1 (Input)'!K182="",
"0"&amp;",",
VLOOKUP('Chapter 1 (Input)'!K182, 'Chapter 1 (Generated)'!$U$2:$V$14,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20"/>
        <v>false,</v>
      </c>
      <c r="U184" s="3" t="str">
        <f>IF(U185="",
"];",IF('Chapter 1 (Input)'!W182="",
"-1"&amp;",",
'Chapter 1 (Input)'!W182&amp;",")&amp;$W184)</f>
        <v>-1,</v>
      </c>
      <c r="V184" s="3" t="str">
        <f>IF(V185="",
"];",IF('Chapter 1 (Input)'!X182="",
"-1"&amp;",",
'Chapter 1 (Input)'!X182&amp;",")&amp;$W184)</f>
        <v>-1,</v>
      </c>
      <c r="W184" s="18" t="str">
        <f>'Chapter 1 (Input)'!AA182</f>
        <v/>
      </c>
    </row>
    <row r="185" spans="1:23" x14ac:dyDescent="0.2">
      <c r="A185" s="12">
        <f t="shared" si="19"/>
        <v>158</v>
      </c>
      <c r="B185" s="4" t="str">
        <f>IF(B186="",
"];",
IF('Chapter 1 (Input)'!B183="",
CHAR(34) &amp;"null"&amp; CHAR(34) &amp;",",
CHAR(34) &amp;'Chapter 1 (Input)'!B183&amp; CHAR(34) &amp;",")&amp;$W185)</f>
        <v>"(I noticed that the stain on Neha’s shirt had completely disappeared.)",</v>
      </c>
      <c r="C185" s="4" t="str">
        <f>IF(C186="",
"];",IF('Chapter 1 (Input)'!C183="",
CHAR(34) &amp;"null"&amp; CHAR(34) &amp;",",
CHAR(34) &amp;'Chapter 1 (Input)'!C183&amp; CHAR(34) &amp;",")&amp;$W185)</f>
        <v>"null",</v>
      </c>
      <c r="D185" s="4" t="str">
        <f>IF(D186="",
"];",IF('Chapter 1 (Input)'!D183="",
CHAR(34) &amp;"null"&amp; CHAR(34) &amp;",",
"personnages."&amp;
VLOOKUP('Chapter 1 (Input)'!D183,$N$2:$O$13,2,FALSE)&amp;
"[" &amp;
VLOOKUP('Chapter 1 (Input)'!E183,$Q$2:$R$13,2,FALSE) &amp;
"],")&amp;$W185)</f>
        <v>personnages.neha[0],</v>
      </c>
      <c r="E185" s="4" t="str">
        <f>IF(E186="",
"];",IF('Chapter 1 (Input)'!F183="",
CHAR(34) &amp;"null"&amp; CHAR(34) &amp;",",
CHAR(34) &amp;'Chapter 1 (Input)'!F183&amp; CHAR(34) &amp;",")&amp;$W185)</f>
        <v>"null",</v>
      </c>
      <c r="F185" s="4" t="str">
        <f>IF(F186="",
"];",IF('Chapter 1 (Input)'!G183="",
CHAR(34) &amp;"null"&amp; CHAR(34) &amp;",",
"personnages."&amp;
VLOOKUP('Chapter 1 (Input)'!G183,$N$2:$O$13,2,FALSE)&amp;
"[" &amp;
VLOOKUP('Chapter 1 (Input)'!H183, $Q$2:$R$13,2,FALSE) &amp;
"],")&amp;$W185)</f>
        <v>"null",</v>
      </c>
      <c r="G185" s="3" t="str">
        <f>IF(G186="",
"];",IF('Chapter 1 (Input)'!I183="",
CHAR(34) &amp;"null"&amp; CHAR(34) &amp;",",
"locations."&amp;
'Chapter 1 (Input)'!I183&amp;",")&amp;$W185)</f>
        <v>locations.gym,</v>
      </c>
      <c r="H185" s="3" t="str">
        <f>IF(H186="",
"];",IF('Chapter 1 (Input)'!J183="",
"-1"&amp;",",
'Chapter 1 (Input)'!J183&amp;",")&amp;$W185)</f>
        <v>-1,</v>
      </c>
      <c r="I185" s="3" t="str">
        <f>IF(I186="",
"];",IF('Chapter 1 (Input)'!K183="",
"0"&amp;",",
VLOOKUP('Chapter 1 (Input)'!K183, 'Chapter 1 (Generated)'!$U$2:$V$14, 2,FALSE) &amp;",")&amp;$W185)</f>
        <v>0,</v>
      </c>
      <c r="J185" s="3" t="str">
        <f>IF(J186="",
"];",IF('Chapter 1 (Input)'!L183="",
"-1"&amp;",",
'Chapter 1 (Input)'!L183&amp;",")&amp;$W185)</f>
        <v>-1,</v>
      </c>
      <c r="K185" s="3" t="str">
        <f>IF(K186="",
"];",IF('Chapter 1 (Input)'!M183="",
"-1"&amp;",",
'Chapter 1 (Input)'!M183&amp;",")&amp;$W185)</f>
        <v>-1,</v>
      </c>
      <c r="L185" s="3" t="str">
        <f>IF(L186="",
"];",IF('Chapter 1 (Input)'!N183="",
"-1"&amp;",",
'Chapter 1 (Input)'!N183&amp;",")&amp;$W185)</f>
        <v>-1,</v>
      </c>
      <c r="M185" s="3" t="str">
        <f>IF(M186="",
"];",IF('Chapter 1 (Input)'!O183="",
"-1"&amp;",",
'Chapter 1 (Input)'!O183&amp;",")&amp;$W185)</f>
        <v>-1,</v>
      </c>
      <c r="N185" s="3" t="str">
        <f>IF(N186="",
"];",IF('Chapter 1 (Input)'!P183="",
"-1"&amp;",",
'Chapter 1 (Input)'!P183&amp;",")&amp;$W185)</f>
        <v>-1,</v>
      </c>
      <c r="O185" s="3" t="str">
        <f>IF(O186="",
"];",IF('Chapter 1 (Input)'!Q183="",
CHAR(34) &amp;"null"&amp; CHAR(34) &amp;",",
CHAR(34) &amp;'Chapter 1 (Input)'!Q183&amp; CHAR(34) &amp;",")&amp;$W185)</f>
        <v>"null",</v>
      </c>
      <c r="P185" s="3" t="str">
        <f>IF(P186="",
"];",IF('Chapter 1 (Input)'!R183="",
CHAR(34) &amp;"null"&amp; CHAR(34) &amp;",",
CHAR(34) &amp;'Chapter 1 (Input)'!R183&amp; CHAR(34) &amp;",")&amp;$W185)</f>
        <v>"null",</v>
      </c>
      <c r="Q185" s="3" t="str">
        <f>IF(Q186="",
"];",IF('Chapter 1 (Input)'!S183="",
CHAR(34) &amp;"null"&amp; CHAR(34) &amp;",",
CHAR(34) &amp;'Chapter 1 (Input)'!S183&amp; CHAR(34) &amp;",")&amp;$W185)</f>
        <v>"null",</v>
      </c>
      <c r="R185" s="3" t="str">
        <f>IF(R186="",
"];",IF('Chapter 1 (Input)'!T183="",
"0"&amp;",",
'Chapter 1 (Input)'!T183&amp;",")&amp;$W185)</f>
        <v>0,</v>
      </c>
      <c r="S185" s="3" t="str">
        <f>IF(S186="",
"];",IF('Chapter 1 (Input)'!U183="",
"0"&amp;",",
'Chapter 1 (Input)'!U183&amp;",")&amp;$W185)</f>
        <v>0,</v>
      </c>
      <c r="T185" s="3" t="str">
        <f t="shared" si="20"/>
        <v>false,</v>
      </c>
      <c r="U185" s="3" t="str">
        <f>IF(U186="",
"];",IF('Chapter 1 (Input)'!W183="",
"-1"&amp;",",
'Chapter 1 (Input)'!W183&amp;",")&amp;$W185)</f>
        <v>-1,</v>
      </c>
      <c r="V185" s="3" t="str">
        <f>IF(V186="",
"];",IF('Chapter 1 (Input)'!X183="",
"-1"&amp;",",
'Chapter 1 (Input)'!X183&amp;",")&amp;$W185)</f>
        <v>-1,</v>
      </c>
      <c r="W185" s="18" t="str">
        <f>'Chapter 1 (Input)'!AA183</f>
        <v/>
      </c>
    </row>
    <row r="186" spans="1:23" x14ac:dyDescent="0.2">
      <c r="A186" s="12">
        <f t="shared" si="19"/>
        <v>159</v>
      </c>
      <c r="B186" s="4" t="str">
        <f>IF(B187="",
"];",
IF('Chapter 1 (Input)'!B184="",
CHAR(34) &amp;"null"&amp; CHAR(34) &amp;",",
CHAR(34) &amp;'Chapter 1 (Input)'!B184&amp; CHAR(34) &amp;",")&amp;$W186)</f>
        <v>"(Neha looked back at me and gave me a small smile.)",</v>
      </c>
      <c r="C186" s="4" t="str">
        <f>IF(C187="",
"];",IF('Chapter 1 (Input)'!C184="",
CHAR(34) &amp;"null"&amp; CHAR(34) &amp;",",
CHAR(34) &amp;'Chapter 1 (Input)'!C184&amp; CHAR(34) &amp;",")&amp;$W186)</f>
        <v>"null",</v>
      </c>
      <c r="D186" s="4" t="str">
        <f>IF(D187="",
"];",IF('Chapter 1 (Input)'!D184="",
CHAR(34) &amp;"null"&amp; CHAR(34) &amp;",",
"personnages."&amp;
VLOOKUP('Chapter 1 (Input)'!D184,$N$2:$O$13,2,FALSE)&amp;
"[" &amp;
VLOOKUP('Chapter 1 (Input)'!E184,$Q$2:$R$13,2,FALSE) &amp;
"],")&amp;$W186)</f>
        <v>personnages.neha[0],</v>
      </c>
      <c r="E186" s="4" t="str">
        <f>IF(E187="",
"];",IF('Chapter 1 (Input)'!F184="",
CHAR(34) &amp;"null"&amp; CHAR(34) &amp;",",
CHAR(34) &amp;'Chapter 1 (Input)'!F184&amp; CHAR(34) &amp;",")&amp;$W186)</f>
        <v>"null",</v>
      </c>
      <c r="F186" s="4" t="str">
        <f>IF(F187="",
"];",IF('Chapter 1 (Input)'!G184="",
CHAR(34) &amp;"null"&amp; CHAR(34) &amp;",",
"personnages."&amp;
VLOOKUP('Chapter 1 (Input)'!G184,$N$2:$O$13,2,FALSE)&amp;
"[" &amp;
VLOOKUP('Chapter 1 (Input)'!H184, $Q$2:$R$13,2,FALSE) &amp;
"],")&amp;$W186)</f>
        <v>"null",</v>
      </c>
      <c r="G186" s="3" t="str">
        <f>IF(G187="",
"];",IF('Chapter 1 (Input)'!I184="",
CHAR(34) &amp;"null"&amp; CHAR(34) &amp;",",
"locations."&amp;
'Chapter 1 (Input)'!I184&amp;",")&amp;$W186)</f>
        <v>locations.gym,</v>
      </c>
      <c r="H186" s="3" t="str">
        <f>IF(H187="",
"];",IF('Chapter 1 (Input)'!J184="",
"-1"&amp;",",
'Chapter 1 (Input)'!J184&amp;",")&amp;$W186)</f>
        <v>-1,</v>
      </c>
      <c r="I186" s="3" t="str">
        <f>IF(I187="",
"];",IF('Chapter 1 (Input)'!K184="",
"0"&amp;",",
VLOOKUP('Chapter 1 (Input)'!K184, 'Chapter 1 (Generated)'!$U$2:$V$14,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20"/>
        <v>false,</v>
      </c>
      <c r="U186" s="3" t="str">
        <f>IF(U187="",
"];",IF('Chapter 1 (Input)'!W184="",
"-1"&amp;",",
'Chapter 1 (Input)'!W184&amp;",")&amp;$W186)</f>
        <v>-1,</v>
      </c>
      <c r="V186" s="3" t="str">
        <f>IF(V187="",
"];",IF('Chapter 1 (Input)'!X184="",
"-1"&amp;",",
'Chapter 1 (Input)'!X184&amp;",")&amp;$W186)</f>
        <v>-1,</v>
      </c>
      <c r="W186" s="18" t="str">
        <f>'Chapter 1 (Input)'!AA184</f>
        <v/>
      </c>
    </row>
    <row r="187" spans="1:23" x14ac:dyDescent="0.2">
      <c r="A187" s="12">
        <f t="shared" si="19"/>
        <v>160</v>
      </c>
      <c r="B187" s="4" t="str">
        <f>IF(B188="",
"];",
IF('Chapter 1 (Input)'!B185="",
CHAR(34) &amp;"null"&amp; CHAR(34) &amp;",",
CHAR(34) &amp;'Chapter 1 (Input)'!B185&amp; CHAR(34) &amp;",")&amp;$W187)</f>
        <v xml:space="preserve">"(Neha looked back at me and gave me a small smile.)",//160 </v>
      </c>
      <c r="C187" s="4" t="str">
        <f>IF(C188="",
"];",IF('Chapter 1 (Input)'!C185="",
CHAR(34) &amp;"null"&amp; CHAR(34) &amp;",",
CHAR(34) &amp;'Chapter 1 (Input)'!C185&amp; CHAR(34) &amp;",")&amp;$W187)</f>
        <v xml:space="preserve">"It worked. Thank you.",//160 </v>
      </c>
      <c r="D187" s="4" t="str">
        <f>IF(D188="",
"];",IF('Chapter 1 (Input)'!D185="",
CHAR(34) &amp;"null"&amp; CHAR(34) &amp;",",
"personnages."&amp;
VLOOKUP('Chapter 1 (Input)'!D185,$N$2:$O$13,2,FALSE)&amp;
"[" &amp;
VLOOKUP('Chapter 1 (Input)'!E185,$Q$2:$R$13,2,FALSE) &amp;
"],")&amp;$W187)</f>
        <v xml:space="preserve">personnages.neha[0],//160 </v>
      </c>
      <c r="E187" s="4" t="str">
        <f>IF(E188="",
"];",IF('Chapter 1 (Input)'!F185="",
CHAR(34) &amp;"null"&amp; CHAR(34) &amp;",",
CHAR(34) &amp;'Chapter 1 (Input)'!F185&amp; CHAR(34) &amp;",")&amp;$W187)</f>
        <v xml:space="preserve">"null",//160 </v>
      </c>
      <c r="F187" s="4" t="str">
        <f>IF(F188="",
"];",IF('Chapter 1 (Input)'!G185="",
CHAR(34) &amp;"null"&amp; CHAR(34) &amp;",",
"personnages."&amp;
VLOOKUP('Chapter 1 (Input)'!G185,$N$2:$O$13,2,FALSE)&amp;
"[" &amp;
VLOOKUP('Chapter 1 (Input)'!H185, $Q$2:$R$13,2,FALSE) &amp;
"],")&amp;$W187)</f>
        <v xml:space="preserve">"null",//160 </v>
      </c>
      <c r="G187" s="3" t="str">
        <f>IF(G188="",
"];",IF('Chapter 1 (Input)'!I185="",
CHAR(34) &amp;"null"&amp; CHAR(34) &amp;",",
"locations."&amp;
'Chapter 1 (Input)'!I185&amp;",")&amp;$W187)</f>
        <v xml:space="preserve">locations.gym,//160 </v>
      </c>
      <c r="H187" s="3" t="str">
        <f>IF(H188="",
"];",IF('Chapter 1 (Input)'!J185="",
"-1"&amp;",",
'Chapter 1 (Input)'!J185&amp;",")&amp;$W187)</f>
        <v xml:space="preserve">-1,//160 </v>
      </c>
      <c r="I187" s="3" t="str">
        <f>IF(I188="",
"];",IF('Chapter 1 (Input)'!K185="",
"0"&amp;",",
VLOOKUP('Chapter 1 (Input)'!K185, 'Chapter 1 (Generated)'!$U$2:$V$14, 2,FALSE) &amp;",")&amp;$W187)</f>
        <v xml:space="preserve">0,//160 </v>
      </c>
      <c r="J187" s="3" t="str">
        <f>IF(J188="",
"];",IF('Chapter 1 (Input)'!L185="",
"-1"&amp;",",
'Chapter 1 (Input)'!L185&amp;",")&amp;$W187)</f>
        <v xml:space="preserve">-1,//160 </v>
      </c>
      <c r="K187" s="3" t="str">
        <f>IF(K188="",
"];",IF('Chapter 1 (Input)'!M185="",
"-1"&amp;",",
'Chapter 1 (Input)'!M185&amp;",")&amp;$W187)</f>
        <v xml:space="preserve">-1,//160 </v>
      </c>
      <c r="L187" s="3" t="str">
        <f>IF(L188="",
"];",IF('Chapter 1 (Input)'!N185="",
"-1"&amp;",",
'Chapter 1 (Input)'!N185&amp;",")&amp;$W187)</f>
        <v xml:space="preserve">-1,//160 </v>
      </c>
      <c r="M187" s="3" t="str">
        <f>IF(M188="",
"];",IF('Chapter 1 (Input)'!O185="",
"-1"&amp;",",
'Chapter 1 (Input)'!O185&amp;",")&amp;$W187)</f>
        <v xml:space="preserve">-1,//160 </v>
      </c>
      <c r="N187" s="3" t="str">
        <f>IF(N188="",
"];",IF('Chapter 1 (Input)'!P185="",
"-1"&amp;",",
'Chapter 1 (Input)'!P185&amp;",")&amp;$W187)</f>
        <v xml:space="preserve">-1,//160 </v>
      </c>
      <c r="O187" s="3" t="str">
        <f>IF(O188="",
"];",IF('Chapter 1 (Input)'!Q185="",
CHAR(34) &amp;"null"&amp; CHAR(34) &amp;",",
CHAR(34) &amp;'Chapter 1 (Input)'!Q185&amp; CHAR(34) &amp;",")&amp;$W187)</f>
        <v xml:space="preserve">"null",//160 </v>
      </c>
      <c r="P187" s="3" t="str">
        <f>IF(P188="",
"];",IF('Chapter 1 (Input)'!R185="",
CHAR(34) &amp;"null"&amp; CHAR(34) &amp;",",
CHAR(34) &amp;'Chapter 1 (Input)'!R185&amp; CHAR(34) &amp;",")&amp;$W187)</f>
        <v xml:space="preserve">"null",//160 </v>
      </c>
      <c r="Q187" s="3" t="str">
        <f>IF(Q188="",
"];",IF('Chapter 1 (Input)'!S185="",
CHAR(34) &amp;"null"&amp; CHAR(34) &amp;",",
CHAR(34) &amp;'Chapter 1 (Input)'!S185&amp; CHAR(34) &amp;",")&amp;$W187)</f>
        <v xml:space="preserve">"null",//160 </v>
      </c>
      <c r="R187" s="3" t="str">
        <f>IF(R188="",
"];",IF('Chapter 1 (Input)'!T185="",
"0"&amp;",",
'Chapter 1 (Input)'!T185&amp;",")&amp;$W187)</f>
        <v xml:space="preserve">0,//160 </v>
      </c>
      <c r="S187" s="3" t="str">
        <f>IF(S188="",
"];",IF('Chapter 1 (Input)'!U185="",
"0"&amp;",",
'Chapter 1 (Input)'!U185&amp;",")&amp;$W187)</f>
        <v xml:space="preserve">0,//160 </v>
      </c>
      <c r="T187" s="3" t="str">
        <f t="shared" si="20"/>
        <v xml:space="preserve">false,//160 </v>
      </c>
      <c r="U187" s="3" t="str">
        <f>IF(U188="",
"];",IF('Chapter 1 (Input)'!W185="",
"-1"&amp;",",
'Chapter 1 (Input)'!W185&amp;",")&amp;$W187)</f>
        <v xml:space="preserve">-1,//160 </v>
      </c>
      <c r="V187" s="3" t="str">
        <f>IF(V188="",
"];",IF('Chapter 1 (Input)'!X185="",
"-1"&amp;",",
'Chapter 1 (Input)'!X185&amp;",")&amp;$W187)</f>
        <v xml:space="preserve">-1,//160 </v>
      </c>
      <c r="W187" s="18" t="str">
        <f>'Chapter 1 (Input)'!AA185</f>
        <v xml:space="preserve">//160 </v>
      </c>
    </row>
    <row r="188" spans="1:23" x14ac:dyDescent="0.2">
      <c r="A188" s="12">
        <f t="shared" si="19"/>
        <v>161</v>
      </c>
      <c r="B188" s="4" t="str">
        <f>IF(B189="",
"];",
IF('Chapter 1 (Input)'!B186="",
CHAR(34) &amp;"null"&amp; CHAR(34) &amp;",",
CHAR(34) &amp;'Chapter 1 (Input)'!B186&amp; CHAR(34) &amp;",")&amp;$W188)</f>
        <v>"You guys haven’t taken your picture either?",</v>
      </c>
      <c r="C188" s="4" t="str">
        <f>IF(C189="",
"];",IF('Chapter 1 (Input)'!C186="",
CHAR(34) &amp;"null"&amp; CHAR(34) &amp;",",
CHAR(34) &amp;'Chapter 1 (Input)'!C186&amp; CHAR(34) &amp;",")&amp;$W188)</f>
        <v>"null",</v>
      </c>
      <c r="D188" s="4" t="str">
        <f>IF(D189="",
"];",IF('Chapter 1 (Input)'!D186="",
CHAR(34) &amp;"null"&amp; CHAR(34) &amp;",",
"personnages."&amp;
VLOOKUP('Chapter 1 (Input)'!D186,$N$2:$O$13,2,FALSE)&amp;
"[" &amp;
VLOOKUP('Chapter 1 (Input)'!E186,$Q$2:$R$13,2,FALSE) &amp;
"],")&amp;$W188)</f>
        <v>personnages.neha[0],</v>
      </c>
      <c r="E188" s="4" t="str">
        <f>IF(E189="",
"];",IF('Chapter 1 (Input)'!F186="",
CHAR(34) &amp;"null"&amp; CHAR(34) &amp;",",
CHAR(34) &amp;'Chapter 1 (Input)'!F186&amp; CHAR(34) &amp;",")&amp;$W188)</f>
        <v>"null",</v>
      </c>
      <c r="F188" s="4" t="str">
        <f>IF(F189="",
"];",IF('Chapter 1 (Input)'!G186="",
CHAR(34) &amp;"null"&amp; CHAR(34) &amp;",",
"personnages."&amp;
VLOOKUP('Chapter 1 (Input)'!G186,$N$2:$O$13,2,FALSE)&amp;
"[" &amp;
VLOOKUP('Chapter 1 (Input)'!H186, $Q$2:$R$13,2,FALSE) &amp;
"],")&amp;$W188)</f>
        <v>personnages.karolina[0],</v>
      </c>
      <c r="G188" s="3" t="str">
        <f>IF(G189="",
"];",IF('Chapter 1 (Input)'!I186="",
CHAR(34) &amp;"null"&amp; CHAR(34) &amp;",",
"locations."&amp;
'Chapter 1 (Input)'!I186&amp;",")&amp;$W188)</f>
        <v>locations.gym,</v>
      </c>
      <c r="H188" s="3" t="str">
        <f>IF(H189="",
"];",IF('Chapter 1 (Input)'!J186="",
"-1"&amp;",",
'Chapter 1 (Input)'!J186&amp;",")&amp;$W188)</f>
        <v>-1,</v>
      </c>
      <c r="I188" s="3" t="str">
        <f>IF(I189="",
"];",IF('Chapter 1 (Input)'!K186="",
"0"&amp;",",
VLOOKUP('Chapter 1 (Input)'!K186, 'Chapter 1 (Generated)'!$U$2:$V$14,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20"/>
        <v>false,</v>
      </c>
      <c r="U188" s="3" t="str">
        <f>IF(U189="",
"];",IF('Chapter 1 (Input)'!W186="",
"-1"&amp;",",
'Chapter 1 (Input)'!W186&amp;",")&amp;$W188)</f>
        <v>-1,</v>
      </c>
      <c r="V188" s="3" t="str">
        <f>IF(V189="",
"];",IF('Chapter 1 (Input)'!X186="",
"-1"&amp;",",
'Chapter 1 (Input)'!X186&amp;",")&amp;$W188)</f>
        <v>-1,</v>
      </c>
      <c r="W188" s="18" t="str">
        <f>'Chapter 1 (Input)'!AA186</f>
        <v/>
      </c>
    </row>
    <row r="189" spans="1:23" x14ac:dyDescent="0.2">
      <c r="A189" s="12">
        <f t="shared" si="19"/>
        <v>162</v>
      </c>
      <c r="B189" s="4" t="str">
        <f>IF(B190="",
"];",
IF('Chapter 1 (Input)'!B187="",
CHAR(34) &amp;"null"&amp; CHAR(34) &amp;",",
CHAR(34) &amp;'Chapter 1 (Input)'!B187&amp; CHAR(34) &amp;",")&amp;$W189)</f>
        <v>"(Next)",</v>
      </c>
      <c r="C189" s="4" t="str">
        <f>IF(C190="",
"];",IF('Chapter 1 (Input)'!C187="",
CHAR(34) &amp;"null"&amp; CHAR(34) &amp;",",
CHAR(34) &amp;'Chapter 1 (Input)'!C187&amp; CHAR(34) &amp;",")&amp;$W189)</f>
        <v>"We were--",</v>
      </c>
      <c r="D189" s="4" t="str">
        <f>IF(D190="",
"];",IF('Chapter 1 (Input)'!D187="",
CHAR(34) &amp;"null"&amp; CHAR(34) &amp;",",
"personnages."&amp;
VLOOKUP('Chapter 1 (Input)'!D187,$N$2:$O$13,2,FALSE)&amp;
"[" &amp;
VLOOKUP('Chapter 1 (Input)'!E187,$Q$2:$R$13,2,FALSE) &amp;
"],")&amp;$W189)</f>
        <v>personnages.neha[0],</v>
      </c>
      <c r="E189" s="4" t="str">
        <f>IF(E190="",
"];",IF('Chapter 1 (Input)'!F187="",
CHAR(34) &amp;"null"&amp; CHAR(34) &amp;",",
CHAR(34) &amp;'Chapter 1 (Input)'!F187&amp; CHAR(34) &amp;",")&amp;$W189)</f>
        <v>"null",</v>
      </c>
      <c r="F189" s="4" t="str">
        <f>IF(F190="",
"];",IF('Chapter 1 (Input)'!G187="",
CHAR(34) &amp;"null"&amp; CHAR(34) &amp;",",
"personnages."&amp;
VLOOKUP('Chapter 1 (Input)'!G187,$N$2:$O$13,2,FALSE)&amp;
"[" &amp;
VLOOKUP('Chapter 1 (Input)'!H187, $Q$2:$R$13,2,FALSE) &amp;
"],")&amp;$W189)</f>
        <v>"null",</v>
      </c>
      <c r="G189" s="3" t="str">
        <f>IF(G190="",
"];",IF('Chapter 1 (Input)'!I187="",
CHAR(34) &amp;"null"&amp; CHAR(34) &amp;",",
"locations."&amp;
'Chapter 1 (Input)'!I187&amp;",")&amp;$W189)</f>
        <v>locations.gym,</v>
      </c>
      <c r="H189" s="3" t="str">
        <f>IF(H190="",
"];",IF('Chapter 1 (Input)'!J187="",
"-1"&amp;",",
'Chapter 1 (Input)'!J187&amp;",")&amp;$W189)</f>
        <v>-1,</v>
      </c>
      <c r="I189" s="3" t="str">
        <f>IF(I190="",
"];",IF('Chapter 1 (Input)'!K187="",
"0"&amp;",",
VLOOKUP('Chapter 1 (Input)'!K187, 'Chapter 1 (Generated)'!$U$2:$V$14,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20"/>
        <v>false,</v>
      </c>
      <c r="U189" s="3" t="str">
        <f>IF(U190="",
"];",IF('Chapter 1 (Input)'!W187="",
"-1"&amp;",",
'Chapter 1 (Input)'!W187&amp;",")&amp;$W189)</f>
        <v>-1,</v>
      </c>
      <c r="V189" s="3" t="str">
        <f>IF(V190="",
"];",IF('Chapter 1 (Input)'!X187="",
"-1"&amp;",",
'Chapter 1 (Input)'!X187&amp;",")&amp;$W189)</f>
        <v>-1,</v>
      </c>
      <c r="W189" s="18" t="str">
        <f>'Chapter 1 (Input)'!AA187</f>
        <v/>
      </c>
    </row>
    <row r="190" spans="1:23" x14ac:dyDescent="0.2">
      <c r="A190" s="12">
        <f t="shared" si="19"/>
        <v>163</v>
      </c>
      <c r="B190" s="4" t="str">
        <f>IF(B191="",
"];",
IF('Chapter 1 (Input)'!B188="",
CHAR(34) &amp;"null"&amp; CHAR(34) &amp;",",
CHAR(34) &amp;'Chapter 1 (Input)'!B188&amp; CHAR(34) &amp;",")&amp;$W190)</f>
        <v>"(Next)",</v>
      </c>
      <c r="C190" s="4" t="str">
        <f>IF(C191="",
"];",IF('Chapter 1 (Input)'!C188="",
CHAR(34) &amp;"null"&amp; CHAR(34) &amp;",",
CHAR(34) &amp;'Chapter 1 (Input)'!C188&amp; CHAR(34) &amp;",")&amp;$W190)</f>
        <v>"null",</v>
      </c>
      <c r="D190" s="4" t="str">
        <f>IF(D191="",
"];",IF('Chapter 1 (Input)'!D188="",
CHAR(34) &amp;"null"&amp; CHAR(34) &amp;",",
"personnages."&amp;
VLOOKUP('Chapter 1 (Input)'!D188,$N$2:$O$13,2,FALSE)&amp;
"[" &amp;
VLOOKUP('Chapter 1 (Input)'!E188,$Q$2:$R$13,2,FALSE) &amp;
"],")&amp;$W190)</f>
        <v>"null",</v>
      </c>
      <c r="E190" s="4" t="str">
        <f>IF(E191="",
"];",IF('Chapter 1 (Input)'!F188="",
CHAR(34) &amp;"null"&amp; CHAR(34) &amp;",",
CHAR(34) &amp;'Chapter 1 (Input)'!F188&amp; CHAR(34) &amp;",")&amp;$W190)</f>
        <v>"Are you kidding me? I was too busy taking care of my room! It’s still nowhere near done but I needed time to get ready anyway.",</v>
      </c>
      <c r="F190" s="4" t="str">
        <f>IF(F191="",
"];",IF('Chapter 1 (Input)'!G188="",
CHAR(34) &amp;"null"&amp; CHAR(34) &amp;",",
"personnages."&amp;
VLOOKUP('Chapter 1 (Input)'!G188,$N$2:$O$13,2,FALSE)&amp;
"[" &amp;
VLOOKUP('Chapter 1 (Input)'!H188, $Q$2:$R$13,2,FALSE) &amp;
"],")&amp;$W190)</f>
        <v>personnages.karolina[0],</v>
      </c>
      <c r="G190" s="3" t="str">
        <f>IF(G191="",
"];",IF('Chapter 1 (Input)'!I188="",
CHAR(34) &amp;"null"&amp; CHAR(34) &amp;",",
"locations."&amp;
'Chapter 1 (Input)'!I188&amp;",")&amp;$W190)</f>
        <v>locations.gym,</v>
      </c>
      <c r="H190" s="3" t="str">
        <f>IF(H191="",
"];",IF('Chapter 1 (Input)'!J188="",
"-1"&amp;",",
'Chapter 1 (Input)'!J188&amp;",")&amp;$W190)</f>
        <v>-1,</v>
      </c>
      <c r="I190" s="3" t="str">
        <f>IF(I191="",
"];",IF('Chapter 1 (Input)'!K188="",
"0"&amp;",",
VLOOKUP('Chapter 1 (Input)'!K188, 'Chapter 1 (Generated)'!$U$2:$V$14, 2,FALSE) &amp;",")&amp;$W190)</f>
        <v>0,</v>
      </c>
      <c r="J190" s="3" t="str">
        <f>IF(J191="",
"];",IF('Chapter 1 (Input)'!L188="",
"-1"&amp;",",
'Chapter 1 (Input)'!L188&amp;",")&amp;$W190)</f>
        <v>-1,</v>
      </c>
      <c r="K190" s="3" t="str">
        <f>IF(K191="",
"];",IF('Chapter 1 (Input)'!M188="",
"-1"&amp;",",
'Chapter 1 (Input)'!M188&amp;",")&amp;$W190)</f>
        <v>-1,</v>
      </c>
      <c r="L190" s="3" t="str">
        <f>IF(L191="",
"];",IF('Chapter 1 (Input)'!N188="",
"-1"&amp;",",
'Chapter 1 (Input)'!N188&amp;",")&amp;$W190)</f>
        <v>-1,</v>
      </c>
      <c r="M190" s="3" t="str">
        <f>IF(M191="",
"];",IF('Chapter 1 (Input)'!O188="",
"-1"&amp;",",
'Chapter 1 (Input)'!O188&amp;",")&amp;$W190)</f>
        <v>-1,</v>
      </c>
      <c r="N190" s="3" t="str">
        <f>IF(N191="",
"];",IF('Chapter 1 (Input)'!P188="",
"-1"&amp;",",
'Chapter 1 (Input)'!P188&amp;",")&amp;$W190)</f>
        <v>-1,</v>
      </c>
      <c r="O190" s="3" t="str">
        <f>IF(O191="",
"];",IF('Chapter 1 (Input)'!Q188="",
CHAR(34) &amp;"null"&amp; CHAR(34) &amp;",",
CHAR(34) &amp;'Chapter 1 (Input)'!Q188&amp; CHAR(34) &amp;",")&amp;$W190)</f>
        <v>"null",</v>
      </c>
      <c r="P190" s="3" t="str">
        <f>IF(P191="",
"];",IF('Chapter 1 (Input)'!R188="",
CHAR(34) &amp;"null"&amp; CHAR(34) &amp;",",
CHAR(34) &amp;'Chapter 1 (Input)'!R188&amp; CHAR(34) &amp;",")&amp;$W190)</f>
        <v>"null",</v>
      </c>
      <c r="Q190" s="3" t="str">
        <f>IF(Q191="",
"];",IF('Chapter 1 (Input)'!S188="",
CHAR(34) &amp;"null"&amp; CHAR(34) &amp;",",
CHAR(34) &amp;'Chapter 1 (Input)'!S188&amp; CHAR(34) &amp;",")&amp;$W190)</f>
        <v>"null",</v>
      </c>
      <c r="R190" s="3" t="str">
        <f>IF(R191="",
"];",IF('Chapter 1 (Input)'!T188="",
"0"&amp;",",
'Chapter 1 (Input)'!T188&amp;",")&amp;$W190)</f>
        <v>0,</v>
      </c>
      <c r="S190" s="3" t="str">
        <f>IF(S191="",
"];",IF('Chapter 1 (Input)'!U188="",
"0"&amp;",",
'Chapter 1 (Input)'!U188&amp;",")&amp;$W190)</f>
        <v>0,</v>
      </c>
      <c r="T190" s="3" t="str">
        <f t="shared" si="20"/>
        <v>false,</v>
      </c>
      <c r="U190" s="3" t="str">
        <f>IF(U191="",
"];",IF('Chapter 1 (Input)'!W188="",
"-1"&amp;",",
'Chapter 1 (Input)'!W188&amp;",")&amp;$W190)</f>
        <v>-1,</v>
      </c>
      <c r="V190" s="3" t="str">
        <f>IF(V191="",
"];",IF('Chapter 1 (Input)'!X188="",
"-1"&amp;",",
'Chapter 1 (Input)'!X188&amp;",")&amp;$W190)</f>
        <v>-1,</v>
      </c>
      <c r="W190" s="18" t="str">
        <f>'Chapter 1 (Input)'!AA188</f>
        <v/>
      </c>
    </row>
    <row r="191" spans="1:23" x14ac:dyDescent="0.2">
      <c r="A191" s="12">
        <f t="shared" si="19"/>
        <v>164</v>
      </c>
      <c r="B191" s="4" t="str">
        <f>IF(B192="",
"];",
IF('Chapter 1 (Input)'!B189="",
CHAR(34) &amp;"null"&amp; CHAR(34) &amp;",",
CHAR(34) &amp;'Chapter 1 (Input)'!B189&amp; CHAR(34) &amp;",")&amp;$W191)</f>
        <v>"(She flipped her hair and gestured to herself with a flair of her hand)",</v>
      </c>
      <c r="C191" s="4" t="str">
        <f>IF(C192="",
"];",IF('Chapter 1 (Input)'!C189="",
CHAR(34) &amp;"null"&amp; CHAR(34) &amp;",",
CHAR(34) &amp;'Chapter 1 (Input)'!C189&amp; CHAR(34) &amp;",")&amp;$W191)</f>
        <v>"null",</v>
      </c>
      <c r="D191" s="4" t="str">
        <f>IF(D192="",
"];",IF('Chapter 1 (Input)'!D189="",
CHAR(34) &amp;"null"&amp; CHAR(34) &amp;",",
"personnages."&amp;
VLOOKUP('Chapter 1 (Input)'!D189,$N$2:$O$13,2,FALSE)&amp;
"[" &amp;
VLOOKUP('Chapter 1 (Input)'!E189,$Q$2:$R$13,2,FALSE) &amp;
"],")&amp;$W191)</f>
        <v>"null",</v>
      </c>
      <c r="E191" s="4" t="str">
        <f>IF(E192="",
"];",IF('Chapter 1 (Input)'!F189="",
CHAR(34) &amp;"null"&amp; CHAR(34) &amp;",",
CHAR(34) &amp;'Chapter 1 (Input)'!F189&amp; CHAR(34) &amp;",")&amp;$W191)</f>
        <v>"null",</v>
      </c>
      <c r="F191" s="4" t="str">
        <f>IF(F192="",
"];",IF('Chapter 1 (Input)'!G189="",
CHAR(34) &amp;"null"&amp; CHAR(34) &amp;",",
"personnages."&amp;
VLOOKUP('Chapter 1 (Input)'!G189,$N$2:$O$13,2,FALSE)&amp;
"[" &amp;
VLOOKUP('Chapter 1 (Input)'!H189, $Q$2:$R$13,2,FALSE) &amp;
"],")&amp;$W191)</f>
        <v>personnages.karolina[0],</v>
      </c>
      <c r="G191" s="3" t="str">
        <f>IF(G192="",
"];",IF('Chapter 1 (Input)'!I189="",
CHAR(34) &amp;"null"&amp; CHAR(34) &amp;",",
"locations."&amp;
'Chapter 1 (Input)'!I189&amp;",")&amp;$W191)</f>
        <v>locations.gym,</v>
      </c>
      <c r="H191" s="3" t="str">
        <f>IF(H192="",
"];",IF('Chapter 1 (Input)'!J189="",
"-1"&amp;",",
'Chapter 1 (Input)'!J189&amp;",")&amp;$W191)</f>
        <v>-1,</v>
      </c>
      <c r="I191" s="3" t="str">
        <f>IF(I192="",
"];",IF('Chapter 1 (Input)'!K189="",
"0"&amp;",",
VLOOKUP('Chapter 1 (Input)'!K189, 'Chapter 1 (Generated)'!$U$2:$V$14,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20"/>
        <v>false,</v>
      </c>
      <c r="U191" s="3" t="str">
        <f>IF(U192="",
"];",IF('Chapter 1 (Input)'!W189="",
"-1"&amp;",",
'Chapter 1 (Input)'!W189&amp;",")&amp;$W191)</f>
        <v>-1,</v>
      </c>
      <c r="V191" s="3" t="str">
        <f>IF(V192="",
"];",IF('Chapter 1 (Input)'!X189="",
"-1"&amp;",",
'Chapter 1 (Input)'!X189&amp;",")&amp;$W191)</f>
        <v>-1,</v>
      </c>
      <c r="W191" s="18" t="str">
        <f>'Chapter 1 (Input)'!AA189</f>
        <v/>
      </c>
    </row>
    <row r="192" spans="1:23" x14ac:dyDescent="0.2">
      <c r="A192" s="12">
        <f t="shared" si="19"/>
        <v>165</v>
      </c>
      <c r="B192" s="4" t="str">
        <f>IF(B193="",
"];",
IF('Chapter 1 (Input)'!B190="",
CHAR(34) &amp;"null"&amp; CHAR(34) &amp;",",
CHAR(34) &amp;'Chapter 1 (Input)'!B190&amp; CHAR(34) &amp;",")&amp;$W192)</f>
        <v xml:space="preserve">"...and you Neha?",//165 </v>
      </c>
      <c r="C192" s="4" t="str">
        <f>IF(C193="",
"];",IF('Chapter 1 (Input)'!C190="",
CHAR(34) &amp;"null"&amp; CHAR(34) &amp;",",
CHAR(34) &amp;'Chapter 1 (Input)'!C190&amp; CHAR(34) &amp;",")&amp;$W192)</f>
        <v xml:space="preserve">"null",//165 </v>
      </c>
      <c r="D192" s="4" t="str">
        <f>IF(D193="",
"];",IF('Chapter 1 (Input)'!D190="",
CHAR(34) &amp;"null"&amp; CHAR(34) &amp;",",
"personnages."&amp;
VLOOKUP('Chapter 1 (Input)'!D190,$N$2:$O$13,2,FALSE)&amp;
"[" &amp;
VLOOKUP('Chapter 1 (Input)'!E190,$Q$2:$R$13,2,FALSE) &amp;
"],")&amp;$W192)</f>
        <v xml:space="preserve">"null",//165 </v>
      </c>
      <c r="E192" s="4" t="str">
        <f>IF(E193="",
"];",IF('Chapter 1 (Input)'!F190="",
CHAR(34) &amp;"null"&amp; CHAR(34) &amp;",",
CHAR(34) &amp;'Chapter 1 (Input)'!F190&amp; CHAR(34) &amp;",")&amp;$W192)</f>
        <v xml:space="preserve">"It takes time to look this fabulous you know. Not as much as other people though, of course.",//165 </v>
      </c>
      <c r="F192" s="4" t="str">
        <f>IF(F193="",
"];",IF('Chapter 1 (Input)'!G190="",
CHAR(34) &amp;"null"&amp; CHAR(34) &amp;",",
"personnages."&amp;
VLOOKUP('Chapter 1 (Input)'!G190,$N$2:$O$13,2,FALSE)&amp;
"[" &amp;
VLOOKUP('Chapter 1 (Input)'!H190, $Q$2:$R$13,2,FALSE) &amp;
"],")&amp;$W192)</f>
        <v xml:space="preserve">personnages.karolina[0],//165 </v>
      </c>
      <c r="G192" s="3" t="str">
        <f>IF(G193="",
"];",IF('Chapter 1 (Input)'!I190="",
CHAR(34) &amp;"null"&amp; CHAR(34) &amp;",",
"locations."&amp;
'Chapter 1 (Input)'!I190&amp;",")&amp;$W192)</f>
        <v xml:space="preserve">locations.gym,//165 </v>
      </c>
      <c r="H192" s="3" t="str">
        <f>IF(H193="",
"];",IF('Chapter 1 (Input)'!J190="",
"-1"&amp;",",
'Chapter 1 (Input)'!J190&amp;",")&amp;$W192)</f>
        <v xml:space="preserve">-1,//165 </v>
      </c>
      <c r="I192" s="3" t="str">
        <f>IF(I193="",
"];",IF('Chapter 1 (Input)'!K190="",
"0"&amp;",",
VLOOKUP('Chapter 1 (Input)'!K190, 'Chapter 1 (Generated)'!$U$2:$V$14, 2,FALSE) &amp;",")&amp;$W192)</f>
        <v xml:space="preserve">0,//165 </v>
      </c>
      <c r="J192" s="3" t="str">
        <f>IF(J193="",
"];",IF('Chapter 1 (Input)'!L190="",
"-1"&amp;",",
'Chapter 1 (Input)'!L190&amp;",")&amp;$W192)</f>
        <v xml:space="preserve">-1,//165 </v>
      </c>
      <c r="K192" s="3" t="str">
        <f>IF(K193="",
"];",IF('Chapter 1 (Input)'!M190="",
"-1"&amp;",",
'Chapter 1 (Input)'!M190&amp;",")&amp;$W192)</f>
        <v xml:space="preserve">-1,//165 </v>
      </c>
      <c r="L192" s="3" t="str">
        <f>IF(L193="",
"];",IF('Chapter 1 (Input)'!N190="",
"-1"&amp;",",
'Chapter 1 (Input)'!N190&amp;",")&amp;$W192)</f>
        <v xml:space="preserve">-1,//165 </v>
      </c>
      <c r="M192" s="3" t="str">
        <f>IF(M193="",
"];",IF('Chapter 1 (Input)'!O190="",
"-1"&amp;",",
'Chapter 1 (Input)'!O190&amp;",")&amp;$W192)</f>
        <v xml:space="preserve">-1,//165 </v>
      </c>
      <c r="N192" s="3" t="str">
        <f>IF(N193="",
"];",IF('Chapter 1 (Input)'!P190="",
"-1"&amp;",",
'Chapter 1 (Input)'!P190&amp;",")&amp;$W192)</f>
        <v xml:space="preserve">-1,//165 </v>
      </c>
      <c r="O192" s="3" t="str">
        <f>IF(O193="",
"];",IF('Chapter 1 (Input)'!Q190="",
CHAR(34) &amp;"null"&amp; CHAR(34) &amp;",",
CHAR(34) &amp;'Chapter 1 (Input)'!Q190&amp; CHAR(34) &amp;",")&amp;$W192)</f>
        <v xml:space="preserve">"null",//165 </v>
      </c>
      <c r="P192" s="3" t="str">
        <f>IF(P193="",
"];",IF('Chapter 1 (Input)'!R190="",
CHAR(34) &amp;"null"&amp; CHAR(34) &amp;",",
CHAR(34) &amp;'Chapter 1 (Input)'!R190&amp; CHAR(34) &amp;",")&amp;$W192)</f>
        <v xml:space="preserve">"null",//165 </v>
      </c>
      <c r="Q192" s="3" t="str">
        <f>IF(Q193="",
"];",IF('Chapter 1 (Input)'!S190="",
CHAR(34) &amp;"null"&amp; CHAR(34) &amp;",",
CHAR(34) &amp;'Chapter 1 (Input)'!S190&amp; CHAR(34) &amp;",")&amp;$W192)</f>
        <v xml:space="preserve">"null",//165 </v>
      </c>
      <c r="R192" s="3" t="str">
        <f>IF(R193="",
"];",IF('Chapter 1 (Input)'!T190="",
"0"&amp;",",
'Chapter 1 (Input)'!T190&amp;",")&amp;$W192)</f>
        <v xml:space="preserve">0,//165 </v>
      </c>
      <c r="S192" s="3" t="str">
        <f>IF(S193="",
"];",IF('Chapter 1 (Input)'!U190="",
"0"&amp;",",
'Chapter 1 (Input)'!U190&amp;",")&amp;$W192)</f>
        <v xml:space="preserve">0,//165 </v>
      </c>
      <c r="T192" s="3" t="str">
        <f t="shared" si="20"/>
        <v xml:space="preserve">false,//165 </v>
      </c>
      <c r="U192" s="3" t="str">
        <f>IF(U193="",
"];",IF('Chapter 1 (Input)'!W190="",
"-1"&amp;",",
'Chapter 1 (Input)'!W190&amp;",")&amp;$W192)</f>
        <v xml:space="preserve">-1,//165 </v>
      </c>
      <c r="V192" s="3" t="str">
        <f>IF(V193="",
"];",IF('Chapter 1 (Input)'!X190="",
"-1"&amp;",",
'Chapter 1 (Input)'!X190&amp;",")&amp;$W192)</f>
        <v xml:space="preserve">-1,//165 </v>
      </c>
      <c r="W192" s="18" t="str">
        <f>'Chapter 1 (Input)'!AA190</f>
        <v xml:space="preserve">//165 </v>
      </c>
    </row>
    <row r="193" spans="1:23" x14ac:dyDescent="0.2">
      <c r="A193" s="12">
        <f t="shared" si="19"/>
        <v>166</v>
      </c>
      <c r="B193" s="4" t="str">
        <f>IF(B194="",
"];",
IF('Chapter 1 (Input)'!B191="",
CHAR(34) &amp;"null"&amp; CHAR(34) &amp;",",
CHAR(34) &amp;'Chapter 1 (Input)'!B191&amp; CHAR(34) &amp;",")&amp;$W193)</f>
        <v>"(Her monotonous response struck me as odd, but she was smiling at me so I didn’t think much of it.)",</v>
      </c>
      <c r="C193" s="4" t="str">
        <f>IF(C194="",
"];",IF('Chapter 1 (Input)'!C191="",
CHAR(34) &amp;"null"&amp; CHAR(34) &amp;",",
CHAR(34) &amp;'Chapter 1 (Input)'!C191&amp; CHAR(34) &amp;",")&amp;$W193)</f>
        <v>"I was helping Karolina redecorate.",</v>
      </c>
      <c r="D193" s="4" t="str">
        <f>IF(D194="",
"];",IF('Chapter 1 (Input)'!D191="",
CHAR(34) &amp;"null"&amp; CHAR(34) &amp;",",
"personnages."&amp;
VLOOKUP('Chapter 1 (Input)'!D191,$N$2:$O$13,2,FALSE)&amp;
"[" &amp;
VLOOKUP('Chapter 1 (Input)'!E191,$Q$2:$R$13,2,FALSE) &amp;
"],")&amp;$W193)</f>
        <v>personnages.neha[0],</v>
      </c>
      <c r="E193" s="4" t="str">
        <f>IF(E194="",
"];",IF('Chapter 1 (Input)'!F191="",
CHAR(34) &amp;"null"&amp; CHAR(34) &amp;",",
CHAR(34) &amp;'Chapter 1 (Input)'!F191&amp; CHAR(34) &amp;",")&amp;$W193)</f>
        <v>"null",</v>
      </c>
      <c r="F193" s="4" t="str">
        <f>IF(F194="",
"];",IF('Chapter 1 (Input)'!G191="",
CHAR(34) &amp;"null"&amp; CHAR(34) &amp;",",
"personnages."&amp;
VLOOKUP('Chapter 1 (Input)'!G191,$N$2:$O$13,2,FALSE)&amp;
"[" &amp;
VLOOKUP('Chapter 1 (Input)'!H191, $Q$2:$R$13,2,FALSE) &amp;
"],")&amp;$W193)</f>
        <v>"null",</v>
      </c>
      <c r="G193" s="3" t="str">
        <f>IF(G194="",
"];",IF('Chapter 1 (Input)'!I191="",
CHAR(34) &amp;"null"&amp; CHAR(34) &amp;",",
"locations."&amp;
'Chapter 1 (Input)'!I191&amp;",")&amp;$W193)</f>
        <v>locations.gym,</v>
      </c>
      <c r="H193" s="3" t="str">
        <f>IF(H194="",
"];",IF('Chapter 1 (Input)'!J191="",
"-1"&amp;",",
'Chapter 1 (Input)'!J191&amp;",")&amp;$W193)</f>
        <v>-1,</v>
      </c>
      <c r="I193" s="3" t="str">
        <f>IF(I194="",
"];",IF('Chapter 1 (Input)'!K191="",
"0"&amp;",",
VLOOKUP('Chapter 1 (Input)'!K191, 'Chapter 1 (Generated)'!$U$2:$V$14,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20"/>
        <v>false,</v>
      </c>
      <c r="U193" s="3" t="str">
        <f>IF(U194="",
"];",IF('Chapter 1 (Input)'!W191="",
"-1"&amp;",",
'Chapter 1 (Input)'!W191&amp;",")&amp;$W193)</f>
        <v>-1,</v>
      </c>
      <c r="V193" s="3" t="str">
        <f>IF(V194="",
"];",IF('Chapter 1 (Input)'!X191="",
"-1"&amp;",",
'Chapter 1 (Input)'!X191&amp;",")&amp;$W193)</f>
        <v>-1,</v>
      </c>
      <c r="W193" s="18" t="str">
        <f>'Chapter 1 (Input)'!AA191</f>
        <v/>
      </c>
    </row>
    <row r="194" spans="1:23" x14ac:dyDescent="0.2">
      <c r="A194" s="12">
        <f t="shared" si="19"/>
        <v>167</v>
      </c>
      <c r="B194" s="4" t="str">
        <f>IF(B195="",
"];",
IF('Chapter 1 (Input)'!B192="",
CHAR(34) &amp;"null"&amp; CHAR(34) &amp;",",
CHAR(34) &amp;'Chapter 1 (Input)'!B192&amp; CHAR(34) &amp;",")&amp;$W194)</f>
        <v>"(It only took a couple of minutes for the guy to take our picture, and before long, Neha was inviting me to come help them redecorate Karolina’s room.)",</v>
      </c>
      <c r="C194" s="4" t="str">
        <f>IF(C195="",
"];",IF('Chapter 1 (Input)'!C192="",
CHAR(34) &amp;"null"&amp; CHAR(34) &amp;",",
CHAR(34) &amp;'Chapter 1 (Input)'!C192&amp; CHAR(34) &amp;",")&amp;$W194)</f>
        <v>"null",</v>
      </c>
      <c r="D194" s="4" t="str">
        <f>IF(D195="",
"];",IF('Chapter 1 (Input)'!D192="",
CHAR(34) &amp;"null"&amp; CHAR(34) &amp;",",
"personnages."&amp;
VLOOKUP('Chapter 1 (Input)'!D192,$N$2:$O$13,2,FALSE)&amp;
"[" &amp;
VLOOKUP('Chapter 1 (Input)'!E192,$Q$2:$R$13,2,FALSE) &amp;
"],")&amp;$W194)</f>
        <v>personnages.neha[0],</v>
      </c>
      <c r="E194" s="4" t="str">
        <f>IF(E195="",
"];",IF('Chapter 1 (Input)'!F192="",
CHAR(34) &amp;"null"&amp; CHAR(34) &amp;",",
CHAR(34) &amp;'Chapter 1 (Input)'!F192&amp; CHAR(34) &amp;",")&amp;$W194)</f>
        <v>"null",</v>
      </c>
      <c r="F194" s="4" t="str">
        <f>IF(F195="",
"];",IF('Chapter 1 (Input)'!G192="",
CHAR(34) &amp;"null"&amp; CHAR(34) &amp;",",
"personnages."&amp;
VLOOKUP('Chapter 1 (Input)'!G192,$N$2:$O$13,2,FALSE)&amp;
"[" &amp;
VLOOKUP('Chapter 1 (Input)'!H192, $Q$2:$R$13,2,FALSE) &amp;
"],")&amp;$W194)</f>
        <v>personnages.karolina[0],</v>
      </c>
      <c r="G194" s="3" t="str">
        <f>IF(G195="",
"];",IF('Chapter 1 (Input)'!I192="",
CHAR(34) &amp;"null"&amp; CHAR(34) &amp;",",
"locations."&amp;
'Chapter 1 (Input)'!I192&amp;",")&amp;$W194)</f>
        <v>locations.gym,</v>
      </c>
      <c r="H194" s="3" t="str">
        <f>IF(H195="",
"];",IF('Chapter 1 (Input)'!J192="",
"-1"&amp;",",
'Chapter 1 (Input)'!J192&amp;",")&amp;$W194)</f>
        <v>-1,</v>
      </c>
      <c r="I194" s="3" t="str">
        <f>IF(I195="",
"];",IF('Chapter 1 (Input)'!K192="",
"0"&amp;",",
VLOOKUP('Chapter 1 (Input)'!K192, 'Chapter 1 (Generated)'!$U$2:$V$14,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20"/>
        <v>false,</v>
      </c>
      <c r="U194" s="3" t="str">
        <f>IF(U195="",
"];",IF('Chapter 1 (Input)'!W192="",
"-1"&amp;",",
'Chapter 1 (Input)'!W192&amp;",")&amp;$W194)</f>
        <v>-1,</v>
      </c>
      <c r="V194" s="3" t="str">
        <f>IF(V195="",
"];",IF('Chapter 1 (Input)'!X192="",
"-1"&amp;",",
'Chapter 1 (Input)'!X192&amp;",")&amp;$W194)</f>
        <v>-1,</v>
      </c>
      <c r="W194" s="18" t="str">
        <f>'Chapter 1 (Input)'!AA192</f>
        <v/>
      </c>
    </row>
    <row r="195" spans="1:23" x14ac:dyDescent="0.2">
      <c r="A195" s="12">
        <f t="shared" si="19"/>
        <v>168</v>
      </c>
      <c r="B195" s="4" t="str">
        <f>IF(B196="",
"];",
IF('Chapter 1 (Input)'!B193="",
CHAR(34) &amp;"null"&amp; CHAR(34) &amp;",",
CHAR(34) &amp;'Chapter 1 (Input)'!B193&amp; CHAR(34) &amp;",")&amp;$W195)</f>
        <v>"(Karolina didn’t complain and I think she was glad for the extra set of hands.)",</v>
      </c>
      <c r="C195" s="4" t="str">
        <f>IF(C196="",
"];",IF('Chapter 1 (Input)'!C193="",
CHAR(34) &amp;"null"&amp; CHAR(34) &amp;",",
CHAR(34) &amp;'Chapter 1 (Input)'!C193&amp; CHAR(34) &amp;",")&amp;$W195)</f>
        <v>"null",</v>
      </c>
      <c r="D195" s="4" t="str">
        <f>IF(D196="",
"];",IF('Chapter 1 (Input)'!D193="",
CHAR(34) &amp;"null"&amp; CHAR(34) &amp;",",
"personnages."&amp;
VLOOKUP('Chapter 1 (Input)'!D193,$N$2:$O$13,2,FALSE)&amp;
"[" &amp;
VLOOKUP('Chapter 1 (Input)'!E193,$Q$2:$R$13,2,FALSE) &amp;
"],")&amp;$W195)</f>
        <v>personnages.neha[0],</v>
      </c>
      <c r="E195" s="4" t="str">
        <f>IF(E196="",
"];",IF('Chapter 1 (Input)'!F193="",
CHAR(34) &amp;"null"&amp; CHAR(34) &amp;",",
CHAR(34) &amp;'Chapter 1 (Input)'!F193&amp; CHAR(34) &amp;",")&amp;$W195)</f>
        <v>"null",</v>
      </c>
      <c r="F195" s="4" t="str">
        <f>IF(F196="",
"];",IF('Chapter 1 (Input)'!G193="",
CHAR(34) &amp;"null"&amp; CHAR(34) &amp;",",
"personnages."&amp;
VLOOKUP('Chapter 1 (Input)'!G193,$N$2:$O$13,2,FALSE)&amp;
"[" &amp;
VLOOKUP('Chapter 1 (Input)'!H193, $Q$2:$R$13,2,FALSE) &amp;
"],")&amp;$W195)</f>
        <v>personnages.karolina[0],</v>
      </c>
      <c r="G195" s="3" t="str">
        <f>IF(G196="",
"];",IF('Chapter 1 (Input)'!I193="",
CHAR(34) &amp;"null"&amp; CHAR(34) &amp;",",
"locations."&amp;
'Chapter 1 (Input)'!I193&amp;",")&amp;$W195)</f>
        <v>locations.gym,</v>
      </c>
      <c r="H195" s="3" t="str">
        <f>IF(H196="",
"];",IF('Chapter 1 (Input)'!J193="",
"-1"&amp;",",
'Chapter 1 (Input)'!J193&amp;",")&amp;$W195)</f>
        <v>-1,</v>
      </c>
      <c r="I195" s="3" t="str">
        <f>IF(I196="",
"];",IF('Chapter 1 (Input)'!K193="",
"0"&amp;",",
VLOOKUP('Chapter 1 (Input)'!K193, 'Chapter 1 (Generated)'!$U$2:$V$14, 2,FALSE) &amp;",")&amp;$W195)</f>
        <v>0,</v>
      </c>
      <c r="J195" s="3" t="str">
        <f>IF(J196="",
"];",IF('Chapter 1 (Input)'!L193="",
"-1"&amp;",",
'Chapter 1 (Input)'!L193&amp;",")&amp;$W195)</f>
        <v>-1,</v>
      </c>
      <c r="K195" s="3" t="str">
        <f>IF(K196="",
"];",IF('Chapter 1 (Input)'!M193="",
"-1"&amp;",",
'Chapter 1 (Input)'!M193&amp;",")&amp;$W195)</f>
        <v>-1,</v>
      </c>
      <c r="L195" s="3" t="str">
        <f>IF(L196="",
"];",IF('Chapter 1 (Input)'!N193="",
"-1"&amp;",",
'Chapter 1 (Input)'!N193&amp;",")&amp;$W195)</f>
        <v>-1,</v>
      </c>
      <c r="M195" s="3" t="str">
        <f>IF(M196="",
"];",IF('Chapter 1 (Input)'!O193="",
"-1"&amp;",",
'Chapter 1 (Input)'!O193&amp;",")&amp;$W195)</f>
        <v>-1,</v>
      </c>
      <c r="N195" s="3" t="str">
        <f>IF(N196="",
"];",IF('Chapter 1 (Input)'!P193="",
"-1"&amp;",",
'Chapter 1 (Input)'!P193&amp;",")&amp;$W195)</f>
        <v>-1,</v>
      </c>
      <c r="O195" s="3" t="str">
        <f>IF(O196="",
"];",IF('Chapter 1 (Input)'!Q193="",
CHAR(34) &amp;"null"&amp; CHAR(34) &amp;",",
CHAR(34) &amp;'Chapter 1 (Input)'!Q193&amp; CHAR(34) &amp;",")&amp;$W195)</f>
        <v>"null",</v>
      </c>
      <c r="P195" s="3" t="str">
        <f>IF(P196="",
"];",IF('Chapter 1 (Input)'!R193="",
CHAR(34) &amp;"null"&amp; CHAR(34) &amp;",",
CHAR(34) &amp;'Chapter 1 (Input)'!R193&amp; CHAR(34) &amp;",")&amp;$W195)</f>
        <v>"null",</v>
      </c>
      <c r="Q195" s="3" t="str">
        <f>IF(Q196="",
"];",IF('Chapter 1 (Input)'!S193="",
CHAR(34) &amp;"null"&amp; CHAR(34) &amp;",",
CHAR(34) &amp;'Chapter 1 (Input)'!S193&amp; CHAR(34) &amp;",")&amp;$W195)</f>
        <v>"null",</v>
      </c>
      <c r="R195" s="3" t="str">
        <f>IF(R196="",
"];",IF('Chapter 1 (Input)'!T193="",
"0"&amp;",",
'Chapter 1 (Input)'!T193&amp;",")&amp;$W195)</f>
        <v>0,</v>
      </c>
      <c r="S195" s="3" t="str">
        <f>IF(S196="",
"];",IF('Chapter 1 (Input)'!U193="",
"0"&amp;",",
'Chapter 1 (Input)'!U193&amp;",")&amp;$W195)</f>
        <v>0,</v>
      </c>
      <c r="T195" s="3" t="str">
        <f t="shared" si="20"/>
        <v>false,</v>
      </c>
      <c r="U195" s="3" t="str">
        <f>IF(U196="",
"];",IF('Chapter 1 (Input)'!W193="",
"-1"&amp;",",
'Chapter 1 (Input)'!W193&amp;",")&amp;$W195)</f>
        <v>-1,</v>
      </c>
      <c r="V195" s="3" t="str">
        <f>IF(V196="",
"];",IF('Chapter 1 (Input)'!X193="",
"-1"&amp;",",
'Chapter 1 (Input)'!X193&amp;",")&amp;$W195)</f>
        <v>-1,</v>
      </c>
      <c r="W195" s="18" t="str">
        <f>'Chapter 1 (Input)'!AA193</f>
        <v/>
      </c>
    </row>
    <row r="196" spans="1:23" x14ac:dyDescent="0.2">
      <c r="A196" s="12">
        <f t="shared" si="19"/>
        <v>169</v>
      </c>
      <c r="B196" s="4" t="str">
        <f>IF(B197="",
"];",
IF('Chapter 1 (Input)'!B194="",
CHAR(34) &amp;"null"&amp; CHAR(34) &amp;",",
CHAR(34) &amp;'Chapter 1 (Input)'!B194&amp; CHAR(34) &amp;",")&amp;$W196)</f>
        <v>"(In the end, I had a lot of fun. Even if I did end up with glue and pieces of wallpaper shoved into unimaginable areas.)",</v>
      </c>
      <c r="C196" s="4" t="str">
        <f>IF(C197="",
"];",IF('Chapter 1 (Input)'!C194="",
CHAR(34) &amp;"null"&amp; CHAR(34) &amp;",",
CHAR(34) &amp;'Chapter 1 (Input)'!C194&amp; CHAR(34) &amp;",")&amp;$W196)</f>
        <v>"null",</v>
      </c>
      <c r="D196" s="4" t="str">
        <f>IF(D197="",
"];",IF('Chapter 1 (Input)'!D194="",
CHAR(34) &amp;"null"&amp; CHAR(34) &amp;",",
"personnages."&amp;
VLOOKUP('Chapter 1 (Input)'!D194,$N$2:$O$13,2,FALSE)&amp;
"[" &amp;
VLOOKUP('Chapter 1 (Input)'!E194,$Q$2:$R$13,2,FALSE) &amp;
"],")&amp;$W196)</f>
        <v>"null",</v>
      </c>
      <c r="E196" s="4" t="str">
        <f>IF(E197="",
"];",IF('Chapter 1 (Input)'!F194="",
CHAR(34) &amp;"null"&amp; CHAR(34) &amp;",",
CHAR(34) &amp;'Chapter 1 (Input)'!F194&amp; CHAR(34) &amp;",")&amp;$W196)</f>
        <v>"null",</v>
      </c>
      <c r="F196" s="4" t="str">
        <f>IF(F197="",
"];",IF('Chapter 1 (Input)'!G194="",
CHAR(34) &amp;"null"&amp; CHAR(34) &amp;",",
"personnages."&amp;
VLOOKUP('Chapter 1 (Input)'!G194,$N$2:$O$13,2,FALSE)&amp;
"[" &amp;
VLOOKUP('Chapter 1 (Input)'!H194, $Q$2:$R$13,2,FALSE) &amp;
"],")&amp;$W196)</f>
        <v>"null",</v>
      </c>
      <c r="G196" s="3" t="str">
        <f>IF(G197="",
"];",IF('Chapter 1 (Input)'!I194="",
CHAR(34) &amp;"null"&amp; CHAR(34) &amp;",",
"locations."&amp;
'Chapter 1 (Input)'!I194&amp;",")&amp;$W196)</f>
        <v>locations.gym,</v>
      </c>
      <c r="H196" s="3" t="str">
        <f>IF(H197="",
"];",IF('Chapter 1 (Input)'!J194="",
"-1"&amp;",",
'Chapter 1 (Input)'!J194&amp;",")&amp;$W196)</f>
        <v>-1,</v>
      </c>
      <c r="I196" s="3" t="str">
        <f>IF(I197="",
"];",IF('Chapter 1 (Input)'!K194="",
"0"&amp;",",
VLOOKUP('Chapter 1 (Input)'!K194, 'Chapter 1 (Generated)'!$U$2:$V$14,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"null",</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20"/>
        <v>false,</v>
      </c>
      <c r="U196" s="3" t="str">
        <f>IF(U197="",
"];",IF('Chapter 1 (Input)'!W194="",
"-1"&amp;",",
'Chapter 1 (Input)'!W194&amp;",")&amp;$W196)</f>
        <v>-1,</v>
      </c>
      <c r="V196" s="3" t="str">
        <f>IF(V197="",
"];",IF('Chapter 1 (Input)'!X194="",
"-1"&amp;",",
'Chapter 1 (Input)'!X194&amp;",")&amp;$W196)</f>
        <v>-1,</v>
      </c>
      <c r="W196" s="18" t="str">
        <f>'Chapter 1 (Input)'!AA194</f>
        <v/>
      </c>
    </row>
    <row r="197" spans="1:23" x14ac:dyDescent="0.2">
      <c r="A197" s="12">
        <f t="shared" si="19"/>
        <v>170</v>
      </c>
      <c r="B197" s="4" t="str">
        <f>IF(B198="",
"];",
IF('Chapter 1 (Input)'!B195="",
CHAR(34) &amp;"null"&amp; CHAR(34) &amp;",",
CHAR(34) &amp;'Chapter 1 (Input)'!B195&amp; CHAR(34) &amp;",")&amp;$W197)</f>
        <v xml:space="preserve">"(Next)",//170 </v>
      </c>
      <c r="C197" s="4" t="str">
        <f>IF(C198="",
"];",IF('Chapter 1 (Input)'!C195="",
CHAR(34) &amp;"null"&amp; CHAR(34) &amp;",",
CHAR(34) &amp;'Chapter 1 (Input)'!C195&amp; CHAR(34) &amp;",")&amp;$W197)</f>
        <v xml:space="preserve">"Congratulations! You’ve unlocked an illustration! Go to your dorm page and click on (insert name of the page here) to see it!",//170 </v>
      </c>
      <c r="D197" s="4" t="str">
        <f>IF(D198="",
"];",IF('Chapter 1 (Input)'!D195="",
CHAR(34) &amp;"null"&amp; CHAR(34) &amp;",",
"personnages."&amp;
VLOOKUP('Chapter 1 (Input)'!D195,$N$2:$O$13,2,FALSE)&amp;
"[" &amp;
VLOOKUP('Chapter 1 (Input)'!E195,$Q$2:$R$13,2,FALSE) &amp;
"],")&amp;$W197)</f>
        <v xml:space="preserve">"null",//170 </v>
      </c>
      <c r="E197" s="4" t="str">
        <f>IF(E198="",
"];",IF('Chapter 1 (Input)'!F195="",
CHAR(34) &amp;"null"&amp; CHAR(34) &amp;",",
CHAR(34) &amp;'Chapter 1 (Input)'!F195&amp; CHAR(34) &amp;",")&amp;$W197)</f>
        <v xml:space="preserve">"null",//170 </v>
      </c>
      <c r="F197" s="4" t="str">
        <f>IF(F198="",
"];",IF('Chapter 1 (Input)'!G195="",
CHAR(34) &amp;"null"&amp; CHAR(34) &amp;",",
"personnages."&amp;
VLOOKUP('Chapter 1 (Input)'!G195,$N$2:$O$13,2,FALSE)&amp;
"[" &amp;
VLOOKUP('Chapter 1 (Input)'!H195, $Q$2:$R$13,2,FALSE) &amp;
"],")&amp;$W197)</f>
        <v xml:space="preserve">"null",//170 </v>
      </c>
      <c r="G197" s="3" t="str">
        <f>IF(G198="",
"];",IF('Chapter 1 (Input)'!I195="",
CHAR(34) &amp;"null"&amp; CHAR(34) &amp;",",
"locations."&amp;
'Chapter 1 (Input)'!I195&amp;",")&amp;$W197)</f>
        <v xml:space="preserve">locations.gym,//170 </v>
      </c>
      <c r="H197" s="3" t="str">
        <f>IF(H198="",
"];",IF('Chapter 1 (Input)'!J195="",
"-1"&amp;",",
'Chapter 1 (Input)'!J195&amp;",")&amp;$W197)</f>
        <v xml:space="preserve">206,//170 </v>
      </c>
      <c r="I197" s="3" t="str">
        <f>IF(I198="",
"];",IF('Chapter 1 (Input)'!K195="",
"0"&amp;",",
VLOOKUP('Chapter 1 (Input)'!K195, 'Chapter 1 (Generated)'!$U$2:$V$14, 2,FALSE) &amp;",")&amp;$W197)</f>
        <v xml:space="preserve">0,//170 </v>
      </c>
      <c r="J197" s="3" t="str">
        <f>IF(J198="",
"];",IF('Chapter 1 (Input)'!L195="",
"-1"&amp;",",
'Chapter 1 (Input)'!L195&amp;",")&amp;$W197)</f>
        <v xml:space="preserve">-1,//170 </v>
      </c>
      <c r="K197" s="3" t="str">
        <f>IF(K198="",
"];",IF('Chapter 1 (Input)'!M195="",
"-1"&amp;",",
'Chapter 1 (Input)'!M195&amp;",")&amp;$W197)</f>
        <v xml:space="preserve">-1,//170 </v>
      </c>
      <c r="L197" s="3" t="str">
        <f>IF(L198="",
"];",IF('Chapter 1 (Input)'!N195="",
"-1"&amp;",",
'Chapter 1 (Input)'!N195&amp;",")&amp;$W197)</f>
        <v xml:space="preserve">-1,//170 </v>
      </c>
      <c r="M197" s="3" t="str">
        <f>IF(M198="",
"];",IF('Chapter 1 (Input)'!O195="",
"-1"&amp;",",
'Chapter 1 (Input)'!O195&amp;",")&amp;$W197)</f>
        <v xml:space="preserve">-1,//170 </v>
      </c>
      <c r="N197" s="3" t="str">
        <f>IF(N198="",
"];",IF('Chapter 1 (Input)'!P195="",
"-1"&amp;",",
'Chapter 1 (Input)'!P195&amp;",")&amp;$W197)</f>
        <v xml:space="preserve">-1,//170 </v>
      </c>
      <c r="O197" s="3" t="str">
        <f>IF(O198="",
"];",IF('Chapter 1 (Input)'!Q195="",
CHAR(34) &amp;"null"&amp; CHAR(34) &amp;",",
CHAR(34) &amp;'Chapter 1 (Input)'!Q195&amp; CHAR(34) &amp;",")&amp;$W197)</f>
        <v xml:space="preserve">"null",//170 </v>
      </c>
      <c r="P197" s="3" t="str">
        <f>IF(P198="",
"];",IF('Chapter 1 (Input)'!R195="",
CHAR(34) &amp;"null"&amp; CHAR(34) &amp;",",
CHAR(34) &amp;'Chapter 1 (Input)'!R195&amp; CHAR(34) &amp;",")&amp;$W197)</f>
        <v xml:space="preserve">"null",//170 </v>
      </c>
      <c r="Q197" s="3" t="str">
        <f>IF(Q198="",
"];",IF('Chapter 1 (Input)'!S195="",
CHAR(34) &amp;"null"&amp; CHAR(34) &amp;",",
CHAR(34) &amp;'Chapter 1 (Input)'!S195&amp; CHAR(34) &amp;",")&amp;$W197)</f>
        <v xml:space="preserve">"null",//170 </v>
      </c>
      <c r="R197" s="3" t="str">
        <f>IF(R198="",
"];",IF('Chapter 1 (Input)'!T195="",
"0"&amp;",",
'Chapter 1 (Input)'!T195&amp;",")&amp;$W197)</f>
        <v xml:space="preserve">0,//170 </v>
      </c>
      <c r="S197" s="3" t="str">
        <f>IF(S198="",
"];",IF('Chapter 1 (Input)'!U195="",
"0"&amp;",",
'Chapter 1 (Input)'!U195&amp;",")&amp;$W197)</f>
        <v xml:space="preserve">0,//170 </v>
      </c>
      <c r="T197" s="3" t="str">
        <f t="shared" si="20"/>
        <v xml:space="preserve">false,//170 </v>
      </c>
      <c r="U197" s="3" t="str">
        <f>IF(U198="",
"];",IF('Chapter 1 (Input)'!W195="",
"-1"&amp;",",
'Chapter 1 (Input)'!W195&amp;",")&amp;$W197)</f>
        <v xml:space="preserve">-1,//170 </v>
      </c>
      <c r="V197" s="3" t="str">
        <f>IF(V198="",
"];",IF('Chapter 1 (Input)'!X195="",
"-1"&amp;",",
'Chapter 1 (Input)'!X195&amp;",")&amp;$W197)</f>
        <v xml:space="preserve">-1,//170 </v>
      </c>
      <c r="W197" s="18" t="str">
        <f>'Chapter 1 (Input)'!AA195</f>
        <v xml:space="preserve">//170 </v>
      </c>
    </row>
    <row r="198" spans="1:23" x14ac:dyDescent="0.2">
      <c r="A198" s="12">
        <f t="shared" si="19"/>
        <v>171</v>
      </c>
      <c r="B198" s="4" t="str">
        <f>IF(B199="",
"];",
IF('Chapter 1 (Input)'!B196="",
CHAR(34) &amp;"null"&amp; CHAR(34) &amp;",",
CHAR(34) &amp;'Chapter 1 (Input)'!B196&amp; CHAR(34) &amp;",")&amp;$W198)</f>
        <v>"(As I entered the gym, I saw two others in line to take their picture.)",</v>
      </c>
      <c r="C198" s="4" t="str">
        <f>IF(C199="",
"];",IF('Chapter 1 (Input)'!C196="",
CHAR(34) &amp;"null"&amp; CHAR(34) &amp;",",
CHAR(34) &amp;'Chapter 1 (Input)'!C196&amp; CHAR(34) &amp;",")&amp;$W198)</f>
        <v>"null",</v>
      </c>
      <c r="D198" s="4" t="str">
        <f>IF(D199="",
"];",IF('Chapter 1 (Input)'!D196="",
CHAR(34) &amp;"null"&amp; CHAR(34) &amp;",",
"personnages."&amp;
VLOOKUP('Chapter 1 (Input)'!D196,$N$2:$O$13,2,FALSE)&amp;
"[" &amp;
VLOOKUP('Chapter 1 (Input)'!E196,$Q$2:$R$13,2,FALSE) &amp;
"],")&amp;$W198)</f>
        <v>personnages.tegan[0],</v>
      </c>
      <c r="E198" s="4" t="str">
        <f>IF(E199="",
"];",IF('Chapter 1 (Input)'!F196="",
CHAR(34) &amp;"null"&amp; CHAR(34) &amp;",",
CHAR(34) &amp;'Chapter 1 (Input)'!F196&amp; CHAR(34) &amp;",")&amp;$W198)</f>
        <v>"null",</v>
      </c>
      <c r="F198" s="4" t="str">
        <f>IF(F199="",
"];",IF('Chapter 1 (Input)'!G196="",
CHAR(34) &amp;"null"&amp; CHAR(34) &amp;",",
"personnages."&amp;
VLOOKUP('Chapter 1 (Input)'!G196,$N$2:$O$13,2,FALSE)&amp;
"[" &amp;
VLOOKUP('Chapter 1 (Input)'!H196, $Q$2:$R$13,2,FALSE) &amp;
"],")&amp;$W198)</f>
        <v>personnages.ellie[0],</v>
      </c>
      <c r="G198" s="3" t="str">
        <f>IF(G199="",
"];",IF('Chapter 1 (Input)'!I196="",
CHAR(34) &amp;"null"&amp; CHAR(34) &amp;",",
"locations."&amp;
'Chapter 1 (Input)'!I196&amp;",")&amp;$W198)</f>
        <v>locations.gym,</v>
      </c>
      <c r="H198" s="3" t="str">
        <f>IF(H199="",
"];",IF('Chapter 1 (Input)'!J196="",
"-1"&amp;",",
'Chapter 1 (Input)'!J196&amp;",")&amp;$W198)</f>
        <v>-1,</v>
      </c>
      <c r="I198" s="3" t="str">
        <f>IF(I199="",
"];",IF('Chapter 1 (Input)'!K196="",
"0"&amp;",",
VLOOKUP('Chapter 1 (Input)'!K196, 'Chapter 1 (Generated)'!$U$2:$V$14, 2,FALSE) &amp;",")&amp;$W198)</f>
        <v>0,</v>
      </c>
      <c r="J198" s="3" t="str">
        <f>IF(J199="",
"];",IF('Chapter 1 (Input)'!L196="",
"-1"&amp;",",
'Chapter 1 (Input)'!L196&amp;",")&amp;$W198)</f>
        <v>-1,</v>
      </c>
      <c r="K198" s="3" t="str">
        <f>IF(K199="",
"];",IF('Chapter 1 (Input)'!M196="",
"-1"&amp;",",
'Chapter 1 (Input)'!M196&amp;",")&amp;$W198)</f>
        <v>-1,</v>
      </c>
      <c r="L198" s="3" t="str">
        <f>IF(L199="",
"];",IF('Chapter 1 (Input)'!N196="",
"-1"&amp;",",
'Chapter 1 (Input)'!N196&amp;",")&amp;$W198)</f>
        <v>-1,</v>
      </c>
      <c r="M198" s="3" t="str">
        <f>IF(M199="",
"];",IF('Chapter 1 (Input)'!O196="",
"-1"&amp;",",
'Chapter 1 (Input)'!O196&amp;",")&amp;$W198)</f>
        <v>-1,</v>
      </c>
      <c r="N198" s="3" t="str">
        <f>IF(N199="",
"];",IF('Chapter 1 (Input)'!P196="",
"-1"&amp;",",
'Chapter 1 (Input)'!P196&amp;",")&amp;$W198)</f>
        <v>-1,</v>
      </c>
      <c r="O198" s="3" t="str">
        <f>IF(O199="",
"];",IF('Chapter 1 (Input)'!Q196="",
CHAR(34) &amp;"null"&amp; CHAR(34) &amp;",",
CHAR(34) &amp;'Chapter 1 (Input)'!Q196&amp; CHAR(34) &amp;",")&amp;$W198)</f>
        <v>"null",</v>
      </c>
      <c r="P198" s="3" t="str">
        <f>IF(P199="",
"];",IF('Chapter 1 (Input)'!R196="",
CHAR(34) &amp;"null"&amp; CHAR(34) &amp;",",
CHAR(34) &amp;'Chapter 1 (Input)'!R196&amp; CHAR(34) &amp;",")&amp;$W198)</f>
        <v>"null",</v>
      </c>
      <c r="Q198" s="3" t="str">
        <f>IF(Q199="",
"];",IF('Chapter 1 (Input)'!S196="",
CHAR(34) &amp;"null"&amp; CHAR(34) &amp;",",
CHAR(34) &amp;'Chapter 1 (Input)'!S196&amp; CHAR(34) &amp;",")&amp;$W198)</f>
        <v>"null",</v>
      </c>
      <c r="R198" s="3" t="str">
        <f>IF(R199="",
"];",IF('Chapter 1 (Input)'!T196="",
"0"&amp;",",
'Chapter 1 (Input)'!T196&amp;",")&amp;$W198)</f>
        <v>0,</v>
      </c>
      <c r="S198" s="3" t="str">
        <f>IF(S199="",
"];",IF('Chapter 1 (Input)'!U196="",
"0"&amp;",",
'Chapter 1 (Input)'!U196&amp;",")&amp;$W198)</f>
        <v>0,</v>
      </c>
      <c r="T198" s="3" t="str">
        <f t="shared" si="20"/>
        <v>false,</v>
      </c>
      <c r="U198" s="3" t="str">
        <f>IF(U199="",
"];",IF('Chapter 1 (Input)'!W196="",
"-1"&amp;",",
'Chapter 1 (Input)'!W196&amp;",")&amp;$W198)</f>
        <v>-1,</v>
      </c>
      <c r="V198" s="3" t="str">
        <f>IF(V199="",
"];",IF('Chapter 1 (Input)'!X196="",
"-1"&amp;",",
'Chapter 1 (Input)'!X196&amp;",")&amp;$W198)</f>
        <v>-1,</v>
      </c>
      <c r="W198" s="18" t="str">
        <f>'Chapter 1 (Input)'!AA196</f>
        <v/>
      </c>
    </row>
    <row r="199" spans="1:23" x14ac:dyDescent="0.2">
      <c r="A199" s="12">
        <f t="shared" si="19"/>
        <v>172</v>
      </c>
      <c r="B199" s="4" t="str">
        <f>IF(B200="",
"];",
IF('Chapter 1 (Input)'!B197="",
CHAR(34) &amp;"null"&amp; CHAR(34) &amp;",",
CHAR(34) &amp;'Chapter 1 (Input)'!B197&amp; CHAR(34) &amp;",")&amp;$W199)</f>
        <v>"Hi Ellie, Tegan. You guys haven’t taken your picture either?",</v>
      </c>
      <c r="C199" s="4" t="str">
        <f>IF(C200="",
"];",IF('Chapter 1 (Input)'!C197="",
CHAR(34) &amp;"null"&amp; CHAR(34) &amp;",",
CHAR(34) &amp;'Chapter 1 (Input)'!C197&amp; CHAR(34) &amp;",")&amp;$W199)</f>
        <v>"null",</v>
      </c>
      <c r="D199" s="4" t="str">
        <f>IF(D200="",
"];",IF('Chapter 1 (Input)'!D197="",
CHAR(34) &amp;"null"&amp; CHAR(34) &amp;",",
"personnages."&amp;
VLOOKUP('Chapter 1 (Input)'!D197,$N$2:$O$13,2,FALSE)&amp;
"[" &amp;
VLOOKUP('Chapter 1 (Input)'!E197,$Q$2:$R$13,2,FALSE) &amp;
"],")&amp;$W199)</f>
        <v>"null",</v>
      </c>
      <c r="E199" s="4" t="str">
        <f>IF(E200="",
"];",IF('Chapter 1 (Input)'!F197="",
CHAR(34) &amp;"null"&amp; CHAR(34) &amp;",",
CHAR(34) &amp;'Chapter 1 (Input)'!F197&amp; CHAR(34) &amp;",")&amp;$W199)</f>
        <v>"Hey! " + user.username + "!",</v>
      </c>
      <c r="F199" s="4" t="str">
        <f>IF(F200="",
"];",IF('Chapter 1 (Input)'!G197="",
CHAR(34) &amp;"null"&amp; CHAR(34) &amp;",",
"personnages."&amp;
VLOOKUP('Chapter 1 (Input)'!G197,$N$2:$O$13,2,FALSE)&amp;
"[" &amp;
VLOOKUP('Chapter 1 (Input)'!H197, $Q$2:$R$13,2,FALSE) &amp;
"],")&amp;$W199)</f>
        <v>personnages.ellie[0],</v>
      </c>
      <c r="G199" s="3" t="str">
        <f>IF(G200="",
"];",IF('Chapter 1 (Input)'!I197="",
CHAR(34) &amp;"null"&amp; CHAR(34) &amp;",",
"locations."&amp;
'Chapter 1 (Input)'!I197&amp;",")&amp;$W199)</f>
        <v>locations.gym,</v>
      </c>
      <c r="H199" s="3" t="str">
        <f>IF(H200="",
"];",IF('Chapter 1 (Input)'!J197="",
"-1"&amp;",",
'Chapter 1 (Input)'!J197&amp;",")&amp;$W199)</f>
        <v>-1,</v>
      </c>
      <c r="I199" s="3" t="str">
        <f>IF(I200="",
"];",IF('Chapter 1 (Input)'!K197="",
"0"&amp;",",
VLOOKUP('Chapter 1 (Input)'!K197, 'Chapter 1 (Generated)'!$U$2:$V$14,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20"/>
        <v>false,</v>
      </c>
      <c r="U199" s="3" t="str">
        <f>IF(U200="",
"];",IF('Chapter 1 (Input)'!W197="",
"-1"&amp;",",
'Chapter 1 (Input)'!W197&amp;",")&amp;$W199)</f>
        <v>-1,</v>
      </c>
      <c r="V199" s="3" t="str">
        <f>IF(V200="",
"];",IF('Chapter 1 (Input)'!X197="",
"-1"&amp;",",
'Chapter 1 (Input)'!X197&amp;",")&amp;$W199)</f>
        <v>-1,</v>
      </c>
      <c r="W199" s="18" t="str">
        <f>'Chapter 1 (Input)'!AA197</f>
        <v/>
      </c>
    </row>
    <row r="200" spans="1:23" x14ac:dyDescent="0.2">
      <c r="A200" s="12">
        <f t="shared" si="19"/>
        <v>173</v>
      </c>
      <c r="B200" s="4" t="str">
        <f>IF(B201="",
"];",
IF('Chapter 1 (Input)'!B198="",
CHAR(34) &amp;"null"&amp; CHAR(34) &amp;",",
CHAR(34) &amp;'Chapter 1 (Input)'!B198&amp; CHAR(34) &amp;",")&amp;$W200)</f>
        <v>"(Next)",</v>
      </c>
      <c r="C200" s="4" t="str">
        <f>IF(C201="",
"];",IF('Chapter 1 (Input)'!C198="",
CHAR(34) &amp;"null"&amp; CHAR(34) &amp;",",
CHAR(34) &amp;'Chapter 1 (Input)'!C198&amp; CHAR(34) &amp;",")&amp;$W200)</f>
        <v>"We… kinda lost track of time.",</v>
      </c>
      <c r="D200" s="4" t="str">
        <f>IF(D201="",
"];",IF('Chapter 1 (Input)'!D198="",
CHAR(34) &amp;"null"&amp; CHAR(34) &amp;",",
"personnages."&amp;
VLOOKUP('Chapter 1 (Input)'!D198,$N$2:$O$13,2,FALSE)&amp;
"[" &amp;
VLOOKUP('Chapter 1 (Input)'!E198,$Q$2:$R$13,2,FALSE) &amp;
"],")&amp;$W200)</f>
        <v>personnages.tegan[0],</v>
      </c>
      <c r="E200" s="4" t="str">
        <f>IF(E201="",
"];",IF('Chapter 1 (Input)'!F198="",
CHAR(34) &amp;"null"&amp; CHAR(34) &amp;",",
CHAR(34) &amp;'Chapter 1 (Input)'!F198&amp; CHAR(34) &amp;",")&amp;$W200)</f>
        <v>"null",</v>
      </c>
      <c r="F200" s="4" t="str">
        <f>IF(F201="",
"];",IF('Chapter 1 (Input)'!G198="",
CHAR(34) &amp;"null"&amp; CHAR(34) &amp;",",
"personnages."&amp;
VLOOKUP('Chapter 1 (Input)'!G198,$N$2:$O$13,2,FALSE)&amp;
"[" &amp;
VLOOKUP('Chapter 1 (Input)'!H198, $Q$2:$R$13,2,FALSE) &amp;
"],")&amp;$W200)</f>
        <v>"null",</v>
      </c>
      <c r="G200" s="3" t="str">
        <f>IF(G201="",
"];",IF('Chapter 1 (Input)'!I198="",
CHAR(34) &amp;"null"&amp; CHAR(34) &amp;",",
"locations."&amp;
'Chapter 1 (Input)'!I198&amp;",")&amp;$W200)</f>
        <v>locations.gym,</v>
      </c>
      <c r="H200" s="3" t="str">
        <f>IF(H201="",
"];",IF('Chapter 1 (Input)'!J198="",
"-1"&amp;",",
'Chapter 1 (Input)'!J198&amp;",")&amp;$W200)</f>
        <v>-1,</v>
      </c>
      <c r="I200" s="3" t="str">
        <f>IF(I201="",
"];",IF('Chapter 1 (Input)'!K198="",
"0"&amp;",",
VLOOKUP('Chapter 1 (Input)'!K198, 'Chapter 1 (Generated)'!$U$2:$V$14, 2,FALSE) &amp;",")&amp;$W200)</f>
        <v>0,</v>
      </c>
      <c r="J200" s="3" t="str">
        <f>IF(J201="",
"];",IF('Chapter 1 (Input)'!L198="",
"-1"&amp;",",
'Chapter 1 (Input)'!L198&amp;",")&amp;$W200)</f>
        <v>-1,</v>
      </c>
      <c r="K200" s="3" t="str">
        <f>IF(K201="",
"];",IF('Chapter 1 (Input)'!M198="",
"-1"&amp;",",
'Chapter 1 (Input)'!M198&amp;",")&amp;$W200)</f>
        <v>-1,</v>
      </c>
      <c r="L200" s="3" t="str">
        <f>IF(L201="",
"];",IF('Chapter 1 (Input)'!N198="",
"-1"&amp;",",
'Chapter 1 (Input)'!N198&amp;",")&amp;$W200)</f>
        <v>-1,</v>
      </c>
      <c r="M200" s="3" t="str">
        <f>IF(M201="",
"];",IF('Chapter 1 (Input)'!O198="",
"-1"&amp;",",
'Chapter 1 (Input)'!O198&amp;",")&amp;$W200)</f>
        <v>-1,</v>
      </c>
      <c r="N200" s="3" t="str">
        <f>IF(N201="",
"];",IF('Chapter 1 (Input)'!P198="",
"-1"&amp;",",
'Chapter 1 (Input)'!P198&amp;",")&amp;$W200)</f>
        <v>-1,</v>
      </c>
      <c r="O200" s="3" t="str">
        <f>IF(O201="",
"];",IF('Chapter 1 (Input)'!Q198="",
CHAR(34) &amp;"null"&amp; CHAR(34) &amp;",",
CHAR(34) &amp;'Chapter 1 (Input)'!Q198&amp; CHAR(34) &amp;",")&amp;$W200)</f>
        <v>"null",</v>
      </c>
      <c r="P200" s="3" t="str">
        <f>IF(P201="",
"];",IF('Chapter 1 (Input)'!R198="",
CHAR(34) &amp;"null"&amp; CHAR(34) &amp;",",
CHAR(34) &amp;'Chapter 1 (Input)'!R198&amp; CHAR(34) &amp;",")&amp;$W200)</f>
        <v>"null",</v>
      </c>
      <c r="Q200" s="3" t="str">
        <f>IF(Q201="",
"];",IF('Chapter 1 (Input)'!S198="",
CHAR(34) &amp;"null"&amp; CHAR(34) &amp;",",
CHAR(34) &amp;'Chapter 1 (Input)'!S198&amp; CHAR(34) &amp;",")&amp;$W200)</f>
        <v>"null",</v>
      </c>
      <c r="R200" s="3" t="str">
        <f>IF(R201="",
"];",IF('Chapter 1 (Input)'!T198="",
"0"&amp;",",
'Chapter 1 (Input)'!T198&amp;",")&amp;$W200)</f>
        <v>0,</v>
      </c>
      <c r="S200" s="3" t="str">
        <f>IF(S201="",
"];",IF('Chapter 1 (Input)'!U198="",
"0"&amp;",",
'Chapter 1 (Input)'!U198&amp;",")&amp;$W200)</f>
        <v>0,</v>
      </c>
      <c r="T200" s="3" t="str">
        <f t="shared" si="20"/>
        <v>false,</v>
      </c>
      <c r="U200" s="3" t="str">
        <f>IF(U201="",
"];",IF('Chapter 1 (Input)'!W198="",
"-1"&amp;",",
'Chapter 1 (Input)'!W198&amp;",")&amp;$W200)</f>
        <v>-1,</v>
      </c>
      <c r="V200" s="3" t="str">
        <f>IF(V201="",
"];",IF('Chapter 1 (Input)'!X198="",
"-1"&amp;",",
'Chapter 1 (Input)'!X198&amp;",")&amp;$W200)</f>
        <v>-1,</v>
      </c>
      <c r="W200" s="18" t="str">
        <f>'Chapter 1 (Input)'!AA198</f>
        <v/>
      </c>
    </row>
    <row r="201" spans="1:23" x14ac:dyDescent="0.2">
      <c r="A201" s="12">
        <f t="shared" si="19"/>
        <v>174</v>
      </c>
      <c r="B201" s="4" t="str">
        <f>IF(B202="",
"];",
IF('Chapter 1 (Input)'!B199="",
CHAR(34) &amp;"null"&amp; CHAR(34) &amp;",",
CHAR(34) &amp;'Chapter 1 (Input)'!B199&amp; CHAR(34) &amp;",")&amp;$W201)</f>
        <v>"(I smiled) Yeah…",</v>
      </c>
      <c r="C201" s="4" t="str">
        <f>IF(C202="",
"];",IF('Chapter 1 (Input)'!C199="",
CHAR(34) &amp;"null"&amp; CHAR(34) &amp;",",
CHAR(34) &amp;'Chapter 1 (Input)'!C199&amp; CHAR(34) &amp;",")&amp;$W201)</f>
        <v>"null",</v>
      </c>
      <c r="D201" s="4" t="str">
        <f>IF(D202="",
"];",IF('Chapter 1 (Input)'!D199="",
CHAR(34) &amp;"null"&amp; CHAR(34) &amp;",",
"personnages."&amp;
VLOOKUP('Chapter 1 (Input)'!D199,$N$2:$O$13,2,FALSE)&amp;
"[" &amp;
VLOOKUP('Chapter 1 (Input)'!E199,$Q$2:$R$13,2,FALSE) &amp;
"],")&amp;$W201)</f>
        <v>"null",</v>
      </c>
      <c r="E201" s="4" t="str">
        <f>IF(E202="",
"];",IF('Chapter 1 (Input)'!F199="",
CHAR(34) &amp;"null"&amp; CHAR(34) &amp;",",
CHAR(34) &amp;'Chapter 1 (Input)'!F199&amp; CHAR(34) &amp;",")&amp;$W201)</f>
        <v>"That sort of thing happens a lot to the both of us. No biggie! Means we get to hang out a little more with you!",</v>
      </c>
      <c r="F201" s="4" t="str">
        <f>IF(F202="",
"];",IF('Chapter 1 (Input)'!G199="",
CHAR(34) &amp;"null"&amp; CHAR(34) &amp;",",
"personnages."&amp;
VLOOKUP('Chapter 1 (Input)'!G199,$N$2:$O$13,2,FALSE)&amp;
"[" &amp;
VLOOKUP('Chapter 1 (Input)'!H199, $Q$2:$R$13,2,FALSE) &amp;
"],")&amp;$W201)</f>
        <v>personnages.ellie[0],</v>
      </c>
      <c r="G201" s="3" t="str">
        <f>IF(G202="",
"];",IF('Chapter 1 (Input)'!I199="",
CHAR(34) &amp;"null"&amp; CHAR(34) &amp;",",
"locations."&amp;
'Chapter 1 (Input)'!I199&amp;",")&amp;$W201)</f>
        <v>locations.gym,</v>
      </c>
      <c r="H201" s="3" t="str">
        <f>IF(H202="",
"];",IF('Chapter 1 (Input)'!J199="",
"-1"&amp;",",
'Chapter 1 (Input)'!J199&amp;",")&amp;$W201)</f>
        <v>-1,</v>
      </c>
      <c r="I201" s="3" t="str">
        <f>IF(I202="",
"];",IF('Chapter 1 (Input)'!K199="",
"0"&amp;",",
VLOOKUP('Chapter 1 (Input)'!K199, 'Chapter 1 (Generated)'!$U$2:$V$14, 2,FALSE) &amp;",")&amp;$W201)</f>
        <v>0,</v>
      </c>
      <c r="J201" s="3" t="str">
        <f>IF(J202="",
"];",IF('Chapter 1 (Input)'!L199="",
"-1"&amp;",",
'Chapter 1 (Input)'!L199&amp;",")&amp;$W201)</f>
        <v>-1,</v>
      </c>
      <c r="K201" s="3" t="str">
        <f>IF(K202="",
"];",IF('Chapter 1 (Input)'!M199="",
"-1"&amp;",",
'Chapter 1 (Input)'!M199&amp;",")&amp;$W201)</f>
        <v>-1,</v>
      </c>
      <c r="L201" s="3" t="str">
        <f>IF(L202="",
"];",IF('Chapter 1 (Input)'!N199="",
"-1"&amp;",",
'Chapter 1 (Input)'!N199&amp;",")&amp;$W201)</f>
        <v>-1,</v>
      </c>
      <c r="M201" s="3" t="str">
        <f>IF(M202="",
"];",IF('Chapter 1 (Input)'!O199="",
"-1"&amp;",",
'Chapter 1 (Input)'!O199&amp;",")&amp;$W201)</f>
        <v>-1,</v>
      </c>
      <c r="N201" s="3" t="str">
        <f>IF(N202="",
"];",IF('Chapter 1 (Input)'!P199="",
"-1"&amp;",",
'Chapter 1 (Input)'!P199&amp;",")&amp;$W201)</f>
        <v>-1,</v>
      </c>
      <c r="O201" s="3" t="str">
        <f>IF(O202="",
"];",IF('Chapter 1 (Input)'!Q199="",
CHAR(34) &amp;"null"&amp; CHAR(34) &amp;",",
CHAR(34) &amp;'Chapter 1 (Input)'!Q199&amp; CHAR(34) &amp;",")&amp;$W201)</f>
        <v>"null",</v>
      </c>
      <c r="P201" s="3" t="str">
        <f>IF(P202="",
"];",IF('Chapter 1 (Input)'!R199="",
CHAR(34) &amp;"null"&amp; CHAR(34) &amp;",",
CHAR(34) &amp;'Chapter 1 (Input)'!R199&amp; CHAR(34) &amp;",")&amp;$W201)</f>
        <v>"null",</v>
      </c>
      <c r="Q201" s="3" t="str">
        <f>IF(Q202="",
"];",IF('Chapter 1 (Input)'!S199="",
CHAR(34) &amp;"null"&amp; CHAR(34) &amp;",",
CHAR(34) &amp;'Chapter 1 (Input)'!S199&amp; CHAR(34) &amp;",")&amp;$W201)</f>
        <v>"null",</v>
      </c>
      <c r="R201" s="3" t="str">
        <f>IF(R202="",
"];",IF('Chapter 1 (Input)'!T199="",
"0"&amp;",",
'Chapter 1 (Input)'!T199&amp;",")&amp;$W201)</f>
        <v>0,</v>
      </c>
      <c r="S201" s="3" t="str">
        <f>IF(S202="",
"];",IF('Chapter 1 (Input)'!U199="",
"0"&amp;",",
'Chapter 1 (Input)'!U199&amp;",")&amp;$W201)</f>
        <v>0,</v>
      </c>
      <c r="T201" s="3" t="str">
        <f t="shared" si="20"/>
        <v>false,</v>
      </c>
      <c r="U201" s="3" t="str">
        <f>IF(U202="",
"];",IF('Chapter 1 (Input)'!W199="",
"-1"&amp;",",
'Chapter 1 (Input)'!W199&amp;",")&amp;$W201)</f>
        <v>-1,</v>
      </c>
      <c r="V201" s="3" t="str">
        <f>IF(V202="",
"];",IF('Chapter 1 (Input)'!X199="",
"-1"&amp;",",
'Chapter 1 (Input)'!X199&amp;",")&amp;$W201)</f>
        <v>-1,</v>
      </c>
      <c r="W201" s="18" t="str">
        <f>'Chapter 1 (Input)'!AA199</f>
        <v/>
      </c>
    </row>
    <row r="202" spans="1:23" x14ac:dyDescent="0.2">
      <c r="A202" s="12">
        <f t="shared" si="19"/>
        <v>175</v>
      </c>
      <c r="B202" s="4" t="str">
        <f>IF(B203="",
"];",
IF('Chapter 1 (Input)'!B200="",
CHAR(34) &amp;"null"&amp; CHAR(34) &amp;",",
CHAR(34) &amp;'Chapter 1 (Input)'!B200&amp; CHAR(34) &amp;",")&amp;$W202)</f>
        <v xml:space="preserve">"(It only took a couple of minutes for the guy to take our picture, and before long, Tegan was asking me if I wanted to go play videogames with Ellie for a while.)",//175 </v>
      </c>
      <c r="C202" s="4" t="str">
        <f>IF(C203="",
"];",IF('Chapter 1 (Input)'!C200="",
CHAR(34) &amp;"null"&amp; CHAR(34) &amp;",",
CHAR(34) &amp;'Chapter 1 (Input)'!C200&amp; CHAR(34) &amp;",")&amp;$W202)</f>
        <v xml:space="preserve">"null",//175 </v>
      </c>
      <c r="D202" s="4" t="str">
        <f>IF(D203="",
"];",IF('Chapter 1 (Input)'!D200="",
CHAR(34) &amp;"null"&amp; CHAR(34) &amp;",",
"personnages."&amp;
VLOOKUP('Chapter 1 (Input)'!D200,$N$2:$O$13,2,FALSE)&amp;
"[" &amp;
VLOOKUP('Chapter 1 (Input)'!E200,$Q$2:$R$13,2,FALSE) &amp;
"],")&amp;$W202)</f>
        <v xml:space="preserve">personnages.tegan[0],//175 </v>
      </c>
      <c r="E202" s="4" t="str">
        <f>IF(E203="",
"];",IF('Chapter 1 (Input)'!F200="",
CHAR(34) &amp;"null"&amp; CHAR(34) &amp;",",
CHAR(34) &amp;'Chapter 1 (Input)'!F200&amp; CHAR(34) &amp;",")&amp;$W202)</f>
        <v xml:space="preserve">"null",//175 </v>
      </c>
      <c r="F202" s="4" t="str">
        <f>IF(F203="",
"];",IF('Chapter 1 (Input)'!G200="",
CHAR(34) &amp;"null"&amp; CHAR(34) &amp;",",
"personnages."&amp;
VLOOKUP('Chapter 1 (Input)'!G200,$N$2:$O$13,2,FALSE)&amp;
"[" &amp;
VLOOKUP('Chapter 1 (Input)'!H200, $Q$2:$R$13,2,FALSE) &amp;
"],")&amp;$W202)</f>
        <v xml:space="preserve">personnages.ellie[0],//175 </v>
      </c>
      <c r="G202" s="3" t="str">
        <f>IF(G203="",
"];",IF('Chapter 1 (Input)'!I200="",
CHAR(34) &amp;"null"&amp; CHAR(34) &amp;",",
"locations."&amp;
'Chapter 1 (Input)'!I200&amp;",")&amp;$W202)</f>
        <v xml:space="preserve">locations.gym,//175 </v>
      </c>
      <c r="H202" s="3" t="str">
        <f>IF(H203="",
"];",IF('Chapter 1 (Input)'!J200="",
"-1"&amp;",",
'Chapter 1 (Input)'!J200&amp;",")&amp;$W202)</f>
        <v xml:space="preserve">-1,//175 </v>
      </c>
      <c r="I202" s="3" t="str">
        <f>IF(I203="",
"];",IF('Chapter 1 (Input)'!K200="",
"0"&amp;",",
VLOOKUP('Chapter 1 (Input)'!K200, 'Chapter 1 (Generated)'!$U$2:$V$14, 2,FALSE) &amp;",")&amp;$W202)</f>
        <v xml:space="preserve">0,//175 </v>
      </c>
      <c r="J202" s="3" t="str">
        <f>IF(J203="",
"];",IF('Chapter 1 (Input)'!L200="",
"-1"&amp;",",
'Chapter 1 (Input)'!L200&amp;",")&amp;$W202)</f>
        <v xml:space="preserve">-1,//175 </v>
      </c>
      <c r="K202" s="3" t="str">
        <f>IF(K203="",
"];",IF('Chapter 1 (Input)'!M200="",
"-1"&amp;",",
'Chapter 1 (Input)'!M200&amp;",")&amp;$W202)</f>
        <v xml:space="preserve">-1,//175 </v>
      </c>
      <c r="L202" s="3" t="str">
        <f>IF(L203="",
"];",IF('Chapter 1 (Input)'!N200="",
"-1"&amp;",",
'Chapter 1 (Input)'!N200&amp;",")&amp;$W202)</f>
        <v xml:space="preserve">-1,//175 </v>
      </c>
      <c r="M202" s="3" t="str">
        <f>IF(M203="",
"];",IF('Chapter 1 (Input)'!O200="",
"-1"&amp;",",
'Chapter 1 (Input)'!O200&amp;",")&amp;$W202)</f>
        <v xml:space="preserve">-1,//175 </v>
      </c>
      <c r="N202" s="3" t="str">
        <f>IF(N203="",
"];",IF('Chapter 1 (Input)'!P200="",
"-1"&amp;",",
'Chapter 1 (Input)'!P200&amp;",")&amp;$W202)</f>
        <v xml:space="preserve">-1,//175 </v>
      </c>
      <c r="O202" s="3" t="str">
        <f>IF(O203="",
"];",IF('Chapter 1 (Input)'!Q200="",
CHAR(34) &amp;"null"&amp; CHAR(34) &amp;",",
CHAR(34) &amp;'Chapter 1 (Input)'!Q200&amp; CHAR(34) &amp;",")&amp;$W202)</f>
        <v xml:space="preserve">"null",//175 </v>
      </c>
      <c r="P202" s="3" t="str">
        <f>IF(P203="",
"];",IF('Chapter 1 (Input)'!R200="",
CHAR(34) &amp;"null"&amp; CHAR(34) &amp;",",
CHAR(34) &amp;'Chapter 1 (Input)'!R200&amp; CHAR(34) &amp;",")&amp;$W202)</f>
        <v xml:space="preserve">"null",//175 </v>
      </c>
      <c r="Q202" s="3" t="str">
        <f>IF(Q203="",
"];",IF('Chapter 1 (Input)'!S200="",
CHAR(34) &amp;"null"&amp; CHAR(34) &amp;",",
CHAR(34) &amp;'Chapter 1 (Input)'!S200&amp; CHAR(34) &amp;",")&amp;$W202)</f>
        <v xml:space="preserve">"null",//175 </v>
      </c>
      <c r="R202" s="3" t="str">
        <f>IF(R203="",
"];",IF('Chapter 1 (Input)'!T200="",
"0"&amp;",",
'Chapter 1 (Input)'!T200&amp;",")&amp;$W202)</f>
        <v xml:space="preserve">0,//175 </v>
      </c>
      <c r="S202" s="3" t="str">
        <f>IF(S203="",
"];",IF('Chapter 1 (Input)'!U200="",
"0"&amp;",",
'Chapter 1 (Input)'!U200&amp;",")&amp;$W202)</f>
        <v xml:space="preserve">0,//175 </v>
      </c>
      <c r="T202" s="3" t="str">
        <f t="shared" si="20"/>
        <v xml:space="preserve">false,//175 </v>
      </c>
      <c r="U202" s="3" t="str">
        <f>IF(U203="",
"];",IF('Chapter 1 (Input)'!W200="",
"-1"&amp;",",
'Chapter 1 (Input)'!W200&amp;",")&amp;$W202)</f>
        <v xml:space="preserve">-1,//175 </v>
      </c>
      <c r="V202" s="3" t="str">
        <f>IF(V203="",
"];",IF('Chapter 1 (Input)'!X200="",
"-1"&amp;",",
'Chapter 1 (Input)'!X200&amp;",")&amp;$W202)</f>
        <v xml:space="preserve">-1,//175 </v>
      </c>
      <c r="W202" s="18" t="str">
        <f>'Chapter 1 (Input)'!AA200</f>
        <v xml:space="preserve">//175 </v>
      </c>
    </row>
    <row r="203" spans="1:23" x14ac:dyDescent="0.2">
      <c r="A203" s="12">
        <f t="shared" si="19"/>
        <v>176</v>
      </c>
      <c r="B203" s="4" t="str">
        <f>IF(B204="",
"];",
IF('Chapter 1 (Input)'!B201="",
CHAR(34) &amp;"null"&amp; CHAR(34) &amp;",",
CHAR(34) &amp;'Chapter 1 (Input)'!B201&amp; CHAR(34) &amp;",")&amp;$W203)</f>
        <v>"(Tegan blushed at that, looking down at his feet)",</v>
      </c>
      <c r="C203" s="4" t="str">
        <f>IF(C204="",
"];",IF('Chapter 1 (Input)'!C201="",
CHAR(34) &amp;"null"&amp; CHAR(34) &amp;",",
CHAR(34) &amp;'Chapter 1 (Input)'!C201&amp; CHAR(34) &amp;",")&amp;$W203)</f>
        <v>"null",</v>
      </c>
      <c r="D203" s="4" t="str">
        <f>IF(D204="",
"];",IF('Chapter 1 (Input)'!D201="",
CHAR(34) &amp;"null"&amp; CHAR(34) &amp;",",
"personnages."&amp;
VLOOKUP('Chapter 1 (Input)'!D201,$N$2:$O$13,2,FALSE)&amp;
"[" &amp;
VLOOKUP('Chapter 1 (Input)'!E201,$Q$2:$R$13,2,FALSE) &amp;
"],")&amp;$W203)</f>
        <v>"null",</v>
      </c>
      <c r="E203" s="4" t="str">
        <f>IF(E204="",
"];",IF('Chapter 1 (Input)'!F201="",
CHAR(34) &amp;"null"&amp; CHAR(34) &amp;",",
CHAR(34) &amp;'Chapter 1 (Input)'!F201&amp; CHAR(34) &amp;",")&amp;$W203)</f>
        <v>"Look at that! I thought I’d have to ask [her/him/them] myself.",</v>
      </c>
      <c r="F203" s="4" t="str">
        <f>IF(F204="",
"];",IF('Chapter 1 (Input)'!G201="",
CHAR(34) &amp;"null"&amp; CHAR(34) &amp;",",
"personnages."&amp;
VLOOKUP('Chapter 1 (Input)'!G201,$N$2:$O$13,2,FALSE)&amp;
"[" &amp;
VLOOKUP('Chapter 1 (Input)'!H201, $Q$2:$R$13,2,FALSE) &amp;
"],")&amp;$W203)</f>
        <v>personnages.ellie[0],</v>
      </c>
      <c r="G203" s="3" t="str">
        <f>IF(G204="",
"];",IF('Chapter 1 (Input)'!I201="",
CHAR(34) &amp;"null"&amp; CHAR(34) &amp;",",
"locations."&amp;
'Chapter 1 (Input)'!I201&amp;",")&amp;$W203)</f>
        <v>locations.gym,</v>
      </c>
      <c r="H203" s="3" t="str">
        <f>IF(H204="",
"];",IF('Chapter 1 (Input)'!J201="",
"-1"&amp;",",
'Chapter 1 (Input)'!J201&amp;",")&amp;$W203)</f>
        <v>-1,</v>
      </c>
      <c r="I203" s="3" t="str">
        <f>IF(I204="",
"];",IF('Chapter 1 (Input)'!K201="",
"0"&amp;",",
VLOOKUP('Chapter 1 (Input)'!K201, 'Chapter 1 (Generated)'!$U$2:$V$14, 2,FALSE) &amp;",")&amp;$W203)</f>
        <v>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20"/>
        <v>false,</v>
      </c>
      <c r="U203" s="3" t="str">
        <f>IF(U204="",
"];",IF('Chapter 1 (Input)'!W201="",
"-1"&amp;",",
'Chapter 1 (Input)'!W201&amp;",")&amp;$W203)</f>
        <v>-1,</v>
      </c>
      <c r="V203" s="3" t="str">
        <f>IF(V204="",
"];",IF('Chapter 1 (Input)'!X201="",
"-1"&amp;",",
'Chapter 1 (Input)'!X201&amp;",")&amp;$W203)</f>
        <v>-1,</v>
      </c>
      <c r="W203" s="18" t="str">
        <f>'Chapter 1 (Input)'!AA201</f>
        <v/>
      </c>
    </row>
    <row r="204" spans="1:23" x14ac:dyDescent="0.2">
      <c r="A204" s="12">
        <f t="shared" si="19"/>
        <v>177</v>
      </c>
      <c r="B204" s="4" t="str">
        <f>IF(B205="",
"];",
IF('Chapter 1 (Input)'!B202="",
CHAR(34) &amp;"null"&amp; CHAR(34) &amp;",",
CHAR(34) &amp;'Chapter 1 (Input)'!B202&amp; CHAR(34) &amp;",")&amp;$W204)</f>
        <v>"No, no, I’d love to!",</v>
      </c>
      <c r="C204" s="4" t="str">
        <f>IF(C205="",
"];",IF('Chapter 1 (Input)'!C202="",
CHAR(34) &amp;"null"&amp; CHAR(34) &amp;",",
CHAR(34) &amp;'Chapter 1 (Input)'!C202&amp; CHAR(34) &amp;",")&amp;$W204)</f>
        <v>"It’s okay if you don’t want to of course.",</v>
      </c>
      <c r="D204" s="4" t="str">
        <f>IF(D205="",
"];",IF('Chapter 1 (Input)'!D202="",
CHAR(34) &amp;"null"&amp; CHAR(34) &amp;",",
"personnages."&amp;
VLOOKUP('Chapter 1 (Input)'!D202,$N$2:$O$13,2,FALSE)&amp;
"[" &amp;
VLOOKUP('Chapter 1 (Input)'!E202,$Q$2:$R$13,2,FALSE) &amp;
"],")&amp;$W204)</f>
        <v>personnages.tegan[0],</v>
      </c>
      <c r="E204" s="4" t="str">
        <f>IF(E205="",
"];",IF('Chapter 1 (Input)'!F202="",
CHAR(34) &amp;"null"&amp; CHAR(34) &amp;",",
CHAR(34) &amp;'Chapter 1 (Input)'!F202&amp; CHAR(34) &amp;",")&amp;$W204)</f>
        <v>"null",</v>
      </c>
      <c r="F204" s="4" t="str">
        <f>IF(F205="",
"];",IF('Chapter 1 (Input)'!G202="",
CHAR(34) &amp;"null"&amp; CHAR(34) &amp;",",
"personnages."&amp;
VLOOKUP('Chapter 1 (Input)'!G202,$N$2:$O$13,2,FALSE)&amp;
"[" &amp;
VLOOKUP('Chapter 1 (Input)'!H202, $Q$2:$R$13,2,FALSE)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'Chapter 1 (Generated)'!$U$2:$V$14,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20"/>
        <v>false,</v>
      </c>
      <c r="U204" s="3" t="str">
        <f>IF(U205="",
"];",IF('Chapter 1 (Input)'!W202="",
"-1"&amp;",",
'Chapter 1 (Input)'!W202&amp;",")&amp;$W204)</f>
        <v>-1,</v>
      </c>
      <c r="V204" s="3" t="str">
        <f>IF(V205="",
"];",IF('Chapter 1 (Input)'!X202="",
"-1"&amp;",",
'Chapter 1 (Input)'!X202&amp;",")&amp;$W204)</f>
        <v>-1,</v>
      </c>
      <c r="W204" s="18" t="str">
        <f>'Chapter 1 (Input)'!AA202</f>
        <v/>
      </c>
    </row>
    <row r="205" spans="1:23" x14ac:dyDescent="0.2">
      <c r="A205" s="12">
        <f t="shared" si="19"/>
        <v>178</v>
      </c>
      <c r="B205" s="4" t="str">
        <f>IF(B206="",
"];",
IF('Chapter 1 (Input)'!B203="",
CHAR(34) &amp;"null"&amp; CHAR(34) &amp;",",
CHAR(34) &amp;'Chapter 1 (Input)'!B203&amp; CHAR(34) &amp;",")&amp;$W205)</f>
        <v>"(It turned out to be a lot of fun. Ellie kept losing no matter how much she tried and her fake ire made both Tegan and I laugh freely.)",</v>
      </c>
      <c r="C205" s="4" t="str">
        <f>IF(C206="",
"];",IF('Chapter 1 (Input)'!C203="",
CHAR(34) &amp;"null"&amp; CHAR(34) &amp;",",
CHAR(34) &amp;'Chapter 1 (Input)'!C203&amp; CHAR(34) &amp;",")&amp;$W205)</f>
        <v>"null",</v>
      </c>
      <c r="D205" s="4" t="str">
        <f>IF(D206="",
"];",IF('Chapter 1 (Input)'!D203="",
CHAR(34) &amp;"null"&amp; CHAR(34) &amp;",",
"personnages."&amp;
VLOOKUP('Chapter 1 (Input)'!D203,$N$2:$O$13,2,FALSE)&amp;
"[" &amp;
VLOOKUP('Chapter 1 (Input)'!E203,$Q$2:$R$13,2,FALSE) &amp;
"],")&amp;$W205)</f>
        <v>"null",</v>
      </c>
      <c r="E205" s="4" t="str">
        <f>IF(E206="",
"];",IF('Chapter 1 (Input)'!F203="",
CHAR(34) &amp;"null"&amp; CHAR(34) &amp;",",
CHAR(34) &amp;'Chapter 1 (Input)'!F203&amp; CHAR(34) &amp;",")&amp;$W205)</f>
        <v>"null",</v>
      </c>
      <c r="F205" s="4" t="str">
        <f>IF(F206="",
"];",IF('Chapter 1 (Input)'!G203="",
CHAR(34) &amp;"null"&amp; CHAR(34) &amp;",",
"personnages."&amp;
VLOOKUP('Chapter 1 (Input)'!G203,$N$2:$O$13,2,FALSE)&amp;
"[" &amp;
VLOOKUP('Chapter 1 (Input)'!H203, $Q$2:$R$13,2,FALSE) &amp;
"],")&amp;$W205)</f>
        <v>"null",</v>
      </c>
      <c r="G205" s="3" t="str">
        <f>IF(G206="",
"];",IF('Chapter 1 (Input)'!I203="",
CHAR(34) &amp;"null"&amp; CHAR(34) &amp;",",
"locations."&amp;
'Chapter 1 (Input)'!I203&amp;",")&amp;$W205)</f>
        <v>locations.gym,</v>
      </c>
      <c r="H205" s="3" t="str">
        <f>IF(H206="",
"];",IF('Chapter 1 (Input)'!J203="",
"-1"&amp;",",
'Chapter 1 (Input)'!J203&amp;",")&amp;$W205)</f>
        <v>-1,</v>
      </c>
      <c r="I205" s="3" t="str">
        <f>IF(I206="",
"];",IF('Chapter 1 (Input)'!K203="",
"0"&amp;",",
VLOOKUP('Chapter 1 (Input)'!K203, 'Chapter 1 (Generated)'!$U$2:$V$14, 2,FALSE) &amp;",")&amp;$W205)</f>
        <v>0,</v>
      </c>
      <c r="J205" s="3" t="str">
        <f>IF(J206="",
"];",IF('Chapter 1 (Input)'!L203="",
"-1"&amp;",",
'Chapter 1 (Input)'!L203&amp;",")&amp;$W205)</f>
        <v>-1,</v>
      </c>
      <c r="K205" s="3" t="str">
        <f>IF(K206="",
"];",IF('Chapter 1 (Input)'!M203="",
"-1"&amp;",",
'Chapter 1 (Input)'!M203&amp;",")&amp;$W205)</f>
        <v>-1,</v>
      </c>
      <c r="L205" s="3" t="str">
        <f>IF(L206="",
"];",IF('Chapter 1 (Input)'!N203="",
"-1"&amp;",",
'Chapter 1 (Input)'!N203&amp;",")&amp;$W205)</f>
        <v>-1,</v>
      </c>
      <c r="M205" s="3" t="str">
        <f>IF(M206="",
"];",IF('Chapter 1 (Input)'!O203="",
"-1"&amp;",",
'Chapter 1 (Input)'!O203&amp;",")&amp;$W205)</f>
        <v>-1,</v>
      </c>
      <c r="N205" s="3" t="str">
        <f>IF(N206="",
"];",IF('Chapter 1 (Input)'!P203="",
"-1"&amp;",",
'Chapter 1 (Input)'!P203&amp;",")&amp;$W205)</f>
        <v>-1,</v>
      </c>
      <c r="O205" s="3" t="str">
        <f>IF(O206="",
"];",IF('Chapter 1 (Input)'!Q203="",
CHAR(34) &amp;"null"&amp; CHAR(34) &amp;",",
CHAR(34) &amp;'Chapter 1 (Input)'!Q203&amp; CHAR(34) &amp;",")&amp;$W205)</f>
        <v>"null",</v>
      </c>
      <c r="P205" s="3" t="str">
        <f>IF(P206="",
"];",IF('Chapter 1 (Input)'!R203="",
CHAR(34) &amp;"null"&amp; CHAR(34) &amp;",",
CHAR(34) &amp;'Chapter 1 (Input)'!R203&amp; CHAR(34) &amp;",")&amp;$W205)</f>
        <v>"null",</v>
      </c>
      <c r="Q205" s="3" t="str">
        <f>IF(Q206="",
"];",IF('Chapter 1 (Input)'!S203="",
CHAR(34) &amp;"null"&amp; CHAR(34) &amp;",",
CHAR(34) &amp;'Chapter 1 (Input)'!S203&amp; CHAR(34) &amp;",")&amp;$W205)</f>
        <v>"null",</v>
      </c>
      <c r="R205" s="3" t="str">
        <f>IF(R206="",
"];",IF('Chapter 1 (Input)'!T203="",
"0"&amp;",",
'Chapter 1 (Input)'!T203&amp;",")&amp;$W205)</f>
        <v>0,</v>
      </c>
      <c r="S205" s="3" t="str">
        <f>IF(S206="",
"];",IF('Chapter 1 (Input)'!U203="",
"0"&amp;",",
'Chapter 1 (Input)'!U203&amp;",")&amp;$W205)</f>
        <v>0,</v>
      </c>
      <c r="T205" s="3" t="str">
        <f t="shared" si="20"/>
        <v>false,</v>
      </c>
      <c r="U205" s="3" t="str">
        <f>IF(U206="",
"];",IF('Chapter 1 (Input)'!W203="",
"-1"&amp;",",
'Chapter 1 (Input)'!W203&amp;",")&amp;$W205)</f>
        <v>-1,</v>
      </c>
      <c r="V205" s="3" t="str">
        <f>IF(V206="",
"];",IF('Chapter 1 (Input)'!X203="",
"-1"&amp;",",
'Chapter 1 (Input)'!X203&amp;",")&amp;$W205)</f>
        <v>-1,</v>
      </c>
      <c r="W205" s="18" t="str">
        <f>'Chapter 1 (Input)'!AA203</f>
        <v/>
      </c>
    </row>
    <row r="206" spans="1:23" x14ac:dyDescent="0.2">
      <c r="A206" s="12">
        <f t="shared" si="19"/>
        <v>179</v>
      </c>
      <c r="B206" s="4" t="str">
        <f>IF(B207="",
"];",
IF('Chapter 1 (Input)'!B204="",
CHAR(34) &amp;"null"&amp; CHAR(34) &amp;",",
CHAR(34) &amp;'Chapter 1 (Input)'!B204&amp; CHAR(34) &amp;",")&amp;$W206)</f>
        <v>"(I was surprised yet pleased at how relaxed the pair made me feel. Especially since I had just met them.)",</v>
      </c>
      <c r="C206" s="4" t="str">
        <f>IF(C207="",
"];",IF('Chapter 1 (Input)'!C204="",
CHAR(34) &amp;"null"&amp; CHAR(34) &amp;",",
CHAR(34) &amp;'Chapter 1 (Input)'!C204&amp; CHAR(34) &amp;",")&amp;$W206)</f>
        <v>"null",</v>
      </c>
      <c r="D206" s="4" t="str">
        <f>IF(D207="",
"];",IF('Chapter 1 (Input)'!D204="",
CHAR(34) &amp;"null"&amp; CHAR(34) &amp;",",
"personnages."&amp;
VLOOKUP('Chapter 1 (Input)'!D204,$N$2:$O$13,2,FALSE)&amp;
"[" &amp;
VLOOKUP('Chapter 1 (Input)'!E204,$Q$2:$R$13,2,FALSE) &amp;
"],")&amp;$W206)</f>
        <v>"null",</v>
      </c>
      <c r="E206" s="4" t="str">
        <f>IF(E207="",
"];",IF('Chapter 1 (Input)'!F204="",
CHAR(34) &amp;"null"&amp; CHAR(34) &amp;",",
CHAR(34) &amp;'Chapter 1 (Input)'!F204&amp; CHAR(34) &amp;",")&amp;$W206)</f>
        <v>"null",</v>
      </c>
      <c r="F206" s="4" t="str">
        <f>IF(F207="",
"];",IF('Chapter 1 (Input)'!G204="",
CHAR(34) &amp;"null"&amp; CHAR(34) &amp;",",
"personnages."&amp;
VLOOKUP('Chapter 1 (Input)'!G204,$N$2:$O$13,2,FALSE)&amp;
"[" &amp;
VLOOKUP('Chapter 1 (Input)'!H204, $Q$2:$R$13,2,FALSE) &amp;
"],")&amp;$W206)</f>
        <v>"null",</v>
      </c>
      <c r="G206" s="3" t="str">
        <f>IF(G207="",
"];",IF('Chapter 1 (Input)'!I204="",
CHAR(34) &amp;"null"&amp; CHAR(34) &amp;",",
"locations."&amp;
'Chapter 1 (Input)'!I204&amp;",")&amp;$W206)</f>
        <v>locations.gym,</v>
      </c>
      <c r="H206" s="3" t="str">
        <f>IF(H207="",
"];",IF('Chapter 1 (Input)'!J204="",
"-1"&amp;",",
'Chapter 1 (Input)'!J204&amp;",")&amp;$W206)</f>
        <v>-1,</v>
      </c>
      <c r="I206" s="3" t="str">
        <f>IF(I207="",
"];",IF('Chapter 1 (Input)'!K204="",
"0"&amp;",",
VLOOKUP('Chapter 1 (Input)'!K204, 'Chapter 1 (Generated)'!$U$2:$V$14, 2,FALSE) &amp;",")&amp;$W206)</f>
        <v>0,</v>
      </c>
      <c r="J206" s="3" t="str">
        <f>IF(J207="",
"];",IF('Chapter 1 (Input)'!L204="",
"-1"&amp;",",
'Chapter 1 (Input)'!L204&amp;",")&amp;$W206)</f>
        <v>-1,</v>
      </c>
      <c r="K206" s="3" t="str">
        <f>IF(K207="",
"];",IF('Chapter 1 (Input)'!M204="",
"-1"&amp;",",
'Chapter 1 (Input)'!M204&amp;",")&amp;$W206)</f>
        <v>-1,</v>
      </c>
      <c r="L206" s="3" t="str">
        <f>IF(L207="",
"];",IF('Chapter 1 (Input)'!N204="",
"-1"&amp;",",
'Chapter 1 (Input)'!N204&amp;",")&amp;$W206)</f>
        <v>-1,</v>
      </c>
      <c r="M206" s="3" t="str">
        <f>IF(M207="",
"];",IF('Chapter 1 (Input)'!O204="",
"-1"&amp;",",
'Chapter 1 (Input)'!O204&amp;",")&amp;$W206)</f>
        <v>-1,</v>
      </c>
      <c r="N206" s="3" t="str">
        <f>IF(N207="",
"];",IF('Chapter 1 (Input)'!P204="",
"-1"&amp;",",
'Chapter 1 (Input)'!P204&amp;",")&amp;$W206)</f>
        <v>-1,</v>
      </c>
      <c r="O206" s="3" t="str">
        <f>IF(O207="",
"];",IF('Chapter 1 (Input)'!Q204="",
CHAR(34) &amp;"null"&amp; CHAR(34) &amp;",",
CHAR(34) &amp;'Chapter 1 (Input)'!Q204&amp; CHAR(34) &amp;",")&amp;$W206)</f>
        <v>"null",</v>
      </c>
      <c r="P206" s="3" t="str">
        <f>IF(P207="",
"];",IF('Chapter 1 (Input)'!R204="",
CHAR(34) &amp;"null"&amp; CHAR(34) &amp;",",
CHAR(34) &amp;'Chapter 1 (Input)'!R204&amp; CHAR(34) &amp;",")&amp;$W206)</f>
        <v>"null",</v>
      </c>
      <c r="Q206" s="3" t="str">
        <f>IF(Q207="",
"];",IF('Chapter 1 (Input)'!S204="",
CHAR(34) &amp;"null"&amp; CHAR(34) &amp;",",
CHAR(34) &amp;'Chapter 1 (Input)'!S204&amp; CHAR(34) &amp;",")&amp;$W206)</f>
        <v>"null",</v>
      </c>
      <c r="R206" s="3" t="str">
        <f>IF(R207="",
"];",IF('Chapter 1 (Input)'!T204="",
"0"&amp;",",
'Chapter 1 (Input)'!T204&amp;",")&amp;$W206)</f>
        <v>0,</v>
      </c>
      <c r="S206" s="3" t="str">
        <f>IF(S207="",
"];",IF('Chapter 1 (Input)'!U204="",
"0"&amp;",",
'Chapter 1 (Input)'!U204&amp;",")&amp;$W206)</f>
        <v>0,</v>
      </c>
      <c r="T206" s="3" t="str">
        <f t="shared" si="20"/>
        <v>false,</v>
      </c>
      <c r="U206" s="3" t="str">
        <f>IF(U207="",
"];",IF('Chapter 1 (Input)'!W204="",
"-1"&amp;",",
'Chapter 1 (Input)'!W204&amp;",")&amp;$W206)</f>
        <v>-1,</v>
      </c>
      <c r="V206" s="3" t="str">
        <f>IF(V207="",
"];",IF('Chapter 1 (Input)'!X204="",
"-1"&amp;",",
'Chapter 1 (Input)'!X204&amp;",")&amp;$W206)</f>
        <v>-1,</v>
      </c>
      <c r="W206" s="18" t="str">
        <f>'Chapter 1 (Input)'!AA204</f>
        <v/>
      </c>
    </row>
    <row r="207" spans="1:23" x14ac:dyDescent="0.2">
      <c r="A207" s="12">
        <f t="shared" si="19"/>
        <v>180</v>
      </c>
      <c r="B207" s="4" t="str">
        <f>IF(B208="",
"];",
IF('Chapter 1 (Input)'!B205="",
CHAR(34) &amp;"null"&amp; CHAR(34) &amp;",",
CHAR(34) &amp;'Chapter 1 (Input)'!B205&amp; CHAR(34) &amp;",")&amp;$W207)</f>
        <v xml:space="preserve">"(Next)",//180 </v>
      </c>
      <c r="C207" s="4" t="str">
        <f>IF(C208="",
"];",IF('Chapter 1 (Input)'!C205="",
CHAR(34) &amp;"null"&amp; CHAR(34) &amp;",",
CHAR(34) &amp;'Chapter 1 (Input)'!C205&amp; CHAR(34) &amp;",")&amp;$W207)</f>
        <v xml:space="preserve">"Congratulations! You’ve unlocked an illustration! Go to your dorm page and click on (insert name of the page here) to see it!",//180 </v>
      </c>
      <c r="D207" s="4" t="str">
        <f>IF(D208="",
"];",IF('Chapter 1 (Input)'!D205="",
CHAR(34) &amp;"null"&amp; CHAR(34) &amp;",",
"personnages."&amp;
VLOOKUP('Chapter 1 (Input)'!D205,$N$2:$O$13,2,FALSE)&amp;
"[" &amp;
VLOOKUP('Chapter 1 (Input)'!E205,$Q$2:$R$13,2,FALSE) &amp;
"],")&amp;$W207)</f>
        <v xml:space="preserve">"null",//180 </v>
      </c>
      <c r="E207" s="4" t="str">
        <f>IF(E208="",
"];",IF('Chapter 1 (Input)'!F205="",
CHAR(34) &amp;"null"&amp; CHAR(34) &amp;",",
CHAR(34) &amp;'Chapter 1 (Input)'!F205&amp; CHAR(34) &amp;",")&amp;$W207)</f>
        <v xml:space="preserve">"null",//180 </v>
      </c>
      <c r="F207" s="4" t="str">
        <f>IF(F208="",
"];",IF('Chapter 1 (Input)'!G205="",
CHAR(34) &amp;"null"&amp; CHAR(34) &amp;",",
"personnages."&amp;
VLOOKUP('Chapter 1 (Input)'!G205,$N$2:$O$13,2,FALSE)&amp;
"[" &amp;
VLOOKUP('Chapter 1 (Input)'!H205, $Q$2:$R$13,2,FALSE) &amp;
"],")&amp;$W207)</f>
        <v xml:space="preserve">"null",//180 </v>
      </c>
      <c r="G207" s="3" t="str">
        <f>IF(G208="",
"];",IF('Chapter 1 (Input)'!I205="",
CHAR(34) &amp;"null"&amp; CHAR(34) &amp;",",
"locations."&amp;
'Chapter 1 (Input)'!I205&amp;",")&amp;$W207)</f>
        <v xml:space="preserve">locations.gym,//180 </v>
      </c>
      <c r="H207" s="3" t="str">
        <f>IF(H208="",
"];",IF('Chapter 1 (Input)'!J205="",
"-1"&amp;",",
'Chapter 1 (Input)'!J205&amp;",")&amp;$W207)</f>
        <v xml:space="preserve">206,//180 </v>
      </c>
      <c r="I207" s="3" t="str">
        <f>IF(I208="",
"];",IF('Chapter 1 (Input)'!K205="",
"0"&amp;",",
VLOOKUP('Chapter 1 (Input)'!K205, 'Chapter 1 (Generated)'!$U$2:$V$14, 2,FALSE) &amp;",")&amp;$W207)</f>
        <v xml:space="preserve">0,//180 </v>
      </c>
      <c r="J207" s="3" t="str">
        <f>IF(J208="",
"];",IF('Chapter 1 (Input)'!L205="",
"-1"&amp;",",
'Chapter 1 (Input)'!L205&amp;",")&amp;$W207)</f>
        <v xml:space="preserve">-1,//180 </v>
      </c>
      <c r="K207" s="3" t="str">
        <f>IF(K208="",
"];",IF('Chapter 1 (Input)'!M205="",
"-1"&amp;",",
'Chapter 1 (Input)'!M205&amp;",")&amp;$W207)</f>
        <v xml:space="preserve">-1,//180 </v>
      </c>
      <c r="L207" s="3" t="str">
        <f>IF(L208="",
"];",IF('Chapter 1 (Input)'!N205="",
"-1"&amp;",",
'Chapter 1 (Input)'!N205&amp;",")&amp;$W207)</f>
        <v xml:space="preserve">-1,//180 </v>
      </c>
      <c r="M207" s="3" t="str">
        <f>IF(M208="",
"];",IF('Chapter 1 (Input)'!O205="",
"-1"&amp;",",
'Chapter 1 (Input)'!O205&amp;",")&amp;$W207)</f>
        <v xml:space="preserve">-1,//180 </v>
      </c>
      <c r="N207" s="3" t="str">
        <f>IF(N208="",
"];",IF('Chapter 1 (Input)'!P205="",
"-1"&amp;",",
'Chapter 1 (Input)'!P205&amp;",")&amp;$W207)</f>
        <v xml:space="preserve">-1,//180 </v>
      </c>
      <c r="O207" s="3" t="str">
        <f>IF(O208="",
"];",IF('Chapter 1 (Input)'!Q205="",
CHAR(34) &amp;"null"&amp; CHAR(34) &amp;",",
CHAR(34) &amp;'Chapter 1 (Input)'!Q205&amp; CHAR(34) &amp;",")&amp;$W207)</f>
        <v xml:space="preserve">"null",//180 </v>
      </c>
      <c r="P207" s="3" t="str">
        <f>IF(P208="",
"];",IF('Chapter 1 (Input)'!R205="",
CHAR(34) &amp;"null"&amp; CHAR(34) &amp;",",
CHAR(34) &amp;'Chapter 1 (Input)'!R205&amp; CHAR(34) &amp;",")&amp;$W207)</f>
        <v xml:space="preserve">"null",//180 </v>
      </c>
      <c r="Q207" s="3" t="str">
        <f>IF(Q208="",
"];",IF('Chapter 1 (Input)'!S205="",
CHAR(34) &amp;"null"&amp; CHAR(34) &amp;",",
CHAR(34) &amp;'Chapter 1 (Input)'!S205&amp; CHAR(34) &amp;",")&amp;$W207)</f>
        <v xml:space="preserve">"null",//180 </v>
      </c>
      <c r="R207" s="3" t="str">
        <f>IF(R208="",
"];",IF('Chapter 1 (Input)'!T205="",
"0"&amp;",",
'Chapter 1 (Input)'!T205&amp;",")&amp;$W207)</f>
        <v xml:space="preserve">0,//180 </v>
      </c>
      <c r="S207" s="3" t="str">
        <f>IF(S208="",
"];",IF('Chapter 1 (Input)'!U205="",
"0"&amp;",",
'Chapter 1 (Input)'!U205&amp;",")&amp;$W207)</f>
        <v xml:space="preserve">0,//180 </v>
      </c>
      <c r="T207" s="3" t="str">
        <f t="shared" si="20"/>
        <v xml:space="preserve">false,//180 </v>
      </c>
      <c r="U207" s="3" t="str">
        <f>IF(U208="",
"];",IF('Chapter 1 (Input)'!W205="",
"-1"&amp;",",
'Chapter 1 (Input)'!W205&amp;",")&amp;$W207)</f>
        <v xml:space="preserve">-1,//180 </v>
      </c>
      <c r="V207" s="3" t="str">
        <f>IF(V208="",
"];",IF('Chapter 1 (Input)'!X205="",
"-1"&amp;",",
'Chapter 1 (Input)'!X205&amp;",")&amp;$W207)</f>
        <v xml:space="preserve">-1,//180 </v>
      </c>
      <c r="W207" s="18" t="str">
        <f>'Chapter 1 (Input)'!AA205</f>
        <v xml:space="preserve">//180 </v>
      </c>
    </row>
    <row r="208" spans="1:23" x14ac:dyDescent="0.2">
      <c r="A208" s="12">
        <f t="shared" si="19"/>
        <v>181</v>
      </c>
      <c r="B208" s="4" t="str">
        <f>IF(B209="",
"];",
IF('Chapter 1 (Input)'!B206="",
CHAR(34) &amp;"null"&amp; CHAR(34) &amp;",",
CHAR(34) &amp;'Chapter 1 (Input)'!B206&amp; CHAR(34) &amp;",")&amp;$W208)</f>
        <v>"(As I entered the gym, I saw two others in line to take their picture.)",</v>
      </c>
      <c r="C208" s="4" t="str">
        <f>IF(C209="",
"];",IF('Chapter 1 (Input)'!C206="",
CHAR(34) &amp;"null"&amp; CHAR(34) &amp;",",
CHAR(34) &amp;'Chapter 1 (Input)'!C206&amp; CHAR(34) &amp;",")&amp;$W208)</f>
        <v>"null",</v>
      </c>
      <c r="D208" s="4" t="str">
        <f>IF(D209="",
"];",IF('Chapter 1 (Input)'!D206="",
CHAR(34) &amp;"null"&amp; CHAR(34) &amp;",",
"personnages."&amp;
VLOOKUP('Chapter 1 (Input)'!D206,$N$2:$O$13,2,FALSE)&amp;
"[" &amp;
VLOOKUP('Chapter 1 (Input)'!E206,$Q$2:$R$13,2,FALSE) &amp;
"],")&amp;$W208)</f>
        <v>personnages.claire[0],</v>
      </c>
      <c r="E208" s="4" t="str">
        <f>IF(E209="",
"];",IF('Chapter 1 (Input)'!F206="",
CHAR(34) &amp;"null"&amp; CHAR(34) &amp;",",
CHAR(34) &amp;'Chapter 1 (Input)'!F206&amp; CHAR(34) &amp;",")&amp;$W208)</f>
        <v>"null",</v>
      </c>
      <c r="F208" s="4" t="str">
        <f>IF(F209="",
"];",IF('Chapter 1 (Input)'!G206="",
CHAR(34) &amp;"null"&amp; CHAR(34) &amp;",",
"personnages."&amp;
VLOOKUP('Chapter 1 (Input)'!G206,$N$2:$O$13,2,FALSE)&amp;
"[" &amp;
VLOOKUP('Chapter 1 (Input)'!H206, $Q$2:$R$13,2,FALSE) &amp;
"],")&amp;$W208)</f>
        <v>personnages.raquel[0],</v>
      </c>
      <c r="G208" s="3" t="str">
        <f>IF(G209="",
"];",IF('Chapter 1 (Input)'!I206="",
CHAR(34) &amp;"null"&amp; CHAR(34) &amp;",",
"locations."&amp;
'Chapter 1 (Input)'!I206&amp;",")&amp;$W208)</f>
        <v>locations.gym,</v>
      </c>
      <c r="H208" s="3" t="str">
        <f>IF(H209="",
"];",IF('Chapter 1 (Input)'!J206="",
"-1"&amp;",",
'Chapter 1 (Input)'!J206&amp;",")&amp;$W208)</f>
        <v>-1,</v>
      </c>
      <c r="I208" s="3" t="str">
        <f>IF(I209="",
"];",IF('Chapter 1 (Input)'!K206="",
"0"&amp;",",
VLOOKUP('Chapter 1 (Input)'!K206, 'Chapter 1 (Generated)'!$U$2:$V$14, 2,FALSE) &amp;",")&amp;$W208)</f>
        <v>0,</v>
      </c>
      <c r="J208" s="3" t="str">
        <f>IF(J209="",
"];",IF('Chapter 1 (Input)'!L206="",
"-1"&amp;",",
'Chapter 1 (Input)'!L206&amp;",")&amp;$W208)</f>
        <v>-1,</v>
      </c>
      <c r="K208" s="3" t="str">
        <f>IF(K209="",
"];",IF('Chapter 1 (Input)'!M206="",
"-1"&amp;",",
'Chapter 1 (Input)'!M206&amp;",")&amp;$W208)</f>
        <v>-1,</v>
      </c>
      <c r="L208" s="3" t="str">
        <f>IF(L209="",
"];",IF('Chapter 1 (Input)'!N206="",
"-1"&amp;",",
'Chapter 1 (Input)'!N206&amp;",")&amp;$W208)</f>
        <v>-1,</v>
      </c>
      <c r="M208" s="3" t="str">
        <f>IF(M209="",
"];",IF('Chapter 1 (Input)'!O206="",
"-1"&amp;",",
'Chapter 1 (Input)'!O206&amp;",")&amp;$W208)</f>
        <v>-1,</v>
      </c>
      <c r="N208" s="3" t="str">
        <f>IF(N209="",
"];",IF('Chapter 1 (Input)'!P206="",
"-1"&amp;",",
'Chapter 1 (Input)'!P206&amp;",")&amp;$W208)</f>
        <v>-1,</v>
      </c>
      <c r="O208" s="3" t="str">
        <f>IF(O209="",
"];",IF('Chapter 1 (Input)'!Q206="",
CHAR(34) &amp;"null"&amp; CHAR(34) &amp;",",
CHAR(34) &amp;'Chapter 1 (Input)'!Q206&amp; CHAR(34) &amp;",")&amp;$W208)</f>
        <v>"null",</v>
      </c>
      <c r="P208" s="3" t="str">
        <f>IF(P209="",
"];",IF('Chapter 1 (Input)'!R206="",
CHAR(34) &amp;"null"&amp; CHAR(34) &amp;",",
CHAR(34) &amp;'Chapter 1 (Input)'!R206&amp; CHAR(34) &amp;",")&amp;$W208)</f>
        <v>"null",</v>
      </c>
      <c r="Q208" s="3" t="str">
        <f>IF(Q209="",
"];",IF('Chapter 1 (Input)'!S206="",
CHAR(34) &amp;"null"&amp; CHAR(34) &amp;",",
CHAR(34) &amp;'Chapter 1 (Input)'!S206&amp; CHAR(34) &amp;",")&amp;$W208)</f>
        <v>"null",</v>
      </c>
      <c r="R208" s="3" t="str">
        <f>IF(R209="",
"];",IF('Chapter 1 (Input)'!T206="",
"0"&amp;",",
'Chapter 1 (Input)'!T206&amp;",")&amp;$W208)</f>
        <v>0,</v>
      </c>
      <c r="S208" s="3" t="str">
        <f>IF(S209="",
"];",IF('Chapter 1 (Input)'!U206="",
"0"&amp;",",
'Chapter 1 (Input)'!U206&amp;",")&amp;$W208)</f>
        <v>0,</v>
      </c>
      <c r="T208" s="3" t="str">
        <f t="shared" si="20"/>
        <v>false,</v>
      </c>
      <c r="U208" s="3" t="str">
        <f>IF(U209="",
"];",IF('Chapter 1 (Input)'!W206="",
"-1"&amp;",",
'Chapter 1 (Input)'!W206&amp;",")&amp;$W208)</f>
        <v>-1,</v>
      </c>
      <c r="V208" s="3" t="str">
        <f>IF(V209="",
"];",IF('Chapter 1 (Input)'!X206="",
"-1"&amp;",",
'Chapter 1 (Input)'!X206&amp;",")&amp;$W208)</f>
        <v>-1,</v>
      </c>
      <c r="W208" s="18" t="str">
        <f>'Chapter 1 (Input)'!AA206</f>
        <v/>
      </c>
    </row>
    <row r="209" spans="1:23" x14ac:dyDescent="0.2">
      <c r="A209" s="12">
        <f t="shared" si="19"/>
        <v>182</v>
      </c>
      <c r="B209" s="4" t="str">
        <f>IF(B210="",
"];",
IF('Chapter 1 (Input)'!B207="",
CHAR(34) &amp;"null"&amp; CHAR(34) &amp;",",
CHAR(34) &amp;'Chapter 1 (Input)'!B207&amp; CHAR(34) &amp;",")&amp;$W209)</f>
        <v>"Hey Raquel. Yeah, I took a little too long looking around the school. What about you and Claire?",</v>
      </c>
      <c r="C209" s="4" t="str">
        <f>IF(C210="",
"];",IF('Chapter 1 (Input)'!C207="",
CHAR(34) &amp;"null"&amp; CHAR(34) &amp;",",
CHAR(34) &amp;'Chapter 1 (Input)'!C207&amp; CHAR(34) &amp;",")&amp;$W209)</f>
        <v>"null",</v>
      </c>
      <c r="D209" s="4" t="str">
        <f>IF(D210="",
"];",IF('Chapter 1 (Input)'!D207="",
CHAR(34) &amp;"null"&amp; CHAR(34) &amp;",",
"personnages."&amp;
VLOOKUP('Chapter 1 (Input)'!D207,$N$2:$O$13,2,FALSE)&amp;
"[" &amp;
VLOOKUP('Chapter 1 (Input)'!E207,$Q$2:$R$13,2,FALSE) &amp;
"],")&amp;$W209)</f>
        <v>"null",</v>
      </c>
      <c r="E209" s="4" t="str">
        <f>IF(E210="",
"];",IF('Chapter 1 (Input)'!F207="",
CHAR(34) &amp;"null"&amp; CHAR(34) &amp;",",
CHAR(34) &amp;'Chapter 1 (Input)'!F207&amp; CHAR(34) &amp;",")&amp;$W209)</f>
        <v>"Hey, look who it is! You taking your picture too, new kid?.",</v>
      </c>
      <c r="F209" s="4" t="str">
        <f>IF(F210="",
"];",IF('Chapter 1 (Input)'!G207="",
CHAR(34) &amp;"null"&amp; CHAR(34) &amp;",",
"personnages."&amp;
VLOOKUP('Chapter 1 (Input)'!G207,$N$2:$O$13,2,FALSE)&amp;
"[" &amp;
VLOOKUP('Chapter 1 (Input)'!H207, $Q$2:$R$13,2,FALSE) &amp;
"],")&amp;$W209)</f>
        <v>personnages.raquel[0],</v>
      </c>
      <c r="G209" s="3" t="str">
        <f>IF(G210="",
"];",IF('Chapter 1 (Input)'!I207="",
CHAR(34) &amp;"null"&amp; CHAR(34) &amp;",",
"locations."&amp;
'Chapter 1 (Input)'!I207&amp;",")&amp;$W209)</f>
        <v>locations.gym,</v>
      </c>
      <c r="H209" s="3" t="str">
        <f>IF(H210="",
"];",IF('Chapter 1 (Input)'!J207="",
"-1"&amp;",",
'Chapter 1 (Input)'!J207&amp;",")&amp;$W209)</f>
        <v>-1,</v>
      </c>
      <c r="I209" s="3" t="str">
        <f>IF(I210="",
"];",IF('Chapter 1 (Input)'!K207="",
"0"&amp;",",
VLOOKUP('Chapter 1 (Input)'!K207, 'Chapter 1 (Generated)'!$U$2:$V$14, 2,FALSE) &amp;",")&amp;$W209)</f>
        <v>0,</v>
      </c>
      <c r="J209" s="3" t="str">
        <f>IF(J210="",
"];",IF('Chapter 1 (Input)'!L207="",
"-1"&amp;",",
'Chapter 1 (Input)'!L207&amp;",")&amp;$W209)</f>
        <v>-1,</v>
      </c>
      <c r="K209" s="3" t="str">
        <f>IF(K210="",
"];",IF('Chapter 1 (Input)'!M207="",
"-1"&amp;",",
'Chapter 1 (Input)'!M207&amp;",")&amp;$W209)</f>
        <v>-1,</v>
      </c>
      <c r="L209" s="3" t="str">
        <f>IF(L210="",
"];",IF('Chapter 1 (Input)'!N207="",
"-1"&amp;",",
'Chapter 1 (Input)'!N207&amp;",")&amp;$W209)</f>
        <v>-1,</v>
      </c>
      <c r="M209" s="3" t="str">
        <f>IF(M210="",
"];",IF('Chapter 1 (Input)'!O207="",
"-1"&amp;",",
'Chapter 1 (Input)'!O207&amp;",")&amp;$W209)</f>
        <v>-1,</v>
      </c>
      <c r="N209" s="3" t="str">
        <f>IF(N210="",
"];",IF('Chapter 1 (Input)'!P207="",
"-1"&amp;",",
'Chapter 1 (Input)'!P207&amp;",")&amp;$W209)</f>
        <v>-1,</v>
      </c>
      <c r="O209" s="3" t="str">
        <f>IF(O210="",
"];",IF('Chapter 1 (Input)'!Q207="",
CHAR(34) &amp;"null"&amp; CHAR(34) &amp;",",
CHAR(34) &amp;'Chapter 1 (Input)'!Q207&amp; CHAR(34) &amp;",")&amp;$W209)</f>
        <v>"null",</v>
      </c>
      <c r="P209" s="3" t="str">
        <f>IF(P210="",
"];",IF('Chapter 1 (Input)'!R207="",
CHAR(34) &amp;"null"&amp; CHAR(34) &amp;",",
CHAR(34) &amp;'Chapter 1 (Input)'!R207&amp; CHAR(34) &amp;",")&amp;$W209)</f>
        <v>"null",</v>
      </c>
      <c r="Q209" s="3" t="str">
        <f>IF(Q210="",
"];",IF('Chapter 1 (Input)'!S207="",
CHAR(34) &amp;"null"&amp; CHAR(34) &amp;",",
CHAR(34) &amp;'Chapter 1 (Input)'!S207&amp; CHAR(34) &amp;",")&amp;$W209)</f>
        <v>"null",</v>
      </c>
      <c r="R209" s="3" t="str">
        <f>IF(R210="",
"];",IF('Chapter 1 (Input)'!T207="",
"0"&amp;",",
'Chapter 1 (Input)'!T207&amp;",")&amp;$W209)</f>
        <v>0,</v>
      </c>
      <c r="S209" s="3" t="str">
        <f>IF(S210="",
"];",IF('Chapter 1 (Input)'!U207="",
"0"&amp;",",
'Chapter 1 (Input)'!U207&amp;",")&amp;$W209)</f>
        <v>0,</v>
      </c>
      <c r="T209" s="3" t="str">
        <f t="shared" si="20"/>
        <v>false,</v>
      </c>
      <c r="U209" s="3" t="str">
        <f>IF(U210="",
"];",IF('Chapter 1 (Input)'!W207="",
"-1"&amp;",",
'Chapter 1 (Input)'!W207&amp;",")&amp;$W209)</f>
        <v>-1,</v>
      </c>
      <c r="V209" s="3" t="str">
        <f>IF(V210="",
"];",IF('Chapter 1 (Input)'!X207="",
"-1"&amp;",",
'Chapter 1 (Input)'!X207&amp;",")&amp;$W209)</f>
        <v>-1,</v>
      </c>
      <c r="W209" s="18" t="str">
        <f>'Chapter 1 (Input)'!AA207</f>
        <v/>
      </c>
    </row>
    <row r="210" spans="1:23" x14ac:dyDescent="0.2">
      <c r="A210" s="12">
        <f t="shared" si="19"/>
        <v>183</v>
      </c>
      <c r="B210" s="4" t="str">
        <f>IF(B211="",
"];",
IF('Chapter 1 (Input)'!B208="",
CHAR(34) &amp;"null"&amp; CHAR(34) &amp;",",
CHAR(34) &amp;'Chapter 1 (Input)'!B208&amp; CHAR(34) &amp;",")&amp;$W210)</f>
        <v>"(Next)",</v>
      </c>
      <c r="C210" s="4" t="str">
        <f>IF(C211="",
"];",IF('Chapter 1 (Input)'!C208="",
CHAR(34) &amp;"null"&amp; CHAR(34) &amp;",",
CHAR(34) &amp;'Chapter 1 (Input)'!C208&amp; CHAR(34) &amp;",")&amp;$W210)</f>
        <v>"I knew Raquel would forget so I tried to find her after you and I spoke, but I forgot that today was practice day.",</v>
      </c>
      <c r="D210" s="4" t="str">
        <f>IF(D211="",
"];",IF('Chapter 1 (Input)'!D208="",
CHAR(34) &amp;"null"&amp; CHAR(34) &amp;",",
"personnages."&amp;
VLOOKUP('Chapter 1 (Input)'!D208,$N$2:$O$13,2,FALSE)&amp;
"[" &amp;
VLOOKUP('Chapter 1 (Input)'!E208,$Q$2:$R$13,2,FALSE) &amp;
"],")&amp;$W210)</f>
        <v>personnages.claire[0],</v>
      </c>
      <c r="E210" s="4" t="str">
        <f>IF(E211="",
"];",IF('Chapter 1 (Input)'!F208="",
CHAR(34) &amp;"null"&amp; CHAR(34) &amp;",",
CHAR(34) &amp;'Chapter 1 (Input)'!F208&amp; CHAR(34) &amp;",")&amp;$W210)</f>
        <v>"null",</v>
      </c>
      <c r="F210" s="4" t="str">
        <f>IF(F211="",
"];",IF('Chapter 1 (Input)'!G208="",
CHAR(34) &amp;"null"&amp; CHAR(34) &amp;",",
"personnages."&amp;
VLOOKUP('Chapter 1 (Input)'!G208,$N$2:$O$13,2,FALSE)&amp;
"[" &amp;
VLOOKUP('Chapter 1 (Input)'!H208, $Q$2:$R$13,2,FALSE) &amp;
"],")&amp;$W210)</f>
        <v>"null",</v>
      </c>
      <c r="G210" s="3" t="str">
        <f>IF(G211="",
"];",IF('Chapter 1 (Input)'!I208="",
CHAR(34) &amp;"null"&amp; CHAR(34) &amp;",",
"locations."&amp;
'Chapter 1 (Input)'!I208&amp;",")&amp;$W210)</f>
        <v>locations.gym,</v>
      </c>
      <c r="H210" s="3" t="str">
        <f>IF(H211="",
"];",IF('Chapter 1 (Input)'!J208="",
"-1"&amp;",",
'Chapter 1 (Input)'!J208&amp;",")&amp;$W210)</f>
        <v>-1,</v>
      </c>
      <c r="I210" s="3" t="str">
        <f>IF(I211="",
"];",IF('Chapter 1 (Input)'!K208="",
"0"&amp;",",
VLOOKUP('Chapter 1 (Input)'!K208, 'Chapter 1 (Generated)'!$U$2:$V$14, 2,FALSE) &amp;",")&amp;$W210)</f>
        <v>0,</v>
      </c>
      <c r="J210" s="3" t="str">
        <f>IF(J211="",
"];",IF('Chapter 1 (Input)'!L208="",
"-1"&amp;",",
'Chapter 1 (Input)'!L208&amp;",")&amp;$W210)</f>
        <v>-1,</v>
      </c>
      <c r="K210" s="3" t="str">
        <f>IF(K211="",
"];",IF('Chapter 1 (Input)'!M208="",
"-1"&amp;",",
'Chapter 1 (Input)'!M208&amp;",")&amp;$W210)</f>
        <v>-1,</v>
      </c>
      <c r="L210" s="3" t="str">
        <f>IF(L211="",
"];",IF('Chapter 1 (Input)'!N208="",
"-1"&amp;",",
'Chapter 1 (Input)'!N208&amp;",")&amp;$W210)</f>
        <v>-1,</v>
      </c>
      <c r="M210" s="3" t="str">
        <f>IF(M211="",
"];",IF('Chapter 1 (Input)'!O208="",
"-1"&amp;",",
'Chapter 1 (Input)'!O208&amp;",")&amp;$W210)</f>
        <v>-1,</v>
      </c>
      <c r="N210" s="3" t="str">
        <f>IF(N211="",
"];",IF('Chapter 1 (Input)'!P208="",
"-1"&amp;",",
'Chapter 1 (Input)'!P208&amp;",")&amp;$W210)</f>
        <v>-1,</v>
      </c>
      <c r="O210" s="3" t="str">
        <f>IF(O211="",
"];",IF('Chapter 1 (Input)'!Q208="",
CHAR(34) &amp;"null"&amp; CHAR(34) &amp;",",
CHAR(34) &amp;'Chapter 1 (Input)'!Q208&amp; CHAR(34) &amp;",")&amp;$W210)</f>
        <v>"null",</v>
      </c>
      <c r="P210" s="3" t="str">
        <f>IF(P211="",
"];",IF('Chapter 1 (Input)'!R208="",
CHAR(34) &amp;"null"&amp; CHAR(34) &amp;",",
CHAR(34) &amp;'Chapter 1 (Input)'!R208&amp; CHAR(34) &amp;",")&amp;$W210)</f>
        <v>"null",</v>
      </c>
      <c r="Q210" s="3" t="str">
        <f>IF(Q211="",
"];",IF('Chapter 1 (Input)'!S208="",
CHAR(34) &amp;"null"&amp; CHAR(34) &amp;",",
CHAR(34) &amp;'Chapter 1 (Input)'!S208&amp; CHAR(34) &amp;",")&amp;$W210)</f>
        <v>"null",</v>
      </c>
      <c r="R210" s="3" t="str">
        <f>IF(R211="",
"];",IF('Chapter 1 (Input)'!T208="",
"0"&amp;",",
'Chapter 1 (Input)'!T208&amp;",")&amp;$W210)</f>
        <v>0,</v>
      </c>
      <c r="S210" s="3" t="str">
        <f>IF(S211="",
"];",IF('Chapter 1 (Input)'!U208="",
"0"&amp;",",
'Chapter 1 (Input)'!U208&amp;",")&amp;$W210)</f>
        <v>0,</v>
      </c>
      <c r="T210" s="3" t="str">
        <f t="shared" si="20"/>
        <v>false,</v>
      </c>
      <c r="U210" s="3" t="str">
        <f>IF(U211="",
"];",IF('Chapter 1 (Input)'!W208="",
"-1"&amp;",",
'Chapter 1 (Input)'!W208&amp;",")&amp;$W210)</f>
        <v>-1,</v>
      </c>
      <c r="V210" s="3" t="str">
        <f>IF(V211="",
"];",IF('Chapter 1 (Input)'!X208="",
"-1"&amp;",",
'Chapter 1 (Input)'!X208&amp;",")&amp;$W210)</f>
        <v>-1,</v>
      </c>
      <c r="W210" s="18" t="str">
        <f>'Chapter 1 (Input)'!AA208</f>
        <v/>
      </c>
    </row>
    <row r="211" spans="1:23" x14ac:dyDescent="0.2">
      <c r="A211" s="12">
        <f t="shared" si="19"/>
        <v>184</v>
      </c>
      <c r="B211" s="4" t="str">
        <f>IF(B212="",
"];",
IF('Chapter 1 (Input)'!B209="",
CHAR(34) &amp;"null"&amp; CHAR(34) &amp;",",
CHAR(34) &amp;'Chapter 1 (Input)'!B209&amp; CHAR(34) &amp;",")&amp;$W211)</f>
        <v>"(Next)",</v>
      </c>
      <c r="C211" s="4" t="str">
        <f>IF(C212="",
"];",IF('Chapter 1 (Input)'!C209="",
CHAR(34) &amp;"null"&amp; CHAR(34) &amp;",",
CHAR(34) &amp;'Chapter 1 (Input)'!C209&amp; CHAR(34) &amp;",")&amp;$W211)</f>
        <v>"null",</v>
      </c>
      <c r="D211" s="4" t="str">
        <f>IF(D212="",
"];",IF('Chapter 1 (Input)'!D209="",
CHAR(34) &amp;"null"&amp; CHAR(34) &amp;",",
"personnages."&amp;
VLOOKUP('Chapter 1 (Input)'!D209,$N$2:$O$13,2,FALSE)&amp;
"[" &amp;
VLOOKUP('Chapter 1 (Input)'!E209,$Q$2:$R$13,2,FALSE) &amp;
"],")&amp;$W211)</f>
        <v>"null",</v>
      </c>
      <c r="E211" s="4" t="str">
        <f>IF(E212="",
"];",IF('Chapter 1 (Input)'!F209="",
CHAR(34) &amp;"null"&amp; CHAR(34) &amp;",",
CHAR(34) &amp;'Chapter 1 (Input)'!F209&amp; CHAR(34) &amp;",")&amp;$W211)</f>
        <v>"And so, the both of us ended up being late.",</v>
      </c>
      <c r="F211" s="4" t="str">
        <f>IF(F212="",
"];",IF('Chapter 1 (Input)'!G209="",
CHAR(34) &amp;"null"&amp; CHAR(34) &amp;",",
"personnages."&amp;
VLOOKUP('Chapter 1 (Input)'!G209,$N$2:$O$13,2,FALSE)&amp;
"[" &amp;
VLOOKUP('Chapter 1 (Input)'!H209, $Q$2:$R$13,2,FALSE) &amp;
"],")&amp;$W211)</f>
        <v>personnages.raquel[0],</v>
      </c>
      <c r="G211" s="3" t="str">
        <f>IF(G212="",
"];",IF('Chapter 1 (Input)'!I209="",
CHAR(34) &amp;"null"&amp; CHAR(34) &amp;",",
"locations."&amp;
'Chapter 1 (Input)'!I209&amp;",")&amp;$W211)</f>
        <v>locations.gym,</v>
      </c>
      <c r="H211" s="3" t="str">
        <f>IF(H212="",
"];",IF('Chapter 1 (Input)'!J209="",
"-1"&amp;",",
'Chapter 1 (Input)'!J209&amp;",")&amp;$W211)</f>
        <v>-1,</v>
      </c>
      <c r="I211" s="3" t="str">
        <f>IF(I212="",
"];",IF('Chapter 1 (Input)'!K209="",
"0"&amp;",",
VLOOKUP('Chapter 1 (Input)'!K209, 'Chapter 1 (Generated)'!$U$2:$V$14, 2,FALSE) &amp;",")&amp;$W211)</f>
        <v>0,</v>
      </c>
      <c r="J211" s="3" t="str">
        <f>IF(J212="",
"];",IF('Chapter 1 (Input)'!L209="",
"-1"&amp;",",
'Chapter 1 (Input)'!L209&amp;",")&amp;$W211)</f>
        <v>-1,</v>
      </c>
      <c r="K211" s="3" t="str">
        <f>IF(K212="",
"];",IF('Chapter 1 (Input)'!M209="",
"-1"&amp;",",
'Chapter 1 (Input)'!M209&amp;",")&amp;$W211)</f>
        <v>-1,</v>
      </c>
      <c r="L211" s="3" t="str">
        <f>IF(L212="",
"];",IF('Chapter 1 (Input)'!N209="",
"-1"&amp;",",
'Chapter 1 (Input)'!N209&amp;",")&amp;$W211)</f>
        <v>-1,</v>
      </c>
      <c r="M211" s="3" t="str">
        <f>IF(M212="",
"];",IF('Chapter 1 (Input)'!O209="",
"-1"&amp;",",
'Chapter 1 (Input)'!O209&amp;",")&amp;$W211)</f>
        <v>-1,</v>
      </c>
      <c r="N211" s="3" t="str">
        <f>IF(N212="",
"];",IF('Chapter 1 (Input)'!P209="",
"-1"&amp;",",
'Chapter 1 (Input)'!P209&amp;",")&amp;$W211)</f>
        <v>-1,</v>
      </c>
      <c r="O211" s="3" t="str">
        <f>IF(O212="",
"];",IF('Chapter 1 (Input)'!Q209="",
CHAR(34) &amp;"null"&amp; CHAR(34) &amp;",",
CHAR(34) &amp;'Chapter 1 (Input)'!Q209&amp; CHAR(34) &amp;",")&amp;$W211)</f>
        <v>"null",</v>
      </c>
      <c r="P211" s="3" t="str">
        <f>IF(P212="",
"];",IF('Chapter 1 (Input)'!R209="",
CHAR(34) &amp;"null"&amp; CHAR(34) &amp;",",
CHAR(34) &amp;'Chapter 1 (Input)'!R209&amp; CHAR(34) &amp;",")&amp;$W211)</f>
        <v>"null",</v>
      </c>
      <c r="Q211" s="3" t="str">
        <f>IF(Q212="",
"];",IF('Chapter 1 (Input)'!S209="",
CHAR(34) &amp;"null"&amp; CHAR(34) &amp;",",
CHAR(34) &amp;'Chapter 1 (Input)'!S209&amp; CHAR(34) &amp;",")&amp;$W211)</f>
        <v>"null",</v>
      </c>
      <c r="R211" s="3" t="str">
        <f>IF(R212="",
"];",IF('Chapter 1 (Input)'!T209="",
"0"&amp;",",
'Chapter 1 (Input)'!T209&amp;",")&amp;$W211)</f>
        <v>0,</v>
      </c>
      <c r="S211" s="3" t="str">
        <f>IF(S212="",
"];",IF('Chapter 1 (Input)'!U209="",
"0"&amp;",",
'Chapter 1 (Input)'!U209&amp;",")&amp;$W211)</f>
        <v>0,</v>
      </c>
      <c r="T211" s="3" t="str">
        <f t="shared" si="20"/>
        <v>false,</v>
      </c>
      <c r="U211" s="3" t="str">
        <f>IF(U212="",
"];",IF('Chapter 1 (Input)'!W209="",
"-1"&amp;",",
'Chapter 1 (Input)'!W209&amp;",")&amp;$W211)</f>
        <v>-1,</v>
      </c>
      <c r="V211" s="3" t="str">
        <f>IF(V212="",
"];",IF('Chapter 1 (Input)'!X209="",
"-1"&amp;",",
'Chapter 1 (Input)'!X209&amp;",")&amp;$W211)</f>
        <v>-1,</v>
      </c>
      <c r="W211" s="18" t="str">
        <f>'Chapter 1 (Input)'!AA209</f>
        <v/>
      </c>
    </row>
    <row r="212" spans="1:23" x14ac:dyDescent="0.2">
      <c r="A212" s="12">
        <f t="shared" si="19"/>
        <v>185</v>
      </c>
      <c r="B212" s="4" t="str">
        <f>IF(B213="",
"];",
IF('Chapter 1 (Input)'!B210="",
CHAR(34) &amp;"null"&amp; CHAR(34) &amp;",",
CHAR(34) &amp;'Chapter 1 (Input)'!B210&amp; CHAR(34) &amp;",")&amp;$W212)</f>
        <v xml:space="preserve">"(Next)",//185 </v>
      </c>
      <c r="C212" s="4" t="str">
        <f>IF(C213="",
"];",IF('Chapter 1 (Input)'!C210="",
CHAR(34) &amp;"null"&amp; CHAR(34) &amp;",",
CHAR(34) &amp;'Chapter 1 (Input)'!C210&amp; CHAR(34) &amp;",")&amp;$W212)</f>
        <v xml:space="preserve">"Sorry…",//185 </v>
      </c>
      <c r="D212" s="4" t="str">
        <f>IF(D213="",
"];",IF('Chapter 1 (Input)'!D210="",
CHAR(34) &amp;"null"&amp; CHAR(34) &amp;",",
"personnages."&amp;
VLOOKUP('Chapter 1 (Input)'!D210,$N$2:$O$13,2,FALSE)&amp;
"[" &amp;
VLOOKUP('Chapter 1 (Input)'!E210,$Q$2:$R$13,2,FALSE) &amp;
"],")&amp;$W212)</f>
        <v xml:space="preserve">personnages.claire[0],//185 </v>
      </c>
      <c r="E212" s="4" t="str">
        <f>IF(E213="",
"];",IF('Chapter 1 (Input)'!F210="",
CHAR(34) &amp;"null"&amp; CHAR(34) &amp;",",
CHAR(34) &amp;'Chapter 1 (Input)'!F210&amp; CHAR(34) &amp;",")&amp;$W212)</f>
        <v xml:space="preserve">"null",//185 </v>
      </c>
      <c r="F212" s="4" t="str">
        <f>IF(F213="",
"];",IF('Chapter 1 (Input)'!G210="",
CHAR(34) &amp;"null"&amp; CHAR(34) &amp;",",
"personnages."&amp;
VLOOKUP('Chapter 1 (Input)'!G210,$N$2:$O$13,2,FALSE)&amp;
"[" &amp;
VLOOKUP('Chapter 1 (Input)'!H210, $Q$2:$R$13,2,FALSE) &amp;
"],")&amp;$W212)</f>
        <v xml:space="preserve">"null",//185 </v>
      </c>
      <c r="G212" s="3" t="str">
        <f>IF(G213="",
"];",IF('Chapter 1 (Input)'!I210="",
CHAR(34) &amp;"null"&amp; CHAR(34) &amp;",",
"locations."&amp;
'Chapter 1 (Input)'!I210&amp;",")&amp;$W212)</f>
        <v xml:space="preserve">locations.gym,//185 </v>
      </c>
      <c r="H212" s="3" t="str">
        <f>IF(H213="",
"];",IF('Chapter 1 (Input)'!J210="",
"-1"&amp;",",
'Chapter 1 (Input)'!J210&amp;",")&amp;$W212)</f>
        <v xml:space="preserve">-1,//185 </v>
      </c>
      <c r="I212" s="3" t="str">
        <f>IF(I213="",
"];",IF('Chapter 1 (Input)'!K210="",
"0"&amp;",",
VLOOKUP('Chapter 1 (Input)'!K210, 'Chapter 1 (Generated)'!$U$2:$V$14, 2,FALSE) &amp;",")&amp;$W212)</f>
        <v xml:space="preserve">0,//185 </v>
      </c>
      <c r="J212" s="3" t="str">
        <f>IF(J213="",
"];",IF('Chapter 1 (Input)'!L210="",
"-1"&amp;",",
'Chapter 1 (Input)'!L210&amp;",")&amp;$W212)</f>
        <v xml:space="preserve">-1,//185 </v>
      </c>
      <c r="K212" s="3" t="str">
        <f>IF(K213="",
"];",IF('Chapter 1 (Input)'!M210="",
"-1"&amp;",",
'Chapter 1 (Input)'!M210&amp;",")&amp;$W212)</f>
        <v xml:space="preserve">-1,//185 </v>
      </c>
      <c r="L212" s="3" t="str">
        <f>IF(L213="",
"];",IF('Chapter 1 (Input)'!N210="",
"-1"&amp;",",
'Chapter 1 (Input)'!N210&amp;",")&amp;$W212)</f>
        <v xml:space="preserve">-1,//185 </v>
      </c>
      <c r="M212" s="3" t="str">
        <f>IF(M213="",
"];",IF('Chapter 1 (Input)'!O210="",
"-1"&amp;",",
'Chapter 1 (Input)'!O210&amp;",")&amp;$W212)</f>
        <v xml:space="preserve">-1,//185 </v>
      </c>
      <c r="N212" s="3" t="str">
        <f>IF(N213="",
"];",IF('Chapter 1 (Input)'!P210="",
"-1"&amp;",",
'Chapter 1 (Input)'!P210&amp;",")&amp;$W212)</f>
        <v xml:space="preserve">-1,//185 </v>
      </c>
      <c r="O212" s="3" t="str">
        <f>IF(O213="",
"];",IF('Chapter 1 (Input)'!Q210="",
CHAR(34) &amp;"null"&amp; CHAR(34) &amp;",",
CHAR(34) &amp;'Chapter 1 (Input)'!Q210&amp; CHAR(34) &amp;",")&amp;$W212)</f>
        <v xml:space="preserve">"null",//185 </v>
      </c>
      <c r="P212" s="3" t="str">
        <f>IF(P213="",
"];",IF('Chapter 1 (Input)'!R210="",
CHAR(34) &amp;"null"&amp; CHAR(34) &amp;",",
CHAR(34) &amp;'Chapter 1 (Input)'!R210&amp; CHAR(34) &amp;",")&amp;$W212)</f>
        <v xml:space="preserve">"null",//185 </v>
      </c>
      <c r="Q212" s="3" t="str">
        <f>IF(Q213="",
"];",IF('Chapter 1 (Input)'!S210="",
CHAR(34) &amp;"null"&amp; CHAR(34) &amp;",",
CHAR(34) &amp;'Chapter 1 (Input)'!S210&amp; CHAR(34) &amp;",")&amp;$W212)</f>
        <v xml:space="preserve">"null",//185 </v>
      </c>
      <c r="R212" s="3" t="str">
        <f>IF(R213="",
"];",IF('Chapter 1 (Input)'!T210="",
"0"&amp;",",
'Chapter 1 (Input)'!T210&amp;",")&amp;$W212)</f>
        <v xml:space="preserve">0,//185 </v>
      </c>
      <c r="S212" s="3" t="str">
        <f>IF(S213="",
"];",IF('Chapter 1 (Input)'!U210="",
"0"&amp;",",
'Chapter 1 (Input)'!U210&amp;",")&amp;$W212)</f>
        <v xml:space="preserve">0,//185 </v>
      </c>
      <c r="T212" s="3" t="str">
        <f t="shared" si="20"/>
        <v xml:space="preserve">false,//185 </v>
      </c>
      <c r="U212" s="3" t="str">
        <f>IF(U213="",
"];",IF('Chapter 1 (Input)'!W210="",
"-1"&amp;",",
'Chapter 1 (Input)'!W210&amp;",")&amp;$W212)</f>
        <v xml:space="preserve">-1,//185 </v>
      </c>
      <c r="V212" s="3" t="str">
        <f>IF(V213="",
"];",IF('Chapter 1 (Input)'!X210="",
"-1"&amp;",",
'Chapter 1 (Input)'!X210&amp;",")&amp;$W212)</f>
        <v xml:space="preserve">-1,//185 </v>
      </c>
      <c r="W212" s="18" t="str">
        <f>'Chapter 1 (Input)'!AA210</f>
        <v xml:space="preserve">//185 </v>
      </c>
    </row>
    <row r="213" spans="1:23" x14ac:dyDescent="0.2">
      <c r="A213" s="12">
        <f t="shared" si="19"/>
        <v>186</v>
      </c>
      <c r="B213" s="4" t="str">
        <f>IF(B214="",
"];",
IF('Chapter 1 (Input)'!B211="",
CHAR(34) &amp;"null"&amp; CHAR(34) &amp;",",
CHAR(34) &amp;'Chapter 1 (Input)'!B211&amp; CHAR(34) &amp;",")&amp;$W213)</f>
        <v>"(Next)",</v>
      </c>
      <c r="C213" s="4" t="str">
        <f>IF(C214="",
"];",IF('Chapter 1 (Input)'!C211="",
CHAR(34) &amp;"null"&amp; CHAR(34) &amp;",",
CHAR(34) &amp;'Chapter 1 (Input)'!C211&amp; CHAR(34) &amp;",")&amp;$W213)</f>
        <v>"null",</v>
      </c>
      <c r="D213" s="4" t="str">
        <f>IF(D214="",
"];",IF('Chapter 1 (Input)'!D211="",
CHAR(34) &amp;"null"&amp; CHAR(34) &amp;",",
"personnages."&amp;
VLOOKUP('Chapter 1 (Input)'!D211,$N$2:$O$13,2,FALSE)&amp;
"[" &amp;
VLOOKUP('Chapter 1 (Input)'!E211,$Q$2:$R$13,2,FALSE) &amp;
"],")&amp;$W213)</f>
        <v>"null",</v>
      </c>
      <c r="E213" s="4" t="str">
        <f>IF(E214="",
"];",IF('Chapter 1 (Input)'!F211="",
CHAR(34) &amp;"null"&amp; CHAR(34) &amp;",",
CHAR(34) &amp;'Chapter 1 (Input)'!F211&amp; CHAR(34) &amp;",")&amp;$W213)</f>
        <v>"Hey, no! It wasn’t your fault. I’m the one who keeps forgetting this stuff.",</v>
      </c>
      <c r="F213" s="4" t="str">
        <f>IF(F214="",
"];",IF('Chapter 1 (Input)'!G211="",
CHAR(34) &amp;"null"&amp; CHAR(34) &amp;",",
"personnages."&amp;
VLOOKUP('Chapter 1 (Input)'!G211,$N$2:$O$13,2,FALSE)&amp;
"[" &amp;
VLOOKUP('Chapter 1 (Input)'!H211, $Q$2:$R$13,2,FALSE) &amp;
"],")&amp;$W213)</f>
        <v>personnages.raquel[0],</v>
      </c>
      <c r="G213" s="3" t="str">
        <f>IF(G214="",
"];",IF('Chapter 1 (Input)'!I211="",
CHAR(34) &amp;"null"&amp; CHAR(34) &amp;",",
"locations."&amp;
'Chapter 1 (Input)'!I211&amp;",")&amp;$W213)</f>
        <v>locations.gym,</v>
      </c>
      <c r="H213" s="3" t="str">
        <f>IF(H214="",
"];",IF('Chapter 1 (Input)'!J211="",
"-1"&amp;",",
'Chapter 1 (Input)'!J211&amp;",")&amp;$W213)</f>
        <v>-1,</v>
      </c>
      <c r="I213" s="3" t="str">
        <f>IF(I214="",
"];",IF('Chapter 1 (Input)'!K211="",
"0"&amp;",",
VLOOKUP('Chapter 1 (Input)'!K211, 'Chapter 1 (Generated)'!$U$2:$V$14, 2,FALSE) &amp;",")&amp;$W213)</f>
        <v>0,</v>
      </c>
      <c r="J213" s="3" t="str">
        <f>IF(J214="",
"];",IF('Chapter 1 (Input)'!L211="",
"-1"&amp;",",
'Chapter 1 (Input)'!L211&amp;",")&amp;$W213)</f>
        <v>-1,</v>
      </c>
      <c r="K213" s="3" t="str">
        <f>IF(K214="",
"];",IF('Chapter 1 (Input)'!M211="",
"-1"&amp;",",
'Chapter 1 (Input)'!M211&amp;",")&amp;$W213)</f>
        <v>-1,</v>
      </c>
      <c r="L213" s="3" t="str">
        <f>IF(L214="",
"];",IF('Chapter 1 (Input)'!N211="",
"-1"&amp;",",
'Chapter 1 (Input)'!N211&amp;",")&amp;$W213)</f>
        <v>-1,</v>
      </c>
      <c r="M213" s="3" t="str">
        <f>IF(M214="",
"];",IF('Chapter 1 (Input)'!O211="",
"-1"&amp;",",
'Chapter 1 (Input)'!O211&amp;",")&amp;$W213)</f>
        <v>-1,</v>
      </c>
      <c r="N213" s="3" t="str">
        <f>IF(N214="",
"];",IF('Chapter 1 (Input)'!P211="",
"-1"&amp;",",
'Chapter 1 (Input)'!P211&amp;",")&amp;$W213)</f>
        <v>-1,</v>
      </c>
      <c r="O213" s="3" t="str">
        <f>IF(O214="",
"];",IF('Chapter 1 (Input)'!Q211="",
CHAR(34) &amp;"null"&amp; CHAR(34) &amp;",",
CHAR(34) &amp;'Chapter 1 (Input)'!Q211&amp; CHAR(34) &amp;",")&amp;$W213)</f>
        <v>"null",</v>
      </c>
      <c r="P213" s="3" t="str">
        <f>IF(P214="",
"];",IF('Chapter 1 (Input)'!R211="",
CHAR(34) &amp;"null"&amp; CHAR(34) &amp;",",
CHAR(34) &amp;'Chapter 1 (Input)'!R211&amp; CHAR(34) &amp;",")&amp;$W213)</f>
        <v>"null",</v>
      </c>
      <c r="Q213" s="3" t="str">
        <f>IF(Q214="",
"];",IF('Chapter 1 (Input)'!S211="",
CHAR(34) &amp;"null"&amp; CHAR(34) &amp;",",
CHAR(34) &amp;'Chapter 1 (Input)'!S211&amp; CHAR(34) &amp;",")&amp;$W213)</f>
        <v>"null",</v>
      </c>
      <c r="R213" s="3" t="str">
        <f>IF(R214="",
"];",IF('Chapter 1 (Input)'!T211="",
"0"&amp;",",
'Chapter 1 (Input)'!T211&amp;",")&amp;$W213)</f>
        <v>0,</v>
      </c>
      <c r="S213" s="3" t="str">
        <f>IF(S214="",
"];",IF('Chapter 1 (Input)'!U211="",
"0"&amp;",",
'Chapter 1 (Input)'!U211&amp;",")&amp;$W213)</f>
        <v>0,</v>
      </c>
      <c r="T213" s="3" t="str">
        <f t="shared" si="20"/>
        <v>false,</v>
      </c>
      <c r="U213" s="3" t="str">
        <f>IF(U214="",
"];",IF('Chapter 1 (Input)'!W211="",
"-1"&amp;",",
'Chapter 1 (Input)'!W211&amp;",")&amp;$W213)</f>
        <v>-1,</v>
      </c>
      <c r="V213" s="3" t="str">
        <f>IF(V214="",
"];",IF('Chapter 1 (Input)'!X211="",
"-1"&amp;",",
'Chapter 1 (Input)'!X211&amp;",")&amp;$W213)</f>
        <v>-1,</v>
      </c>
      <c r="W213" s="18" t="str">
        <f>'Chapter 1 (Input)'!AA211</f>
        <v/>
      </c>
    </row>
    <row r="214" spans="1:23" x14ac:dyDescent="0.2">
      <c r="A214" s="12">
        <f t="shared" si="19"/>
        <v>187</v>
      </c>
      <c r="B214" s="4" t="str">
        <f>IF(B215="",
"];",
IF('Chapter 1 (Input)'!B212="",
CHAR(34) &amp;"null"&amp; CHAR(34) &amp;",",
CHAR(34) &amp;'Chapter 1 (Input)'!B212&amp; CHAR(34) &amp;",")&amp;$W214)</f>
        <v>"At least we’re all here now.",</v>
      </c>
      <c r="C214" s="4" t="str">
        <f>IF(C215="",
"];",IF('Chapter 1 (Input)'!C212="",
CHAR(34) &amp;"null"&amp; CHAR(34) &amp;",",
CHAR(34) &amp;'Chapter 1 (Input)'!C212&amp; CHAR(34) &amp;",")&amp;$W214)</f>
        <v>"null",</v>
      </c>
      <c r="D214" s="4" t="str">
        <f>IF(D215="",
"];",IF('Chapter 1 (Input)'!D212="",
CHAR(34) &amp;"null"&amp; CHAR(34) &amp;",",
"personnages."&amp;
VLOOKUP('Chapter 1 (Input)'!D212,$N$2:$O$13,2,FALSE)&amp;
"[" &amp;
VLOOKUP('Chapter 1 (Input)'!E212,$Q$2:$R$13,2,FALSE) &amp;
"],")&amp;$W214)</f>
        <v>personnages.claire[0],</v>
      </c>
      <c r="E214" s="4" t="str">
        <f>IF(E215="",
"];",IF('Chapter 1 (Input)'!F212="",
CHAR(34) &amp;"null"&amp; CHAR(34) &amp;",",
CHAR(34) &amp;'Chapter 1 (Input)'!F212&amp; CHAR(34) &amp;",")&amp;$W214)</f>
        <v>"null",</v>
      </c>
      <c r="F214" s="4" t="str">
        <f>IF(F215="",
"];",IF('Chapter 1 (Input)'!G212="",
CHAR(34) &amp;"null"&amp; CHAR(34) &amp;",",
"personnages."&amp;
VLOOKUP('Chapter 1 (Input)'!G212,$N$2:$O$13,2,FALSE)&amp;
"[" &amp;
VLOOKUP('Chapter 1 (Input)'!H212, $Q$2:$R$13,2,FALSE) &amp;
"],")&amp;$W214)</f>
        <v>personnages.raquel[0],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'Chapter 1 (Generated)'!$U$2:$V$14,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20"/>
        <v>false,</v>
      </c>
      <c r="U214" s="3" t="str">
        <f>IF(U215="",
"];",IF('Chapter 1 (Input)'!W212="",
"-1"&amp;",",
'Chapter 1 (Input)'!W212&amp;",")&amp;$W214)</f>
        <v>-1,</v>
      </c>
      <c r="V214" s="3" t="str">
        <f>IF(V215="",
"];",IF('Chapter 1 (Input)'!X212="",
"-1"&amp;",",
'Chapter 1 (Input)'!X212&amp;",")&amp;$W214)</f>
        <v>-1,</v>
      </c>
      <c r="W214" s="18" t="str">
        <f>'Chapter 1 (Input)'!AA212</f>
        <v/>
      </c>
    </row>
    <row r="215" spans="1:23" x14ac:dyDescent="0.2">
      <c r="A215" s="12">
        <f t="shared" si="19"/>
        <v>188</v>
      </c>
      <c r="B215" s="4" t="str">
        <f>IF(B216="",
"];",
IF('Chapter 1 (Input)'!B213="",
CHAR(34) &amp;"null"&amp; CHAR(34) &amp;",",
CHAR(34) &amp;'Chapter 1 (Input)'!B213&amp; CHAR(34) &amp;",")&amp;$W215)</f>
        <v>"(They both smiled at me.)",</v>
      </c>
      <c r="C215" s="4" t="str">
        <f>IF(C216="",
"];",IF('Chapter 1 (Input)'!C213="",
CHAR(34) &amp;"null"&amp; CHAR(34) &amp;",",
CHAR(34) &amp;'Chapter 1 (Input)'!C213&amp; CHAR(34) &amp;",")&amp;$W215)</f>
        <v>"null",</v>
      </c>
      <c r="D215" s="4" t="str">
        <f>IF(D216="",
"];",IF('Chapter 1 (Input)'!D213="",
CHAR(34) &amp;"null"&amp; CHAR(34) &amp;",",
"personnages."&amp;
VLOOKUP('Chapter 1 (Input)'!D213,$N$2:$O$13,2,FALSE)&amp;
"[" &amp;
VLOOKUP('Chapter 1 (Input)'!E213,$Q$2:$R$13,2,FALSE) &amp;
"],")&amp;$W215)</f>
        <v>personnages.claire[0],</v>
      </c>
      <c r="E215" s="4" t="str">
        <f>IF(E216="",
"];",IF('Chapter 1 (Input)'!F213="",
CHAR(34) &amp;"null"&amp; CHAR(34) &amp;",",
CHAR(34) &amp;'Chapter 1 (Input)'!F213&amp; CHAR(34) &amp;",")&amp;$W215)</f>
        <v>"null",</v>
      </c>
      <c r="F215" s="4" t="str">
        <f>IF(F216="",
"];",IF('Chapter 1 (Input)'!G213="",
CHAR(34) &amp;"null"&amp; CHAR(34) &amp;",",
"personnages."&amp;
VLOOKUP('Chapter 1 (Input)'!G213,$N$2:$O$13,2,FALSE)&amp;
"[" &amp;
VLOOKUP('Chapter 1 (Input)'!H213, $Q$2:$R$13,2,FALSE) &amp;
"],")&amp;$W215)</f>
        <v>personnages.raquel[0],</v>
      </c>
      <c r="G215" s="3" t="str">
        <f>IF(G216="",
"];",IF('Chapter 1 (Input)'!I213="",
CHAR(34) &amp;"null"&amp; CHAR(34) &amp;",",
"locations."&amp;
'Chapter 1 (Input)'!I213&amp;",")&amp;$W215)</f>
        <v>locations.gym,</v>
      </c>
      <c r="H215" s="3" t="str">
        <f>IF(H216="",
"];",IF('Chapter 1 (Input)'!J213="",
"-1"&amp;",",
'Chapter 1 (Input)'!J213&amp;",")&amp;$W215)</f>
        <v>-1,</v>
      </c>
      <c r="I215" s="3" t="str">
        <f>IF(I216="",
"];",IF('Chapter 1 (Input)'!K213="",
"0"&amp;",",
VLOOKUP('Chapter 1 (Input)'!K213, 'Chapter 1 (Generated)'!$U$2:$V$14, 2,FALSE) &amp;",")&amp;$W215)</f>
        <v>0,</v>
      </c>
      <c r="J215" s="3" t="str">
        <f>IF(J216="",
"];",IF('Chapter 1 (Input)'!L213="",
"-1"&amp;",",
'Chapter 1 (Input)'!L213&amp;",")&amp;$W215)</f>
        <v>-1,</v>
      </c>
      <c r="K215" s="3" t="str">
        <f>IF(K216="",
"];",IF('Chapter 1 (Input)'!M213="",
"-1"&amp;",",
'Chapter 1 (Input)'!M213&amp;",")&amp;$W215)</f>
        <v>-1,</v>
      </c>
      <c r="L215" s="3" t="str">
        <f>IF(L216="",
"];",IF('Chapter 1 (Input)'!N213="",
"-1"&amp;",",
'Chapter 1 (Input)'!N213&amp;",")&amp;$W215)</f>
        <v>-1,</v>
      </c>
      <c r="M215" s="3" t="str">
        <f>IF(M216="",
"];",IF('Chapter 1 (Input)'!O213="",
"-1"&amp;",",
'Chapter 1 (Input)'!O213&amp;",")&amp;$W215)</f>
        <v>-1,</v>
      </c>
      <c r="N215" s="3" t="str">
        <f>IF(N216="",
"];",IF('Chapter 1 (Input)'!P213="",
"-1"&amp;",",
'Chapter 1 (Input)'!P213&amp;",")&amp;$W215)</f>
        <v>-1,</v>
      </c>
      <c r="O215" s="3" t="str">
        <f>IF(O216="",
"];",IF('Chapter 1 (Input)'!Q213="",
CHAR(34) &amp;"null"&amp; CHAR(34) &amp;",",
CHAR(34) &amp;'Chapter 1 (Input)'!Q213&amp; CHAR(34) &amp;",")&amp;$W215)</f>
        <v>"null",</v>
      </c>
      <c r="P215" s="3" t="str">
        <f>IF(P216="",
"];",IF('Chapter 1 (Input)'!R213="",
CHAR(34) &amp;"null"&amp; CHAR(34) &amp;",",
CHAR(34) &amp;'Chapter 1 (Input)'!R213&amp; CHAR(34) &amp;",")&amp;$W215)</f>
        <v>"null",</v>
      </c>
      <c r="Q215" s="3" t="str">
        <f>IF(Q216="",
"];",IF('Chapter 1 (Input)'!S213="",
CHAR(34) &amp;"null"&amp; CHAR(34) &amp;",",
CHAR(34) &amp;'Chapter 1 (Input)'!S213&amp; CHAR(34) &amp;",")&amp;$W215)</f>
        <v>"null",</v>
      </c>
      <c r="R215" s="3" t="str">
        <f>IF(R216="",
"];",IF('Chapter 1 (Input)'!T213="",
"0"&amp;",",
'Chapter 1 (Input)'!T213&amp;",")&amp;$W215)</f>
        <v>0,</v>
      </c>
      <c r="S215" s="3" t="str">
        <f>IF(S216="",
"];",IF('Chapter 1 (Input)'!U213="",
"0"&amp;",",
'Chapter 1 (Input)'!U213&amp;",")&amp;$W215)</f>
        <v>0,</v>
      </c>
      <c r="T215" s="3" t="str">
        <f t="shared" si="20"/>
        <v>false,</v>
      </c>
      <c r="U215" s="3" t="str">
        <f>IF(U216="",
"];",IF('Chapter 1 (Input)'!W213="",
"-1"&amp;",",
'Chapter 1 (Input)'!W213&amp;",")&amp;$W215)</f>
        <v>-1,</v>
      </c>
      <c r="V215" s="3" t="str">
        <f>IF(V216="",
"];",IF('Chapter 1 (Input)'!X213="",
"-1"&amp;",",
'Chapter 1 (Input)'!X213&amp;",")&amp;$W215)</f>
        <v>-1,</v>
      </c>
      <c r="W215" s="18" t="str">
        <f>'Chapter 1 (Input)'!AA213</f>
        <v/>
      </c>
    </row>
    <row r="216" spans="1:23" x14ac:dyDescent="0.2">
      <c r="A216" s="12">
        <f t="shared" si="19"/>
        <v>189</v>
      </c>
      <c r="B216" s="4" t="str">
        <f>IF(B217="",
"];",
IF('Chapter 1 (Input)'!B214="",
CHAR(34) &amp;"null"&amp; CHAR(34) &amp;",",
CHAR(34) &amp;'Chapter 1 (Input)'!B214&amp; CHAR(34) &amp;",")&amp;$W216)</f>
        <v>"(They both smiled at me.)",</v>
      </c>
      <c r="C216" s="4" t="str">
        <f>IF(C217="",
"];",IF('Chapter 1 (Input)'!C214="",
CHAR(34) &amp;"null"&amp; CHAR(34) &amp;",",
CHAR(34) &amp;'Chapter 1 (Input)'!C214&amp; CHAR(34) &amp;",")&amp;$W216)</f>
        <v>"null",</v>
      </c>
      <c r="D216" s="4" t="str">
        <f>IF(D217="",
"];",IF('Chapter 1 (Input)'!D214="",
CHAR(34) &amp;"null"&amp; CHAR(34) &amp;",",
"personnages."&amp;
VLOOKUP('Chapter 1 (Input)'!D214,$N$2:$O$13,2,FALSE)&amp;
"[" &amp;
VLOOKUP('Chapter 1 (Input)'!E214,$Q$2:$R$13,2,FALSE) &amp;
"],")&amp;$W216)</f>
        <v>"null",</v>
      </c>
      <c r="E216" s="4" t="str">
        <f>IF(E217="",
"];",IF('Chapter 1 (Input)'!F214="",
CHAR(34) &amp;"null"&amp; CHAR(34) &amp;",",
CHAR(34) &amp;'Chapter 1 (Input)'!F214&amp; CHAR(34) &amp;",")&amp;$W216)</f>
        <v>"Exactly.",</v>
      </c>
      <c r="F216" s="4" t="str">
        <f>IF(F217="",
"];",IF('Chapter 1 (Input)'!G214="",
CHAR(34) &amp;"null"&amp; CHAR(34) &amp;",",
"personnages."&amp;
VLOOKUP('Chapter 1 (Input)'!G214,$N$2:$O$13,2,FALSE)&amp;
"[" &amp;
VLOOKUP('Chapter 1 (Input)'!H214, $Q$2:$R$13,2,FALSE) &amp;
"],")&amp;$W216)</f>
        <v>personnages.raquel[0],</v>
      </c>
      <c r="G216" s="3" t="str">
        <f>IF(G217="",
"];",IF('Chapter 1 (Input)'!I214="",
CHAR(34) &amp;"null"&amp; CHAR(34) &amp;",",
"locations."&amp;
'Chapter 1 (Input)'!I214&amp;",")&amp;$W216)</f>
        <v>locations.gym,</v>
      </c>
      <c r="H216" s="3" t="str">
        <f>IF(H217="",
"];",IF('Chapter 1 (Input)'!J214="",
"-1"&amp;",",
'Chapter 1 (Input)'!J214&amp;",")&amp;$W216)</f>
        <v>-1,</v>
      </c>
      <c r="I216" s="3" t="str">
        <f>IF(I217="",
"];",IF('Chapter 1 (Input)'!K214="",
"0"&amp;",",
VLOOKUP('Chapter 1 (Input)'!K214, 'Chapter 1 (Generated)'!$U$2:$V$14, 2,FALSE) &amp;",")&amp;$W216)</f>
        <v>0,</v>
      </c>
      <c r="J216" s="3" t="str">
        <f>IF(J217="",
"];",IF('Chapter 1 (Input)'!L214="",
"-1"&amp;",",
'Chapter 1 (Input)'!L214&amp;",")&amp;$W216)</f>
        <v>-1,</v>
      </c>
      <c r="K216" s="3" t="str">
        <f>IF(K217="",
"];",IF('Chapter 1 (Input)'!M214="",
"-1"&amp;",",
'Chapter 1 (Input)'!M214&amp;",")&amp;$W216)</f>
        <v>-1,</v>
      </c>
      <c r="L216" s="3" t="str">
        <f>IF(L217="",
"];",IF('Chapter 1 (Input)'!N214="",
"-1"&amp;",",
'Chapter 1 (Input)'!N214&amp;",")&amp;$W216)</f>
        <v>-1,</v>
      </c>
      <c r="M216" s="3" t="str">
        <f>IF(M217="",
"];",IF('Chapter 1 (Input)'!O214="",
"-1"&amp;",",
'Chapter 1 (Input)'!O214&amp;",")&amp;$W216)</f>
        <v>-1,</v>
      </c>
      <c r="N216" s="3" t="str">
        <f>IF(N217="",
"];",IF('Chapter 1 (Input)'!P214="",
"-1"&amp;",",
'Chapter 1 (Input)'!P214&amp;",")&amp;$W216)</f>
        <v>-1,</v>
      </c>
      <c r="O216" s="3" t="str">
        <f>IF(O217="",
"];",IF('Chapter 1 (Input)'!Q214="",
CHAR(34) &amp;"null"&amp; CHAR(34) &amp;",",
CHAR(34) &amp;'Chapter 1 (Input)'!Q214&amp; CHAR(34) &amp;",")&amp;$W216)</f>
        <v>"null",</v>
      </c>
      <c r="P216" s="3" t="str">
        <f>IF(P217="",
"];",IF('Chapter 1 (Input)'!R214="",
CHAR(34) &amp;"null"&amp; CHAR(34) &amp;",",
CHAR(34) &amp;'Chapter 1 (Input)'!R214&amp; CHAR(34) &amp;",")&amp;$W216)</f>
        <v>"null",</v>
      </c>
      <c r="Q216" s="3" t="str">
        <f>IF(Q217="",
"];",IF('Chapter 1 (Input)'!S214="",
CHAR(34) &amp;"null"&amp; CHAR(34) &amp;",",
CHAR(34) &amp;'Chapter 1 (Input)'!S214&amp; CHAR(34) &amp;",")&amp;$W216)</f>
        <v>"null",</v>
      </c>
      <c r="R216" s="3" t="str">
        <f>IF(R217="",
"];",IF('Chapter 1 (Input)'!T214="",
"0"&amp;",",
'Chapter 1 (Input)'!T214&amp;",")&amp;$W216)</f>
        <v>0,</v>
      </c>
      <c r="S216" s="3" t="str">
        <f>IF(S217="",
"];",IF('Chapter 1 (Input)'!U214="",
"0"&amp;",",
'Chapter 1 (Input)'!U214&amp;",")&amp;$W216)</f>
        <v>0,</v>
      </c>
      <c r="T216" s="3" t="str">
        <f t="shared" si="20"/>
        <v>false,</v>
      </c>
      <c r="U216" s="3" t="str">
        <f>IF(U217="",
"];",IF('Chapter 1 (Input)'!W214="",
"-1"&amp;",",
'Chapter 1 (Input)'!W214&amp;",")&amp;$W216)</f>
        <v>-1,</v>
      </c>
      <c r="V216" s="3" t="str">
        <f>IF(V217="",
"];",IF('Chapter 1 (Input)'!X214="",
"-1"&amp;",",
'Chapter 1 (Input)'!X214&amp;",")&amp;$W216)</f>
        <v>-1,</v>
      </c>
      <c r="W216" s="18" t="str">
        <f>'Chapter 1 (Input)'!AA214</f>
        <v/>
      </c>
    </row>
    <row r="217" spans="1:23" x14ac:dyDescent="0.2">
      <c r="A217" s="12">
        <f t="shared" si="19"/>
        <v>190</v>
      </c>
      <c r="B217" s="4" t="str">
        <f>IF(B218="",
"];",
IF('Chapter 1 (Input)'!B215="",
CHAR(34) &amp;"null"&amp; CHAR(34) &amp;",",
CHAR(34) &amp;'Chapter 1 (Input)'!B215&amp; CHAR(34) &amp;",")&amp;$W217)</f>
        <v xml:space="preserve">"(It only took a couple of minutes for the guy to take our picture, and before long, Raquel was asking me to join her and Claire in the garden.)",//190 </v>
      </c>
      <c r="C217" s="4" t="str">
        <f>IF(C218="",
"];",IF('Chapter 1 (Input)'!C215="",
CHAR(34) &amp;"null"&amp; CHAR(34) &amp;",",
CHAR(34) &amp;'Chapter 1 (Input)'!C215&amp; CHAR(34) &amp;",")&amp;$W217)</f>
        <v xml:space="preserve">"null",//190 </v>
      </c>
      <c r="D217" s="4" t="str">
        <f>IF(D218="",
"];",IF('Chapter 1 (Input)'!D215="",
CHAR(34) &amp;"null"&amp; CHAR(34) &amp;",",
"personnages."&amp;
VLOOKUP('Chapter 1 (Input)'!D215,$N$2:$O$13,2,FALSE)&amp;
"[" &amp;
VLOOKUP('Chapter 1 (Input)'!E215,$Q$2:$R$13,2,FALSE) &amp;
"],")&amp;$W217)</f>
        <v xml:space="preserve">personnages.claire[0],//190 </v>
      </c>
      <c r="E217" s="4" t="str">
        <f>IF(E218="",
"];",IF('Chapter 1 (Input)'!F215="",
CHAR(34) &amp;"null"&amp; CHAR(34) &amp;",",
CHAR(34) &amp;'Chapter 1 (Input)'!F215&amp; CHAR(34) &amp;",")&amp;$W217)</f>
        <v xml:space="preserve">"null",//190 </v>
      </c>
      <c r="F217" s="4" t="str">
        <f>IF(F218="",
"];",IF('Chapter 1 (Input)'!G215="",
CHAR(34) &amp;"null"&amp; CHAR(34) &amp;",",
"personnages."&amp;
VLOOKUP('Chapter 1 (Input)'!G215,$N$2:$O$13,2,FALSE)&amp;
"[" &amp;
VLOOKUP('Chapter 1 (Input)'!H215, $Q$2:$R$13,2,FALSE) &amp;
"],")&amp;$W217)</f>
        <v xml:space="preserve">personnages.raquel[0],//190 </v>
      </c>
      <c r="G217" s="3" t="str">
        <f>IF(G218="",
"];",IF('Chapter 1 (Input)'!I215="",
CHAR(34) &amp;"null"&amp; CHAR(34) &amp;",",
"locations."&amp;
'Chapter 1 (Input)'!I215&amp;",")&amp;$W217)</f>
        <v xml:space="preserve">locations.gym,//190 </v>
      </c>
      <c r="H217" s="3" t="str">
        <f>IF(H218="",
"];",IF('Chapter 1 (Input)'!J215="",
"-1"&amp;",",
'Chapter 1 (Input)'!J215&amp;",")&amp;$W217)</f>
        <v xml:space="preserve">-1,//190 </v>
      </c>
      <c r="I217" s="3" t="str">
        <f>IF(I218="",
"];",IF('Chapter 1 (Input)'!K215="",
"0"&amp;",",
VLOOKUP('Chapter 1 (Input)'!K215, 'Chapter 1 (Generated)'!$U$2:$V$14, 2,FALSE) &amp;",")&amp;$W217)</f>
        <v xml:space="preserve">0,//190 </v>
      </c>
      <c r="J217" s="3" t="str">
        <f>IF(J218="",
"];",IF('Chapter 1 (Input)'!L215="",
"-1"&amp;",",
'Chapter 1 (Input)'!L215&amp;",")&amp;$W217)</f>
        <v xml:space="preserve">-1,//190 </v>
      </c>
      <c r="K217" s="3" t="str">
        <f>IF(K218="",
"];",IF('Chapter 1 (Input)'!M215="",
"-1"&amp;",",
'Chapter 1 (Input)'!M215&amp;",")&amp;$W217)</f>
        <v xml:space="preserve">-1,//190 </v>
      </c>
      <c r="L217" s="3" t="str">
        <f>IF(L218="",
"];",IF('Chapter 1 (Input)'!N215="",
"-1"&amp;",",
'Chapter 1 (Input)'!N215&amp;",")&amp;$W217)</f>
        <v xml:space="preserve">-1,//190 </v>
      </c>
      <c r="M217" s="3" t="str">
        <f>IF(M218="",
"];",IF('Chapter 1 (Input)'!O215="",
"-1"&amp;",",
'Chapter 1 (Input)'!O215&amp;",")&amp;$W217)</f>
        <v xml:space="preserve">-1,//190 </v>
      </c>
      <c r="N217" s="3" t="str">
        <f>IF(N218="",
"];",IF('Chapter 1 (Input)'!P215="",
"-1"&amp;",",
'Chapter 1 (Input)'!P215&amp;",")&amp;$W217)</f>
        <v xml:space="preserve">-1,//190 </v>
      </c>
      <c r="O217" s="3" t="str">
        <f>IF(O218="",
"];",IF('Chapter 1 (Input)'!Q215="",
CHAR(34) &amp;"null"&amp; CHAR(34) &amp;",",
CHAR(34) &amp;'Chapter 1 (Input)'!Q215&amp; CHAR(34) &amp;",")&amp;$W217)</f>
        <v xml:space="preserve">"null",//190 </v>
      </c>
      <c r="P217" s="3" t="str">
        <f>IF(P218="",
"];",IF('Chapter 1 (Input)'!R215="",
CHAR(34) &amp;"null"&amp; CHAR(34) &amp;",",
CHAR(34) &amp;'Chapter 1 (Input)'!R215&amp; CHAR(34) &amp;",")&amp;$W217)</f>
        <v xml:space="preserve">"null",//190 </v>
      </c>
      <c r="Q217" s="3" t="str">
        <f>IF(Q218="",
"];",IF('Chapter 1 (Input)'!S215="",
CHAR(34) &amp;"null"&amp; CHAR(34) &amp;",",
CHAR(34) &amp;'Chapter 1 (Input)'!S215&amp; CHAR(34) &amp;",")&amp;$W217)</f>
        <v xml:space="preserve">"null",//190 </v>
      </c>
      <c r="R217" s="3" t="str">
        <f>IF(R218="",
"];",IF('Chapter 1 (Input)'!T215="",
"0"&amp;",",
'Chapter 1 (Input)'!T215&amp;",")&amp;$W217)</f>
        <v xml:space="preserve">0,//190 </v>
      </c>
      <c r="S217" s="3" t="str">
        <f>IF(S218="",
"];",IF('Chapter 1 (Input)'!U215="",
"0"&amp;",",
'Chapter 1 (Input)'!U215&amp;",")&amp;$W217)</f>
        <v xml:space="preserve">0,//190 </v>
      </c>
      <c r="T217" s="3" t="str">
        <f t="shared" si="20"/>
        <v xml:space="preserve">false,//190 </v>
      </c>
      <c r="U217" s="3" t="str">
        <f>IF(U218="",
"];",IF('Chapter 1 (Input)'!W215="",
"-1"&amp;",",
'Chapter 1 (Input)'!W215&amp;",")&amp;$W217)</f>
        <v xml:space="preserve">-1,//190 </v>
      </c>
      <c r="V217" s="3" t="str">
        <f>IF(V218="",
"];",IF('Chapter 1 (Input)'!X215="",
"-1"&amp;",",
'Chapter 1 (Input)'!X215&amp;",")&amp;$W217)</f>
        <v xml:space="preserve">-1,//190 </v>
      </c>
      <c r="W217" s="18" t="str">
        <f>'Chapter 1 (Input)'!AA215</f>
        <v xml:space="preserve">//190 </v>
      </c>
    </row>
    <row r="218" spans="1:23" x14ac:dyDescent="0.2">
      <c r="A218" s="12">
        <f t="shared" si="19"/>
        <v>191</v>
      </c>
      <c r="B218" s="4" t="str">
        <f>IF(B219="",
"];",
IF('Chapter 1 (Input)'!B216="",
CHAR(34) &amp;"null"&amp; CHAR(34) &amp;",",
CHAR(34) &amp;'Chapter 1 (Input)'!B216&amp; CHAR(34) &amp;",")&amp;$W218)</f>
        <v>"(Turns out Claire was an expert in all things plant related. You’d think hearing about the properties of each individual plant in the garden would be boring, but Claire’s clear enthusiasm and Raquel’s hilarious inputs every now and then made the experience surprisingly fun.)",</v>
      </c>
      <c r="C218" s="4" t="str">
        <f>IF(C219="",
"];",IF('Chapter 1 (Input)'!C216="",
CHAR(34) &amp;"null"&amp; CHAR(34) &amp;",",
CHAR(34) &amp;'Chapter 1 (Input)'!C216&amp; CHAR(34) &amp;",")&amp;$W218)</f>
        <v>"null",</v>
      </c>
      <c r="D218" s="4" t="str">
        <f>IF(D219="",
"];",IF('Chapter 1 (Input)'!D216="",
CHAR(34) &amp;"null"&amp; CHAR(34) &amp;",",
"personnages."&amp;
VLOOKUP('Chapter 1 (Input)'!D216,$N$2:$O$13,2,FALSE)&amp;
"[" &amp;
VLOOKUP('Chapter 1 (Input)'!E216,$Q$2:$R$13,2,FALSE) &amp;
"],")&amp;$W218)</f>
        <v>personnages.claire[0],</v>
      </c>
      <c r="E218" s="4" t="str">
        <f>IF(E219="",
"];",IF('Chapter 1 (Input)'!F216="",
CHAR(34) &amp;"null"&amp; CHAR(34) &amp;",",
CHAR(34) &amp;'Chapter 1 (Input)'!F216&amp; CHAR(34) &amp;",")&amp;$W218)</f>
        <v>"null",</v>
      </c>
      <c r="F218" s="4" t="str">
        <f>IF(F219="",
"];",IF('Chapter 1 (Input)'!G216="",
CHAR(34) &amp;"null"&amp; CHAR(34) &amp;",",
"personnages."&amp;
VLOOKUP('Chapter 1 (Input)'!G216,$N$2:$O$13,2,FALSE)&amp;
"[" &amp;
VLOOKUP('Chapter 1 (Input)'!H216, $Q$2:$R$13,2,FALSE) &amp;
"],")&amp;$W218)</f>
        <v>personnages.raquel[0],</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'Chapter 1 (Generated)'!$U$2:$V$14,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20"/>
        <v>false,</v>
      </c>
      <c r="U218" s="3" t="str">
        <f>IF(U219="",
"];",IF('Chapter 1 (Input)'!W216="",
"-1"&amp;",",
'Chapter 1 (Input)'!W216&amp;",")&amp;$W218)</f>
        <v>-1,</v>
      </c>
      <c r="V218" s="3" t="str">
        <f>IF(V219="",
"];",IF('Chapter 1 (Input)'!X216="",
"-1"&amp;",",
'Chapter 1 (Input)'!X216&amp;",")&amp;$W218)</f>
        <v>-1,</v>
      </c>
      <c r="W218" s="18" t="str">
        <f>'Chapter 1 (Input)'!AA216</f>
        <v/>
      </c>
    </row>
    <row r="219" spans="1:23" x14ac:dyDescent="0.2">
      <c r="A219" s="12">
        <f t="shared" si="19"/>
        <v>192</v>
      </c>
      <c r="B219" s="4" t="str">
        <f>IF(B220="",
"];",
IF('Chapter 1 (Input)'!B217="",
CHAR(34) &amp;"null"&amp; CHAR(34) &amp;",",
CHAR(34) &amp;'Chapter 1 (Input)'!B217&amp; CHAR(34) &amp;",")&amp;$W219)</f>
        <v>"(We ended up talking until night had fallen and it was then that we reluctantly decided that it was time to head back to the dorms.)",</v>
      </c>
      <c r="C219" s="4" t="str">
        <f>IF(C220="",
"];",IF('Chapter 1 (Input)'!C217="",
CHAR(34) &amp;"null"&amp; CHAR(34) &amp;",",
CHAR(34) &amp;'Chapter 1 (Input)'!C217&amp; CHAR(34) &amp;",")&amp;$W219)</f>
        <v>"null",</v>
      </c>
      <c r="D219" s="4" t="str">
        <f>IF(D220="",
"];",IF('Chapter 1 (Input)'!D217="",
CHAR(34) &amp;"null"&amp; CHAR(34) &amp;",",
"personnages."&amp;
VLOOKUP('Chapter 1 (Input)'!D217,$N$2:$O$13,2,FALSE)&amp;
"[" &amp;
VLOOKUP('Chapter 1 (Input)'!E217,$Q$2:$R$13,2,FALSE) &amp;
"],")&amp;$W219)</f>
        <v>"null",</v>
      </c>
      <c r="E219" s="4" t="str">
        <f>IF(E220="",
"];",IF('Chapter 1 (Input)'!F217="",
CHAR(34) &amp;"null"&amp; CHAR(34) &amp;",",
CHAR(34) &amp;'Chapter 1 (Input)'!F217&amp; CHAR(34) &amp;",")&amp;$W219)</f>
        <v>"null",</v>
      </c>
      <c r="F219" s="4" t="str">
        <f>IF(F220="",
"];",IF('Chapter 1 (Input)'!G217="",
CHAR(34) &amp;"null"&amp; CHAR(34) &amp;",",
"personnages."&amp;
VLOOKUP('Chapter 1 (Input)'!G217,$N$2:$O$13,2,FALSE)&amp;
"[" &amp;
VLOOKUP('Chapter 1 (Input)'!H217, $Q$2:$R$13,2,FALSE) &amp;
"],")&amp;$W219)</f>
        <v>"null",</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'Chapter 1 (Generated)'!$U$2:$V$14,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20"/>
        <v>false,</v>
      </c>
      <c r="U219" s="3" t="str">
        <f>IF(U220="",
"];",IF('Chapter 1 (Input)'!W217="",
"-1"&amp;",",
'Chapter 1 (Input)'!W217&amp;",")&amp;$W219)</f>
        <v>-1,</v>
      </c>
      <c r="V219" s="3" t="str">
        <f>IF(V220="",
"];",IF('Chapter 1 (Input)'!X217="",
"-1"&amp;",",
'Chapter 1 (Input)'!X217&amp;",")&amp;$W219)</f>
        <v>-1,</v>
      </c>
      <c r="W219" s="18" t="str">
        <f>'Chapter 1 (Input)'!AA217</f>
        <v/>
      </c>
    </row>
    <row r="220" spans="1:23" x14ac:dyDescent="0.2">
      <c r="A220" s="12">
        <f t="shared" si="19"/>
        <v>193</v>
      </c>
      <c r="B220" s="4" t="str">
        <f>IF(B221="",
"];",
IF('Chapter 1 (Input)'!B218="",
CHAR(34) &amp;"null"&amp; CHAR(34) &amp;",",
CHAR(34) &amp;'Chapter 1 (Input)'!B218&amp; CHAR(34) &amp;",")&amp;$W220)</f>
        <v>"(Next)",</v>
      </c>
      <c r="C220" s="4" t="str">
        <f>IF(C221="",
"];",IF('Chapter 1 (Input)'!C218="",
CHAR(34) &amp;"null"&amp; CHAR(34) &amp;",",
CHAR(34) &amp;'Chapter 1 (Input)'!C218&amp; CHAR(34) &amp;",")&amp;$W220)</f>
        <v>"Congratulations! You’ve unlocked an illustration! Go to your dorm page and click on (insert name of the page here) to see it!",</v>
      </c>
      <c r="D220" s="4" t="str">
        <f>IF(D221="",
"];",IF('Chapter 1 (Input)'!D218="",
CHAR(34) &amp;"null"&amp; CHAR(34) &amp;",",
"personnages."&amp;
VLOOKUP('Chapter 1 (Input)'!D218,$N$2:$O$13,2,FALSE)&amp;
"[" &amp;
VLOOKUP('Chapter 1 (Input)'!E218,$Q$2:$R$13,2,FALSE) &amp;
"],")&amp;$W220)</f>
        <v>"null",</v>
      </c>
      <c r="E220" s="4" t="str">
        <f>IF(E221="",
"];",IF('Chapter 1 (Input)'!F218="",
CHAR(34) &amp;"null"&amp; CHAR(34) &amp;",",
CHAR(34) &amp;'Chapter 1 (Input)'!F218&amp; CHAR(34) &amp;",")&amp;$W220)</f>
        <v>"null",</v>
      </c>
      <c r="F220" s="4" t="str">
        <f>IF(F221="",
"];",IF('Chapter 1 (Input)'!G218="",
CHAR(34) &amp;"null"&amp; CHAR(34) &amp;",",
"personnages."&amp;
VLOOKUP('Chapter 1 (Input)'!G218,$N$2:$O$13,2,FALSE)&amp;
"[" &amp;
VLOOKUP('Chapter 1 (Input)'!H218, $Q$2:$R$13,2,FALSE) &amp;
"],")&amp;$W220)</f>
        <v>"null",</v>
      </c>
      <c r="G220" s="3" t="str">
        <f>IF(G221="",
"];",IF('Chapter 1 (Input)'!I218="",
CHAR(34) &amp;"null"&amp; CHAR(34) &amp;",",
"locations."&amp;
'Chapter 1 (Input)'!I218&amp;",")&amp;$W220)</f>
        <v>locations.gym,</v>
      </c>
      <c r="H220" s="3" t="str">
        <f>IF(H221="",
"];",IF('Chapter 1 (Input)'!J218="",
"-1"&amp;",",
'Chapter 1 (Input)'!J218&amp;",")&amp;$W220)</f>
        <v>206,</v>
      </c>
      <c r="I220" s="3" t="str">
        <f>IF(I221="",
"];",IF('Chapter 1 (Input)'!K218="",
"0"&amp;",",
VLOOKUP('Chapter 1 (Input)'!K218, 'Chapter 1 (Generated)'!$U$2:$V$14, 2,FALSE) &amp;",")&amp;$W220)</f>
        <v>0,</v>
      </c>
      <c r="J220" s="3" t="str">
        <f>IF(J221="",
"];",IF('Chapter 1 (Input)'!L218="",
"-1"&amp;",",
'Chapter 1 (Input)'!L218&amp;",")&amp;$W220)</f>
        <v>-1,</v>
      </c>
      <c r="K220" s="3" t="str">
        <f>IF(K221="",
"];",IF('Chapter 1 (Input)'!M218="",
"-1"&amp;",",
'Chapter 1 (Input)'!M218&amp;",")&amp;$W220)</f>
        <v>-1,</v>
      </c>
      <c r="L220" s="3" t="str">
        <f>IF(L221="",
"];",IF('Chapter 1 (Input)'!N218="",
"-1"&amp;",",
'Chapter 1 (Input)'!N218&amp;",")&amp;$W220)</f>
        <v>-1,</v>
      </c>
      <c r="M220" s="3" t="str">
        <f>IF(M221="",
"];",IF('Chapter 1 (Input)'!O218="",
"-1"&amp;",",
'Chapter 1 (Input)'!O218&amp;",")&amp;$W220)</f>
        <v>-1,</v>
      </c>
      <c r="N220" s="3" t="str">
        <f>IF(N221="",
"];",IF('Chapter 1 (Input)'!P218="",
"-1"&amp;",",
'Chapter 1 (Input)'!P218&amp;",")&amp;$W220)</f>
        <v>-1,</v>
      </c>
      <c r="O220" s="3" t="str">
        <f>IF(O221="",
"];",IF('Chapter 1 (Input)'!Q218="",
CHAR(34) &amp;"null"&amp; CHAR(34) &amp;",",
CHAR(34) &amp;'Chapter 1 (Input)'!Q218&amp; CHAR(34) &amp;",")&amp;$W220)</f>
        <v>"null",</v>
      </c>
      <c r="P220" s="3" t="str">
        <f>IF(P221="",
"];",IF('Chapter 1 (Input)'!R218="",
CHAR(34) &amp;"null"&amp; CHAR(34) &amp;",",
CHAR(34) &amp;'Chapter 1 (Input)'!R218&amp; CHAR(34) &amp;",")&amp;$W220)</f>
        <v>"null",</v>
      </c>
      <c r="Q220" s="3" t="str">
        <f>IF(Q221="",
"];",IF('Chapter 1 (Input)'!S218="",
CHAR(34) &amp;"null"&amp; CHAR(34) &amp;",",
CHAR(34) &amp;'Chapter 1 (Input)'!S218&amp; CHAR(34) &amp;",")&amp;$W220)</f>
        <v>"null",</v>
      </c>
      <c r="R220" s="3" t="str">
        <f>IF(R221="",
"];",IF('Chapter 1 (Input)'!T218="",
"0"&amp;",",
'Chapter 1 (Input)'!T218&amp;",")&amp;$W220)</f>
        <v>0,</v>
      </c>
      <c r="S220" s="3" t="str">
        <f>IF(S221="",
"];",IF('Chapter 1 (Input)'!U218="",
"0"&amp;",",
'Chapter 1 (Input)'!U218&amp;",")&amp;$W220)</f>
        <v>0,</v>
      </c>
      <c r="T220" s="3" t="str">
        <f t="shared" si="20"/>
        <v>false,</v>
      </c>
      <c r="U220" s="3" t="str">
        <f>IF(U221="",
"];",IF('Chapter 1 (Input)'!W218="",
"-1"&amp;",",
'Chapter 1 (Input)'!W218&amp;",")&amp;$W220)</f>
        <v>-1,</v>
      </c>
      <c r="V220" s="3" t="str">
        <f>IF(V221="",
"];",IF('Chapter 1 (Input)'!X218="",
"-1"&amp;",",
'Chapter 1 (Input)'!X218&amp;",")&amp;$W220)</f>
        <v>-1,</v>
      </c>
      <c r="W220" s="18" t="str">
        <f>'Chapter 1 (Input)'!AA218</f>
        <v/>
      </c>
    </row>
    <row r="221" spans="1:23" x14ac:dyDescent="0.2">
      <c r="A221" s="12">
        <f t="shared" si="19"/>
        <v>194</v>
      </c>
      <c r="B221" s="4" t="str">
        <f>IF(B222="",
"];",
IF('Chapter 1 (Input)'!B219="",
CHAR(34) &amp;"null"&amp; CHAR(34) &amp;",",
CHAR(34) &amp;'Chapter 1 (Input)'!B219&amp; CHAR(34) &amp;",")&amp;$W221)</f>
        <v>"(As I entered the gym, I saw two others in line to take their picture.)",</v>
      </c>
      <c r="C221" s="4" t="str">
        <f>IF(C222="",
"];",IF('Chapter 1 (Input)'!C219="",
CHAR(34) &amp;"null"&amp; CHAR(34) &amp;",",
CHAR(34) &amp;'Chapter 1 (Input)'!C219&amp; CHAR(34) &amp;",")&amp;$W221)</f>
        <v>"null",</v>
      </c>
      <c r="D221" s="4" t="str">
        <f>IF(D222="",
"];",IF('Chapter 1 (Input)'!D219="",
CHAR(34) &amp;"null"&amp; CHAR(34) &amp;",",
"personnages."&amp;
VLOOKUP('Chapter 1 (Input)'!D219,$N$2:$O$13,2,FALSE)&amp;
"[" &amp;
VLOOKUP('Chapter 1 (Input)'!E219,$Q$2:$R$13,2,FALSE) &amp;
"],")&amp;$W221)</f>
        <v>personnages.alistair[0],</v>
      </c>
      <c r="E221" s="4" t="str">
        <f>IF(E222="",
"];",IF('Chapter 1 (Input)'!F219="",
CHAR(34) &amp;"null"&amp; CHAR(34) &amp;",",
CHAR(34) &amp;'Chapter 1 (Input)'!F219&amp; CHAR(34) &amp;",")&amp;$W221)</f>
        <v>"null",</v>
      </c>
      <c r="F221" s="4" t="str">
        <f>IF(F222="",
"];",IF('Chapter 1 (Input)'!G219="",
CHAR(34) &amp;"null"&amp; CHAR(34) &amp;",",
"personnages."&amp;
VLOOKUP('Chapter 1 (Input)'!G219,$N$2:$O$13,2,FALSE)&amp;
"[" &amp;
VLOOKUP('Chapter 1 (Input)'!H219, $Q$2:$R$13,2,FALSE) &amp;
"],")&amp;$W221)</f>
        <v>personnages.tadashi[0],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'Chapter 1 (Generated)'!$U$2:$V$14,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20"/>
        <v>false,</v>
      </c>
      <c r="U221" s="3" t="str">
        <f>IF(U222="",
"];",IF('Chapter 1 (Input)'!W219="",
"-1"&amp;",",
'Chapter 1 (Input)'!W219&amp;",")&amp;$W221)</f>
        <v>-1,</v>
      </c>
      <c r="V221" s="3" t="str">
        <f>IF(V222="",
"];",IF('Chapter 1 (Input)'!X219="",
"-1"&amp;",",
'Chapter 1 (Input)'!X219&amp;",")&amp;$W221)</f>
        <v>-1,</v>
      </c>
      <c r="W221" s="18" t="str">
        <f>'Chapter 1 (Input)'!AA219</f>
        <v/>
      </c>
    </row>
    <row r="222" spans="1:23" x14ac:dyDescent="0.2">
      <c r="A222" s="12">
        <f t="shared" si="19"/>
        <v>195</v>
      </c>
      <c r="B222" s="4" t="str">
        <f>IF(B223="",
"];",
IF('Chapter 1 (Input)'!B220="",
CHAR(34) &amp;"null"&amp; CHAR(34) &amp;",",
CHAR(34) &amp;'Chapter 1 (Input)'!B220&amp; CHAR(34) &amp;",")&amp;$W222)</f>
        <v xml:space="preserve">"(He waved me over as if I didn’t already see them, given that we were the only people here. I smiled)",//195 </v>
      </c>
      <c r="C222" s="4" t="str">
        <f>IF(C223="",
"];",IF('Chapter 1 (Input)'!C220="",
CHAR(34) &amp;"null"&amp; CHAR(34) &amp;",",
CHAR(34) &amp;'Chapter 1 (Input)'!C220&amp; CHAR(34) &amp;",")&amp;$W222)</f>
        <v xml:space="preserve">"" + user.username + "! Over here!",//195 </v>
      </c>
      <c r="D222" s="4" t="str">
        <f>IF(D223="",
"];",IF('Chapter 1 (Input)'!D220="",
CHAR(34) &amp;"null"&amp; CHAR(34) &amp;",",
"personnages."&amp;
VLOOKUP('Chapter 1 (Input)'!D220,$N$2:$O$13,2,FALSE)&amp;
"[" &amp;
VLOOKUP('Chapter 1 (Input)'!E220,$Q$2:$R$13,2,FALSE) &amp;
"],")&amp;$W222)</f>
        <v xml:space="preserve">personnages.alistair[0],//195 </v>
      </c>
      <c r="E222" s="4" t="str">
        <f>IF(E223="",
"];",IF('Chapter 1 (Input)'!F220="",
CHAR(34) &amp;"null"&amp; CHAR(34) &amp;",",
CHAR(34) &amp;'Chapter 1 (Input)'!F220&amp; CHAR(34) &amp;",")&amp;$W222)</f>
        <v xml:space="preserve">"null",//195 </v>
      </c>
      <c r="F222" s="4" t="str">
        <f>IF(F223="",
"];",IF('Chapter 1 (Input)'!G220="",
CHAR(34) &amp;"null"&amp; CHAR(34) &amp;",",
"personnages."&amp;
VLOOKUP('Chapter 1 (Input)'!G220,$N$2:$O$13,2,FALSE)&amp;
"[" &amp;
VLOOKUP('Chapter 1 (Input)'!H220, $Q$2:$R$13,2,FALSE) &amp;
"],")&amp;$W222)</f>
        <v xml:space="preserve">"null",//195 </v>
      </c>
      <c r="G222" s="3" t="str">
        <f>IF(G223="",
"];",IF('Chapter 1 (Input)'!I220="",
CHAR(34) &amp;"null"&amp; CHAR(34) &amp;",",
"locations."&amp;
'Chapter 1 (Input)'!I220&amp;",")&amp;$W222)</f>
        <v xml:space="preserve">locations.gym,//195 </v>
      </c>
      <c r="H222" s="3" t="str">
        <f>IF(H223="",
"];",IF('Chapter 1 (Input)'!J220="",
"-1"&amp;",",
'Chapter 1 (Input)'!J220&amp;",")&amp;$W222)</f>
        <v xml:space="preserve">-1,//195 </v>
      </c>
      <c r="I222" s="3" t="str">
        <f>IF(I223="",
"];",IF('Chapter 1 (Input)'!K220="",
"0"&amp;",",
VLOOKUP('Chapter 1 (Input)'!K220, 'Chapter 1 (Generated)'!$U$2:$V$14, 2,FALSE) &amp;",")&amp;$W222)</f>
        <v xml:space="preserve">0,//195 </v>
      </c>
      <c r="J222" s="3" t="str">
        <f>IF(J223="",
"];",IF('Chapter 1 (Input)'!L220="",
"-1"&amp;",",
'Chapter 1 (Input)'!L220&amp;",")&amp;$W222)</f>
        <v xml:space="preserve">-1,//195 </v>
      </c>
      <c r="K222" s="3" t="str">
        <f>IF(K223="",
"];",IF('Chapter 1 (Input)'!M220="",
"-1"&amp;",",
'Chapter 1 (Input)'!M220&amp;",")&amp;$W222)</f>
        <v xml:space="preserve">-1,//195 </v>
      </c>
      <c r="L222" s="3" t="str">
        <f>IF(L223="",
"];",IF('Chapter 1 (Input)'!N220="",
"-1"&amp;",",
'Chapter 1 (Input)'!N220&amp;",")&amp;$W222)</f>
        <v xml:space="preserve">-1,//195 </v>
      </c>
      <c r="M222" s="3" t="str">
        <f>IF(M223="",
"];",IF('Chapter 1 (Input)'!O220="",
"-1"&amp;",",
'Chapter 1 (Input)'!O220&amp;",")&amp;$W222)</f>
        <v xml:space="preserve">-1,//195 </v>
      </c>
      <c r="N222" s="3" t="str">
        <f>IF(N223="",
"];",IF('Chapter 1 (Input)'!P220="",
"-1"&amp;",",
'Chapter 1 (Input)'!P220&amp;",")&amp;$W222)</f>
        <v xml:space="preserve">-1,//195 </v>
      </c>
      <c r="O222" s="3" t="str">
        <f>IF(O223="",
"];",IF('Chapter 1 (Input)'!Q220="",
CHAR(34) &amp;"null"&amp; CHAR(34) &amp;",",
CHAR(34) &amp;'Chapter 1 (Input)'!Q220&amp; CHAR(34) &amp;",")&amp;$W222)</f>
        <v xml:space="preserve">"null",//195 </v>
      </c>
      <c r="P222" s="3" t="str">
        <f>IF(P223="",
"];",IF('Chapter 1 (Input)'!R220="",
CHAR(34) &amp;"null"&amp; CHAR(34) &amp;",",
CHAR(34) &amp;'Chapter 1 (Input)'!R220&amp; CHAR(34) &amp;",")&amp;$W222)</f>
        <v xml:space="preserve">"null",//195 </v>
      </c>
      <c r="Q222" s="3" t="str">
        <f>IF(Q223="",
"];",IF('Chapter 1 (Input)'!S220="",
CHAR(34) &amp;"null"&amp; CHAR(34) &amp;",",
CHAR(34) &amp;'Chapter 1 (Input)'!S220&amp; CHAR(34) &amp;",")&amp;$W222)</f>
        <v xml:space="preserve">"null",//195 </v>
      </c>
      <c r="R222" s="3" t="str">
        <f>IF(R223="",
"];",IF('Chapter 1 (Input)'!T220="",
"0"&amp;",",
'Chapter 1 (Input)'!T220&amp;",")&amp;$W222)</f>
        <v xml:space="preserve">0,//195 </v>
      </c>
      <c r="S222" s="3" t="str">
        <f>IF(S223="",
"];",IF('Chapter 1 (Input)'!U220="",
"0"&amp;",",
'Chapter 1 (Input)'!U220&amp;",")&amp;$W222)</f>
        <v xml:space="preserve">0,//195 </v>
      </c>
      <c r="T222" s="3" t="str">
        <f t="shared" si="20"/>
        <v xml:space="preserve">false,//195 </v>
      </c>
      <c r="U222" s="3" t="str">
        <f>IF(U223="",
"];",IF('Chapter 1 (Input)'!W220="",
"-1"&amp;",",
'Chapter 1 (Input)'!W220&amp;",")&amp;$W222)</f>
        <v xml:space="preserve">-1,//195 </v>
      </c>
      <c r="V222" s="3" t="str">
        <f>IF(V223="",
"];",IF('Chapter 1 (Input)'!X220="",
"-1"&amp;",",
'Chapter 1 (Input)'!X220&amp;",")&amp;$W222)</f>
        <v xml:space="preserve">-1,//195 </v>
      </c>
      <c r="W222" s="18" t="str">
        <f>'Chapter 1 (Input)'!AA220</f>
        <v xml:space="preserve">//195 </v>
      </c>
    </row>
    <row r="223" spans="1:23" x14ac:dyDescent="0.2">
      <c r="A223" s="12">
        <f t="shared" si="19"/>
        <v>196</v>
      </c>
      <c r="B223" s="4" t="str">
        <f>IF(B224="",
"];",
IF('Chapter 1 (Input)'!B221="",
CHAR(34) &amp;"null"&amp; CHAR(34) &amp;",",
CHAR(34) &amp;'Chapter 1 (Input)'!B221&amp; CHAR(34) &amp;",")&amp;$W223)</f>
        <v>"(Despite him glaring at me an hour ago, Tadashi seemed very calm in my presence. It kind of made me feel nervous.)",</v>
      </c>
      <c r="C223" s="4" t="str">
        <f>IF(C224="",
"];",IF('Chapter 1 (Input)'!C221="",
CHAR(34) &amp;"null"&amp; CHAR(34) &amp;",",
CHAR(34) &amp;'Chapter 1 (Input)'!C221&amp; CHAR(34) &amp;",")&amp;$W223)</f>
        <v>"null",</v>
      </c>
      <c r="D223" s="4" t="str">
        <f>IF(D224="",
"];",IF('Chapter 1 (Input)'!D221="",
CHAR(34) &amp;"null"&amp; CHAR(34) &amp;",",
"personnages."&amp;
VLOOKUP('Chapter 1 (Input)'!D221,$N$2:$O$13,2,FALSE)&amp;
"[" &amp;
VLOOKUP('Chapter 1 (Input)'!E221,$Q$2:$R$13,2,FALSE) &amp;
"],")&amp;$W223)</f>
        <v>"null",</v>
      </c>
      <c r="E223" s="4" t="str">
        <f>IF(E224="",
"];",IF('Chapter 1 (Input)'!F221="",
CHAR(34) &amp;"null"&amp; CHAR(34) &amp;",",
CHAR(34) &amp;'Chapter 1 (Input)'!F221&amp; CHAR(34) &amp;",")&amp;$W223)</f>
        <v>"null",</v>
      </c>
      <c r="F223" s="4" t="str">
        <f>IF(F224="",
"];",IF('Chapter 1 (Input)'!G221="",
CHAR(34) &amp;"null"&amp; CHAR(34) &amp;",",
"personnages."&amp;
VLOOKUP('Chapter 1 (Input)'!G221,$N$2:$O$13,2,FALSE)&amp;
"[" &amp;
VLOOKUP('Chapter 1 (Input)'!H221, $Q$2:$R$13,2,FALSE) &amp;
"],")&amp;$W223)</f>
        <v>personnages.tadashi[0],</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'Chapter 1 (Generated)'!$U$2:$V$14,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20"/>
        <v>false,</v>
      </c>
      <c r="U223" s="3" t="str">
        <f>IF(U224="",
"];",IF('Chapter 1 (Input)'!W221="",
"-1"&amp;",",
'Chapter 1 (Input)'!W221&amp;",")&amp;$W223)</f>
        <v>-1,</v>
      </c>
      <c r="V223" s="3" t="str">
        <f>IF(V224="",
"];",IF('Chapter 1 (Input)'!X221="",
"-1"&amp;",",
'Chapter 1 (Input)'!X221&amp;",")&amp;$W223)</f>
        <v>-1,</v>
      </c>
      <c r="W223" s="18" t="str">
        <f>'Chapter 1 (Input)'!AA221</f>
        <v/>
      </c>
    </row>
    <row r="224" spans="1:23" x14ac:dyDescent="0.2">
      <c r="A224" s="12">
        <f t="shared" si="19"/>
        <v>197</v>
      </c>
      <c r="B224" s="4" t="str">
        <f>IF(B225="",
"];",
IF('Chapter 1 (Input)'!B222="",
CHAR(34) &amp;"null"&amp; CHAR(34) &amp;",",
CHAR(34) &amp;'Chapter 1 (Input)'!B222&amp; CHAR(34) &amp;",")&amp;$W224)</f>
        <v>"Hey Tadashi, I hope I didn’t upset you too much today…",</v>
      </c>
      <c r="C224" s="4" t="str">
        <f>IF(C225="",
"];",IF('Chapter 1 (Input)'!C222="",
CHAR(34) &amp;"null"&amp; CHAR(34) &amp;",",
CHAR(34) &amp;'Chapter 1 (Input)'!C222&amp; CHAR(34) &amp;",")&amp;$W224)</f>
        <v>"null",</v>
      </c>
      <c r="D224" s="4" t="str">
        <f>IF(D225="",
"];",IF('Chapter 1 (Input)'!D222="",
CHAR(34) &amp;"null"&amp; CHAR(34) &amp;",",
"personnages."&amp;
VLOOKUP('Chapter 1 (Input)'!D222,$N$2:$O$13,2,FALSE)&amp;
"[" &amp;
VLOOKUP('Chapter 1 (Input)'!E222,$Q$2:$R$13,2,FALSE) &amp;
"],")&amp;$W224)</f>
        <v>"null",</v>
      </c>
      <c r="E224" s="4" t="str">
        <f>IF(E225="",
"];",IF('Chapter 1 (Input)'!F222="",
CHAR(34) &amp;"null"&amp; CHAR(34) &amp;",",
CHAR(34) &amp;'Chapter 1 (Input)'!F222&amp; CHAR(34) &amp;",")&amp;$W224)</f>
        <v>"null",</v>
      </c>
      <c r="F224" s="4" t="str">
        <f>IF(F225="",
"];",IF('Chapter 1 (Input)'!G222="",
CHAR(34) &amp;"null"&amp; CHAR(34) &amp;",",
"personnages."&amp;
VLOOKUP('Chapter 1 (Input)'!G222,$N$2:$O$13,2,FALSE)&amp;
"[" &amp;
VLOOKUP('Chapter 1 (Input)'!H222, $Q$2:$R$13,2,FALSE) &amp;
"],")&amp;$W224)</f>
        <v>personnages.tadashi[0],</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'Chapter 1 (Generated)'!$U$2:$V$14,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20"/>
        <v>false,</v>
      </c>
      <c r="U224" s="3" t="str">
        <f>IF(U225="",
"];",IF('Chapter 1 (Input)'!W222="",
"-1"&amp;",",
'Chapter 1 (Input)'!W222&amp;",")&amp;$W224)</f>
        <v>-1,</v>
      </c>
      <c r="V224" s="3" t="str">
        <f>IF(V225="",
"];",IF('Chapter 1 (Input)'!X222="",
"-1"&amp;",",
'Chapter 1 (Input)'!X222&amp;",")&amp;$W224)</f>
        <v>-1,</v>
      </c>
      <c r="W224" s="18" t="str">
        <f>'Chapter 1 (Input)'!AA222</f>
        <v/>
      </c>
    </row>
    <row r="225" spans="1:23" x14ac:dyDescent="0.2">
      <c r="A225" s="12">
        <f t="shared" ref="A225:A261" si="21">1+A224</f>
        <v>198</v>
      </c>
      <c r="B225" s="4" t="str">
        <f>IF(B226="",
"];",
IF('Chapter 1 (Input)'!B223="",
CHAR(34) &amp;"null"&amp; CHAR(34) &amp;",",
CHAR(34) &amp;'Chapter 1 (Input)'!B223&amp; CHAR(34) &amp;",")&amp;$W225)</f>
        <v>"(Though his reply was slightly conceited, I was relieved to not have Tadashi pissed at me anymore.)",</v>
      </c>
      <c r="C225" s="4" t="str">
        <f>IF(C226="",
"];",IF('Chapter 1 (Input)'!C223="",
CHAR(34) &amp;"null"&amp; CHAR(34) &amp;",",
CHAR(34) &amp;'Chapter 1 (Input)'!C223&amp; CHAR(34) &amp;",")&amp;$W225)</f>
        <v>"null",</v>
      </c>
      <c r="D225" s="4" t="str">
        <f>IF(D226="",
"];",IF('Chapter 1 (Input)'!D223="",
CHAR(34) &amp;"null"&amp; CHAR(34) &amp;",",
"personnages."&amp;
VLOOKUP('Chapter 1 (Input)'!D223,$N$2:$O$13,2,FALSE)&amp;
"[" &amp;
VLOOKUP('Chapter 1 (Input)'!E223,$Q$2:$R$13,2,FALSE) &amp;
"],")&amp;$W225)</f>
        <v>"null",</v>
      </c>
      <c r="E225" s="4" t="str">
        <f>IF(E226="",
"];",IF('Chapter 1 (Input)'!F223="",
CHAR(34) &amp;"null"&amp; CHAR(34) &amp;",",
CHAR(34) &amp;'Chapter 1 (Input)'!F223&amp; CHAR(34) &amp;",")&amp;$W225)</f>
        <v>"Upset me? That’s funny. I’ve handled bigger sharks at this school.",</v>
      </c>
      <c r="F225" s="4" t="str">
        <f>IF(F226="",
"];",IF('Chapter 1 (Input)'!G223="",
CHAR(34) &amp;"null"&amp; CHAR(34) &amp;",",
"personnages."&amp;
VLOOKUP('Chapter 1 (Input)'!G223,$N$2:$O$13,2,FALSE)&amp;
"[" &amp;
VLOOKUP('Chapter 1 (Input)'!H223, $Q$2:$R$13,2,FALSE) &amp;
"],")&amp;$W225)</f>
        <v>personnages.tadashi[0],</v>
      </c>
      <c r="G225" s="3" t="str">
        <f>IF(G226="",
"];",IF('Chapter 1 (Input)'!I223="",
CHAR(34) &amp;"null"&amp; CHAR(34) &amp;",",
"locations."&amp;
'Chapter 1 (Input)'!I223&amp;",")&amp;$W225)</f>
        <v>locations.gym,</v>
      </c>
      <c r="H225" s="3" t="str">
        <f>IF(H226="",
"];",IF('Chapter 1 (Input)'!J223="",
"-1"&amp;",",
'Chapter 1 (Input)'!J223&amp;",")&amp;$W225)</f>
        <v>-1,</v>
      </c>
      <c r="I225" s="3" t="str">
        <f>IF(I226="",
"];",IF('Chapter 1 (Input)'!K223="",
"0"&amp;",",
VLOOKUP('Chapter 1 (Input)'!K223, 'Chapter 1 (Generated)'!$U$2:$V$14, 2,FALSE) &amp;",")&amp;$W225)</f>
        <v>0,</v>
      </c>
      <c r="J225" s="3" t="str">
        <f>IF(J226="",
"];",IF('Chapter 1 (Input)'!L223="",
"-1"&amp;",",
'Chapter 1 (Input)'!L223&amp;",")&amp;$W225)</f>
        <v>-1,</v>
      </c>
      <c r="K225" s="3" t="str">
        <f>IF(K226="",
"];",IF('Chapter 1 (Input)'!M223="",
"-1"&amp;",",
'Chapter 1 (Input)'!M223&amp;",")&amp;$W225)</f>
        <v>-1,</v>
      </c>
      <c r="L225" s="3" t="str">
        <f>IF(L226="",
"];",IF('Chapter 1 (Input)'!N223="",
"-1"&amp;",",
'Chapter 1 (Input)'!N223&amp;",")&amp;$W225)</f>
        <v>-1,</v>
      </c>
      <c r="M225" s="3" t="str">
        <f>IF(M226="",
"];",IF('Chapter 1 (Input)'!O223="",
"-1"&amp;",",
'Chapter 1 (Input)'!O223&amp;",")&amp;$W225)</f>
        <v>-1,</v>
      </c>
      <c r="N225" s="3" t="str">
        <f>IF(N226="",
"];",IF('Chapter 1 (Input)'!P223="",
"-1"&amp;",",
'Chapter 1 (Input)'!P223&amp;",")&amp;$W225)</f>
        <v>-1,</v>
      </c>
      <c r="O225" s="3" t="str">
        <f>IF(O226="",
"];",IF('Chapter 1 (Input)'!Q223="",
CHAR(34) &amp;"null"&amp; CHAR(34) &amp;",",
CHAR(34) &amp;'Chapter 1 (Input)'!Q223&amp; CHAR(34) &amp;",")&amp;$W225)</f>
        <v>"null",</v>
      </c>
      <c r="P225" s="3" t="str">
        <f>IF(P226="",
"];",IF('Chapter 1 (Input)'!R223="",
CHAR(34) &amp;"null"&amp; CHAR(34) &amp;",",
CHAR(34) &amp;'Chapter 1 (Input)'!R223&amp; CHAR(34) &amp;",")&amp;$W225)</f>
        <v>"null",</v>
      </c>
      <c r="Q225" s="3" t="str">
        <f>IF(Q226="",
"];",IF('Chapter 1 (Input)'!S223="",
CHAR(34) &amp;"null"&amp; CHAR(34) &amp;",",
CHAR(34) &amp;'Chapter 1 (Input)'!S223&amp; CHAR(34) &amp;",")&amp;$W225)</f>
        <v>"null",</v>
      </c>
      <c r="R225" s="3" t="str">
        <f>IF(R226="",
"];",IF('Chapter 1 (Input)'!T223="",
"0"&amp;",",
'Chapter 1 (Input)'!T223&amp;",")&amp;$W225)</f>
        <v>0,</v>
      </c>
      <c r="S225" s="3" t="str">
        <f>IF(S226="",
"];",IF('Chapter 1 (Input)'!U223="",
"0"&amp;",",
'Chapter 1 (Input)'!U223&amp;",")&amp;$W225)</f>
        <v>0,</v>
      </c>
      <c r="T225" s="3" t="str">
        <f t="shared" ref="T225:T261" si="22">IF(T226="",
"];",
"false"&amp;","&amp;$W225)</f>
        <v>false,</v>
      </c>
      <c r="U225" s="3" t="str">
        <f>IF(U226="",
"];",IF('Chapter 1 (Input)'!W223="",
"-1"&amp;",",
'Chapter 1 (Input)'!W223&amp;",")&amp;$W225)</f>
        <v>-1,</v>
      </c>
      <c r="V225" s="3" t="str">
        <f>IF(V226="",
"];",IF('Chapter 1 (Input)'!X223="",
"-1"&amp;",",
'Chapter 1 (Input)'!X223&amp;",")&amp;$W225)</f>
        <v>-1,</v>
      </c>
      <c r="W225" s="18" t="str">
        <f>'Chapter 1 (Input)'!AA223</f>
        <v/>
      </c>
    </row>
    <row r="226" spans="1:23" x14ac:dyDescent="0.2">
      <c r="A226" s="12">
        <f t="shared" si="21"/>
        <v>199</v>
      </c>
      <c r="B226" s="4" t="str">
        <f>IF(B227="",
"];",
IF('Chapter 1 (Input)'!B224="",
CHAR(34) &amp;"null"&amp; CHAR(34) &amp;",",
CHAR(34) &amp;'Chapter 1 (Input)'!B224&amp; CHAR(34) &amp;",")&amp;$W226)</f>
        <v>"You were pestering me about being late and yet here you are?",</v>
      </c>
      <c r="C226" s="4" t="str">
        <f>IF(C227="",
"];",IF('Chapter 1 (Input)'!C224="",
CHAR(34) &amp;"null"&amp; CHAR(34) &amp;",",
CHAR(34) &amp;'Chapter 1 (Input)'!C224&amp; CHAR(34) &amp;",")&amp;$W226)</f>
        <v>"null",</v>
      </c>
      <c r="D226" s="4" t="str">
        <f>IF(D227="",
"];",IF('Chapter 1 (Input)'!D224="",
CHAR(34) &amp;"null"&amp; CHAR(34) &amp;",",
"personnages."&amp;
VLOOKUP('Chapter 1 (Input)'!D224,$N$2:$O$13,2,FALSE)&amp;
"[" &amp;
VLOOKUP('Chapter 1 (Input)'!E224,$Q$2:$R$13,2,FALSE) &amp;
"],")&amp;$W226)</f>
        <v>"null",</v>
      </c>
      <c r="E226" s="4" t="str">
        <f>IF(E227="",
"];",IF('Chapter 1 (Input)'!F224="",
CHAR(34) &amp;"null"&amp; CHAR(34) &amp;",",
CHAR(34) &amp;'Chapter 1 (Input)'!F224&amp; CHAR(34) &amp;",")&amp;$W226)</f>
        <v>"Glad you could make it newbie.",</v>
      </c>
      <c r="F226" s="4" t="str">
        <f>IF(F227="",
"];",IF('Chapter 1 (Input)'!G224="",
CHAR(34) &amp;"null"&amp; CHAR(34) &amp;",",
"personnages."&amp;
VLOOKUP('Chapter 1 (Input)'!G224,$N$2:$O$13,2,FALSE)&amp;
"[" &amp;
VLOOKUP('Chapter 1 (Input)'!H224, $Q$2:$R$13,2,FALSE) &amp;
"],")&amp;$W226)</f>
        <v>personnages.tadashi[0],</v>
      </c>
      <c r="G226" s="3" t="str">
        <f>IF(G227="",
"];",IF('Chapter 1 (Input)'!I224="",
CHAR(34) &amp;"null"&amp; CHAR(34) &amp;",",
"locations."&amp;
'Chapter 1 (Input)'!I224&amp;",")&amp;$W226)</f>
        <v>locations.gym,</v>
      </c>
      <c r="H226" s="3" t="str">
        <f>IF(H227="",
"];",IF('Chapter 1 (Input)'!J224="",
"-1"&amp;",",
'Chapter 1 (Input)'!J224&amp;",")&amp;$W226)</f>
        <v>-1,</v>
      </c>
      <c r="I226" s="3" t="str">
        <f>IF(I227="",
"];",IF('Chapter 1 (Input)'!K224="",
"0"&amp;",",
VLOOKUP('Chapter 1 (Input)'!K224, 'Chapter 1 (Generated)'!$U$2:$V$14, 2,FALSE) &amp;",")&amp;$W226)</f>
        <v>0,</v>
      </c>
      <c r="J226" s="3" t="str">
        <f>IF(J227="",
"];",IF('Chapter 1 (Input)'!L224="",
"-1"&amp;",",
'Chapter 1 (Input)'!L224&amp;",")&amp;$W226)</f>
        <v>-1,</v>
      </c>
      <c r="K226" s="3" t="str">
        <f>IF(K227="",
"];",IF('Chapter 1 (Input)'!M224="",
"-1"&amp;",",
'Chapter 1 (Input)'!M224&amp;",")&amp;$W226)</f>
        <v>-1,</v>
      </c>
      <c r="L226" s="3" t="str">
        <f>IF(L227="",
"];",IF('Chapter 1 (Input)'!N224="",
"-1"&amp;",",
'Chapter 1 (Input)'!N224&amp;",")&amp;$W226)</f>
        <v>-1,</v>
      </c>
      <c r="M226" s="3" t="str">
        <f>IF(M227="",
"];",IF('Chapter 1 (Input)'!O224="",
"-1"&amp;",",
'Chapter 1 (Input)'!O224&amp;",")&amp;$W226)</f>
        <v>-1,</v>
      </c>
      <c r="N226" s="3" t="str">
        <f>IF(N227="",
"];",IF('Chapter 1 (Input)'!P224="",
"-1"&amp;",",
'Chapter 1 (Input)'!P224&amp;",")&amp;$W226)</f>
        <v>-1,</v>
      </c>
      <c r="O226" s="3" t="str">
        <f>IF(O227="",
"];",IF('Chapter 1 (Input)'!Q224="",
CHAR(34) &amp;"null"&amp; CHAR(34) &amp;",",
CHAR(34) &amp;'Chapter 1 (Input)'!Q224&amp; CHAR(34) &amp;",")&amp;$W226)</f>
        <v>"null",</v>
      </c>
      <c r="P226" s="3" t="str">
        <f>IF(P227="",
"];",IF('Chapter 1 (Input)'!R224="",
CHAR(34) &amp;"null"&amp; CHAR(34) &amp;",",
CHAR(34) &amp;'Chapter 1 (Input)'!R224&amp; CHAR(34) &amp;",")&amp;$W226)</f>
        <v>"null",</v>
      </c>
      <c r="Q226" s="3" t="str">
        <f>IF(Q227="",
"];",IF('Chapter 1 (Input)'!S224="",
CHAR(34) &amp;"null"&amp; CHAR(34) &amp;",",
CHAR(34) &amp;'Chapter 1 (Input)'!S224&amp; CHAR(34) &amp;",")&amp;$W226)</f>
        <v>"null",</v>
      </c>
      <c r="R226" s="3" t="str">
        <f>IF(R227="",
"];",IF('Chapter 1 (Input)'!T224="",
"0"&amp;",",
'Chapter 1 (Input)'!T224&amp;",")&amp;$W226)</f>
        <v>0,</v>
      </c>
      <c r="S226" s="3" t="str">
        <f>IF(S227="",
"];",IF('Chapter 1 (Input)'!U224="",
"0"&amp;",",
'Chapter 1 (Input)'!U224&amp;",")&amp;$W226)</f>
        <v>0,</v>
      </c>
      <c r="T226" s="3" t="str">
        <f t="shared" si="22"/>
        <v>false,</v>
      </c>
      <c r="U226" s="3" t="str">
        <f>IF(U227="",
"];",IF('Chapter 1 (Input)'!W224="",
"-1"&amp;",",
'Chapter 1 (Input)'!W224&amp;",")&amp;$W226)</f>
        <v>-1,</v>
      </c>
      <c r="V226" s="3" t="str">
        <f>IF(V227="",
"];",IF('Chapter 1 (Input)'!X224="",
"-1"&amp;",",
'Chapter 1 (Input)'!X224&amp;",")&amp;$W226)</f>
        <v>-1,</v>
      </c>
      <c r="W226" s="18" t="str">
        <f>'Chapter 1 (Input)'!AA224</f>
        <v/>
      </c>
    </row>
    <row r="227" spans="1:23" x14ac:dyDescent="0.2">
      <c r="A227" s="12">
        <f t="shared" si="21"/>
        <v>200</v>
      </c>
      <c r="B227" s="4" t="str">
        <f>IF(B228="",
"];",
IF('Chapter 1 (Input)'!B225="",
CHAR(34) &amp;"null"&amp; CHAR(34) &amp;",",
CHAR(34) &amp;'Chapter 1 (Input)'!B225&amp; CHAR(34) &amp;",")&amp;$W227)</f>
        <v xml:space="preserve">"(I cocked my head to the side and raised an eyebrow at them.)",//200 </v>
      </c>
      <c r="C227" s="4" t="str">
        <f>IF(C228="",
"];",IF('Chapter 1 (Input)'!C225="",
CHAR(34) &amp;"null"&amp; CHAR(34) &amp;",",
CHAR(34) &amp;'Chapter 1 (Input)'!C225&amp; CHAR(34) &amp;",")&amp;$W227)</f>
        <v xml:space="preserve">"null",//200 </v>
      </c>
      <c r="D227" s="4" t="str">
        <f>IF(D228="",
"];",IF('Chapter 1 (Input)'!D225="",
CHAR(34) &amp;"null"&amp; CHAR(34) &amp;",",
"personnages."&amp;
VLOOKUP('Chapter 1 (Input)'!D225,$N$2:$O$13,2,FALSE)&amp;
"[" &amp;
VLOOKUP('Chapter 1 (Input)'!E225,$Q$2:$R$13,2,FALSE) &amp;
"],")&amp;$W227)</f>
        <v xml:space="preserve">personnages.alistair[0],//200 </v>
      </c>
      <c r="E227" s="4" t="str">
        <f>IF(E228="",
"];",IF('Chapter 1 (Input)'!F225="",
CHAR(34) &amp;"null"&amp; CHAR(34) &amp;",",
CHAR(34) &amp;'Chapter 1 (Input)'!F225&amp; CHAR(34) &amp;",")&amp;$W227)</f>
        <v xml:space="preserve">"null",//200 </v>
      </c>
      <c r="F227" s="4" t="str">
        <f>IF(F228="",
"];",IF('Chapter 1 (Input)'!G225="",
CHAR(34) &amp;"null"&amp; CHAR(34) &amp;",",
"personnages."&amp;
VLOOKUP('Chapter 1 (Input)'!G225,$N$2:$O$13,2,FALSE)&amp;
"[" &amp;
VLOOKUP('Chapter 1 (Input)'!H225, $Q$2:$R$13,2,FALSE) &amp;
"],")&amp;$W227)</f>
        <v xml:space="preserve">personnages.tadashi[0],//200 </v>
      </c>
      <c r="G227" s="3" t="str">
        <f>IF(G228="",
"];",IF('Chapter 1 (Input)'!I225="",
CHAR(34) &amp;"null"&amp; CHAR(34) &amp;",",
"locations."&amp;
'Chapter 1 (Input)'!I225&amp;",")&amp;$W227)</f>
        <v xml:space="preserve">locations.gym,//200 </v>
      </c>
      <c r="H227" s="3" t="str">
        <f>IF(H228="",
"];",IF('Chapter 1 (Input)'!J225="",
"-1"&amp;",",
'Chapter 1 (Input)'!J225&amp;",")&amp;$W227)</f>
        <v xml:space="preserve">-1,//200 </v>
      </c>
      <c r="I227" s="3" t="str">
        <f>IF(I228="",
"];",IF('Chapter 1 (Input)'!K225="",
"0"&amp;",",
VLOOKUP('Chapter 1 (Input)'!K225, 'Chapter 1 (Generated)'!$U$2:$V$14, 2,FALSE) &amp;",")&amp;$W227)</f>
        <v xml:space="preserve">0,//200 </v>
      </c>
      <c r="J227" s="3" t="str">
        <f>IF(J228="",
"];",IF('Chapter 1 (Input)'!L225="",
"-1"&amp;",",
'Chapter 1 (Input)'!L225&amp;",")&amp;$W227)</f>
        <v xml:space="preserve">-1,//200 </v>
      </c>
      <c r="K227" s="3" t="str">
        <f>IF(K228="",
"];",IF('Chapter 1 (Input)'!M225="",
"-1"&amp;",",
'Chapter 1 (Input)'!M225&amp;",")&amp;$W227)</f>
        <v xml:space="preserve">-1,//200 </v>
      </c>
      <c r="L227" s="3" t="str">
        <f>IF(L228="",
"];",IF('Chapter 1 (Input)'!N225="",
"-1"&amp;",",
'Chapter 1 (Input)'!N225&amp;",")&amp;$W227)</f>
        <v xml:space="preserve">-1,//200 </v>
      </c>
      <c r="M227" s="3" t="str">
        <f>IF(M228="",
"];",IF('Chapter 1 (Input)'!O225="",
"-1"&amp;",",
'Chapter 1 (Input)'!O225&amp;",")&amp;$W227)</f>
        <v xml:space="preserve">-1,//200 </v>
      </c>
      <c r="N227" s="3" t="str">
        <f>IF(N228="",
"];",IF('Chapter 1 (Input)'!P225="",
"-1"&amp;",",
'Chapter 1 (Input)'!P225&amp;",")&amp;$W227)</f>
        <v xml:space="preserve">-1,//200 </v>
      </c>
      <c r="O227" s="3" t="str">
        <f>IF(O228="",
"];",IF('Chapter 1 (Input)'!Q225="",
CHAR(34) &amp;"null"&amp; CHAR(34) &amp;",",
CHAR(34) &amp;'Chapter 1 (Input)'!Q225&amp; CHAR(34) &amp;",")&amp;$W227)</f>
        <v xml:space="preserve">"null",//200 </v>
      </c>
      <c r="P227" s="3" t="str">
        <f>IF(P228="",
"];",IF('Chapter 1 (Input)'!R225="",
CHAR(34) &amp;"null"&amp; CHAR(34) &amp;",",
CHAR(34) &amp;'Chapter 1 (Input)'!R225&amp; CHAR(34) &amp;",")&amp;$W227)</f>
        <v xml:space="preserve">"null",//200 </v>
      </c>
      <c r="Q227" s="3" t="str">
        <f>IF(Q228="",
"];",IF('Chapter 1 (Input)'!S225="",
CHAR(34) &amp;"null"&amp; CHAR(34) &amp;",",
CHAR(34) &amp;'Chapter 1 (Input)'!S225&amp; CHAR(34) &amp;",")&amp;$W227)</f>
        <v xml:space="preserve">"null",//200 </v>
      </c>
      <c r="R227" s="3" t="str">
        <f>IF(R228="",
"];",IF('Chapter 1 (Input)'!T225="",
"0"&amp;",",
'Chapter 1 (Input)'!T225&amp;",")&amp;$W227)</f>
        <v xml:space="preserve">0,//200 </v>
      </c>
      <c r="S227" s="3" t="str">
        <f>IF(S228="",
"];",IF('Chapter 1 (Input)'!U225="",
"0"&amp;",",
'Chapter 1 (Input)'!U225&amp;",")&amp;$W227)</f>
        <v xml:space="preserve">0,//200 </v>
      </c>
      <c r="T227" s="3" t="str">
        <f t="shared" si="22"/>
        <v xml:space="preserve">false,//200 </v>
      </c>
      <c r="U227" s="3" t="str">
        <f>IF(U228="",
"];",IF('Chapter 1 (Input)'!W225="",
"-1"&amp;",",
'Chapter 1 (Input)'!W225&amp;",")&amp;$W227)</f>
        <v xml:space="preserve">-1,//200 </v>
      </c>
      <c r="V227" s="3" t="str">
        <f>IF(V228="",
"];",IF('Chapter 1 (Input)'!X225="",
"-1"&amp;",",
'Chapter 1 (Input)'!X225&amp;",")&amp;$W227)</f>
        <v xml:space="preserve">-1,//200 </v>
      </c>
      <c r="W227" s="18" t="str">
        <f>'Chapter 1 (Input)'!AA225</f>
        <v xml:space="preserve">//200 </v>
      </c>
    </row>
    <row r="228" spans="1:23" x14ac:dyDescent="0.2">
      <c r="A228" s="12">
        <f t="shared" si="21"/>
        <v>201</v>
      </c>
      <c r="B228" s="4" t="str">
        <f>IF(B229="",
"];",
IF('Chapter 1 (Input)'!B226="",
CHAR(34) &amp;"null"&amp; CHAR(34) &amp;",",
CHAR(34) &amp;'Chapter 1 (Input)'!B226&amp; CHAR(34) &amp;",")&amp;$W228)</f>
        <v>"(Next)",</v>
      </c>
      <c r="C228" s="4" t="str">
        <f>IF(C229="",
"];",IF('Chapter 1 (Input)'!C226="",
CHAR(34) &amp;"null"&amp; CHAR(34) &amp;",",
CHAR(34) &amp;'Chapter 1 (Input)'!C226&amp; CHAR(34) &amp;",")&amp;$W228)</f>
        <v>"null",</v>
      </c>
      <c r="D228" s="4" t="str">
        <f>IF(D229="",
"];",IF('Chapter 1 (Input)'!D226="",
CHAR(34) &amp;"null"&amp; CHAR(34) &amp;",",
"personnages."&amp;
VLOOKUP('Chapter 1 (Input)'!D226,$N$2:$O$13,2,FALSE)&amp;
"[" &amp;
VLOOKUP('Chapter 1 (Input)'!E226,$Q$2:$R$13,2,FALSE) &amp;
"],")&amp;$W228)</f>
        <v>"null",</v>
      </c>
      <c r="E228" s="4" t="str">
        <f>IF(E229="",
"];",IF('Chapter 1 (Input)'!F226="",
CHAR(34) &amp;"null"&amp; CHAR(34) &amp;",",
CHAR(34) &amp;'Chapter 1 (Input)'!F226&amp; CHAR(34) &amp;",")&amp;$W228)</f>
        <v>"I spent the whole day working, unlike a certain someone else.",</v>
      </c>
      <c r="F228" s="4" t="str">
        <f>IF(F229="",
"];",IF('Chapter 1 (Input)'!G226="",
CHAR(34) &amp;"null"&amp; CHAR(34) &amp;",",
"personnages."&amp;
VLOOKUP('Chapter 1 (Input)'!G226,$N$2:$O$13,2,FALSE)&amp;
"[" &amp;
VLOOKUP('Chapter 1 (Input)'!H226, $Q$2:$R$13,2,FALSE) &amp;
"],")&amp;$W228)</f>
        <v>personnages.tadashi[0],</v>
      </c>
      <c r="G228" s="3" t="str">
        <f>IF(G229="",
"];",IF('Chapter 1 (Input)'!I226="",
CHAR(34) &amp;"null"&amp; CHAR(34) &amp;",",
"locations."&amp;
'Chapter 1 (Input)'!I226&amp;",")&amp;$W228)</f>
        <v>locations.gym,</v>
      </c>
      <c r="H228" s="3" t="str">
        <f>IF(H229="",
"];",IF('Chapter 1 (Input)'!J226="",
"-1"&amp;",",
'Chapter 1 (Input)'!J226&amp;",")&amp;$W228)</f>
        <v>-1,</v>
      </c>
      <c r="I228" s="3" t="str">
        <f>IF(I229="",
"];",IF('Chapter 1 (Input)'!K226="",
"0"&amp;",",
VLOOKUP('Chapter 1 (Input)'!K226, 'Chapter 1 (Generated)'!$U$2:$V$14,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22"/>
        <v>false,</v>
      </c>
      <c r="U228" s="3" t="str">
        <f>IF(U229="",
"];",IF('Chapter 1 (Input)'!W226="",
"-1"&amp;",",
'Chapter 1 (Input)'!W226&amp;",")&amp;$W228)</f>
        <v>-1,</v>
      </c>
      <c r="V228" s="3" t="str">
        <f>IF(V229="",
"];",IF('Chapter 1 (Input)'!X226="",
"-1"&amp;",",
'Chapter 1 (Input)'!X226&amp;",")&amp;$W228)</f>
        <v>-1,</v>
      </c>
      <c r="W228" s="18" t="str">
        <f>'Chapter 1 (Input)'!AA226</f>
        <v/>
      </c>
    </row>
    <row r="229" spans="1:23" x14ac:dyDescent="0.2">
      <c r="A229" s="12">
        <f t="shared" si="21"/>
        <v>202</v>
      </c>
      <c r="B229" s="4" t="str">
        <f>IF(B230="",
"];",
IF('Chapter 1 (Input)'!B227="",
CHAR(34) &amp;"null"&amp; CHAR(34) &amp;",",
CHAR(34) &amp;'Chapter 1 (Input)'!B227&amp; CHAR(34) &amp;",")&amp;$W229)</f>
        <v>"(Next)",</v>
      </c>
      <c r="C229" s="4" t="str">
        <f>IF(C230="",
"];",IF('Chapter 1 (Input)'!C227="",
CHAR(34) &amp;"null"&amp; CHAR(34) &amp;",",
CHAR(34) &amp;'Chapter 1 (Input)'!C227&amp; CHAR(34) &amp;",")&amp;$W229)</f>
        <v>"Hey man, I told you I needed to work out today!",</v>
      </c>
      <c r="D229" s="4" t="str">
        <f>IF(D230="",
"];",IF('Chapter 1 (Input)'!D227="",
CHAR(34) &amp;"null"&amp; CHAR(34) &amp;",",
"personnages."&amp;
VLOOKUP('Chapter 1 (Input)'!D227,$N$2:$O$13,2,FALSE)&amp;
"[" &amp;
VLOOKUP('Chapter 1 (Input)'!E227,$Q$2:$R$13,2,FALSE) &amp;
"],")&amp;$W229)</f>
        <v>personnages.alistair[0],</v>
      </c>
      <c r="E229" s="4" t="str">
        <f>IF(E230="",
"];",IF('Chapter 1 (Input)'!F227="",
CHAR(34) &amp;"null"&amp; CHAR(34) &amp;",",
CHAR(34) &amp;'Chapter 1 (Input)'!F227&amp; CHAR(34) &amp;",")&amp;$W229)</f>
        <v>"null",</v>
      </c>
      <c r="F229" s="4" t="str">
        <f>IF(F230="",
"];",IF('Chapter 1 (Input)'!G227="",
CHAR(34) &amp;"null"&amp; CHAR(34) &amp;",",
"personnages."&amp;
VLOOKUP('Chapter 1 (Input)'!G227,$N$2:$O$13,2,FALSE)&amp;
"[" &amp;
VLOOKUP('Chapter 1 (Input)'!H227, $Q$2:$R$13,2,FALSE) &amp;
"],")&amp;$W229)</f>
        <v>"null",</v>
      </c>
      <c r="G229" s="3" t="str">
        <f>IF(G230="",
"];",IF('Chapter 1 (Input)'!I227="",
CHAR(34) &amp;"null"&amp; CHAR(34) &amp;",",
"locations."&amp;
'Chapter 1 (Input)'!I227&amp;",")&amp;$W229)</f>
        <v>locations.gym,</v>
      </c>
      <c r="H229" s="3" t="str">
        <f>IF(H230="",
"];",IF('Chapter 1 (Input)'!J227="",
"-1"&amp;",",
'Chapter 1 (Input)'!J227&amp;",")&amp;$W229)</f>
        <v>-1,</v>
      </c>
      <c r="I229" s="3" t="str">
        <f>IF(I230="",
"];",IF('Chapter 1 (Input)'!K227="",
"0"&amp;",",
VLOOKUP('Chapter 1 (Input)'!K227, 'Chapter 1 (Generated)'!$U$2:$V$14, 2,FALSE) &amp;",")&amp;$W229)</f>
        <v>0,</v>
      </c>
      <c r="J229" s="3" t="str">
        <f>IF(J230="",
"];",IF('Chapter 1 (Input)'!L227="",
"-1"&amp;",",
'Chapter 1 (Input)'!L227&amp;",")&amp;$W229)</f>
        <v>-1,</v>
      </c>
      <c r="K229" s="3" t="str">
        <f>IF(K230="",
"];",IF('Chapter 1 (Input)'!M227="",
"-1"&amp;",",
'Chapter 1 (Input)'!M227&amp;",")&amp;$W229)</f>
        <v>-1,</v>
      </c>
      <c r="L229" s="3" t="str">
        <f>IF(L230="",
"];",IF('Chapter 1 (Input)'!N227="",
"-1"&amp;",",
'Chapter 1 (Input)'!N227&amp;",")&amp;$W229)</f>
        <v>-1,</v>
      </c>
      <c r="M229" s="3" t="str">
        <f>IF(M230="",
"];",IF('Chapter 1 (Input)'!O227="",
"-1"&amp;",",
'Chapter 1 (Input)'!O227&amp;",")&amp;$W229)</f>
        <v>-1,</v>
      </c>
      <c r="N229" s="3" t="str">
        <f>IF(N230="",
"];",IF('Chapter 1 (Input)'!P227="",
"-1"&amp;",",
'Chapter 1 (Input)'!P227&amp;",")&amp;$W229)</f>
        <v>-1,</v>
      </c>
      <c r="O229" s="3" t="str">
        <f>IF(O230="",
"];",IF('Chapter 1 (Input)'!Q227="",
CHAR(34) &amp;"null"&amp; CHAR(34) &amp;",",
CHAR(34) &amp;'Chapter 1 (Input)'!Q227&amp; CHAR(34) &amp;",")&amp;$W229)</f>
        <v>"null",</v>
      </c>
      <c r="P229" s="3" t="str">
        <f>IF(P230="",
"];",IF('Chapter 1 (Input)'!R227="",
CHAR(34) &amp;"null"&amp; CHAR(34) &amp;",",
CHAR(34) &amp;'Chapter 1 (Input)'!R227&amp; CHAR(34) &amp;",")&amp;$W229)</f>
        <v>"null",</v>
      </c>
      <c r="Q229" s="3" t="str">
        <f>IF(Q230="",
"];",IF('Chapter 1 (Input)'!S227="",
CHAR(34) &amp;"null"&amp; CHAR(34) &amp;",",
CHAR(34) &amp;'Chapter 1 (Input)'!S227&amp; CHAR(34) &amp;",")&amp;$W229)</f>
        <v>"null",</v>
      </c>
      <c r="R229" s="3" t="str">
        <f>IF(R230="",
"];",IF('Chapter 1 (Input)'!T227="",
"0"&amp;",",
'Chapter 1 (Input)'!T227&amp;",")&amp;$W229)</f>
        <v>0,</v>
      </c>
      <c r="S229" s="3" t="str">
        <f>IF(S230="",
"];",IF('Chapter 1 (Input)'!U227="",
"0"&amp;",",
'Chapter 1 (Input)'!U227&amp;",")&amp;$W229)</f>
        <v>0,</v>
      </c>
      <c r="T229" s="3" t="str">
        <f t="shared" si="22"/>
        <v>false,</v>
      </c>
      <c r="U229" s="3" t="str">
        <f>IF(U230="",
"];",IF('Chapter 1 (Input)'!W227="",
"-1"&amp;",",
'Chapter 1 (Input)'!W227&amp;",")&amp;$W229)</f>
        <v>-1,</v>
      </c>
      <c r="V229" s="3" t="str">
        <f>IF(V230="",
"];",IF('Chapter 1 (Input)'!X227="",
"-1"&amp;",",
'Chapter 1 (Input)'!X227&amp;",")&amp;$W229)</f>
        <v>-1,</v>
      </c>
      <c r="W229" s="18" t="str">
        <f>'Chapter 1 (Input)'!AA227</f>
        <v/>
      </c>
    </row>
    <row r="230" spans="1:23" x14ac:dyDescent="0.2">
      <c r="A230" s="12">
        <f t="shared" si="21"/>
        <v>203</v>
      </c>
      <c r="B230" s="4" t="str">
        <f>IF(B231="",
"];",
IF('Chapter 1 (Input)'!B228="",
CHAR(34) &amp;"null"&amp; CHAR(34) &amp;",",
CHAR(34) &amp;'Chapter 1 (Input)'!B228&amp; CHAR(34) &amp;",")&amp;$W230)</f>
        <v>"(Next)",</v>
      </c>
      <c r="C230" s="4" t="str">
        <f>IF(C231="",
"];",IF('Chapter 1 (Input)'!C228="",
CHAR(34) &amp;"null"&amp; CHAR(34) &amp;",",
CHAR(34) &amp;'Chapter 1 (Input)'!C228&amp; CHAR(34) &amp;",")&amp;$W230)</f>
        <v>"null",</v>
      </c>
      <c r="D230" s="4" t="str">
        <f>IF(D231="",
"];",IF('Chapter 1 (Input)'!D228="",
CHAR(34) &amp;"null"&amp; CHAR(34) &amp;",",
"personnages."&amp;
VLOOKUP('Chapter 1 (Input)'!D228,$N$2:$O$13,2,FALSE)&amp;
"[" &amp;
VLOOKUP('Chapter 1 (Input)'!E228,$Q$2:$R$13,2,FALSE) &amp;
"],")&amp;$W230)</f>
        <v>"null",</v>
      </c>
      <c r="E230" s="4" t="str">
        <f>IF(E231="",
"];",IF('Chapter 1 (Input)'!F228="",
CHAR(34) &amp;"null"&amp; CHAR(34) &amp;",",
CHAR(34) &amp;'Chapter 1 (Input)'!F228&amp; CHAR(34) &amp;",")&amp;$W230)</f>
        <v>"Wasn’t talking about you, Al.",</v>
      </c>
      <c r="F230" s="4" t="str">
        <f>IF(F231="",
"];",IF('Chapter 1 (Input)'!G228="",
CHAR(34) &amp;"null"&amp; CHAR(34) &amp;",",
"personnages."&amp;
VLOOKUP('Chapter 1 (Input)'!G228,$N$2:$O$13,2,FALSE)&amp;
"[" &amp;
VLOOKUP('Chapter 1 (Input)'!H228, $Q$2:$R$13,2,FALSE) &amp;
"],")&amp;$W230)</f>
        <v>personnages.tadashi[0],</v>
      </c>
      <c r="G230" s="3" t="str">
        <f>IF(G231="",
"];",IF('Chapter 1 (Input)'!I228="",
CHAR(34) &amp;"null"&amp; CHAR(34) &amp;",",
"locations."&amp;
'Chapter 1 (Input)'!I228&amp;",")&amp;$W230)</f>
        <v>locations.gym,</v>
      </c>
      <c r="H230" s="3" t="str">
        <f>IF(H231="",
"];",IF('Chapter 1 (Input)'!J228="",
"-1"&amp;",",
'Chapter 1 (Input)'!J228&amp;",")&amp;$W230)</f>
        <v>-1,</v>
      </c>
      <c r="I230" s="3" t="str">
        <f>IF(I231="",
"];",IF('Chapter 1 (Input)'!K228="",
"0"&amp;",",
VLOOKUP('Chapter 1 (Input)'!K228, 'Chapter 1 (Generated)'!$U$2:$V$14, 2,FALSE) &amp;",")&amp;$W230)</f>
        <v>0,</v>
      </c>
      <c r="J230" s="3" t="str">
        <f>IF(J231="",
"];",IF('Chapter 1 (Input)'!L228="",
"-1"&amp;",",
'Chapter 1 (Input)'!L228&amp;",")&amp;$W230)</f>
        <v>-1,</v>
      </c>
      <c r="K230" s="3" t="str">
        <f>IF(K231="",
"];",IF('Chapter 1 (Input)'!M228="",
"-1"&amp;",",
'Chapter 1 (Input)'!M228&amp;",")&amp;$W230)</f>
        <v>-1,</v>
      </c>
      <c r="L230" s="3" t="str">
        <f>IF(L231="",
"];",IF('Chapter 1 (Input)'!N228="",
"-1"&amp;",",
'Chapter 1 (Input)'!N228&amp;",")&amp;$W230)</f>
        <v>-1,</v>
      </c>
      <c r="M230" s="3" t="str">
        <f>IF(M231="",
"];",IF('Chapter 1 (Input)'!O228="",
"-1"&amp;",",
'Chapter 1 (Input)'!O228&amp;",")&amp;$W230)</f>
        <v>-1,</v>
      </c>
      <c r="N230" s="3" t="str">
        <f>IF(N231="",
"];",IF('Chapter 1 (Input)'!P228="",
"-1"&amp;",",
'Chapter 1 (Input)'!P228&amp;",")&amp;$W230)</f>
        <v>-1,</v>
      </c>
      <c r="O230" s="3" t="str">
        <f>IF(O231="",
"];",IF('Chapter 1 (Input)'!Q228="",
CHAR(34) &amp;"null"&amp; CHAR(34) &amp;",",
CHAR(34) &amp;'Chapter 1 (Input)'!Q228&amp; CHAR(34) &amp;",")&amp;$W230)</f>
        <v>"null",</v>
      </c>
      <c r="P230" s="3" t="str">
        <f>IF(P231="",
"];",IF('Chapter 1 (Input)'!R228="",
CHAR(34) &amp;"null"&amp; CHAR(34) &amp;",",
CHAR(34) &amp;'Chapter 1 (Input)'!R228&amp; CHAR(34) &amp;",")&amp;$W230)</f>
        <v>"null",</v>
      </c>
      <c r="Q230" s="3" t="str">
        <f>IF(Q231="",
"];",IF('Chapter 1 (Input)'!S228="",
CHAR(34) &amp;"null"&amp; CHAR(34) &amp;",",
CHAR(34) &amp;'Chapter 1 (Input)'!S228&amp; CHAR(34) &amp;",")&amp;$W230)</f>
        <v>"null",</v>
      </c>
      <c r="R230" s="3" t="str">
        <f>IF(R231="",
"];",IF('Chapter 1 (Input)'!T228="",
"0"&amp;",",
'Chapter 1 (Input)'!T228&amp;",")&amp;$W230)</f>
        <v>0,</v>
      </c>
      <c r="S230" s="3" t="str">
        <f>IF(S231="",
"];",IF('Chapter 1 (Input)'!U228="",
"0"&amp;",",
'Chapter 1 (Input)'!U228&amp;",")&amp;$W230)</f>
        <v>0,</v>
      </c>
      <c r="T230" s="3" t="str">
        <f t="shared" si="22"/>
        <v>false,</v>
      </c>
      <c r="U230" s="3" t="str">
        <f>IF(U231="",
"];",IF('Chapter 1 (Input)'!W228="",
"-1"&amp;",",
'Chapter 1 (Input)'!W228&amp;",")&amp;$W230)</f>
        <v>-1,</v>
      </c>
      <c r="V230" s="3" t="str">
        <f>IF(V231="",
"];",IF('Chapter 1 (Input)'!X228="",
"-1"&amp;",",
'Chapter 1 (Input)'!X228&amp;",")&amp;$W230)</f>
        <v>-1,</v>
      </c>
      <c r="W230" s="18" t="str">
        <f>'Chapter 1 (Input)'!AA228</f>
        <v/>
      </c>
    </row>
    <row r="231" spans="1:23" x14ac:dyDescent="0.2">
      <c r="A231" s="12">
        <f t="shared" si="21"/>
        <v>204</v>
      </c>
      <c r="B231" s="4" t="str">
        <f>IF(B232="",
"];",
IF('Chapter 1 (Input)'!B229="",
CHAR(34) &amp;"null"&amp; CHAR(34) &amp;",",
CHAR(34) &amp;'Chapter 1 (Input)'!B229&amp; CHAR(34) &amp;",")&amp;$W231)</f>
        <v>"(I laughed, shaking my head at the both of them.)",</v>
      </c>
      <c r="C231" s="4" t="str">
        <f>IF(C232="",
"];",IF('Chapter 1 (Input)'!C229="",
CHAR(34) &amp;"null"&amp; CHAR(34) &amp;",",
CHAR(34) &amp;'Chapter 1 (Input)'!C229&amp; CHAR(34) &amp;",")&amp;$W231)</f>
        <v>"null",</v>
      </c>
      <c r="D231" s="4" t="str">
        <f>IF(D232="",
"];",IF('Chapter 1 (Input)'!D229="",
CHAR(34) &amp;"null"&amp; CHAR(34) &amp;",",
"personnages."&amp;
VLOOKUP('Chapter 1 (Input)'!D229,$N$2:$O$13,2,FALSE)&amp;
"[" &amp;
VLOOKUP('Chapter 1 (Input)'!E229,$Q$2:$R$13,2,FALSE) &amp;
"],")&amp;$W231)</f>
        <v>personnages.alistair[0],</v>
      </c>
      <c r="E231" s="4" t="str">
        <f>IF(E232="",
"];",IF('Chapter 1 (Input)'!F229="",
CHAR(34) &amp;"null"&amp; CHAR(34) &amp;",",
CHAR(34) &amp;'Chapter 1 (Input)'!F229&amp; CHAR(34) &amp;",")&amp;$W231)</f>
        <v>"null",</v>
      </c>
      <c r="F231" s="4" t="str">
        <f>IF(F232="",
"];",IF('Chapter 1 (Input)'!G229="",
CHAR(34) &amp;"null"&amp; CHAR(34) &amp;",",
"personnages."&amp;
VLOOKUP('Chapter 1 (Input)'!G229,$N$2:$O$13,2,FALSE)&amp;
"[" &amp;
VLOOKUP('Chapter 1 (Input)'!H229, $Q$2:$R$13,2,FALSE) &amp;
"],")&amp;$W231)</f>
        <v>personnages.tadashi[0],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'Chapter 1 (Generated)'!$U$2:$V$14,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22"/>
        <v>false,</v>
      </c>
      <c r="U231" s="3" t="str">
        <f>IF(U232="",
"];",IF('Chapter 1 (Input)'!W229="",
"-1"&amp;",",
'Chapter 1 (Input)'!W229&amp;",")&amp;$W231)</f>
        <v>-1,</v>
      </c>
      <c r="V231" s="3" t="str">
        <f>IF(V232="",
"];",IF('Chapter 1 (Input)'!X229="",
"-1"&amp;",",
'Chapter 1 (Input)'!X229&amp;",")&amp;$W231)</f>
        <v>-1,</v>
      </c>
      <c r="W231" s="18" t="str">
        <f>'Chapter 1 (Input)'!AA229</f>
        <v/>
      </c>
    </row>
    <row r="232" spans="1:23" x14ac:dyDescent="0.2">
      <c r="A232" s="12">
        <f t="shared" si="21"/>
        <v>205</v>
      </c>
      <c r="B232" s="4" t="str">
        <f>IF(B233="",
"];",
IF('Chapter 1 (Input)'!B230="",
CHAR(34) &amp;"null"&amp; CHAR(34) &amp;",",
CHAR(34) &amp;'Chapter 1 (Input)'!B230&amp; CHAR(34) &amp;",")&amp;$W232)</f>
        <v xml:space="preserve">"(It only took a couple of minutes for the guy to take our picture, and before long, Alistair was inviting me to join his and Tadashi’s study session.)",//205 </v>
      </c>
      <c r="C232" s="4" t="str">
        <f>IF(C233="",
"];",IF('Chapter 1 (Input)'!C230="",
CHAR(34) &amp;"null"&amp; CHAR(34) &amp;",",
CHAR(34) &amp;'Chapter 1 (Input)'!C230&amp; CHAR(34) &amp;",")&amp;$W232)</f>
        <v xml:space="preserve">"null",//205 </v>
      </c>
      <c r="D232" s="4" t="str">
        <f>IF(D233="",
"];",IF('Chapter 1 (Input)'!D230="",
CHAR(34) &amp;"null"&amp; CHAR(34) &amp;",",
"personnages."&amp;
VLOOKUP('Chapter 1 (Input)'!D230,$N$2:$O$13,2,FALSE)&amp;
"[" &amp;
VLOOKUP('Chapter 1 (Input)'!E230,$Q$2:$R$13,2,FALSE) &amp;
"],")&amp;$W232)</f>
        <v xml:space="preserve">personnages.alistair[0],//205 </v>
      </c>
      <c r="E232" s="4" t="str">
        <f>IF(E233="",
"];",IF('Chapter 1 (Input)'!F230="",
CHAR(34) &amp;"null"&amp; CHAR(34) &amp;",",
CHAR(34) &amp;'Chapter 1 (Input)'!F230&amp; CHAR(34) &amp;",")&amp;$W232)</f>
        <v xml:space="preserve">"null",//205 </v>
      </c>
      <c r="F232" s="4" t="str">
        <f>IF(F233="",
"];",IF('Chapter 1 (Input)'!G230="",
CHAR(34) &amp;"null"&amp; CHAR(34) &amp;",",
"personnages."&amp;
VLOOKUP('Chapter 1 (Input)'!G230,$N$2:$O$13,2,FALSE)&amp;
"[" &amp;
VLOOKUP('Chapter 1 (Input)'!H230, $Q$2:$R$13,2,FALSE) &amp;
"],")&amp;$W232)</f>
        <v xml:space="preserve">personnages.tadashi[0],//205 </v>
      </c>
      <c r="G232" s="3" t="str">
        <f>IF(G233="",
"];",IF('Chapter 1 (Input)'!I230="",
CHAR(34) &amp;"null"&amp; CHAR(34) &amp;",",
"locations."&amp;
'Chapter 1 (Input)'!I230&amp;",")&amp;$W232)</f>
        <v xml:space="preserve">locations.gym,//205 </v>
      </c>
      <c r="H232" s="3" t="str">
        <f>IF(H233="",
"];",IF('Chapter 1 (Input)'!J230="",
"-1"&amp;",",
'Chapter 1 (Input)'!J230&amp;",")&amp;$W232)</f>
        <v xml:space="preserve">-1,//205 </v>
      </c>
      <c r="I232" s="3" t="str">
        <f>IF(I233="",
"];",IF('Chapter 1 (Input)'!K230="",
"0"&amp;",",
VLOOKUP('Chapter 1 (Input)'!K230, 'Chapter 1 (Generated)'!$U$2:$V$14, 2,FALSE) &amp;",")&amp;$W232)</f>
        <v xml:space="preserve">0,//205 </v>
      </c>
      <c r="J232" s="3" t="str">
        <f>IF(J233="",
"];",IF('Chapter 1 (Input)'!L230="",
"-1"&amp;",",
'Chapter 1 (Input)'!L230&amp;",")&amp;$W232)</f>
        <v xml:space="preserve">-1,//205 </v>
      </c>
      <c r="K232" s="3" t="str">
        <f>IF(K233="",
"];",IF('Chapter 1 (Input)'!M230="",
"-1"&amp;",",
'Chapter 1 (Input)'!M230&amp;",")&amp;$W232)</f>
        <v xml:space="preserve">-1,//205 </v>
      </c>
      <c r="L232" s="3" t="str">
        <f>IF(L233="",
"];",IF('Chapter 1 (Input)'!N230="",
"-1"&amp;",",
'Chapter 1 (Input)'!N230&amp;",")&amp;$W232)</f>
        <v xml:space="preserve">-1,//205 </v>
      </c>
      <c r="M232" s="3" t="str">
        <f>IF(M233="",
"];",IF('Chapter 1 (Input)'!O230="",
"-1"&amp;",",
'Chapter 1 (Input)'!O230&amp;",")&amp;$W232)</f>
        <v xml:space="preserve">-1,//205 </v>
      </c>
      <c r="N232" s="3" t="str">
        <f>IF(N233="",
"];",IF('Chapter 1 (Input)'!P230="",
"-1"&amp;",",
'Chapter 1 (Input)'!P230&amp;",")&amp;$W232)</f>
        <v xml:space="preserve">-1,//205 </v>
      </c>
      <c r="O232" s="3" t="str">
        <f>IF(O233="",
"];",IF('Chapter 1 (Input)'!Q230="",
CHAR(34) &amp;"null"&amp; CHAR(34) &amp;",",
CHAR(34) &amp;'Chapter 1 (Input)'!Q230&amp; CHAR(34) &amp;",")&amp;$W232)</f>
        <v xml:space="preserve">"null",//205 </v>
      </c>
      <c r="P232" s="3" t="str">
        <f>IF(P233="",
"];",IF('Chapter 1 (Input)'!R230="",
CHAR(34) &amp;"null"&amp; CHAR(34) &amp;",",
CHAR(34) &amp;'Chapter 1 (Input)'!R230&amp; CHAR(34) &amp;",")&amp;$W232)</f>
        <v xml:space="preserve">"null",//205 </v>
      </c>
      <c r="Q232" s="3" t="str">
        <f>IF(Q233="",
"];",IF('Chapter 1 (Input)'!S230="",
CHAR(34) &amp;"null"&amp; CHAR(34) &amp;",",
CHAR(34) &amp;'Chapter 1 (Input)'!S230&amp; CHAR(34) &amp;",")&amp;$W232)</f>
        <v xml:space="preserve">"null",//205 </v>
      </c>
      <c r="R232" s="3" t="str">
        <f>IF(R233="",
"];",IF('Chapter 1 (Input)'!T230="",
"0"&amp;",",
'Chapter 1 (Input)'!T230&amp;",")&amp;$W232)</f>
        <v xml:space="preserve">0,//205 </v>
      </c>
      <c r="S232" s="3" t="str">
        <f>IF(S233="",
"];",IF('Chapter 1 (Input)'!U230="",
"0"&amp;",",
'Chapter 1 (Input)'!U230&amp;",")&amp;$W232)</f>
        <v xml:space="preserve">0,//205 </v>
      </c>
      <c r="T232" s="3" t="str">
        <f t="shared" si="22"/>
        <v xml:space="preserve">false,//205 </v>
      </c>
      <c r="U232" s="3" t="str">
        <f>IF(U233="",
"];",IF('Chapter 1 (Input)'!W230="",
"-1"&amp;",",
'Chapter 1 (Input)'!W230&amp;",")&amp;$W232)</f>
        <v xml:space="preserve">-1,//205 </v>
      </c>
      <c r="V232" s="3" t="str">
        <f>IF(V233="",
"];",IF('Chapter 1 (Input)'!X230="",
"-1"&amp;",",
'Chapter 1 (Input)'!X230&amp;",")&amp;$W232)</f>
        <v xml:space="preserve">-1,//205 </v>
      </c>
      <c r="W232" s="18" t="str">
        <f>'Chapter 1 (Input)'!AA230</f>
        <v xml:space="preserve">//205 </v>
      </c>
    </row>
    <row r="233" spans="1:23" x14ac:dyDescent="0.2">
      <c r="A233" s="12">
        <f t="shared" si="21"/>
        <v>206</v>
      </c>
      <c r="B233" s="4" t="str">
        <f>IF(B234="",
"];",
IF('Chapter 1 (Input)'!B231="",
CHAR(34) &amp;"null"&amp; CHAR(34) &amp;",",
CHAR(34) &amp;'Chapter 1 (Input)'!B231&amp; CHAR(34) &amp;",")&amp;$W233)</f>
        <v>"(Although I’d never think of studying as fun, Alistair and Tadashi’s banter made it entirely worthwhile. Before long, I was up to date with almost everything that I had missed in the school year.)",</v>
      </c>
      <c r="C233" s="4" t="str">
        <f>IF(C234="",
"];",IF('Chapter 1 (Input)'!C231="",
CHAR(34) &amp;"null"&amp; CHAR(34) &amp;",",
CHAR(34) &amp;'Chapter 1 (Input)'!C231&amp; CHAR(34) &amp;",")&amp;$W233)</f>
        <v>"null",</v>
      </c>
      <c r="D233" s="4" t="str">
        <f>IF(D234="",
"];",IF('Chapter 1 (Input)'!D231="",
CHAR(34) &amp;"null"&amp; CHAR(34) &amp;",",
"personnages."&amp;
VLOOKUP('Chapter 1 (Input)'!D231,$N$2:$O$13,2,FALSE)&amp;
"[" &amp;
VLOOKUP('Chapter 1 (Input)'!E231,$Q$2:$R$13,2,FALSE) &amp;
"],")&amp;$W233)</f>
        <v>personnages.alistair[0],</v>
      </c>
      <c r="E233" s="4" t="str">
        <f>IF(E234="",
"];",IF('Chapter 1 (Input)'!F231="",
CHAR(34) &amp;"null"&amp; CHAR(34) &amp;",",
CHAR(34) &amp;'Chapter 1 (Input)'!F231&amp; CHAR(34) &amp;",")&amp;$W233)</f>
        <v>"null",</v>
      </c>
      <c r="F233" s="4" t="str">
        <f>IF(F234="",
"];",IF('Chapter 1 (Input)'!G231="",
CHAR(34) &amp;"null"&amp; CHAR(34) &amp;",",
"personnages."&amp;
VLOOKUP('Chapter 1 (Input)'!G231,$N$2:$O$13,2,FALSE)&amp;
"[" &amp;
VLOOKUP('Chapter 1 (Input)'!H231, $Q$2:$R$13,2,FALSE) &amp;
"],")&amp;$W233)</f>
        <v>personnages.tadashi[0],</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'Chapter 1 (Generated)'!$U$2:$V$14,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22"/>
        <v>false,</v>
      </c>
      <c r="U233" s="3" t="str">
        <f>IF(U234="",
"];",IF('Chapter 1 (Input)'!W231="",
"-1"&amp;",",
'Chapter 1 (Input)'!W231&amp;",")&amp;$W233)</f>
        <v>-1,</v>
      </c>
      <c r="V233" s="3" t="str">
        <f>IF(V234="",
"];",IF('Chapter 1 (Input)'!X231="",
"-1"&amp;",",
'Chapter 1 (Input)'!X231&amp;",")&amp;$W233)</f>
        <v>-1,</v>
      </c>
      <c r="W233" s="18" t="str">
        <f>'Chapter 1 (Input)'!AA231</f>
        <v/>
      </c>
    </row>
    <row r="234" spans="1:23" x14ac:dyDescent="0.2">
      <c r="A234" s="12">
        <f t="shared" si="21"/>
        <v>207</v>
      </c>
      <c r="B234" s="4" t="str">
        <f>IF(B235="",
"];",
IF('Chapter 1 (Input)'!B232="",
CHAR(34) &amp;"null"&amp; CHAR(34) &amp;",",
CHAR(34) &amp;'Chapter 1 (Input)'!B232&amp; CHAR(34) &amp;",")&amp;$W234)</f>
        <v>"(I seriously think there isn’t a better pair of study-buddies than these two.)",</v>
      </c>
      <c r="C234" s="4" t="str">
        <f>IF(C235="",
"];",IF('Chapter 1 (Input)'!C232="",
CHAR(34) &amp;"null"&amp; CHAR(34) &amp;",",
CHAR(34) &amp;'Chapter 1 (Input)'!C232&amp; CHAR(34) &amp;",")&amp;$W234)</f>
        <v>"null",</v>
      </c>
      <c r="D234" s="4" t="str">
        <f>IF(D235="",
"];",IF('Chapter 1 (Input)'!D232="",
CHAR(34) &amp;"null"&amp; CHAR(34) &amp;",",
"personnages."&amp;
VLOOKUP('Chapter 1 (Input)'!D232,$N$2:$O$13,2,FALSE)&amp;
"[" &amp;
VLOOKUP('Chapter 1 (Input)'!E232,$Q$2:$R$13,2,FALSE) &amp;
"],")&amp;$W234)</f>
        <v>"null",</v>
      </c>
      <c r="E234" s="4" t="str">
        <f>IF(E235="",
"];",IF('Chapter 1 (Input)'!F232="",
CHAR(34) &amp;"null"&amp; CHAR(34) &amp;",",
CHAR(34) &amp;'Chapter 1 (Input)'!F232&amp; CHAR(34) &amp;",")&amp;$W234)</f>
        <v>"null",</v>
      </c>
      <c r="F234" s="4" t="str">
        <f>IF(F235="",
"];",IF('Chapter 1 (Input)'!G232="",
CHAR(34) &amp;"null"&amp; CHAR(34) &amp;",",
"personnages."&amp;
VLOOKUP('Chapter 1 (Input)'!G232,$N$2:$O$13,2,FALSE)&amp;
"[" &amp;
VLOOKUP('Chapter 1 (Input)'!H232, $Q$2:$R$13,2,FALSE)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'Chapter 1 (Generated)'!$U$2:$V$14,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22"/>
        <v>false,</v>
      </c>
      <c r="U234" s="3" t="str">
        <f>IF(U235="",
"];",IF('Chapter 1 (Input)'!W232="",
"-1"&amp;",",
'Chapter 1 (Input)'!W232&amp;",")&amp;$W234)</f>
        <v>-1,</v>
      </c>
      <c r="V234" s="3" t="str">
        <f>IF(V235="",
"];",IF('Chapter 1 (Input)'!X232="",
"-1"&amp;",",
'Chapter 1 (Input)'!X232&amp;",")&amp;$W234)</f>
        <v>-1,</v>
      </c>
      <c r="W234" s="18" t="str">
        <f>'Chapter 1 (Input)'!AA232</f>
        <v/>
      </c>
    </row>
    <row r="235" spans="1:23" x14ac:dyDescent="0.2">
      <c r="A235" s="12">
        <f t="shared" si="21"/>
        <v>208</v>
      </c>
      <c r="B235" s="4" t="str">
        <f>IF(B236="",
"];",
IF('Chapter 1 (Input)'!B233="",
CHAR(34) &amp;"null"&amp; CHAR(34) &amp;",",
CHAR(34) &amp;'Chapter 1 (Input)'!B233&amp; CHAR(34) &amp;",")&amp;$W235)</f>
        <v>"(Next)",</v>
      </c>
      <c r="C235" s="4" t="str">
        <f>IF(C236="",
"];",IF('Chapter 1 (Input)'!C233="",
CHAR(34) &amp;"null"&amp; CHAR(34) &amp;",",
CHAR(34) &amp;'Chapter 1 (Input)'!C233&amp; CHAR(34) &amp;",")&amp;$W235)</f>
        <v>"Congratulations! You’ve unlocked an illustration! Go to your dorm page and click on (insert name of the page here) to see it!",</v>
      </c>
      <c r="D235" s="4" t="str">
        <f>IF(D236="",
"];",IF('Chapter 1 (Input)'!D233="",
CHAR(34) &amp;"null"&amp; CHAR(34) &amp;",",
"personnages."&amp;
VLOOKUP('Chapter 1 (Input)'!D233,$N$2:$O$13,2,FALSE)&amp;
"[" &amp;
VLOOKUP('Chapter 1 (Input)'!E233,$Q$2:$R$13,2,FALSE) &amp;
"],")&amp;$W235)</f>
        <v>"null",</v>
      </c>
      <c r="E235" s="4" t="str">
        <f>IF(E236="",
"];",IF('Chapter 1 (Input)'!F233="",
CHAR(34) &amp;"null"&amp; CHAR(34) &amp;",",
CHAR(34) &amp;'Chapter 1 (Input)'!F233&amp; CHAR(34) &amp;",")&amp;$W235)</f>
        <v>"null",</v>
      </c>
      <c r="F235" s="4" t="str">
        <f>IF(F236="",
"];",IF('Chapter 1 (Input)'!G233="",
CHAR(34) &amp;"null"&amp; CHAR(34) &amp;",",
"personnages."&amp;
VLOOKUP('Chapter 1 (Input)'!G233,$N$2:$O$13,2,FALSE)&amp;
"[" &amp;
VLOOKUP('Chapter 1 (Input)'!H233, $Q$2:$R$13,2,FALSE) &amp;
"],")&amp;$W235)</f>
        <v>"null",</v>
      </c>
      <c r="G235" s="3" t="str">
        <f>IF(G236="",
"];",IF('Chapter 1 (Input)'!I233="",
CHAR(34) &amp;"null"&amp; CHAR(34) &amp;",",
"locations."&amp;
'Chapter 1 (Input)'!I233&amp;",")&amp;$W235)</f>
        <v>locations.gym,</v>
      </c>
      <c r="H235" s="3" t="str">
        <f>IF(H236="",
"];",IF('Chapter 1 (Input)'!J233="",
"-1"&amp;",",
'Chapter 1 (Input)'!J233&amp;",")&amp;$W235)</f>
        <v>206,</v>
      </c>
      <c r="I235" s="3" t="str">
        <f>IF(I236="",
"];",IF('Chapter 1 (Input)'!K233="",
"0"&amp;",",
VLOOKUP('Chapter 1 (Input)'!K233, 'Chapter 1 (Generated)'!$U$2:$V$14, 2,FALSE) &amp;",")&amp;$W235)</f>
        <v>0,</v>
      </c>
      <c r="J235" s="3" t="str">
        <f>IF(J236="",
"];",IF('Chapter 1 (Input)'!L233="",
"-1"&amp;",",
'Chapter 1 (Input)'!L233&amp;",")&amp;$W235)</f>
        <v>-1,</v>
      </c>
      <c r="K235" s="3" t="str">
        <f>IF(K236="",
"];",IF('Chapter 1 (Input)'!M233="",
"-1"&amp;",",
'Chapter 1 (Input)'!M233&amp;",")&amp;$W235)</f>
        <v>-1,</v>
      </c>
      <c r="L235" s="3" t="str">
        <f>IF(L236="",
"];",IF('Chapter 1 (Input)'!N233="",
"-1"&amp;",",
'Chapter 1 (Input)'!N233&amp;",")&amp;$W235)</f>
        <v>-1,</v>
      </c>
      <c r="M235" s="3" t="str">
        <f>IF(M236="",
"];",IF('Chapter 1 (Input)'!O233="",
"-1"&amp;",",
'Chapter 1 (Input)'!O233&amp;",")&amp;$W235)</f>
        <v>-1,</v>
      </c>
      <c r="N235" s="3" t="str">
        <f>IF(N236="",
"];",IF('Chapter 1 (Input)'!P233="",
"-1"&amp;",",
'Chapter 1 (Input)'!P233&amp;",")&amp;$W235)</f>
        <v>-1,</v>
      </c>
      <c r="O235" s="3" t="str">
        <f>IF(O236="",
"];",IF('Chapter 1 (Input)'!Q233="",
CHAR(34) &amp;"null"&amp; CHAR(34) &amp;",",
CHAR(34) &amp;'Chapter 1 (Input)'!Q233&amp; CHAR(34) &amp;",")&amp;$W235)</f>
        <v>"null",</v>
      </c>
      <c r="P235" s="3" t="str">
        <f>IF(P236="",
"];",IF('Chapter 1 (Input)'!R233="",
CHAR(34) &amp;"null"&amp; CHAR(34) &amp;",",
CHAR(34) &amp;'Chapter 1 (Input)'!R233&amp; CHAR(34) &amp;",")&amp;$W235)</f>
        <v>"null",</v>
      </c>
      <c r="Q235" s="3" t="str">
        <f>IF(Q236="",
"];",IF('Chapter 1 (Input)'!S233="",
CHAR(34) &amp;"null"&amp; CHAR(34) &amp;",",
CHAR(34) &amp;'Chapter 1 (Input)'!S233&amp; CHAR(34) &amp;",")&amp;$W235)</f>
        <v>"null",</v>
      </c>
      <c r="R235" s="3" t="str">
        <f>IF(R236="",
"];",IF('Chapter 1 (Input)'!T233="",
"0"&amp;",",
'Chapter 1 (Input)'!T233&amp;",")&amp;$W235)</f>
        <v>0,</v>
      </c>
      <c r="S235" s="3" t="str">
        <f>IF(S236="",
"];",IF('Chapter 1 (Input)'!U233="",
"0"&amp;",",
'Chapter 1 (Input)'!U233&amp;",")&amp;$W235)</f>
        <v>0,</v>
      </c>
      <c r="T235" s="3" t="str">
        <f t="shared" si="22"/>
        <v>false,</v>
      </c>
      <c r="U235" s="3" t="str">
        <f>IF(U236="",
"];",IF('Chapter 1 (Input)'!W233="",
"-1"&amp;",",
'Chapter 1 (Input)'!W233&amp;",")&amp;$W235)</f>
        <v>-1,</v>
      </c>
      <c r="V235" s="3" t="str">
        <f>IF(V236="",
"];",IF('Chapter 1 (Input)'!X233="",
"-1"&amp;",",
'Chapter 1 (Input)'!X233&amp;",")&amp;$W235)</f>
        <v>-1,</v>
      </c>
      <c r="W235" s="18" t="str">
        <f>'Chapter 1 (Input)'!AA233</f>
        <v/>
      </c>
    </row>
    <row r="236" spans="1:23" x14ac:dyDescent="0.2">
      <c r="A236" s="12">
        <f t="shared" si="21"/>
        <v>209</v>
      </c>
      <c r="B236" s="4" t="str">
        <f>IF(B237="",
"];",
IF('Chapter 1 (Input)'!B234="",
CHAR(34) &amp;"null"&amp; CHAR(34) &amp;",",
CHAR(34) &amp;'Chapter 1 (Input)'!B234&amp; CHAR(34) &amp;",")&amp;$W236)</f>
        <v>"(When I got back to my dorm, I realized how exhausted I am.)",</v>
      </c>
      <c r="C236" s="4" t="str">
        <f>IF(C237="",
"];",IF('Chapter 1 (Input)'!C234="",
CHAR(34) &amp;"null"&amp; CHAR(34) &amp;",",
CHAR(34) &amp;'Chapter 1 (Input)'!C234&amp; CHAR(34) &amp;",")&amp;$W236)</f>
        <v>"null",</v>
      </c>
      <c r="D236" s="4" t="str">
        <f>IF(D237="",
"];",IF('Chapter 1 (Input)'!D234="",
CHAR(34) &amp;"null"&amp; CHAR(34) &amp;",",
"personnages."&amp;
VLOOKUP('Chapter 1 (Input)'!D234,$N$2:$O$13,2,FALSE)&amp;
"[" &amp;
VLOOKUP('Chapter 1 (Input)'!E234,$Q$2:$R$13,2,FALSE) &amp;
"],")&amp;$W236)</f>
        <v>"null",</v>
      </c>
      <c r="E236" s="4" t="str">
        <f>IF(E237="",
"];",IF('Chapter 1 (Input)'!F234="",
CHAR(34) &amp;"null"&amp; CHAR(34) &amp;",",
CHAR(34) &amp;'Chapter 1 (Input)'!F234&amp; CHAR(34) &amp;",")&amp;$W236)</f>
        <v>"null",</v>
      </c>
      <c r="F236" s="4" t="str">
        <f>IF(F237="",
"];",IF('Chapter 1 (Input)'!G234="",
CHAR(34) &amp;"null"&amp; CHAR(34) &amp;",",
"personnages."&amp;
VLOOKUP('Chapter 1 (Input)'!G234,$N$2:$O$13,2,FALSE)&amp;
"[" &amp;
VLOOKUP('Chapter 1 (Input)'!H234, $Q$2:$R$13,2,FALSE) &amp;
"],")&amp;$W236)</f>
        <v>"null",</v>
      </c>
      <c r="G236" s="3" t="str">
        <f>IF(G237="",
"];",IF('Chapter 1 (Input)'!I234="",
CHAR(34) &amp;"null"&amp; CHAR(34) &amp;",",
"locations."&amp;
'Chapter 1 (Input)'!I234&amp;",")&amp;$W236)</f>
        <v>locations.dorm,</v>
      </c>
      <c r="H236" s="3" t="str">
        <f>IF(H237="",
"];",IF('Chapter 1 (Input)'!J234="",
"-1"&amp;",",
'Chapter 1 (Input)'!J234&amp;",")&amp;$W236)</f>
        <v>-1,</v>
      </c>
      <c r="I236" s="3" t="str">
        <f>IF(I237="",
"];",IF('Chapter 1 (Input)'!K234="",
"0"&amp;",",
VLOOKUP('Chapter 1 (Input)'!K234, 'Chapter 1 (Generated)'!$U$2:$V$14, 2,FALSE) &amp;",")&amp;$W236)</f>
        <v>0,</v>
      </c>
      <c r="J236" s="3" t="str">
        <f>IF(J237="",
"];",IF('Chapter 1 (Input)'!L234="",
"-1"&amp;",",
'Chapter 1 (Input)'!L234&amp;",")&amp;$W236)</f>
        <v>-1,</v>
      </c>
      <c r="K236" s="3" t="str">
        <f>IF(K237="",
"];",IF('Chapter 1 (Input)'!M234="",
"-1"&amp;",",
'Chapter 1 (Input)'!M234&amp;",")&amp;$W236)</f>
        <v>-1,</v>
      </c>
      <c r="L236" s="3" t="str">
        <f>IF(L237="",
"];",IF('Chapter 1 (Input)'!N234="",
"-1"&amp;",",
'Chapter 1 (Input)'!N234&amp;",")&amp;$W236)</f>
        <v>-1,</v>
      </c>
      <c r="M236" s="3" t="str">
        <f>IF(M237="",
"];",IF('Chapter 1 (Input)'!O234="",
"-1"&amp;",",
'Chapter 1 (Input)'!O234&amp;",")&amp;$W236)</f>
        <v>-1,</v>
      </c>
      <c r="N236" s="3" t="str">
        <f>IF(N237="",
"];",IF('Chapter 1 (Input)'!P234="",
"-1"&amp;",",
'Chapter 1 (Input)'!P234&amp;",")&amp;$W236)</f>
        <v>-1,</v>
      </c>
      <c r="O236" s="3" t="str">
        <f>IF(O237="",
"];",IF('Chapter 1 (Input)'!Q234="",
CHAR(34) &amp;"null"&amp; CHAR(34) &amp;",",
CHAR(34) &amp;'Chapter 1 (Input)'!Q234&amp; CHAR(34) &amp;",")&amp;$W236)</f>
        <v>"null",</v>
      </c>
      <c r="P236" s="3" t="str">
        <f>IF(P237="",
"];",IF('Chapter 1 (Input)'!R234="",
CHAR(34) &amp;"null"&amp; CHAR(34) &amp;",",
CHAR(34) &amp;'Chapter 1 (Input)'!R234&amp; CHAR(34) &amp;",")&amp;$W236)</f>
        <v>"null",</v>
      </c>
      <c r="Q236" s="3" t="str">
        <f>IF(Q237="",
"];",IF('Chapter 1 (Input)'!S234="",
CHAR(34) &amp;"null"&amp; CHAR(34) &amp;",",
CHAR(34) &amp;'Chapter 1 (Input)'!S234&amp; CHAR(34) &amp;",")&amp;$W236)</f>
        <v>"null",</v>
      </c>
      <c r="R236" s="3" t="str">
        <f>IF(R237="",
"];",IF('Chapter 1 (Input)'!T234="",
"0"&amp;",",
'Chapter 1 (Input)'!T234&amp;",")&amp;$W236)</f>
        <v>0,</v>
      </c>
      <c r="S236" s="3" t="str">
        <f>IF(S237="",
"];",IF('Chapter 1 (Input)'!U234="",
"0"&amp;",",
'Chapter 1 (Input)'!U234&amp;",")&amp;$W236)</f>
        <v>0,</v>
      </c>
      <c r="T236" s="3" t="str">
        <f t="shared" si="22"/>
        <v>false,</v>
      </c>
      <c r="U236" s="3" t="str">
        <f>IF(U237="",
"];",IF('Chapter 1 (Input)'!W234="",
"-1"&amp;",",
'Chapter 1 (Input)'!W234&amp;",")&amp;$W236)</f>
        <v>-1,</v>
      </c>
      <c r="V236" s="3" t="str">
        <f>IF(V237="",
"];",IF('Chapter 1 (Input)'!X234="",
"-1"&amp;",",
'Chapter 1 (Input)'!X234&amp;",")&amp;$W236)</f>
        <v>-1,</v>
      </c>
      <c r="W236" s="18" t="str">
        <f>'Chapter 1 (Input)'!AA234</f>
        <v/>
      </c>
    </row>
    <row r="237" spans="1:23" x14ac:dyDescent="0.2">
      <c r="A237" s="12">
        <f t="shared" si="21"/>
        <v>210</v>
      </c>
      <c r="B237" s="4" t="str">
        <f>IF(B238="",
"];",
IF('Chapter 1 (Input)'!B235="",
CHAR(34) &amp;"null"&amp; CHAR(34) &amp;",",
CHAR(34) &amp;'Chapter 1 (Input)'!B235&amp; CHAR(34) &amp;",")&amp;$W237)</f>
        <v xml:space="preserve">"(All I wanted was to go to bed.)",//210 </v>
      </c>
      <c r="C237" s="4" t="str">
        <f>IF(C238="",
"];",IF('Chapter 1 (Input)'!C235="",
CHAR(34) &amp;"null"&amp; CHAR(34) &amp;",",
CHAR(34) &amp;'Chapter 1 (Input)'!C235&amp; CHAR(34) &amp;",")&amp;$W237)</f>
        <v xml:space="preserve">"null",//210 </v>
      </c>
      <c r="D237" s="4" t="str">
        <f>IF(D238="",
"];",IF('Chapter 1 (Input)'!D235="",
CHAR(34) &amp;"null"&amp; CHAR(34) &amp;",",
"personnages."&amp;
VLOOKUP('Chapter 1 (Input)'!D235,$N$2:$O$13,2,FALSE)&amp;
"[" &amp;
VLOOKUP('Chapter 1 (Input)'!E235,$Q$2:$R$13,2,FALSE) &amp;
"],")&amp;$W237)</f>
        <v xml:space="preserve">"null",//210 </v>
      </c>
      <c r="E237" s="4" t="str">
        <f>IF(E238="",
"];",IF('Chapter 1 (Input)'!F235="",
CHAR(34) &amp;"null"&amp; CHAR(34) &amp;",",
CHAR(34) &amp;'Chapter 1 (Input)'!F235&amp; CHAR(34) &amp;",")&amp;$W237)</f>
        <v xml:space="preserve">"null",//210 </v>
      </c>
      <c r="F237" s="4" t="str">
        <f>IF(F238="",
"];",IF('Chapter 1 (Input)'!G235="",
CHAR(34) &amp;"null"&amp; CHAR(34) &amp;",",
"personnages."&amp;
VLOOKUP('Chapter 1 (Input)'!G235,$N$2:$O$13,2,FALSE)&amp;
"[" &amp;
VLOOKUP('Chapter 1 (Input)'!H235, $Q$2:$R$13,2,FALSE) &amp;
"],")&amp;$W237)</f>
        <v xml:space="preserve">"null",//210 </v>
      </c>
      <c r="G237" s="3" t="str">
        <f>IF(G238="",
"];",IF('Chapter 1 (Input)'!I235="",
CHAR(34) &amp;"null"&amp; CHAR(34) &amp;",",
"locations."&amp;
'Chapter 1 (Input)'!I235&amp;",")&amp;$W237)</f>
        <v xml:space="preserve">locations.dorm,//210 </v>
      </c>
      <c r="H237" s="3" t="str">
        <f>IF(H238="",
"];",IF('Chapter 1 (Input)'!J235="",
"-1"&amp;",",
'Chapter 1 (Input)'!J235&amp;",")&amp;$W237)</f>
        <v xml:space="preserve">-1,//210 </v>
      </c>
      <c r="I237" s="3" t="str">
        <f>IF(I238="",
"];",IF('Chapter 1 (Input)'!K235="",
"0"&amp;",",
VLOOKUP('Chapter 1 (Input)'!K235, 'Chapter 1 (Generated)'!$U$2:$V$14, 2,FALSE) &amp;",")&amp;$W237)</f>
        <v xml:space="preserve">0,//210 </v>
      </c>
      <c r="J237" s="3" t="str">
        <f>IF(J238="",
"];",IF('Chapter 1 (Input)'!L235="",
"-1"&amp;",",
'Chapter 1 (Input)'!L235&amp;",")&amp;$W237)</f>
        <v xml:space="preserve">-1,//210 </v>
      </c>
      <c r="K237" s="3" t="str">
        <f>IF(K238="",
"];",IF('Chapter 1 (Input)'!M235="",
"-1"&amp;",",
'Chapter 1 (Input)'!M235&amp;",")&amp;$W237)</f>
        <v xml:space="preserve">-1,//210 </v>
      </c>
      <c r="L237" s="3" t="str">
        <f>IF(L238="",
"];",IF('Chapter 1 (Input)'!N235="",
"-1"&amp;",",
'Chapter 1 (Input)'!N235&amp;",")&amp;$W237)</f>
        <v xml:space="preserve">-1,//210 </v>
      </c>
      <c r="M237" s="3" t="str">
        <f>IF(M238="",
"];",IF('Chapter 1 (Input)'!O235="",
"-1"&amp;",",
'Chapter 1 (Input)'!O235&amp;",")&amp;$W237)</f>
        <v xml:space="preserve">-1,//210 </v>
      </c>
      <c r="N237" s="3" t="str">
        <f>IF(N238="",
"];",IF('Chapter 1 (Input)'!P235="",
"-1"&amp;",",
'Chapter 1 (Input)'!P235&amp;",")&amp;$W237)</f>
        <v xml:space="preserve">-1,//210 </v>
      </c>
      <c r="O237" s="3" t="str">
        <f>IF(O238="",
"];",IF('Chapter 1 (Input)'!Q235="",
CHAR(34) &amp;"null"&amp; CHAR(34) &amp;",",
CHAR(34) &amp;'Chapter 1 (Input)'!Q235&amp; CHAR(34) &amp;",")&amp;$W237)</f>
        <v xml:space="preserve">"null",//210 </v>
      </c>
      <c r="P237" s="3" t="str">
        <f>IF(P238="",
"];",IF('Chapter 1 (Input)'!R235="",
CHAR(34) &amp;"null"&amp; CHAR(34) &amp;",",
CHAR(34) &amp;'Chapter 1 (Input)'!R235&amp; CHAR(34) &amp;",")&amp;$W237)</f>
        <v xml:space="preserve">"null",//210 </v>
      </c>
      <c r="Q237" s="3" t="str">
        <f>IF(Q238="",
"];",IF('Chapter 1 (Input)'!S235="",
CHAR(34) &amp;"null"&amp; CHAR(34) &amp;",",
CHAR(34) &amp;'Chapter 1 (Input)'!S235&amp; CHAR(34) &amp;",")&amp;$W237)</f>
        <v xml:space="preserve">"null",//210 </v>
      </c>
      <c r="R237" s="3" t="str">
        <f>IF(R238="",
"];",IF('Chapter 1 (Input)'!T235="",
"0"&amp;",",
'Chapter 1 (Input)'!T235&amp;",")&amp;$W237)</f>
        <v xml:space="preserve">0,//210 </v>
      </c>
      <c r="S237" s="3" t="str">
        <f>IF(S238="",
"];",IF('Chapter 1 (Input)'!U235="",
"0"&amp;",",
'Chapter 1 (Input)'!U235&amp;",")&amp;$W237)</f>
        <v xml:space="preserve">0,//210 </v>
      </c>
      <c r="T237" s="3" t="str">
        <f t="shared" si="22"/>
        <v xml:space="preserve">false,//210 </v>
      </c>
      <c r="U237" s="3" t="str">
        <f>IF(U238="",
"];",IF('Chapter 1 (Input)'!W235="",
"-1"&amp;",",
'Chapter 1 (Input)'!W235&amp;",")&amp;$W237)</f>
        <v xml:space="preserve">-1,//210 </v>
      </c>
      <c r="V237" s="3" t="str">
        <f>IF(V238="",
"];",IF('Chapter 1 (Input)'!X235="",
"-1"&amp;",",
'Chapter 1 (Input)'!X235&amp;",")&amp;$W237)</f>
        <v xml:space="preserve">-1,//210 </v>
      </c>
      <c r="W237" s="18" t="str">
        <f>'Chapter 1 (Input)'!AA235</f>
        <v xml:space="preserve">//210 </v>
      </c>
    </row>
    <row r="238" spans="1:23" x14ac:dyDescent="0.2">
      <c r="A238" s="12">
        <f t="shared" si="21"/>
        <v>211</v>
      </c>
      <c r="B238" s="4" t="str">
        <f>IF(B239="",
"];",
IF('Chapter 1 (Input)'!B236="",
CHAR(34) &amp;"null"&amp; CHAR(34) &amp;",",
CHAR(34) &amp;'Chapter 1 (Input)'!B236&amp; CHAR(34) &amp;",")&amp;$W238)</f>
        <v>"(I took off my uniform and slipped into my pajamas, not even bothering to finish unpacking for tomorrow.)",</v>
      </c>
      <c r="C238" s="4" t="str">
        <f>IF(C239="",
"];",IF('Chapter 1 (Input)'!C236="",
CHAR(34) &amp;"null"&amp; CHAR(34) &amp;",",
CHAR(34) &amp;'Chapter 1 (Input)'!C236&amp; CHAR(34) &amp;",")&amp;$W238)</f>
        <v>"null",</v>
      </c>
      <c r="D238" s="4" t="str">
        <f>IF(D239="",
"];",IF('Chapter 1 (Input)'!D236="",
CHAR(34) &amp;"null"&amp; CHAR(34) &amp;",",
"personnages."&amp;
VLOOKUP('Chapter 1 (Input)'!D236,$N$2:$O$13,2,FALSE)&amp;
"[" &amp;
VLOOKUP('Chapter 1 (Input)'!E236,$Q$2:$R$13,2,FALSE) &amp;
"],")&amp;$W238)</f>
        <v>"null",</v>
      </c>
      <c r="E238" s="4" t="str">
        <f>IF(E239="",
"];",IF('Chapter 1 (Input)'!F236="",
CHAR(34) &amp;"null"&amp; CHAR(34) &amp;",",
CHAR(34) &amp;'Chapter 1 (Input)'!F236&amp; CHAR(34) &amp;",")&amp;$W238)</f>
        <v>"null",</v>
      </c>
      <c r="F238" s="4" t="str">
        <f>IF(F239="",
"];",IF('Chapter 1 (Input)'!G236="",
CHAR(34) &amp;"null"&amp; CHAR(34) &amp;",",
"personnages."&amp;
VLOOKUP('Chapter 1 (Input)'!G236,$N$2:$O$13,2,FALSE)&amp;
"[" &amp;
VLOOKUP('Chapter 1 (Input)'!H236, $Q$2:$R$13,2,FALSE) &amp;
"],")&amp;$W238)</f>
        <v>"null",</v>
      </c>
      <c r="G238" s="3" t="str">
        <f>IF(G239="",
"];",IF('Chapter 1 (Input)'!I236="",
CHAR(34) &amp;"null"&amp; CHAR(34) &amp;",",
"locations."&amp;
'Chapter 1 (Input)'!I236&amp;",")&amp;$W238)</f>
        <v>locations.dorm,</v>
      </c>
      <c r="H238" s="3" t="str">
        <f>IF(H239="",
"];",IF('Chapter 1 (Input)'!J236="",
"-1"&amp;",",
'Chapter 1 (Input)'!J236&amp;",")&amp;$W238)</f>
        <v>-1,</v>
      </c>
      <c r="I238" s="3" t="str">
        <f>IF(I239="",
"];",IF('Chapter 1 (Input)'!K236="",
"0"&amp;",",
VLOOKUP('Chapter 1 (Input)'!K236, 'Chapter 1 (Generated)'!$U$2:$V$14,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22"/>
        <v>false,</v>
      </c>
      <c r="U238" s="3" t="str">
        <f>IF(U239="",
"];",IF('Chapter 1 (Input)'!W236="",
"-1"&amp;",",
'Chapter 1 (Input)'!W236&amp;",")&amp;$W238)</f>
        <v>-1,</v>
      </c>
      <c r="V238" s="3" t="str">
        <f>IF(V239="",
"];",IF('Chapter 1 (Input)'!X236="",
"-1"&amp;",",
'Chapter 1 (Input)'!X236&amp;",")&amp;$W238)</f>
        <v>-1,</v>
      </c>
      <c r="W238" s="18" t="str">
        <f>'Chapter 1 (Input)'!AA236</f>
        <v/>
      </c>
    </row>
    <row r="239" spans="1:23" x14ac:dyDescent="0.2">
      <c r="A239" s="12">
        <f t="shared" si="21"/>
        <v>212</v>
      </c>
      <c r="B239" s="4" t="str">
        <f>IF(B240="",
"];",
IF('Chapter 1 (Input)'!B237="",
CHAR(34) &amp;"null"&amp; CHAR(34) &amp;",",
CHAR(34) &amp;'Chapter 1 (Input)'!B237&amp; CHAR(34) &amp;",")&amp;$W239)</f>
        <v>"(I yawned as I drew the covers over my body and rested my head on my pillow.)",</v>
      </c>
      <c r="C239" s="4" t="str">
        <f>IF(C240="",
"];",IF('Chapter 1 (Input)'!C237="",
CHAR(34) &amp;"null"&amp; CHAR(34) &amp;",",
CHAR(34) &amp;'Chapter 1 (Input)'!C237&amp; CHAR(34) &amp;",")&amp;$W239)</f>
        <v>"null",</v>
      </c>
      <c r="D239" s="4" t="str">
        <f>IF(D240="",
"];",IF('Chapter 1 (Input)'!D237="",
CHAR(34) &amp;"null"&amp; CHAR(34) &amp;",",
"personnages."&amp;
VLOOKUP('Chapter 1 (Input)'!D237,$N$2:$O$13,2,FALSE)&amp;
"[" &amp;
VLOOKUP('Chapter 1 (Input)'!E237,$Q$2:$R$13,2,FALSE) &amp;
"],")&amp;$W239)</f>
        <v>"null",</v>
      </c>
      <c r="E239" s="4" t="str">
        <f>IF(E240="",
"];",IF('Chapter 1 (Input)'!F237="",
CHAR(34) &amp;"null"&amp; CHAR(34) &amp;",",
CHAR(34) &amp;'Chapter 1 (Input)'!F237&amp; CHAR(34) &amp;",")&amp;$W239)</f>
        <v>"null",</v>
      </c>
      <c r="F239" s="4" t="str">
        <f>IF(F240="",
"];",IF('Chapter 1 (Input)'!G237="",
CHAR(34) &amp;"null"&amp; CHAR(34) &amp;",",
"personnages."&amp;
VLOOKUP('Chapter 1 (Input)'!G237,$N$2:$O$13,2,FALSE)&amp;
"[" &amp;
VLOOKUP('Chapter 1 (Input)'!H237, $Q$2:$R$13,2,FALSE) &amp;
"],")&amp;$W239)</f>
        <v>"null",</v>
      </c>
      <c r="G239" s="3" t="str">
        <f>IF(G240="",
"];",IF('Chapter 1 (Input)'!I237="",
CHAR(34) &amp;"null"&amp; CHAR(34) &amp;",",
"locations."&amp;
'Chapter 1 (Input)'!I237&amp;",")&amp;$W239)</f>
        <v>locations.dorm,</v>
      </c>
      <c r="H239" s="3" t="str">
        <f>IF(H240="",
"];",IF('Chapter 1 (Input)'!J237="",
"-1"&amp;",",
'Chapter 1 (Input)'!J237&amp;",")&amp;$W239)</f>
        <v>-1,</v>
      </c>
      <c r="I239" s="3" t="str">
        <f>IF(I240="",
"];",IF('Chapter 1 (Input)'!K237="",
"0"&amp;",",
VLOOKUP('Chapter 1 (Input)'!K237, 'Chapter 1 (Generated)'!$U$2:$V$14, 2,FALSE) &amp;",")&amp;$W239)</f>
        <v>0,</v>
      </c>
      <c r="J239" s="3" t="str">
        <f>IF(J240="",
"];",IF('Chapter 1 (Input)'!L237="",
"-1"&amp;",",
'Chapter 1 (Input)'!L237&amp;",")&amp;$W239)</f>
        <v>-1,</v>
      </c>
      <c r="K239" s="3" t="str">
        <f>IF(K240="",
"];",IF('Chapter 1 (Input)'!M237="",
"-1"&amp;",",
'Chapter 1 (Input)'!M237&amp;",")&amp;$W239)</f>
        <v>-1,</v>
      </c>
      <c r="L239" s="3" t="str">
        <f>IF(L240="",
"];",IF('Chapter 1 (Input)'!N237="",
"-1"&amp;",",
'Chapter 1 (Input)'!N237&amp;",")&amp;$W239)</f>
        <v>-1,</v>
      </c>
      <c r="M239" s="3" t="str">
        <f>IF(M240="",
"];",IF('Chapter 1 (Input)'!O237="",
"-1"&amp;",",
'Chapter 1 (Input)'!O237&amp;",")&amp;$W239)</f>
        <v>-1,</v>
      </c>
      <c r="N239" s="3" t="str">
        <f>IF(N240="",
"];",IF('Chapter 1 (Input)'!P237="",
"-1"&amp;",",
'Chapter 1 (Input)'!P237&amp;",")&amp;$W239)</f>
        <v>-1,</v>
      </c>
      <c r="O239" s="3" t="str">
        <f>IF(O240="",
"];",IF('Chapter 1 (Input)'!Q237="",
CHAR(34) &amp;"null"&amp; CHAR(34) &amp;",",
CHAR(34) &amp;'Chapter 1 (Input)'!Q237&amp; CHAR(34) &amp;",")&amp;$W239)</f>
        <v>"null",</v>
      </c>
      <c r="P239" s="3" t="str">
        <f>IF(P240="",
"];",IF('Chapter 1 (Input)'!R237="",
CHAR(34) &amp;"null"&amp; CHAR(34) &amp;",",
CHAR(34) &amp;'Chapter 1 (Input)'!R237&amp; CHAR(34) &amp;",")&amp;$W239)</f>
        <v>"null",</v>
      </c>
      <c r="Q239" s="3" t="str">
        <f>IF(Q240="",
"];",IF('Chapter 1 (Input)'!S237="",
CHAR(34) &amp;"null"&amp; CHAR(34) &amp;",",
CHAR(34) &amp;'Chapter 1 (Input)'!S237&amp; CHAR(34) &amp;",")&amp;$W239)</f>
        <v>"null",</v>
      </c>
      <c r="R239" s="3" t="str">
        <f>IF(R240="",
"];",IF('Chapter 1 (Input)'!T237="",
"0"&amp;",",
'Chapter 1 (Input)'!T237&amp;",")&amp;$W239)</f>
        <v>0,</v>
      </c>
      <c r="S239" s="3" t="str">
        <f>IF(S240="",
"];",IF('Chapter 1 (Input)'!U237="",
"0"&amp;",",
'Chapter 1 (Input)'!U237&amp;",")&amp;$W239)</f>
        <v>0,</v>
      </c>
      <c r="T239" s="3" t="str">
        <f t="shared" si="22"/>
        <v>false,</v>
      </c>
      <c r="U239" s="3" t="str">
        <f>IF(U240="",
"];",IF('Chapter 1 (Input)'!W237="",
"-1"&amp;",",
'Chapter 1 (Input)'!W237&amp;",")&amp;$W239)</f>
        <v>-1,</v>
      </c>
      <c r="V239" s="3" t="str">
        <f>IF(V240="",
"];",IF('Chapter 1 (Input)'!X237="",
"-1"&amp;",",
'Chapter 1 (Input)'!X237&amp;",")&amp;$W239)</f>
        <v>-1,</v>
      </c>
      <c r="W239" s="18" t="str">
        <f>'Chapter 1 (Input)'!AA237</f>
        <v/>
      </c>
    </row>
    <row r="240" spans="1:23" x14ac:dyDescent="0.2">
      <c r="A240" s="12">
        <f t="shared" si="21"/>
        <v>213</v>
      </c>
      <c r="B240" s="4" t="str">
        <f>IF(B241="",
"];",
IF('Chapter 1 (Input)'!B238="",
CHAR(34) &amp;"null"&amp; CHAR(34) &amp;",",
CHAR(34) &amp;'Chapter 1 (Input)'!B238&amp; CHAR(34) &amp;",")&amp;$W240)</f>
        <v>"(But for some reason, I couldn’t help but feel that I was forgetting something… something important.)",</v>
      </c>
      <c r="C240" s="4" t="str">
        <f>IF(C241="",
"];",IF('Chapter 1 (Input)'!C238="",
CHAR(34) &amp;"null"&amp; CHAR(34) &amp;",",
CHAR(34) &amp;'Chapter 1 (Input)'!C238&amp; CHAR(34) &amp;",")&amp;$W240)</f>
        <v>"null",</v>
      </c>
      <c r="D240" s="4" t="str">
        <f>IF(D241="",
"];",IF('Chapter 1 (Input)'!D238="",
CHAR(34) &amp;"null"&amp; CHAR(34) &amp;",",
"personnages."&amp;
VLOOKUP('Chapter 1 (Input)'!D238,$N$2:$O$13,2,FALSE)&amp;
"[" &amp;
VLOOKUP('Chapter 1 (Input)'!E238,$Q$2:$R$13,2,FALSE) &amp;
"],")&amp;$W240)</f>
        <v>"null",</v>
      </c>
      <c r="E240" s="4" t="str">
        <f>IF(E241="",
"];",IF('Chapter 1 (Input)'!F238="",
CHAR(34) &amp;"null"&amp; CHAR(34) &amp;",",
CHAR(34) &amp;'Chapter 1 (Input)'!F238&amp; CHAR(34) &amp;",")&amp;$W240)</f>
        <v>"null",</v>
      </c>
      <c r="F240" s="4" t="str">
        <f>IF(F241="",
"];",IF('Chapter 1 (Input)'!G238="",
CHAR(34) &amp;"null"&amp; CHAR(34) &amp;",",
"personnages."&amp;
VLOOKUP('Chapter 1 (Input)'!G238,$N$2:$O$13,2,FALSE)&amp;
"[" &amp;
VLOOKUP('Chapter 1 (Input)'!H238, $Q$2:$R$13,2,FALSE) &amp;
"],")&amp;$W240)</f>
        <v>"null",</v>
      </c>
      <c r="G240" s="3" t="str">
        <f>IF(G241="",
"];",IF('Chapter 1 (Input)'!I238="",
CHAR(34) &amp;"null"&amp; CHAR(34) &amp;",",
"locations."&amp;
'Chapter 1 (Input)'!I238&amp;",")&amp;$W240)</f>
        <v>locations.dorm,</v>
      </c>
      <c r="H240" s="3" t="str">
        <f>IF(H241="",
"];",IF('Chapter 1 (Input)'!J238="",
"-1"&amp;",",
'Chapter 1 (Input)'!J238&amp;",")&amp;$W240)</f>
        <v>-1,</v>
      </c>
      <c r="I240" s="3" t="str">
        <f>IF(I241="",
"];",IF('Chapter 1 (Input)'!K238="",
"0"&amp;",",
VLOOKUP('Chapter 1 (Input)'!K238, 'Chapter 1 (Generated)'!$U$2:$V$14, 2,FALSE) &amp;",")&amp;$W240)</f>
        <v>0,</v>
      </c>
      <c r="J240" s="3" t="str">
        <f>IF(J241="",
"];",IF('Chapter 1 (Input)'!L238="",
"-1"&amp;",",
'Chapter 1 (Input)'!L238&amp;",")&amp;$W240)</f>
        <v>-1,</v>
      </c>
      <c r="K240" s="3" t="str">
        <f>IF(K241="",
"];",IF('Chapter 1 (Input)'!M238="",
"-1"&amp;",",
'Chapter 1 (Input)'!M238&amp;",")&amp;$W240)</f>
        <v>-1,</v>
      </c>
      <c r="L240" s="3" t="str">
        <f>IF(L241="",
"];",IF('Chapter 1 (Input)'!N238="",
"-1"&amp;",",
'Chapter 1 (Input)'!N238&amp;",")&amp;$W240)</f>
        <v>-1,</v>
      </c>
      <c r="M240" s="3" t="str">
        <f>IF(M241="",
"];",IF('Chapter 1 (Input)'!O238="",
"-1"&amp;",",
'Chapter 1 (Input)'!O238&amp;",")&amp;$W240)</f>
        <v>-1,</v>
      </c>
      <c r="N240" s="3" t="str">
        <f>IF(N241="",
"];",IF('Chapter 1 (Input)'!P238="",
"-1"&amp;",",
'Chapter 1 (Input)'!P238&amp;",")&amp;$W240)</f>
        <v>-1,</v>
      </c>
      <c r="O240" s="3" t="str">
        <f>IF(O241="",
"];",IF('Chapter 1 (Input)'!Q238="",
CHAR(34) &amp;"null"&amp; CHAR(34) &amp;",",
CHAR(34) &amp;'Chapter 1 (Input)'!Q238&amp; CHAR(34) &amp;",")&amp;$W240)</f>
        <v>"null",</v>
      </c>
      <c r="P240" s="3" t="str">
        <f>IF(P241="",
"];",IF('Chapter 1 (Input)'!R238="",
CHAR(34) &amp;"null"&amp; CHAR(34) &amp;",",
CHAR(34) &amp;'Chapter 1 (Input)'!R238&amp; CHAR(34) &amp;",")&amp;$W240)</f>
        <v>"null",</v>
      </c>
      <c r="Q240" s="3" t="str">
        <f>IF(Q241="",
"];",IF('Chapter 1 (Input)'!S238="",
CHAR(34) &amp;"null"&amp; CHAR(34) &amp;",",
CHAR(34) &amp;'Chapter 1 (Input)'!S238&amp; CHAR(34) &amp;",")&amp;$W240)</f>
        <v>"null",</v>
      </c>
      <c r="R240" s="3" t="str">
        <f>IF(R241="",
"];",IF('Chapter 1 (Input)'!T238="",
"0"&amp;",",
'Chapter 1 (Input)'!T238&amp;",")&amp;$W240)</f>
        <v>0,</v>
      </c>
      <c r="S240" s="3" t="str">
        <f>IF(S241="",
"];",IF('Chapter 1 (Input)'!U238="",
"0"&amp;",",
'Chapter 1 (Input)'!U238&amp;",")&amp;$W240)</f>
        <v>0,</v>
      </c>
      <c r="T240" s="3" t="str">
        <f t="shared" si="22"/>
        <v>false,</v>
      </c>
      <c r="U240" s="3" t="str">
        <f>IF(U241="",
"];",IF('Chapter 1 (Input)'!W238="",
"-1"&amp;",",
'Chapter 1 (Input)'!W238&amp;",")&amp;$W240)</f>
        <v>-1,</v>
      </c>
      <c r="V240" s="3" t="str">
        <f>IF(V241="",
"];",IF('Chapter 1 (Input)'!X238="",
"-1"&amp;",",
'Chapter 1 (Input)'!X238&amp;",")&amp;$W240)</f>
        <v>-1,</v>
      </c>
      <c r="W240" s="18" t="str">
        <f>'Chapter 1 (Input)'!AA238</f>
        <v/>
      </c>
    </row>
    <row r="241" spans="1:23" x14ac:dyDescent="0.2">
      <c r="A241" s="12">
        <f t="shared" si="21"/>
        <v>214</v>
      </c>
      <c r="B241" s="4" t="str">
        <f>IF(B242="",
"];",
IF('Chapter 1 (Input)'!B239="",
CHAR(34) &amp;"null"&amp; CHAR(34) &amp;",",
CHAR(34) &amp;'Chapter 1 (Input)'!B239&amp; CHAR(34) &amp;",")&amp;$W241)</f>
        <v>"(But I was too tired to think.)",</v>
      </c>
      <c r="C241" s="4" t="str">
        <f>IF(C242="",
"];",IF('Chapter 1 (Input)'!C239="",
CHAR(34) &amp;"null"&amp; CHAR(34) &amp;",",
CHAR(34) &amp;'Chapter 1 (Input)'!C239&amp; CHAR(34) &amp;",")&amp;$W241)</f>
        <v>"null",</v>
      </c>
      <c r="D241" s="4" t="str">
        <f>IF(D242="",
"];",IF('Chapter 1 (Input)'!D239="",
CHAR(34) &amp;"null"&amp; CHAR(34) &amp;",",
"personnages."&amp;
VLOOKUP('Chapter 1 (Input)'!D239,$N$2:$O$13,2,FALSE)&amp;
"[" &amp;
VLOOKUP('Chapter 1 (Input)'!E239,$Q$2:$R$13,2,FALSE) &amp;
"],")&amp;$W241)</f>
        <v>"null",</v>
      </c>
      <c r="E241" s="4" t="str">
        <f>IF(E242="",
"];",IF('Chapter 1 (Input)'!F239="",
CHAR(34) &amp;"null"&amp; CHAR(34) &amp;",",
CHAR(34) &amp;'Chapter 1 (Input)'!F239&amp; CHAR(34) &amp;",")&amp;$W241)</f>
        <v>"null",</v>
      </c>
      <c r="F241" s="4" t="str">
        <f>IF(F242="",
"];",IF('Chapter 1 (Input)'!G239="",
CHAR(34) &amp;"null"&amp; CHAR(34) &amp;",",
"personnages."&amp;
VLOOKUP('Chapter 1 (Input)'!G239,$N$2:$O$13,2,FALSE)&amp;
"[" &amp;
VLOOKUP('Chapter 1 (Input)'!H239, $Q$2:$R$13,2,FALSE) &amp;
"],")&amp;$W241)</f>
        <v>"null",</v>
      </c>
      <c r="G241" s="3" t="str">
        <f>IF(G242="",
"];",IF('Chapter 1 (Input)'!I239="",
CHAR(34) &amp;"null"&amp; CHAR(34) &amp;",",
"locations."&amp;
'Chapter 1 (Input)'!I239&amp;",")&amp;$W241)</f>
        <v>locations.dorm,</v>
      </c>
      <c r="H241" s="3" t="str">
        <f>IF(H242="",
"];",IF('Chapter 1 (Input)'!J239="",
"-1"&amp;",",
'Chapter 1 (Input)'!J239&amp;",")&amp;$W241)</f>
        <v>-1,</v>
      </c>
      <c r="I241" s="3" t="str">
        <f>IF(I242="",
"];",IF('Chapter 1 (Input)'!K239="",
"0"&amp;",",
VLOOKUP('Chapter 1 (Input)'!K239, 'Chapter 1 (Generated)'!$U$2:$V$14,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22"/>
        <v>false,</v>
      </c>
      <c r="U241" s="3" t="str">
        <f>IF(U242="",
"];",IF('Chapter 1 (Input)'!W239="",
"-1"&amp;",",
'Chapter 1 (Input)'!W239&amp;",")&amp;$W241)</f>
        <v>-1,</v>
      </c>
      <c r="V241" s="3" t="str">
        <f>IF(V242="",
"];",IF('Chapter 1 (Input)'!X239="",
"-1"&amp;",",
'Chapter 1 (Input)'!X239&amp;",")&amp;$W241)</f>
        <v>-1,</v>
      </c>
      <c r="W241" s="18" t="str">
        <f>'Chapter 1 (Input)'!AA239</f>
        <v/>
      </c>
    </row>
    <row r="242" spans="1:23" x14ac:dyDescent="0.2">
      <c r="A242" s="12">
        <f t="shared" si="21"/>
        <v>215</v>
      </c>
      <c r="B242" s="4" t="str">
        <f>IF(B243="",
"];",
IF('Chapter 1 (Input)'!B240="",
CHAR(34) &amp;"null"&amp; CHAR(34) &amp;",",
CHAR(34) &amp;'Chapter 1 (Input)'!B240&amp; CHAR(34) &amp;",")&amp;$W242)</f>
        <v xml:space="preserve">"I’ll figure it out in the morning.",//215 </v>
      </c>
      <c r="C242" s="4" t="str">
        <f>IF(C243="",
"];",IF('Chapter 1 (Input)'!C240="",
CHAR(34) &amp;"null"&amp; CHAR(34) &amp;",",
CHAR(34) &amp;'Chapter 1 (Input)'!C240&amp; CHAR(34) &amp;",")&amp;$W242)</f>
        <v xml:space="preserve">"null",//215 </v>
      </c>
      <c r="D242" s="4" t="str">
        <f>IF(D243="",
"];",IF('Chapter 1 (Input)'!D240="",
CHAR(34) &amp;"null"&amp; CHAR(34) &amp;",",
"personnages."&amp;
VLOOKUP('Chapter 1 (Input)'!D240,$N$2:$O$13,2,FALSE)&amp;
"[" &amp;
VLOOKUP('Chapter 1 (Input)'!E240,$Q$2:$R$13,2,FALSE) &amp;
"],")&amp;$W242)</f>
        <v xml:space="preserve">"null",//215 </v>
      </c>
      <c r="E242" s="4" t="str">
        <f>IF(E243="",
"];",IF('Chapter 1 (Input)'!F240="",
CHAR(34) &amp;"null"&amp; CHAR(34) &amp;",",
CHAR(34) &amp;'Chapter 1 (Input)'!F240&amp; CHAR(34) &amp;",")&amp;$W242)</f>
        <v xml:space="preserve">"null",//215 </v>
      </c>
      <c r="F242" s="4" t="str">
        <f>IF(F243="",
"];",IF('Chapter 1 (Input)'!G240="",
CHAR(34) &amp;"null"&amp; CHAR(34) &amp;",",
"personnages."&amp;
VLOOKUP('Chapter 1 (Input)'!G240,$N$2:$O$13,2,FALSE)&amp;
"[" &amp;
VLOOKUP('Chapter 1 (Input)'!H240, $Q$2:$R$13,2,FALSE) &amp;
"],")&amp;$W242)</f>
        <v xml:space="preserve">"null",//215 </v>
      </c>
      <c r="G242" s="3" t="str">
        <f>IF(G243="",
"];",IF('Chapter 1 (Input)'!I240="",
CHAR(34) &amp;"null"&amp; CHAR(34) &amp;",",
"locations."&amp;
'Chapter 1 (Input)'!I240&amp;",")&amp;$W242)</f>
        <v xml:space="preserve">locations.dorm,//215 </v>
      </c>
      <c r="H242" s="3" t="str">
        <f>IF(H243="",
"];",IF('Chapter 1 (Input)'!J240="",
"-1"&amp;",",
'Chapter 1 (Input)'!J240&amp;",")&amp;$W242)</f>
        <v xml:space="preserve">-1,//215 </v>
      </c>
      <c r="I242" s="3" t="str">
        <f>IF(I243="",
"];",IF('Chapter 1 (Input)'!K240="",
"0"&amp;",",
VLOOKUP('Chapter 1 (Input)'!K240, 'Chapter 1 (Generated)'!$U$2:$V$14, 2,FALSE) &amp;",")&amp;$W242)</f>
        <v xml:space="preserve">0,//215 </v>
      </c>
      <c r="J242" s="3" t="str">
        <f>IF(J243="",
"];",IF('Chapter 1 (Input)'!L240="",
"-1"&amp;",",
'Chapter 1 (Input)'!L240&amp;",")&amp;$W242)</f>
        <v xml:space="preserve">-1,//215 </v>
      </c>
      <c r="K242" s="3" t="str">
        <f>IF(K243="",
"];",IF('Chapter 1 (Input)'!M240="",
"-1"&amp;",",
'Chapter 1 (Input)'!M240&amp;",")&amp;$W242)</f>
        <v xml:space="preserve">-1,//215 </v>
      </c>
      <c r="L242" s="3" t="str">
        <f>IF(L243="",
"];",IF('Chapter 1 (Input)'!N240="",
"-1"&amp;",",
'Chapter 1 (Input)'!N240&amp;",")&amp;$W242)</f>
        <v xml:space="preserve">-1,//215 </v>
      </c>
      <c r="M242" s="3" t="str">
        <f>IF(M243="",
"];",IF('Chapter 1 (Input)'!O240="",
"-1"&amp;",",
'Chapter 1 (Input)'!O240&amp;",")&amp;$W242)</f>
        <v xml:space="preserve">-1,//215 </v>
      </c>
      <c r="N242" s="3" t="str">
        <f>IF(N243="",
"];",IF('Chapter 1 (Input)'!P240="",
"-1"&amp;",",
'Chapter 1 (Input)'!P240&amp;",")&amp;$W242)</f>
        <v xml:space="preserve">-1,//215 </v>
      </c>
      <c r="O242" s="3" t="str">
        <f>IF(O243="",
"];",IF('Chapter 1 (Input)'!Q240="",
CHAR(34) &amp;"null"&amp; CHAR(34) &amp;",",
CHAR(34) &amp;'Chapter 1 (Input)'!Q240&amp; CHAR(34) &amp;",")&amp;$W242)</f>
        <v xml:space="preserve">"null",//215 </v>
      </c>
      <c r="P242" s="3" t="str">
        <f>IF(P243="",
"];",IF('Chapter 1 (Input)'!R240="",
CHAR(34) &amp;"null"&amp; CHAR(34) &amp;",",
CHAR(34) &amp;'Chapter 1 (Input)'!R240&amp; CHAR(34) &amp;",")&amp;$W242)</f>
        <v xml:space="preserve">"null",//215 </v>
      </c>
      <c r="Q242" s="3" t="str">
        <f>IF(Q243="",
"];",IF('Chapter 1 (Input)'!S240="",
CHAR(34) &amp;"null"&amp; CHAR(34) &amp;",",
CHAR(34) &amp;'Chapter 1 (Input)'!S240&amp; CHAR(34) &amp;",")&amp;$W242)</f>
        <v xml:space="preserve">"null",//215 </v>
      </c>
      <c r="R242" s="3" t="str">
        <f>IF(R243="",
"];",IF('Chapter 1 (Input)'!T240="",
"0"&amp;",",
'Chapter 1 (Input)'!T240&amp;",")&amp;$W242)</f>
        <v xml:space="preserve">0,//215 </v>
      </c>
      <c r="S242" s="3" t="str">
        <f>IF(S243="",
"];",IF('Chapter 1 (Input)'!U240="",
"0"&amp;",",
'Chapter 1 (Input)'!U240&amp;",")&amp;$W242)</f>
        <v xml:space="preserve">0,//215 </v>
      </c>
      <c r="T242" s="3" t="str">
        <f t="shared" si="22"/>
        <v xml:space="preserve">false,//215 </v>
      </c>
      <c r="U242" s="3" t="str">
        <f>IF(U243="",
"];",IF('Chapter 1 (Input)'!W240="",
"-1"&amp;",",
'Chapter 1 (Input)'!W240&amp;",")&amp;$W242)</f>
        <v xml:space="preserve">-1,//215 </v>
      </c>
      <c r="V242" s="3" t="str">
        <f>IF(V243="",
"];",IF('Chapter 1 (Input)'!X240="",
"-1"&amp;",",
'Chapter 1 (Input)'!X240&amp;",")&amp;$W242)</f>
        <v xml:space="preserve">-1,//215 </v>
      </c>
      <c r="W242" s="18" t="str">
        <f>'Chapter 1 (Input)'!AA240</f>
        <v xml:space="preserve">//215 </v>
      </c>
    </row>
    <row r="243" spans="1:23" x14ac:dyDescent="0.2">
      <c r="A243" s="12">
        <f t="shared" si="21"/>
        <v>216</v>
      </c>
      <c r="B243" s="4" t="str">
        <f>IF(B244="",
"];",
IF('Chapter 1 (Input)'!B241="",
CHAR(34) &amp;"null"&amp; CHAR(34) &amp;",",
CHAR(34) &amp;'Chapter 1 (Input)'!B241&amp; CHAR(34) &amp;",")&amp;$W243)</f>
        <v>"(Next)",</v>
      </c>
      <c r="C243" s="4" t="str">
        <f>IF(C244="",
"];",IF('Chapter 1 (Input)'!C241="",
CHAR(34) &amp;"null"&amp; CHAR(34) &amp;",",
CHAR(34) &amp;'Chapter 1 (Input)'!C241&amp; CHAR(34) &amp;",")&amp;$W243)</f>
        <v>"The Next Day…",</v>
      </c>
      <c r="D243" s="4" t="str">
        <f>IF(D244="",
"];",IF('Chapter 1 (Input)'!D241="",
CHAR(34) &amp;"null"&amp; CHAR(34) &amp;",",
"personnages."&amp;
VLOOKUP('Chapter 1 (Input)'!D241,$N$2:$O$13,2,FALSE)&amp;
"[" &amp;
VLOOKUP('Chapter 1 (Input)'!E241,$Q$2:$R$13,2,FALSE) &amp;
"],")&amp;$W243)</f>
        <v>"null",</v>
      </c>
      <c r="E243" s="4" t="str">
        <f>IF(E244="",
"];",IF('Chapter 1 (Input)'!F241="",
CHAR(34) &amp;"null"&amp; CHAR(34) &amp;",",
CHAR(34) &amp;'Chapter 1 (Input)'!F241&amp; CHAR(34) &amp;",")&amp;$W243)</f>
        <v>"null",</v>
      </c>
      <c r="F243" s="4" t="str">
        <f>IF(F244="",
"];",IF('Chapter 1 (Input)'!G241="",
CHAR(34) &amp;"null"&amp; CHAR(34) &amp;",",
"personnages."&amp;
VLOOKUP('Chapter 1 (Input)'!G241,$N$2:$O$13,2,FALSE)&amp;
"[" &amp;
VLOOKUP('Chapter 1 (Input)'!H241, $Q$2:$R$13,2,FALSE) &amp;
"],")&amp;$W243)</f>
        <v>"null",</v>
      </c>
      <c r="G243" s="3" t="str">
        <f>IF(G244="",
"];",IF('Chapter 1 (Input)'!I241="",
CHAR(34) &amp;"null"&amp; CHAR(34) &amp;",",
"locations."&amp;
'Chapter 1 (Input)'!I241&amp;",")&amp;$W243)</f>
        <v>locations.dorm,</v>
      </c>
      <c r="H243" s="3" t="str">
        <f>IF(H244="",
"];",IF('Chapter 1 (Input)'!J241="",
"-1"&amp;",",
'Chapter 1 (Input)'!J241&amp;",")&amp;$W243)</f>
        <v>-1,</v>
      </c>
      <c r="I243" s="3" t="str">
        <f>IF(I244="",
"];",IF('Chapter 1 (Input)'!K241="",
"0"&amp;",",
VLOOKUP('Chapter 1 (Input)'!K241, 'Chapter 1 (Generated)'!$U$2:$V$14,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22"/>
        <v>false,</v>
      </c>
      <c r="U243" s="3" t="str">
        <f>IF(U244="",
"];",IF('Chapter 1 (Input)'!W241="",
"-1"&amp;",",
'Chapter 1 (Input)'!W241&amp;",")&amp;$W243)</f>
        <v>-1,</v>
      </c>
      <c r="V243" s="3" t="str">
        <f>IF(V244="",
"];",IF('Chapter 1 (Input)'!X241="",
"-1"&amp;",",
'Chapter 1 (Input)'!X241&amp;",")&amp;$W243)</f>
        <v>-1,</v>
      </c>
      <c r="W243" s="18" t="str">
        <f>'Chapter 1 (Input)'!AA241</f>
        <v/>
      </c>
    </row>
    <row r="244" spans="1:23" x14ac:dyDescent="0.2">
      <c r="A244" s="12">
        <f t="shared" si="21"/>
        <v>217</v>
      </c>
      <c r="B244" s="4" t="str">
        <f>IF(B245="",
"];",
IF('Chapter 1 (Input)'!B242="",
CHAR(34) &amp;"null"&amp; CHAR(34) &amp;",",
CHAR(34) &amp;'Chapter 1 (Input)'!B242&amp; CHAR(34) &amp;",")&amp;$W244)</f>
        <v>"(I woke up suddenly as the sun touched my face.)",</v>
      </c>
      <c r="C244" s="4" t="str">
        <f>IF(C245="",
"];",IF('Chapter 1 (Input)'!C242="",
CHAR(34) &amp;"null"&amp; CHAR(34) &amp;",",
CHAR(34) &amp;'Chapter 1 (Input)'!C242&amp; CHAR(34) &amp;",")&amp;$W244)</f>
        <v>"null",</v>
      </c>
      <c r="D244" s="4" t="str">
        <f>IF(D245="",
"];",IF('Chapter 1 (Input)'!D242="",
CHAR(34) &amp;"null"&amp; CHAR(34) &amp;",",
"personnages."&amp;
VLOOKUP('Chapter 1 (Input)'!D242,$N$2:$O$13,2,FALSE)&amp;
"[" &amp;
VLOOKUP('Chapter 1 (Input)'!E242,$Q$2:$R$13,2,FALSE) &amp;
"],")&amp;$W244)</f>
        <v>"null",</v>
      </c>
      <c r="E244" s="4" t="str">
        <f>IF(E245="",
"];",IF('Chapter 1 (Input)'!F242="",
CHAR(34) &amp;"null"&amp; CHAR(34) &amp;",",
CHAR(34) &amp;'Chapter 1 (Input)'!F242&amp; CHAR(34) &amp;",")&amp;$W244)</f>
        <v>"null",</v>
      </c>
      <c r="F244" s="4" t="str">
        <f>IF(F245="",
"];",IF('Chapter 1 (Input)'!G242="",
CHAR(34) &amp;"null"&amp; CHAR(34) &amp;",",
"personnages."&amp;
VLOOKUP('Chapter 1 (Input)'!G242,$N$2:$O$13,2,FALSE)&amp;
"[" &amp;
VLOOKUP('Chapter 1 (Input)'!H242, $Q$2:$R$13,2,FALSE) &amp;
"],")&amp;$W244)</f>
        <v>"null",</v>
      </c>
      <c r="G244" s="3" t="str">
        <f>IF(G245="",
"];",IF('Chapter 1 (Input)'!I242="",
CHAR(34) &amp;"null"&amp; CHAR(34) &amp;",",
"locations."&amp;
'Chapter 1 (Input)'!I242&amp;",")&amp;$W244)</f>
        <v>locations.dorm,</v>
      </c>
      <c r="H244" s="3" t="str">
        <f>IF(H245="",
"];",IF('Chapter 1 (Input)'!J242="",
"-1"&amp;",",
'Chapter 1 (Input)'!J242&amp;",")&amp;$W244)</f>
        <v>-1,</v>
      </c>
      <c r="I244" s="3" t="str">
        <f>IF(I245="",
"];",IF('Chapter 1 (Input)'!K242="",
"0"&amp;",",
VLOOKUP('Chapter 1 (Input)'!K242, 'Chapter 1 (Generated)'!$U$2:$V$14,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22"/>
        <v>false,</v>
      </c>
      <c r="U244" s="3" t="str">
        <f>IF(U245="",
"];",IF('Chapter 1 (Input)'!W242="",
"-1"&amp;",",
'Chapter 1 (Input)'!W242&amp;",")&amp;$W244)</f>
        <v>-1,</v>
      </c>
      <c r="V244" s="3" t="str">
        <f>IF(V245="",
"];",IF('Chapter 1 (Input)'!X242="",
"-1"&amp;",",
'Chapter 1 (Input)'!X242&amp;",")&amp;$W244)</f>
        <v>-1,</v>
      </c>
      <c r="W244" s="18" t="str">
        <f>'Chapter 1 (Input)'!AA242</f>
        <v/>
      </c>
    </row>
    <row r="245" spans="1:23" x14ac:dyDescent="0.2">
      <c r="A245" s="12">
        <f t="shared" si="21"/>
        <v>218</v>
      </c>
      <c r="B245" s="4" t="str">
        <f>IF(B246="",
"];",
IF('Chapter 1 (Input)'!B243="",
CHAR(34) &amp;"null"&amp; CHAR(34) &amp;",",
CHAR(34) &amp;'Chapter 1 (Input)'!B243&amp; CHAR(34) &amp;",")&amp;$W245)</f>
        <v>"Oh, my gosh, what time is it?!",</v>
      </c>
      <c r="C245" s="4" t="str">
        <f>IF(C246="",
"];",IF('Chapter 1 (Input)'!C243="",
CHAR(34) &amp;"null"&amp; CHAR(34) &amp;",",
CHAR(34) &amp;'Chapter 1 (Input)'!C243&amp; CHAR(34) &amp;",")&amp;$W245)</f>
        <v>"null",</v>
      </c>
      <c r="D245" s="4" t="str">
        <f>IF(D246="",
"];",IF('Chapter 1 (Input)'!D243="",
CHAR(34) &amp;"null"&amp; CHAR(34) &amp;",",
"personnages."&amp;
VLOOKUP('Chapter 1 (Input)'!D243,$N$2:$O$13,2,FALSE)&amp;
"[" &amp;
VLOOKUP('Chapter 1 (Input)'!E243,$Q$2:$R$13,2,FALSE) &amp;
"],")&amp;$W245)</f>
        <v>"null",</v>
      </c>
      <c r="E245" s="4" t="str">
        <f>IF(E246="",
"];",IF('Chapter 1 (Input)'!F243="",
CHAR(34) &amp;"null"&amp; CHAR(34) &amp;",",
CHAR(34) &amp;'Chapter 1 (Input)'!F243&amp; CHAR(34) &amp;",")&amp;$W245)</f>
        <v>"null",</v>
      </c>
      <c r="F245" s="4" t="str">
        <f>IF(F246="",
"];",IF('Chapter 1 (Input)'!G243="",
CHAR(34) &amp;"null"&amp; CHAR(34) &amp;",",
"personnages."&amp;
VLOOKUP('Chapter 1 (Input)'!G243,$N$2:$O$13,2,FALSE)&amp;
"[" &amp;
VLOOKUP('Chapter 1 (Input)'!H243, $Q$2:$R$13,2,FALSE) &amp;
"],")&amp;$W245)</f>
        <v>"null",</v>
      </c>
      <c r="G245" s="3" t="str">
        <f>IF(G246="",
"];",IF('Chapter 1 (Input)'!I243="",
CHAR(34) &amp;"null"&amp; CHAR(34) &amp;",",
"locations."&amp;
'Chapter 1 (Input)'!I243&amp;",")&amp;$W245)</f>
        <v>locations.dorm,</v>
      </c>
      <c r="H245" s="3" t="str">
        <f>IF(H246="",
"];",IF('Chapter 1 (Input)'!J243="",
"-1"&amp;",",
'Chapter 1 (Input)'!J243&amp;",")&amp;$W245)</f>
        <v>-1,</v>
      </c>
      <c r="I245" s="3" t="str">
        <f>IF(I246="",
"];",IF('Chapter 1 (Input)'!K243="",
"0"&amp;",",
VLOOKUP('Chapter 1 (Input)'!K243, 'Chapter 1 (Generated)'!$U$2:$V$14, 2,FALSE) &amp;",")&amp;$W245)</f>
        <v>0,</v>
      </c>
      <c r="J245" s="3" t="str">
        <f>IF(J246="",
"];",IF('Chapter 1 (Input)'!L243="",
"-1"&amp;",",
'Chapter 1 (Input)'!L243&amp;",")&amp;$W245)</f>
        <v>-1,</v>
      </c>
      <c r="K245" s="3" t="str">
        <f>IF(K246="",
"];",IF('Chapter 1 (Input)'!M243="",
"-1"&amp;",",
'Chapter 1 (Input)'!M243&amp;",")&amp;$W245)</f>
        <v>-1,</v>
      </c>
      <c r="L245" s="3" t="str">
        <f>IF(L246="",
"];",IF('Chapter 1 (Input)'!N243="",
"-1"&amp;",",
'Chapter 1 (Input)'!N243&amp;",")&amp;$W245)</f>
        <v>-1,</v>
      </c>
      <c r="M245" s="3" t="str">
        <f>IF(M246="",
"];",IF('Chapter 1 (Input)'!O243="",
"-1"&amp;",",
'Chapter 1 (Input)'!O243&amp;",")&amp;$W245)</f>
        <v>-1,</v>
      </c>
      <c r="N245" s="3" t="str">
        <f>IF(N246="",
"];",IF('Chapter 1 (Input)'!P243="",
"-1"&amp;",",
'Chapter 1 (Input)'!P243&amp;",")&amp;$W245)</f>
        <v>-1,</v>
      </c>
      <c r="O245" s="3" t="str">
        <f>IF(O246="",
"];",IF('Chapter 1 (Input)'!Q243="",
CHAR(34) &amp;"null"&amp; CHAR(34) &amp;",",
CHAR(34) &amp;'Chapter 1 (Input)'!Q243&amp; CHAR(34) &amp;",")&amp;$W245)</f>
        <v>"null",</v>
      </c>
      <c r="P245" s="3" t="str">
        <f>IF(P246="",
"];",IF('Chapter 1 (Input)'!R243="",
CHAR(34) &amp;"null"&amp; CHAR(34) &amp;",",
CHAR(34) &amp;'Chapter 1 (Input)'!R243&amp; CHAR(34) &amp;",")&amp;$W245)</f>
        <v>"null",</v>
      </c>
      <c r="Q245" s="3" t="str">
        <f>IF(Q246="",
"];",IF('Chapter 1 (Input)'!S243="",
CHAR(34) &amp;"null"&amp; CHAR(34) &amp;",",
CHAR(34) &amp;'Chapter 1 (Input)'!S243&amp; CHAR(34) &amp;",")&amp;$W245)</f>
        <v>"null",</v>
      </c>
      <c r="R245" s="3" t="str">
        <f>IF(R246="",
"];",IF('Chapter 1 (Input)'!T243="",
"0"&amp;",",
'Chapter 1 (Input)'!T243&amp;",")&amp;$W245)</f>
        <v>0,</v>
      </c>
      <c r="S245" s="3" t="str">
        <f>IF(S246="",
"];",IF('Chapter 1 (Input)'!U243="",
"0"&amp;",",
'Chapter 1 (Input)'!U243&amp;",")&amp;$W245)</f>
        <v>0,</v>
      </c>
      <c r="T245" s="3" t="str">
        <f t="shared" si="22"/>
        <v>false,</v>
      </c>
      <c r="U245" s="3" t="str">
        <f>IF(U246="",
"];",IF('Chapter 1 (Input)'!W243="",
"-1"&amp;",",
'Chapter 1 (Input)'!W243&amp;",")&amp;$W245)</f>
        <v>-1,</v>
      </c>
      <c r="V245" s="3" t="str">
        <f>IF(V246="",
"];",IF('Chapter 1 (Input)'!X243="",
"-1"&amp;",",
'Chapter 1 (Input)'!X243&amp;",")&amp;$W245)</f>
        <v>-1,</v>
      </c>
      <c r="W245" s="18" t="str">
        <f>'Chapter 1 (Input)'!AA243</f>
        <v/>
      </c>
    </row>
    <row r="246" spans="1:23" x14ac:dyDescent="0.2">
      <c r="A246" s="12">
        <f t="shared" si="21"/>
        <v>219</v>
      </c>
      <c r="B246" s="4" t="str">
        <f>IF(B247="",
"];",
IF('Chapter 1 (Input)'!B244="",
CHAR(34) &amp;"null"&amp; CHAR(34) &amp;",",
CHAR(34) &amp;'Chapter 1 (Input)'!B244&amp; CHAR(34) &amp;",")&amp;$W246)</f>
        <v>"(I reached for my phone and my heart nearly stopped when I saw the time.)",</v>
      </c>
      <c r="C246" s="4" t="str">
        <f>IF(C247="",
"];",IF('Chapter 1 (Input)'!C244="",
CHAR(34) &amp;"null"&amp; CHAR(34) &amp;",",
CHAR(34) &amp;'Chapter 1 (Input)'!C244&amp; CHAR(34) &amp;",")&amp;$W246)</f>
        <v>"null",</v>
      </c>
      <c r="D246" s="4" t="str">
        <f>IF(D247="",
"];",IF('Chapter 1 (Input)'!D244="",
CHAR(34) &amp;"null"&amp; CHAR(34) &amp;",",
"personnages."&amp;
VLOOKUP('Chapter 1 (Input)'!D244,$N$2:$O$13,2,FALSE)&amp;
"[" &amp;
VLOOKUP('Chapter 1 (Input)'!E244,$Q$2:$R$13,2,FALSE) &amp;
"],")&amp;$W246)</f>
        <v>"null",</v>
      </c>
      <c r="E246" s="4" t="str">
        <f>IF(E247="",
"];",IF('Chapter 1 (Input)'!F244="",
CHAR(34) &amp;"null"&amp; CHAR(34) &amp;",",
CHAR(34) &amp;'Chapter 1 (Input)'!F244&amp; CHAR(34) &amp;",")&amp;$W246)</f>
        <v>"null",</v>
      </c>
      <c r="F246" s="4" t="str">
        <f>IF(F247="",
"];",IF('Chapter 1 (Input)'!G244="",
CHAR(34) &amp;"null"&amp; CHAR(34) &amp;",",
"personnages."&amp;
VLOOKUP('Chapter 1 (Input)'!G244,$N$2:$O$13,2,FALSE)&amp;
"[" &amp;
VLOOKUP('Chapter 1 (Input)'!H244, $Q$2:$R$13,2,FALSE) &amp;
"],")&amp;$W246)</f>
        <v>"null",</v>
      </c>
      <c r="G246" s="3" t="str">
        <f>IF(G247="",
"];",IF('Chapter 1 (Input)'!I244="",
CHAR(34) &amp;"null"&amp; CHAR(34) &amp;",",
"locations."&amp;
'Chapter 1 (Input)'!I244&amp;",")&amp;$W246)</f>
        <v>locations.dorm,</v>
      </c>
      <c r="H246" s="3" t="str">
        <f>IF(H247="",
"];",IF('Chapter 1 (Input)'!J244="",
"-1"&amp;",",
'Chapter 1 (Input)'!J244&amp;",")&amp;$W246)</f>
        <v>-1,</v>
      </c>
      <c r="I246" s="3" t="str">
        <f>IF(I247="",
"];",IF('Chapter 1 (Input)'!K244="",
"0"&amp;",",
VLOOKUP('Chapter 1 (Input)'!K244, 'Chapter 1 (Generated)'!$U$2:$V$14, 2,FALSE) &amp;",")&amp;$W246)</f>
        <v>0,</v>
      </c>
      <c r="J246" s="3" t="str">
        <f>IF(J247="",
"];",IF('Chapter 1 (Input)'!L244="",
"-1"&amp;",",
'Chapter 1 (Input)'!L244&amp;",")&amp;$W246)</f>
        <v>-1,</v>
      </c>
      <c r="K246" s="3" t="str">
        <f>IF(K247="",
"];",IF('Chapter 1 (Input)'!M244="",
"-1"&amp;",",
'Chapter 1 (Input)'!M244&amp;",")&amp;$W246)</f>
        <v>-1,</v>
      </c>
      <c r="L246" s="3" t="str">
        <f>IF(L247="",
"];",IF('Chapter 1 (Input)'!N244="",
"-1"&amp;",",
'Chapter 1 (Input)'!N244&amp;",")&amp;$W246)</f>
        <v>-1,</v>
      </c>
      <c r="M246" s="3" t="str">
        <f>IF(M247="",
"];",IF('Chapter 1 (Input)'!O244="",
"-1"&amp;",",
'Chapter 1 (Input)'!O244&amp;",")&amp;$W246)</f>
        <v>-1,</v>
      </c>
      <c r="N246" s="3" t="str">
        <f>IF(N247="",
"];",IF('Chapter 1 (Input)'!P244="",
"-1"&amp;",",
'Chapter 1 (Input)'!P244&amp;",")&amp;$W246)</f>
        <v>-1,</v>
      </c>
      <c r="O246" s="3" t="str">
        <f>IF(O247="",
"];",IF('Chapter 1 (Input)'!Q244="",
CHAR(34) &amp;"null"&amp; CHAR(34) &amp;",",
CHAR(34) &amp;'Chapter 1 (Input)'!Q244&amp; CHAR(34) &amp;",")&amp;$W246)</f>
        <v>"null",</v>
      </c>
      <c r="P246" s="3" t="str">
        <f>IF(P247="",
"];",IF('Chapter 1 (Input)'!R244="",
CHAR(34) &amp;"null"&amp; CHAR(34) &amp;",",
CHAR(34) &amp;'Chapter 1 (Input)'!R244&amp; CHAR(34) &amp;",")&amp;$W246)</f>
        <v>"null",</v>
      </c>
      <c r="Q246" s="3" t="str">
        <f>IF(Q247="",
"];",IF('Chapter 1 (Input)'!S244="",
CHAR(34) &amp;"null"&amp; CHAR(34) &amp;",",
CHAR(34) &amp;'Chapter 1 (Input)'!S244&amp; CHAR(34) &amp;",")&amp;$W246)</f>
        <v>"null",</v>
      </c>
      <c r="R246" s="3" t="str">
        <f>IF(R247="",
"];",IF('Chapter 1 (Input)'!T244="",
"0"&amp;",",
'Chapter 1 (Input)'!T244&amp;",")&amp;$W246)</f>
        <v>0,</v>
      </c>
      <c r="S246" s="3" t="str">
        <f>IF(S247="",
"];",IF('Chapter 1 (Input)'!U244="",
"0"&amp;",",
'Chapter 1 (Input)'!U244&amp;",")&amp;$W246)</f>
        <v>0,</v>
      </c>
      <c r="T246" s="3" t="str">
        <f t="shared" si="22"/>
        <v>false,</v>
      </c>
      <c r="U246" s="3" t="str">
        <f>IF(U247="",
"];",IF('Chapter 1 (Input)'!W244="",
"-1"&amp;",",
'Chapter 1 (Input)'!W244&amp;",")&amp;$W246)</f>
        <v>-1,</v>
      </c>
      <c r="V246" s="3" t="str">
        <f>IF(V247="",
"];",IF('Chapter 1 (Input)'!X244="",
"-1"&amp;",",
'Chapter 1 (Input)'!X244&amp;",")&amp;$W246)</f>
        <v>-1,</v>
      </c>
      <c r="W246" s="18" t="str">
        <f>'Chapter 1 (Input)'!AA244</f>
        <v/>
      </c>
    </row>
    <row r="247" spans="1:23" x14ac:dyDescent="0.2">
      <c r="A247" s="12">
        <f t="shared" si="21"/>
        <v>220</v>
      </c>
      <c r="B247" s="4" t="str">
        <f>IF(B248="",
"];",
IF('Chapter 1 (Input)'!B245="",
CHAR(34) &amp;"null"&amp; CHAR(34) &amp;",",
CHAR(34) &amp;'Chapter 1 (Input)'!B245&amp; CHAR(34) &amp;",")&amp;$W247)</f>
        <v xml:space="preserve">"Oh no...",//220 </v>
      </c>
      <c r="C247" s="4" t="str">
        <f>IF(C248="",
"];",IF('Chapter 1 (Input)'!C245="",
CHAR(34) &amp;"null"&amp; CHAR(34) &amp;",",
CHAR(34) &amp;'Chapter 1 (Input)'!C245&amp; CHAR(34) &amp;",")&amp;$W247)</f>
        <v xml:space="preserve">"null",//220 </v>
      </c>
      <c r="D247" s="4" t="str">
        <f>IF(D248="",
"];",IF('Chapter 1 (Input)'!D245="",
CHAR(34) &amp;"null"&amp; CHAR(34) &amp;",",
"personnages."&amp;
VLOOKUP('Chapter 1 (Input)'!D245,$N$2:$O$13,2,FALSE)&amp;
"[" &amp;
VLOOKUP('Chapter 1 (Input)'!E245,$Q$2:$R$13,2,FALSE) &amp;
"],")&amp;$W247)</f>
        <v xml:space="preserve">"null",//220 </v>
      </c>
      <c r="E247" s="4" t="str">
        <f>IF(E248="",
"];",IF('Chapter 1 (Input)'!F245="",
CHAR(34) &amp;"null"&amp; CHAR(34) &amp;",",
CHAR(34) &amp;'Chapter 1 (Input)'!F245&amp; CHAR(34) &amp;",")&amp;$W247)</f>
        <v xml:space="preserve">"null",//220 </v>
      </c>
      <c r="F247" s="4" t="str">
        <f>IF(F248="",
"];",IF('Chapter 1 (Input)'!G245="",
CHAR(34) &amp;"null"&amp; CHAR(34) &amp;",",
"personnages."&amp;
VLOOKUP('Chapter 1 (Input)'!G245,$N$2:$O$13,2,FALSE)&amp;
"[" &amp;
VLOOKUP('Chapter 1 (Input)'!H245, $Q$2:$R$13,2,FALSE) &amp;
"],")&amp;$W247)</f>
        <v xml:space="preserve">"null",//220 </v>
      </c>
      <c r="G247" s="3" t="str">
        <f>IF(G248="",
"];",IF('Chapter 1 (Input)'!I245="",
CHAR(34) &amp;"null"&amp; CHAR(34) &amp;",",
"locations."&amp;
'Chapter 1 (Input)'!I245&amp;",")&amp;$W247)</f>
        <v xml:space="preserve">locations.dorm,//220 </v>
      </c>
      <c r="H247" s="3" t="str">
        <f>IF(H248="",
"];",IF('Chapter 1 (Input)'!J245="",
"-1"&amp;",",
'Chapter 1 (Input)'!J245&amp;",")&amp;$W247)</f>
        <v xml:space="preserve">-1,//220 </v>
      </c>
      <c r="I247" s="3" t="str">
        <f>IF(I248="",
"];",IF('Chapter 1 (Input)'!K245="",
"0"&amp;",",
VLOOKUP('Chapter 1 (Input)'!K245, 'Chapter 1 (Generated)'!$U$2:$V$14, 2,FALSE) &amp;",")&amp;$W247)</f>
        <v xml:space="preserve">0,//220 </v>
      </c>
      <c r="J247" s="3" t="str">
        <f>IF(J248="",
"];",IF('Chapter 1 (Input)'!L245="",
"-1"&amp;",",
'Chapter 1 (Input)'!L245&amp;",")&amp;$W247)</f>
        <v xml:space="preserve">-1,//220 </v>
      </c>
      <c r="K247" s="3" t="str">
        <f>IF(K248="",
"];",IF('Chapter 1 (Input)'!M245="",
"-1"&amp;",",
'Chapter 1 (Input)'!M245&amp;",")&amp;$W247)</f>
        <v xml:space="preserve">-1,//220 </v>
      </c>
      <c r="L247" s="3" t="str">
        <f>IF(L248="",
"];",IF('Chapter 1 (Input)'!N245="",
"-1"&amp;",",
'Chapter 1 (Input)'!N245&amp;",")&amp;$W247)</f>
        <v xml:space="preserve">-1,//220 </v>
      </c>
      <c r="M247" s="3" t="str">
        <f>IF(M248="",
"];",IF('Chapter 1 (Input)'!O245="",
"-1"&amp;",",
'Chapter 1 (Input)'!O245&amp;",")&amp;$W247)</f>
        <v xml:space="preserve">-1,//220 </v>
      </c>
      <c r="N247" s="3" t="str">
        <f>IF(N248="",
"];",IF('Chapter 1 (Input)'!P245="",
"-1"&amp;",",
'Chapter 1 (Input)'!P245&amp;",")&amp;$W247)</f>
        <v xml:space="preserve">-1,//220 </v>
      </c>
      <c r="O247" s="3" t="str">
        <f>IF(O248="",
"];",IF('Chapter 1 (Input)'!Q245="",
CHAR(34) &amp;"null"&amp; CHAR(34) &amp;",",
CHAR(34) &amp;'Chapter 1 (Input)'!Q245&amp; CHAR(34) &amp;",")&amp;$W247)</f>
        <v xml:space="preserve">"null",//220 </v>
      </c>
      <c r="P247" s="3" t="str">
        <f>IF(P248="",
"];",IF('Chapter 1 (Input)'!R245="",
CHAR(34) &amp;"null"&amp; CHAR(34) &amp;",",
CHAR(34) &amp;'Chapter 1 (Input)'!R245&amp; CHAR(34) &amp;",")&amp;$W247)</f>
        <v xml:space="preserve">"null",//220 </v>
      </c>
      <c r="Q247" s="3" t="str">
        <f>IF(Q248="",
"];",IF('Chapter 1 (Input)'!S245="",
CHAR(34) &amp;"null"&amp; CHAR(34) &amp;",",
CHAR(34) &amp;'Chapter 1 (Input)'!S245&amp; CHAR(34) &amp;",")&amp;$W247)</f>
        <v xml:space="preserve">"null",//220 </v>
      </c>
      <c r="R247" s="3" t="str">
        <f>IF(R248="",
"];",IF('Chapter 1 (Input)'!T245="",
"0"&amp;",",
'Chapter 1 (Input)'!T245&amp;",")&amp;$W247)</f>
        <v xml:space="preserve">0,//220 </v>
      </c>
      <c r="S247" s="3" t="str">
        <f>IF(S248="",
"];",IF('Chapter 1 (Input)'!U245="",
"0"&amp;",",
'Chapter 1 (Input)'!U245&amp;",")&amp;$W247)</f>
        <v xml:space="preserve">0,//220 </v>
      </c>
      <c r="T247" s="3" t="str">
        <f t="shared" si="22"/>
        <v xml:space="preserve">false,//220 </v>
      </c>
      <c r="U247" s="3" t="str">
        <f>IF(U248="",
"];",IF('Chapter 1 (Input)'!W245="",
"-1"&amp;",",
'Chapter 1 (Input)'!W245&amp;",")&amp;$W247)</f>
        <v xml:space="preserve">-1,//220 </v>
      </c>
      <c r="V247" s="3" t="str">
        <f>IF(V248="",
"];",IF('Chapter 1 (Input)'!X245="",
"-1"&amp;",",
'Chapter 1 (Input)'!X245&amp;",")&amp;$W247)</f>
        <v xml:space="preserve">-1,//220 </v>
      </c>
      <c r="W247" s="18" t="str">
        <f>'Chapter 1 (Input)'!AA245</f>
        <v xml:space="preserve">//220 </v>
      </c>
    </row>
    <row r="248" spans="1:23" x14ac:dyDescent="0.2">
      <c r="A248" s="12">
        <f t="shared" si="21"/>
        <v>221</v>
      </c>
      <c r="B248" s="4" t="str">
        <f>IF(B249="",
"];",
IF('Chapter 1 (Input)'!B246="",
CHAR(34) &amp;"null"&amp; CHAR(34) &amp;",",
CHAR(34) &amp;'Chapter 1 (Input)'!B246&amp; CHAR(34) &amp;",")&amp;$W248)</f>
        <v>"(Classes had started five minutes ago.)",</v>
      </c>
      <c r="C248" s="4" t="str">
        <f>IF(C249="",
"];",IF('Chapter 1 (Input)'!C246="",
CHAR(34) &amp;"null"&amp; CHAR(34) &amp;",",
CHAR(34) &amp;'Chapter 1 (Input)'!C246&amp; CHAR(34) &amp;",")&amp;$W248)</f>
        <v>"null",</v>
      </c>
      <c r="D248" s="4" t="str">
        <f>IF(D249="",
"];",IF('Chapter 1 (Input)'!D246="",
CHAR(34) &amp;"null"&amp; CHAR(34) &amp;",",
"personnages."&amp;
VLOOKUP('Chapter 1 (Input)'!D246,$N$2:$O$13,2,FALSE)&amp;
"[" &amp;
VLOOKUP('Chapter 1 (Input)'!E246,$Q$2:$R$13,2,FALSE) &amp;
"],")&amp;$W248)</f>
        <v>"null",</v>
      </c>
      <c r="E248" s="4" t="str">
        <f>IF(E249="",
"];",IF('Chapter 1 (Input)'!F246="",
CHAR(34) &amp;"null"&amp; CHAR(34) &amp;",",
CHAR(34) &amp;'Chapter 1 (Input)'!F246&amp; CHAR(34) &amp;",")&amp;$W248)</f>
        <v>"null",</v>
      </c>
      <c r="F248" s="4" t="str">
        <f>IF(F249="",
"];",IF('Chapter 1 (Input)'!G246="",
CHAR(34) &amp;"null"&amp; CHAR(34) &amp;",",
"personnages."&amp;
VLOOKUP('Chapter 1 (Input)'!G246,$N$2:$O$13,2,FALSE)&amp;
"[" &amp;
VLOOKUP('Chapter 1 (Input)'!H246, $Q$2:$R$13,2,FALSE) &amp;
"],")&amp;$W248)</f>
        <v>"null",</v>
      </c>
      <c r="G248" s="3" t="str">
        <f>IF(G249="",
"];",IF('Chapter 1 (Input)'!I246="",
CHAR(34) &amp;"null"&amp; CHAR(34) &amp;",",
"locations."&amp;
'Chapter 1 (Input)'!I246&amp;",")&amp;$W248)</f>
        <v>locations.dorm,</v>
      </c>
      <c r="H248" s="3" t="str">
        <f>IF(H249="",
"];",IF('Chapter 1 (Input)'!J246="",
"-1"&amp;",",
'Chapter 1 (Input)'!J246&amp;",")&amp;$W248)</f>
        <v>-1,</v>
      </c>
      <c r="I248" s="3" t="str">
        <f>IF(I249="",
"];",IF('Chapter 1 (Input)'!K246="",
"0"&amp;",",
VLOOKUP('Chapter 1 (Input)'!K246, 'Chapter 1 (Generated)'!$U$2:$V$14, 2,FALSE) &amp;",")&amp;$W248)</f>
        <v>0,</v>
      </c>
      <c r="J248" s="3" t="str">
        <f>IF(J249="",
"];",IF('Chapter 1 (Input)'!L246="",
"-1"&amp;",",
'Chapter 1 (Input)'!L246&amp;",")&amp;$W248)</f>
        <v>-1,</v>
      </c>
      <c r="K248" s="3" t="str">
        <f>IF(K249="",
"];",IF('Chapter 1 (Input)'!M246="",
"-1"&amp;",",
'Chapter 1 (Input)'!M246&amp;",")&amp;$W248)</f>
        <v>-1,</v>
      </c>
      <c r="L248" s="3" t="str">
        <f>IF(L249="",
"];",IF('Chapter 1 (Input)'!N246="",
"-1"&amp;",",
'Chapter 1 (Input)'!N246&amp;",")&amp;$W248)</f>
        <v>-1,</v>
      </c>
      <c r="M248" s="3" t="str">
        <f>IF(M249="",
"];",IF('Chapter 1 (Input)'!O246="",
"-1"&amp;",",
'Chapter 1 (Input)'!O246&amp;",")&amp;$W248)</f>
        <v>-1,</v>
      </c>
      <c r="N248" s="3" t="str">
        <f>IF(N249="",
"];",IF('Chapter 1 (Input)'!P246="",
"-1"&amp;",",
'Chapter 1 (Input)'!P246&amp;",")&amp;$W248)</f>
        <v>-1,</v>
      </c>
      <c r="O248" s="3" t="str">
        <f>IF(O249="",
"];",IF('Chapter 1 (Input)'!Q246="",
CHAR(34) &amp;"null"&amp; CHAR(34) &amp;",",
CHAR(34) &amp;'Chapter 1 (Input)'!Q246&amp; CHAR(34) &amp;",")&amp;$W248)</f>
        <v>"null",</v>
      </c>
      <c r="P248" s="3" t="str">
        <f>IF(P249="",
"];",IF('Chapter 1 (Input)'!R246="",
CHAR(34) &amp;"null"&amp; CHAR(34) &amp;",",
CHAR(34) &amp;'Chapter 1 (Input)'!R246&amp; CHAR(34) &amp;",")&amp;$W248)</f>
        <v>"null",</v>
      </c>
      <c r="Q248" s="3" t="str">
        <f>IF(Q249="",
"];",IF('Chapter 1 (Input)'!S246="",
CHAR(34) &amp;"null"&amp; CHAR(34) &amp;",",
CHAR(34) &amp;'Chapter 1 (Input)'!S246&amp; CHAR(34) &amp;",")&amp;$W248)</f>
        <v>"null",</v>
      </c>
      <c r="R248" s="3" t="str">
        <f>IF(R249="",
"];",IF('Chapter 1 (Input)'!T246="",
"0"&amp;",",
'Chapter 1 (Input)'!T246&amp;",")&amp;$W248)</f>
        <v>0,</v>
      </c>
      <c r="S248" s="3" t="str">
        <f>IF(S249="",
"];",IF('Chapter 1 (Input)'!U246="",
"0"&amp;",",
'Chapter 1 (Input)'!U246&amp;",")&amp;$W248)</f>
        <v>0,</v>
      </c>
      <c r="T248" s="3" t="str">
        <f t="shared" si="22"/>
        <v>false,</v>
      </c>
      <c r="U248" s="3" t="str">
        <f>IF(U249="",
"];",IF('Chapter 1 (Input)'!W246="",
"-1"&amp;",",
'Chapter 1 (Input)'!W246&amp;",")&amp;$W248)</f>
        <v>-1,</v>
      </c>
      <c r="V248" s="3" t="str">
        <f>IF(V249="",
"];",IF('Chapter 1 (Input)'!X246="",
"-1"&amp;",",
'Chapter 1 (Input)'!X246&amp;",")&amp;$W248)</f>
        <v>-1,</v>
      </c>
      <c r="W248" s="18" t="str">
        <f>'Chapter 1 (Input)'!AA246</f>
        <v/>
      </c>
    </row>
    <row r="249" spans="1:23" x14ac:dyDescent="0.2">
      <c r="A249" s="12">
        <f t="shared" si="21"/>
        <v>222</v>
      </c>
      <c r="B249" s="4" t="str">
        <f>IF(B250="",
"];",
IF('Chapter 1 (Input)'!B247="",
CHAR(34) &amp;"null"&amp; CHAR(34) &amp;",",
CHAR(34) &amp;'Chapter 1 (Input)'!B247&amp; CHAR(34) &amp;",")&amp;$W249)</f>
        <v>"(I jumped out of bed and rushed to put on my uniform.)",</v>
      </c>
      <c r="C249" s="4" t="str">
        <f>IF(C250="",
"];",IF('Chapter 1 (Input)'!C247="",
CHAR(34) &amp;"null"&amp; CHAR(34) &amp;",",
CHAR(34) &amp;'Chapter 1 (Input)'!C247&amp; CHAR(34) &amp;",")&amp;$W249)</f>
        <v>"null",</v>
      </c>
      <c r="D249" s="4" t="str">
        <f>IF(D250="",
"];",IF('Chapter 1 (Input)'!D247="",
CHAR(34) &amp;"null"&amp; CHAR(34) &amp;",",
"personnages."&amp;
VLOOKUP('Chapter 1 (Input)'!D247,$N$2:$O$13,2,FALSE)&amp;
"[" &amp;
VLOOKUP('Chapter 1 (Input)'!E247,$Q$2:$R$13,2,FALSE) &amp;
"],")&amp;$W249)</f>
        <v>"null",</v>
      </c>
      <c r="E249" s="4" t="str">
        <f>IF(E250="",
"];",IF('Chapter 1 (Input)'!F247="",
CHAR(34) &amp;"null"&amp; CHAR(34) &amp;",",
CHAR(34) &amp;'Chapter 1 (Input)'!F247&amp; CHAR(34) &amp;",")&amp;$W249)</f>
        <v>"null",</v>
      </c>
      <c r="F249" s="4" t="str">
        <f>IF(F250="",
"];",IF('Chapter 1 (Input)'!G247="",
CHAR(34) &amp;"null"&amp; CHAR(34) &amp;",",
"personnages."&amp;
VLOOKUP('Chapter 1 (Input)'!G247,$N$2:$O$13,2,FALSE)&amp;
"[" &amp;
VLOOKUP('Chapter 1 (Input)'!H247, $Q$2:$R$13,2,FALSE) &amp;
"],")&amp;$W249)</f>
        <v>"null",</v>
      </c>
      <c r="G249" s="3" t="str">
        <f>IF(G250="",
"];",IF('Chapter 1 (Input)'!I247="",
CHAR(34) &amp;"null"&amp; CHAR(34) &amp;",",
"locations."&amp;
'Chapter 1 (Input)'!I247&amp;",")&amp;$W249)</f>
        <v>locations.dorm,</v>
      </c>
      <c r="H249" s="3" t="str">
        <f>IF(H250="",
"];",IF('Chapter 1 (Input)'!J247="",
"-1"&amp;",",
'Chapter 1 (Input)'!J247&amp;",")&amp;$W249)</f>
        <v>-1,</v>
      </c>
      <c r="I249" s="3" t="str">
        <f>IF(I250="",
"];",IF('Chapter 1 (Input)'!K247="",
"0"&amp;",",
VLOOKUP('Chapter 1 (Input)'!K247, 'Chapter 1 (Generated)'!$U$2:$V$14,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22"/>
        <v>false,</v>
      </c>
      <c r="U249" s="3" t="str">
        <f>IF(U250="",
"];",IF('Chapter 1 (Input)'!W247="",
"-1"&amp;",",
'Chapter 1 (Input)'!W247&amp;",")&amp;$W249)</f>
        <v>-1,</v>
      </c>
      <c r="V249" s="3" t="str">
        <f>IF(V250="",
"];",IF('Chapter 1 (Input)'!X247="",
"-1"&amp;",",
'Chapter 1 (Input)'!X247&amp;",")&amp;$W249)</f>
        <v>-1,</v>
      </c>
      <c r="W249" s="18" t="str">
        <f>'Chapter 1 (Input)'!AA247</f>
        <v/>
      </c>
    </row>
    <row r="250" spans="1:23" x14ac:dyDescent="0.2">
      <c r="A250" s="12">
        <f t="shared" si="21"/>
        <v>223</v>
      </c>
      <c r="B250" s="4" t="str">
        <f>IF(B251="",
"];",
IF('Chapter 1 (Input)'!B248="",
CHAR(34) &amp;"null"&amp; CHAR(34) &amp;",",
CHAR(34) &amp;'Chapter 1 (Input)'!B248&amp; CHAR(34) &amp;",")&amp;$W250)</f>
        <v>"I can’t freaking believe this! ",</v>
      </c>
      <c r="C250" s="4" t="str">
        <f>IF(C251="",
"];",IF('Chapter 1 (Input)'!C248="",
CHAR(34) &amp;"null"&amp; CHAR(34) &amp;",",
CHAR(34) &amp;'Chapter 1 (Input)'!C248&amp; CHAR(34) &amp;",")&amp;$W250)</f>
        <v>"null",</v>
      </c>
      <c r="D250" s="4" t="str">
        <f>IF(D251="",
"];",IF('Chapter 1 (Input)'!D248="",
CHAR(34) &amp;"null"&amp; CHAR(34) &amp;",",
"personnages."&amp;
VLOOKUP('Chapter 1 (Input)'!D248,$N$2:$O$13,2,FALSE)&amp;
"[" &amp;
VLOOKUP('Chapter 1 (Input)'!E248,$Q$2:$R$13,2,FALSE) &amp;
"],")&amp;$W250)</f>
        <v>"null",</v>
      </c>
      <c r="E250" s="4" t="str">
        <f>IF(E251="",
"];",IF('Chapter 1 (Input)'!F248="",
CHAR(34) &amp;"null"&amp; CHAR(34) &amp;",",
CHAR(34) &amp;'Chapter 1 (Input)'!F248&amp; CHAR(34) &amp;",")&amp;$W250)</f>
        <v>"null",</v>
      </c>
      <c r="F250" s="4" t="str">
        <f>IF(F251="",
"];",IF('Chapter 1 (Input)'!G248="",
CHAR(34) &amp;"null"&amp; CHAR(34) &amp;",",
"personnages."&amp;
VLOOKUP('Chapter 1 (Input)'!G248,$N$2:$O$13,2,FALSE)&amp;
"[" &amp;
VLOOKUP('Chapter 1 (Input)'!H248, $Q$2:$R$13,2,FALSE) &amp;
"],")&amp;$W250)</f>
        <v>"null",</v>
      </c>
      <c r="G250" s="3" t="str">
        <f>IF(G251="",
"];",IF('Chapter 1 (Input)'!I248="",
CHAR(34) &amp;"null"&amp; CHAR(34) &amp;",",
"locations."&amp;
'Chapter 1 (Input)'!I248&amp;",")&amp;$W250)</f>
        <v>locations.dorm,</v>
      </c>
      <c r="H250" s="3" t="str">
        <f>IF(H251="",
"];",IF('Chapter 1 (Input)'!J248="",
"-1"&amp;",",
'Chapter 1 (Input)'!J248&amp;",")&amp;$W250)</f>
        <v>-1,</v>
      </c>
      <c r="I250" s="3" t="str">
        <f>IF(I251="",
"];",IF('Chapter 1 (Input)'!K248="",
"0"&amp;",",
VLOOKUP('Chapter 1 (Input)'!K248, 'Chapter 1 (Generated)'!$U$2:$V$14, 2,FALSE) &amp;",")&amp;$W250)</f>
        <v>0,</v>
      </c>
      <c r="J250" s="3" t="str">
        <f>IF(J251="",
"];",IF('Chapter 1 (Input)'!L248="",
"-1"&amp;",",
'Chapter 1 (Input)'!L248&amp;",")&amp;$W250)</f>
        <v>-1,</v>
      </c>
      <c r="K250" s="3" t="str">
        <f>IF(K251="",
"];",IF('Chapter 1 (Input)'!M248="",
"-1"&amp;",",
'Chapter 1 (Input)'!M248&amp;",")&amp;$W250)</f>
        <v>-1,</v>
      </c>
      <c r="L250" s="3" t="str">
        <f>IF(L251="",
"];",IF('Chapter 1 (Input)'!N248="",
"-1"&amp;",",
'Chapter 1 (Input)'!N248&amp;",")&amp;$W250)</f>
        <v>-1,</v>
      </c>
      <c r="M250" s="3" t="str">
        <f>IF(M251="",
"];",IF('Chapter 1 (Input)'!O248="",
"-1"&amp;",",
'Chapter 1 (Input)'!O248&amp;",")&amp;$W250)</f>
        <v>-1,</v>
      </c>
      <c r="N250" s="3" t="str">
        <f>IF(N251="",
"];",IF('Chapter 1 (Input)'!P248="",
"-1"&amp;",",
'Chapter 1 (Input)'!P248&amp;",")&amp;$W250)</f>
        <v>-1,</v>
      </c>
      <c r="O250" s="3" t="str">
        <f>IF(O251="",
"];",IF('Chapter 1 (Input)'!Q248="",
CHAR(34) &amp;"null"&amp; CHAR(34) &amp;",",
CHAR(34) &amp;'Chapter 1 (Input)'!Q248&amp; CHAR(34) &amp;",")&amp;$W250)</f>
        <v>"null",</v>
      </c>
      <c r="P250" s="3" t="str">
        <f>IF(P251="",
"];",IF('Chapter 1 (Input)'!R248="",
CHAR(34) &amp;"null"&amp; CHAR(34) &amp;",",
CHAR(34) &amp;'Chapter 1 (Input)'!R248&amp; CHAR(34) &amp;",")&amp;$W250)</f>
        <v>"null",</v>
      </c>
      <c r="Q250" s="3" t="str">
        <f>IF(Q251="",
"];",IF('Chapter 1 (Input)'!S248="",
CHAR(34) &amp;"null"&amp; CHAR(34) &amp;",",
CHAR(34) &amp;'Chapter 1 (Input)'!S248&amp; CHAR(34) &amp;",")&amp;$W250)</f>
        <v>"null",</v>
      </c>
      <c r="R250" s="3" t="str">
        <f>IF(R251="",
"];",IF('Chapter 1 (Input)'!T248="",
"0"&amp;",",
'Chapter 1 (Input)'!T248&amp;",")&amp;$W250)</f>
        <v>0,</v>
      </c>
      <c r="S250" s="3" t="str">
        <f>IF(S251="",
"];",IF('Chapter 1 (Input)'!U248="",
"0"&amp;",",
'Chapter 1 (Input)'!U248&amp;",")&amp;$W250)</f>
        <v>0,</v>
      </c>
      <c r="T250" s="3" t="str">
        <f t="shared" si="22"/>
        <v>false,</v>
      </c>
      <c r="U250" s="3" t="str">
        <f>IF(U251="",
"];",IF('Chapter 1 (Input)'!W248="",
"-1"&amp;",",
'Chapter 1 (Input)'!W248&amp;",")&amp;$W250)</f>
        <v>-1,</v>
      </c>
      <c r="V250" s="3" t="str">
        <f>IF(V251="",
"];",IF('Chapter 1 (Input)'!X248="",
"-1"&amp;",",
'Chapter 1 (Input)'!X248&amp;",")&amp;$W250)</f>
        <v>-1,</v>
      </c>
      <c r="W250" s="18" t="str">
        <f>'Chapter 1 (Input)'!AA248</f>
        <v/>
      </c>
    </row>
    <row r="251" spans="1:23" x14ac:dyDescent="0.2">
      <c r="A251" s="12">
        <f t="shared" si="21"/>
        <v>224</v>
      </c>
      <c r="B251" s="4" t="str">
        <f>IF(B252="",
"];",
IF('Chapter 1 (Input)'!B249="",
CHAR(34) &amp;"null"&amp; CHAR(34) &amp;",",
CHAR(34) &amp;'Chapter 1 (Input)'!B249&amp; CHAR(34) &amp;",")&amp;$W251)</f>
        <v>"END CHAPTER 1",</v>
      </c>
      <c r="C251" s="4" t="str">
        <f>IF(C252="",
"];",IF('Chapter 1 (Input)'!C249="",
CHAR(34) &amp;"null"&amp; CHAR(34) &amp;",",
CHAR(34) &amp;'Chapter 1 (Input)'!C249&amp; CHAR(34) &amp;",")&amp;$W251)</f>
        <v>"null",</v>
      </c>
      <c r="D251" s="4" t="str">
        <f>IF(D252="",
"];",IF('Chapter 1 (Input)'!D249="",
CHAR(34) &amp;"null"&amp; CHAR(34) &amp;",",
"personnages."&amp;
VLOOKUP('Chapter 1 (Input)'!D249,$N$2:$O$13,2,FALSE)&amp;
"[" &amp;
VLOOKUP('Chapter 1 (Input)'!E249,$Q$2:$R$13,2,FALSE) &amp;
"],")&amp;$W251)</f>
        <v>"null",</v>
      </c>
      <c r="E251" s="4" t="str">
        <f>IF(E252="",
"];",IF('Chapter 1 (Input)'!F249="",
CHAR(34) &amp;"null"&amp; CHAR(34) &amp;",",
CHAR(34) &amp;'Chapter 1 (Input)'!F249&amp; CHAR(34) &amp;",")&amp;$W251)</f>
        <v>"null",</v>
      </c>
      <c r="F251" s="4" t="str">
        <f>IF(F252="",
"];",IF('Chapter 1 (Input)'!G249="",
CHAR(34) &amp;"null"&amp; CHAR(34) &amp;",",
"personnages."&amp;
VLOOKUP('Chapter 1 (Input)'!G249,$N$2:$O$13,2,FALSE)&amp;
"[" &amp;
VLOOKUP('Chapter 1 (Input)'!H249, $Q$2:$R$13,2,FALSE) &amp;
"],")&amp;$W251)</f>
        <v>"null",</v>
      </c>
      <c r="G251" s="3" t="str">
        <f>IF(G252="",
"];",IF('Chapter 1 (Input)'!I249="",
CHAR(34) &amp;"null"&amp; CHAR(34) &amp;",",
"locations."&amp;
'Chapter 1 (Input)'!I249&amp;",")&amp;$W251)</f>
        <v>locations.dorm,</v>
      </c>
      <c r="H251" s="3" t="str">
        <f>IF(H252="",
"];",IF('Chapter 1 (Input)'!J249="",
"-1"&amp;",",
'Chapter 1 (Input)'!J249&amp;",")&amp;$W251)</f>
        <v>-10,</v>
      </c>
      <c r="I251" s="3" t="str">
        <f>IF(I252="",
"];",IF('Chapter 1 (Input)'!K249="",
"0"&amp;",",
VLOOKUP('Chapter 1 (Input)'!K249, 'Chapter 1 (Generated)'!$U$2:$V$14, 2,FALSE) &amp;",")&amp;$W251)</f>
        <v>0,</v>
      </c>
      <c r="J251" s="3" t="str">
        <f>IF(J252="",
"];",IF('Chapter 1 (Input)'!L249="",
"-1"&amp;",",
'Chapter 1 (Input)'!L249&amp;",")&amp;$W251)</f>
        <v>-1,</v>
      </c>
      <c r="K251" s="3" t="str">
        <f>IF(K252="",
"];",IF('Chapter 1 (Input)'!M249="",
"-1"&amp;",",
'Chapter 1 (Input)'!M249&amp;",")&amp;$W251)</f>
        <v>-1,</v>
      </c>
      <c r="L251" s="3" t="str">
        <f>IF(L252="",
"];",IF('Chapter 1 (Input)'!N249="",
"-1"&amp;",",
'Chapter 1 (Input)'!N249&amp;",")&amp;$W251)</f>
        <v>-1,</v>
      </c>
      <c r="M251" s="3" t="str">
        <f>IF(M252="",
"];",IF('Chapter 1 (Input)'!O249="",
"-1"&amp;",",
'Chapter 1 (Input)'!O249&amp;",")&amp;$W251)</f>
        <v>-1,</v>
      </c>
      <c r="N251" s="3" t="str">
        <f>IF(N252="",
"];",IF('Chapter 1 (Input)'!P249="",
"-1"&amp;",",
'Chapter 1 (Input)'!P249&amp;",")&amp;$W251)</f>
        <v>-1,</v>
      </c>
      <c r="O251" s="3" t="str">
        <f>IF(O252="",
"];",IF('Chapter 1 (Input)'!Q249="",
CHAR(34) &amp;"null"&amp; CHAR(34) &amp;",",
CHAR(34) &amp;'Chapter 1 (Input)'!Q249&amp; CHAR(34) &amp;",")&amp;$W251)</f>
        <v>"null",</v>
      </c>
      <c r="P251" s="3" t="str">
        <f>IF(P252="",
"];",IF('Chapter 1 (Input)'!R249="",
CHAR(34) &amp;"null"&amp; CHAR(34) &amp;",",
CHAR(34) &amp;'Chapter 1 (Input)'!R249&amp; CHAR(34) &amp;",")&amp;$W251)</f>
        <v>"null",</v>
      </c>
      <c r="Q251" s="3" t="str">
        <f>IF(Q252="",
"];",IF('Chapter 1 (Input)'!S249="",
CHAR(34) &amp;"null"&amp; CHAR(34) &amp;",",
CHAR(34) &amp;'Chapter 1 (Input)'!S249&amp; CHAR(34) &amp;",")&amp;$W251)</f>
        <v>"null",</v>
      </c>
      <c r="R251" s="3" t="str">
        <f>IF(R252="",
"];",IF('Chapter 1 (Input)'!T249="",
"0"&amp;",",
'Chapter 1 (Input)'!T249&amp;",")&amp;$W251)</f>
        <v>0,</v>
      </c>
      <c r="S251" s="3" t="str">
        <f>IF(S252="",
"];",IF('Chapter 1 (Input)'!U249="",
"0"&amp;",",
'Chapter 1 (Input)'!U249&amp;",")&amp;$W251)</f>
        <v>0,</v>
      </c>
      <c r="T251" s="3" t="str">
        <f t="shared" si="22"/>
        <v>false,</v>
      </c>
      <c r="U251" s="3" t="str">
        <f>IF(U252="",
"];",IF('Chapter 1 (Input)'!W249="",
"-1"&amp;",",
'Chapter 1 (Input)'!W249&amp;",")&amp;$W251)</f>
        <v>-1,</v>
      </c>
      <c r="V251" s="3" t="str">
        <f>IF(V252="",
"];",IF('Chapter 1 (Input)'!X249="",
"-1"&amp;",",
'Chapter 1 (Input)'!X249&amp;",")&amp;$W251)</f>
        <v>-1,</v>
      </c>
      <c r="W251" s="18" t="str">
        <f>'Chapter 1 (Input)'!AA249</f>
        <v/>
      </c>
    </row>
    <row r="252" spans="1:23" x14ac:dyDescent="0.2">
      <c r="A252" s="12">
        <f t="shared" si="21"/>
        <v>225</v>
      </c>
      <c r="B252" s="4" t="str">
        <f>IF(B253="",
"];",
IF('Chapter 1 (Input)'!B250="",
CHAR(34) &amp;"null"&amp; CHAR(34) &amp;",",
CHAR(34) &amp;'Chapter 1 (Input)'!B250&amp; CHAR(34) &amp;",")&amp;$W252)</f>
        <v xml:space="preserve">"null",//225 </v>
      </c>
      <c r="C252" s="4" t="str">
        <f>IF(C253="",
"];",IF('Chapter 1 (Input)'!C250="",
CHAR(34) &amp;"null"&amp; CHAR(34) &amp;",",
CHAR(34) &amp;'Chapter 1 (Input)'!C250&amp; CHAR(34) &amp;",")&amp;$W252)</f>
        <v xml:space="preserve">"null",//225 </v>
      </c>
      <c r="D252" s="4" t="str">
        <f>IF(D253="",
"];",IF('Chapter 1 (Input)'!D250="",
CHAR(34) &amp;"null"&amp; CHAR(34) &amp;",",
"personnages."&amp;
VLOOKUP('Chapter 1 (Input)'!D250,$N$2:$O$13,2,FALSE)&amp;
"[" &amp;
VLOOKUP('Chapter 1 (Input)'!E250,$Q$2:$R$13,2,FALSE) &amp;
"],")&amp;$W252)</f>
        <v xml:space="preserve">"null",//225 </v>
      </c>
      <c r="E252" s="4" t="str">
        <f>IF(E253="",
"];",IF('Chapter 1 (Input)'!F250="",
CHAR(34) &amp;"null"&amp; CHAR(34) &amp;",",
CHAR(34) &amp;'Chapter 1 (Input)'!F250&amp; CHAR(34) &amp;",")&amp;$W252)</f>
        <v xml:space="preserve">"null",//225 </v>
      </c>
      <c r="F252" s="4" t="str">
        <f>IF(F253="",
"];",IF('Chapter 1 (Input)'!G250="",
CHAR(34) &amp;"null"&amp; CHAR(34) &amp;",",
"personnages."&amp;
VLOOKUP('Chapter 1 (Input)'!G250,$N$2:$O$13,2,FALSE)&amp;
"[" &amp;
VLOOKUP('Chapter 1 (Input)'!H250, $Q$2:$R$13,2,FALSE) &amp;
"],")&amp;$W252)</f>
        <v xml:space="preserve">"null",//225 </v>
      </c>
      <c r="G252" s="3" t="str">
        <f>IF(G253="",
"];",IF('Chapter 1 (Input)'!I250="",
CHAR(34) &amp;"null"&amp; CHAR(34) &amp;",",
"locations."&amp;
'Chapter 1 (Input)'!I250&amp;",")&amp;$W252)</f>
        <v xml:space="preserve">locations.dorm,//225 </v>
      </c>
      <c r="H252" s="3" t="str">
        <f>IF(H253="",
"];",IF('Chapter 1 (Input)'!J250="",
"-1"&amp;",",
'Chapter 1 (Input)'!J250&amp;",")&amp;$W252)</f>
        <v xml:space="preserve">-2,//225 </v>
      </c>
      <c r="I252" s="3" t="str">
        <f>IF(I253="",
"];",IF('Chapter 1 (Input)'!K250="",
"0"&amp;",",
VLOOKUP('Chapter 1 (Input)'!K250, 'Chapter 1 (Generated)'!$U$2:$V$14, 2,FALSE) &amp;",")&amp;$W252)</f>
        <v xml:space="preserve">10,//225 </v>
      </c>
      <c r="J252" s="3" t="str">
        <f>IF(J253="",
"];",IF('Chapter 1 (Input)'!L250="",
"-1"&amp;",",
'Chapter 1 (Input)'!L250&amp;",")&amp;$W252)</f>
        <v xml:space="preserve">-1,//225 </v>
      </c>
      <c r="K252" s="3" t="str">
        <f>IF(K253="",
"];",IF('Chapter 1 (Input)'!M250="",
"-1"&amp;",",
'Chapter 1 (Input)'!M250&amp;",")&amp;$W252)</f>
        <v xml:space="preserve">-1,//225 </v>
      </c>
      <c r="L252" s="3" t="str">
        <f>IF(L253="",
"];",IF('Chapter 1 (Input)'!N250="",
"-1"&amp;",",
'Chapter 1 (Input)'!N250&amp;",")&amp;$W252)</f>
        <v xml:space="preserve">-1,//225 </v>
      </c>
      <c r="M252" s="3" t="str">
        <f>IF(M253="",
"];",IF('Chapter 1 (Input)'!O250="",
"-1"&amp;",",
'Chapter 1 (Input)'!O250&amp;",")&amp;$W252)</f>
        <v xml:space="preserve">-1,//225 </v>
      </c>
      <c r="N252" s="3" t="str">
        <f>IF(N253="",
"];",IF('Chapter 1 (Input)'!P250="",
"-1"&amp;",",
'Chapter 1 (Input)'!P250&amp;",")&amp;$W252)</f>
        <v xml:space="preserve">-1,//225 </v>
      </c>
      <c r="O252" s="3" t="str">
        <f>IF(O253="",
"];",IF('Chapter 1 (Input)'!Q250="",
CHAR(34) &amp;"null"&amp; CHAR(34) &amp;",",
CHAR(34) &amp;'Chapter 1 (Input)'!Q250&amp; CHAR(34) &amp;",")&amp;$W252)</f>
        <v xml:space="preserve">"Objective Complete: Quick! Go back to your dorm and put on your uniform!",//225 </v>
      </c>
      <c r="P252" s="3" t="str">
        <f>IF(P253="",
"];",IF('Chapter 1 (Input)'!R250="",
CHAR(34) &amp;"null"&amp; CHAR(34) &amp;",",
CHAR(34) &amp;'Chapter 1 (Input)'!R250&amp; CHAR(34) &amp;",")&amp;$W252)</f>
        <v xml:space="preserve">"New Objective: Go to they gym and take your picture!",//225 </v>
      </c>
      <c r="Q252" s="3" t="str">
        <f>IF(Q253="",
"];",IF('Chapter 1 (Input)'!S250="",
CHAR(34) &amp;"null"&amp; CHAR(34) &amp;",",
CHAR(34) &amp;'Chapter 1 (Input)'!S250&amp; CHAR(34) &amp;",")&amp;$W252)</f>
        <v xml:space="preserve">"null",//225 </v>
      </c>
      <c r="R252" s="3" t="str">
        <f>IF(R253="",
"];",IF('Chapter 1 (Input)'!T250="",
"0"&amp;",",
'Chapter 1 (Input)'!T250&amp;",")&amp;$W252)</f>
        <v xml:space="preserve">0,//225 </v>
      </c>
      <c r="S252" s="3" t="str">
        <f>IF(S253="",
"];",IF('Chapter 1 (Input)'!U250="",
"0"&amp;",",
'Chapter 1 (Input)'!U250&amp;",")&amp;$W252)</f>
        <v xml:space="preserve">0,//225 </v>
      </c>
      <c r="T252" s="3" t="str">
        <f t="shared" si="22"/>
        <v xml:space="preserve">false,//225 </v>
      </c>
      <c r="U252" s="3" t="str">
        <f>IF(U253="",
"];",IF('Chapter 1 (Input)'!W250="",
"-1"&amp;",",
'Chapter 1 (Input)'!W250&amp;",")&amp;$W252)</f>
        <v xml:space="preserve">-1,//225 </v>
      </c>
      <c r="V252" s="3" t="str">
        <f>IF(V253="",
"];",IF('Chapter 1 (Input)'!X250="",
"-1"&amp;",",
'Chapter 1 (Input)'!X250&amp;",")&amp;$W252)</f>
        <v xml:space="preserve">-1,//225 </v>
      </c>
      <c r="W252" s="18" t="str">
        <f>'Chapter 1 (Input)'!AA250</f>
        <v xml:space="preserve">//225 </v>
      </c>
    </row>
    <row r="253" spans="1:23" x14ac:dyDescent="0.2">
      <c r="A253" s="12">
        <f t="shared" si="21"/>
        <v>226</v>
      </c>
      <c r="B253" s="4" t="str">
        <f>IF(B254="",
"];",
IF('Chapter 1 (Input)'!B251="",
CHAR(34) &amp;"null"&amp; CHAR(34) &amp;",",
CHAR(34) &amp;'Chapter 1 (Input)'!B251&amp; CHAR(34) &amp;",")&amp;$W253)</f>
        <v>"null",//226 Alistair</v>
      </c>
      <c r="C253" s="4" t="str">
        <f>IF(C254="",
"];",IF('Chapter 1 (Input)'!C251="",
CHAR(34) &amp;"null"&amp; CHAR(34) &amp;",",
CHAR(34) &amp;'Chapter 1 (Input)'!C251&amp; CHAR(34) &amp;",")&amp;$W253)</f>
        <v>"null",//226 Alistair</v>
      </c>
      <c r="D253" s="4" t="str">
        <f>IF(D254="",
"];",IF('Chapter 1 (Input)'!D251="",
CHAR(34) &amp;"null"&amp; CHAR(34) &amp;",",
"personnages."&amp;
VLOOKUP('Chapter 1 (Input)'!D251,$N$2:$O$13,2,FALSE)&amp;
"[" &amp;
VLOOKUP('Chapter 1 (Input)'!E251,$Q$2:$R$13,2,FALSE) &amp;
"],")&amp;$W253)</f>
        <v>"null",//226 Alistair</v>
      </c>
      <c r="E253" s="4" t="str">
        <f>IF(E254="",
"];",IF('Chapter 1 (Input)'!F251="",
CHAR(34) &amp;"null"&amp; CHAR(34) &amp;",",
CHAR(34) &amp;'Chapter 1 (Input)'!F251&amp; CHAR(34) &amp;",")&amp;$W253)</f>
        <v>"null",//226 Alistair</v>
      </c>
      <c r="F253" s="4" t="str">
        <f>IF(F254="",
"];",IF('Chapter 1 (Input)'!G251="",
CHAR(34) &amp;"null"&amp; CHAR(34) &amp;",",
"personnages."&amp;
VLOOKUP('Chapter 1 (Input)'!G251,$N$2:$O$13,2,FALSE)&amp;
"[" &amp;
VLOOKUP('Chapter 1 (Input)'!H251, $Q$2:$R$13,2,FALSE) &amp;
"],")&amp;$W253)</f>
        <v>"null",//226 Alistair</v>
      </c>
      <c r="G253" s="3" t="str">
        <f>IF(G254="",
"];",IF('Chapter 1 (Input)'!I251="",
CHAR(34) &amp;"null"&amp; CHAR(34) &amp;",",
"locations."&amp;
'Chapter 1 (Input)'!I251&amp;",")&amp;$W253)</f>
        <v>"null",//226 Alistair</v>
      </c>
      <c r="H253" s="3" t="str">
        <f>IF(H254="",
"];",IF('Chapter 1 (Input)'!J251="",
"-1"&amp;",",
'Chapter 1 (Input)'!J251&amp;",")&amp;$W253)</f>
        <v>-7,//226 Alistair</v>
      </c>
      <c r="I253" s="3" t="str">
        <f>IF(I254="",
"];",IF('Chapter 1 (Input)'!K251="",
"0"&amp;",",
VLOOKUP('Chapter 1 (Input)'!K251, 'Chapter 1 (Generated)'!$U$2:$V$14, 2,FALSE) &amp;",")&amp;$W253)</f>
        <v>0,//226 Alistair</v>
      </c>
      <c r="J253" s="3" t="str">
        <f>IF(J254="",
"];",IF('Chapter 1 (Input)'!L251="",
"-1"&amp;",",
'Chapter 1 (Input)'!L251&amp;",")&amp;$W253)</f>
        <v>-1,//226 Alistair</v>
      </c>
      <c r="K253" s="3" t="str">
        <f>IF(K254="",
"];",IF('Chapter 1 (Input)'!M251="",
"-1"&amp;",",
'Chapter 1 (Input)'!M251&amp;",")&amp;$W253)</f>
        <v>-1,//226 Alistair</v>
      </c>
      <c r="L253" s="3" t="str">
        <f>IF(L254="",
"];",IF('Chapter 1 (Input)'!N251="",
"-1"&amp;",",
'Chapter 1 (Input)'!N251&amp;",")&amp;$W253)</f>
        <v>-1,//226 Alistair</v>
      </c>
      <c r="M253" s="3" t="str">
        <f>IF(M254="",
"];",IF('Chapter 1 (Input)'!O251="",
"-1"&amp;",",
'Chapter 1 (Input)'!O251&amp;",")&amp;$W253)</f>
        <v>-1,//226 Alistair</v>
      </c>
      <c r="N253" s="3" t="str">
        <f>IF(N254="",
"];",IF('Chapter 1 (Input)'!P251="",
"-1"&amp;",",
'Chapter 1 (Input)'!P251&amp;",")&amp;$W253)</f>
        <v>-1,//226 Alistair</v>
      </c>
      <c r="O253" s="3" t="str">
        <f>IF(O254="",
"];",IF('Chapter 1 (Input)'!Q251="",
CHAR(34) &amp;"null"&amp; CHAR(34) &amp;",",
CHAR(34) &amp;'Chapter 1 (Input)'!Q251&amp; CHAR(34) &amp;",")&amp;$W253)</f>
        <v>"null",//226 Alistair</v>
      </c>
      <c r="P253" s="3" t="str">
        <f>IF(P254="",
"];",IF('Chapter 1 (Input)'!R251="",
CHAR(34) &amp;"null"&amp; CHAR(34) &amp;",",
CHAR(34) &amp;'Chapter 1 (Input)'!R251&amp; CHAR(34) &amp;",")&amp;$W253)</f>
        <v>"null",//226 Alistair</v>
      </c>
      <c r="Q253" s="3" t="str">
        <f>IF(Q254="",
"];",IF('Chapter 1 (Input)'!S251="",
CHAR(34) &amp;"null"&amp; CHAR(34) &amp;",",
CHAR(34) &amp;'Chapter 1 (Input)'!S251&amp; CHAR(34) &amp;",")&amp;$W253)</f>
        <v>"null",//226 Alistair</v>
      </c>
      <c r="R253" s="3" t="str">
        <f>IF(R254="",
"];",IF('Chapter 1 (Input)'!T251="",
"0"&amp;",",
'Chapter 1 (Input)'!T251&amp;",")&amp;$W253)</f>
        <v>0,//226 Alistair</v>
      </c>
      <c r="S253" s="3" t="str">
        <f>IF(S254="",
"];",IF('Chapter 1 (Input)'!U251="",
"0"&amp;",",
'Chapter 1 (Input)'!U251&amp;",")&amp;$W253)</f>
        <v>0,//226 Alistair</v>
      </c>
      <c r="T253" s="3" t="str">
        <f t="shared" si="22"/>
        <v>false,//226 Alistair</v>
      </c>
      <c r="U253" s="3" t="str">
        <f>IF(U254="",
"];",IF('Chapter 1 (Input)'!W251="",
"-1"&amp;",",
'Chapter 1 (Input)'!W251&amp;",")&amp;$W253)</f>
        <v>-11,//226 Alistair</v>
      </c>
      <c r="V253" s="3" t="str">
        <f>IF(V254="",
"];",IF('Chapter 1 (Input)'!X251="",
"-1"&amp;",",
'Chapter 1 (Input)'!X251&amp;",")&amp;$W253)</f>
        <v>191,//226 Alistair</v>
      </c>
      <c r="W253" s="18" t="str">
        <f>'Chapter 1 (Input)'!AA251</f>
        <v>//226 Alistair</v>
      </c>
    </row>
    <row r="254" spans="1:23" x14ac:dyDescent="0.2">
      <c r="A254" s="12">
        <f t="shared" si="21"/>
        <v>227</v>
      </c>
      <c r="B254" s="4" t="str">
        <f>IF(B255="",
"];",
IF('Chapter 1 (Input)'!B252="",
CHAR(34) &amp;"null"&amp; CHAR(34) &amp;",",
CHAR(34) &amp;'Chapter 1 (Input)'!B252&amp; CHAR(34) &amp;",")&amp;$W254)</f>
        <v>"null",//227 Claire</v>
      </c>
      <c r="C254" s="4" t="str">
        <f>IF(C255="",
"];",IF('Chapter 1 (Input)'!C252="",
CHAR(34) &amp;"null"&amp; CHAR(34) &amp;",",
CHAR(34) &amp;'Chapter 1 (Input)'!C252&amp; CHAR(34) &amp;",")&amp;$W254)</f>
        <v>"null",//227 Claire</v>
      </c>
      <c r="D254" s="4" t="str">
        <f>IF(D255="",
"];",IF('Chapter 1 (Input)'!D252="",
CHAR(34) &amp;"null"&amp; CHAR(34) &amp;",",
"personnages."&amp;
VLOOKUP('Chapter 1 (Input)'!D252,$N$2:$O$13,2,FALSE)&amp;
"[" &amp;
VLOOKUP('Chapter 1 (Input)'!E252,$Q$2:$R$13,2,FALSE) &amp;
"],")&amp;$W254)</f>
        <v>"null",//227 Claire</v>
      </c>
      <c r="E254" s="4" t="str">
        <f>IF(E255="",
"];",IF('Chapter 1 (Input)'!F252="",
CHAR(34) &amp;"null"&amp; CHAR(34) &amp;",",
CHAR(34) &amp;'Chapter 1 (Input)'!F252&amp; CHAR(34) &amp;",")&amp;$W254)</f>
        <v>"null",//227 Claire</v>
      </c>
      <c r="F254" s="4" t="str">
        <f>IF(F255="",
"];",IF('Chapter 1 (Input)'!G252="",
CHAR(34) &amp;"null"&amp; CHAR(34) &amp;",",
"personnages."&amp;
VLOOKUP('Chapter 1 (Input)'!G252,$N$2:$O$13,2,FALSE)&amp;
"[" &amp;
VLOOKUP('Chapter 1 (Input)'!H252, $Q$2:$R$13,2,FALSE) &amp;
"],")&amp;$W254)</f>
        <v>"null",//227 Claire</v>
      </c>
      <c r="G254" s="3" t="str">
        <f>IF(G255="",
"];",IF('Chapter 1 (Input)'!I252="",
CHAR(34) &amp;"null"&amp; CHAR(34) &amp;",",
"locations."&amp;
'Chapter 1 (Input)'!I252&amp;",")&amp;$W254)</f>
        <v>"null",//227 Claire</v>
      </c>
      <c r="H254" s="3" t="str">
        <f>IF(H255="",
"];",IF('Chapter 1 (Input)'!J252="",
"-1"&amp;",",
'Chapter 1 (Input)'!J252&amp;",")&amp;$W254)</f>
        <v>-7,//227 Claire</v>
      </c>
      <c r="I254" s="3" t="str">
        <f>IF(I255="",
"];",IF('Chapter 1 (Input)'!K252="",
"0"&amp;",",
VLOOKUP('Chapter 1 (Input)'!K252, 'Chapter 1 (Generated)'!$U$2:$V$14, 2,FALSE) &amp;",")&amp;$W254)</f>
        <v>0,//227 Claire</v>
      </c>
      <c r="J254" s="3" t="str">
        <f>IF(J255="",
"];",IF('Chapter 1 (Input)'!L252="",
"-1"&amp;",",
'Chapter 1 (Input)'!L252&amp;",")&amp;$W254)</f>
        <v>-1,//227 Claire</v>
      </c>
      <c r="K254" s="3" t="str">
        <f>IF(K255="",
"];",IF('Chapter 1 (Input)'!M252="",
"-1"&amp;",",
'Chapter 1 (Input)'!M252&amp;",")&amp;$W254)</f>
        <v>-1,//227 Claire</v>
      </c>
      <c r="L254" s="3" t="str">
        <f>IF(L255="",
"];",IF('Chapter 1 (Input)'!N252="",
"-1"&amp;",",
'Chapter 1 (Input)'!N252&amp;",")&amp;$W254)</f>
        <v>-1,//227 Claire</v>
      </c>
      <c r="M254" s="3" t="str">
        <f>IF(M255="",
"];",IF('Chapter 1 (Input)'!O252="",
"-1"&amp;",",
'Chapter 1 (Input)'!O252&amp;",")&amp;$W254)</f>
        <v>-1,//227 Claire</v>
      </c>
      <c r="N254" s="3" t="str">
        <f>IF(N255="",
"];",IF('Chapter 1 (Input)'!P252="",
"-1"&amp;",",
'Chapter 1 (Input)'!P252&amp;",")&amp;$W254)</f>
        <v>-1,//227 Claire</v>
      </c>
      <c r="O254" s="3" t="str">
        <f>IF(O255="",
"];",IF('Chapter 1 (Input)'!Q252="",
CHAR(34) &amp;"null"&amp; CHAR(34) &amp;",",
CHAR(34) &amp;'Chapter 1 (Input)'!Q252&amp; CHAR(34) &amp;",")&amp;$W254)</f>
        <v>"null",//227 Claire</v>
      </c>
      <c r="P254" s="3" t="str">
        <f>IF(P255="",
"];",IF('Chapter 1 (Input)'!R252="",
CHAR(34) &amp;"null"&amp; CHAR(34) &amp;",",
CHAR(34) &amp;'Chapter 1 (Input)'!R252&amp; CHAR(34) &amp;",")&amp;$W254)</f>
        <v>"null",//227 Claire</v>
      </c>
      <c r="Q254" s="3" t="str">
        <f>IF(Q255="",
"];",IF('Chapter 1 (Input)'!S252="",
CHAR(34) &amp;"null"&amp; CHAR(34) &amp;",",
CHAR(34) &amp;'Chapter 1 (Input)'!S252&amp; CHAR(34) &amp;",")&amp;$W254)</f>
        <v>"null",//227 Claire</v>
      </c>
      <c r="R254" s="3" t="str">
        <f>IF(R255="",
"];",IF('Chapter 1 (Input)'!T252="",
"0"&amp;",",
'Chapter 1 (Input)'!T252&amp;",")&amp;$W254)</f>
        <v>0,//227 Claire</v>
      </c>
      <c r="S254" s="3" t="str">
        <f>IF(S255="",
"];",IF('Chapter 1 (Input)'!U252="",
"0"&amp;",",
'Chapter 1 (Input)'!U252&amp;",")&amp;$W254)</f>
        <v>0,//227 Claire</v>
      </c>
      <c r="T254" s="3" t="str">
        <f t="shared" si="22"/>
        <v>false,//227 Claire</v>
      </c>
      <c r="U254" s="3" t="str">
        <f>IF(U255="",
"];",IF('Chapter 1 (Input)'!W252="",
"-1"&amp;",",
'Chapter 1 (Input)'!W252&amp;",")&amp;$W254)</f>
        <v>-13,//227 Claire</v>
      </c>
      <c r="V254" s="3" t="str">
        <f>IF(V255="",
"];",IF('Chapter 1 (Input)'!X252="",
"-1"&amp;",",
'Chapter 1 (Input)'!X252&amp;",")&amp;$W254)</f>
        <v>178,//227 Claire</v>
      </c>
      <c r="W254" s="18" t="str">
        <f>'Chapter 1 (Input)'!AA252</f>
        <v>//227 Claire</v>
      </c>
    </row>
    <row r="255" spans="1:23" x14ac:dyDescent="0.2">
      <c r="A255" s="12">
        <f t="shared" si="21"/>
        <v>228</v>
      </c>
      <c r="B255" s="4" t="str">
        <f>IF(B256="",
"];",
IF('Chapter 1 (Input)'!B253="",
CHAR(34) &amp;"null"&amp; CHAR(34) &amp;",",
CHAR(34) &amp;'Chapter 1 (Input)'!B253&amp; CHAR(34) &amp;",")&amp;$W255)</f>
        <v>"null",//228 Ellie</v>
      </c>
      <c r="C255" s="4" t="str">
        <f>IF(C256="",
"];",IF('Chapter 1 (Input)'!C253="",
CHAR(34) &amp;"null"&amp; CHAR(34) &amp;",",
CHAR(34) &amp;'Chapter 1 (Input)'!C253&amp; CHAR(34) &amp;",")&amp;$W255)</f>
        <v>"null",//228 Ellie</v>
      </c>
      <c r="D255" s="4" t="str">
        <f>IF(D256="",
"];",IF('Chapter 1 (Input)'!D253="",
CHAR(34) &amp;"null"&amp; CHAR(34) &amp;",",
"personnages."&amp;
VLOOKUP('Chapter 1 (Input)'!D253,$N$2:$O$13,2,FALSE)&amp;
"[" &amp;
VLOOKUP('Chapter 1 (Input)'!E253,$Q$2:$R$13,2,FALSE) &amp;
"],")&amp;$W255)</f>
        <v>"null",//228 Ellie</v>
      </c>
      <c r="E255" s="4" t="str">
        <f>IF(E256="",
"];",IF('Chapter 1 (Input)'!F253="",
CHAR(34) &amp;"null"&amp; CHAR(34) &amp;",",
CHAR(34) &amp;'Chapter 1 (Input)'!F253&amp; CHAR(34) &amp;",")&amp;$W255)</f>
        <v>"null",//228 Ellie</v>
      </c>
      <c r="F255" s="4" t="str">
        <f>IF(F256="",
"];",IF('Chapter 1 (Input)'!G253="",
CHAR(34) &amp;"null"&amp; CHAR(34) &amp;",",
"personnages."&amp;
VLOOKUP('Chapter 1 (Input)'!G253,$N$2:$O$13,2,FALSE)&amp;
"[" &amp;
VLOOKUP('Chapter 1 (Input)'!H253, $Q$2:$R$13,2,FALSE) &amp;
"],")&amp;$W255)</f>
        <v>"null",//228 Ellie</v>
      </c>
      <c r="G255" s="3" t="str">
        <f>IF(G256="",
"];",IF('Chapter 1 (Input)'!I253="",
CHAR(34) &amp;"null"&amp; CHAR(34) &amp;",",
"locations."&amp;
'Chapter 1 (Input)'!I253&amp;",")&amp;$W255)</f>
        <v>"null",//228 Ellie</v>
      </c>
      <c r="H255" s="3" t="str">
        <f>IF(H256="",
"];",IF('Chapter 1 (Input)'!J253="",
"-1"&amp;",",
'Chapter 1 (Input)'!J253&amp;",")&amp;$W255)</f>
        <v>-7,//228 Ellie</v>
      </c>
      <c r="I255" s="3" t="str">
        <f>IF(I256="",
"];",IF('Chapter 1 (Input)'!K253="",
"0"&amp;",",
VLOOKUP('Chapter 1 (Input)'!K253, 'Chapter 1 (Generated)'!$U$2:$V$14, 2,FALSE) &amp;",")&amp;$W255)</f>
        <v>0,//228 Ellie</v>
      </c>
      <c r="J255" s="3" t="str">
        <f>IF(J256="",
"];",IF('Chapter 1 (Input)'!L253="",
"-1"&amp;",",
'Chapter 1 (Input)'!L253&amp;",")&amp;$W255)</f>
        <v>-1,//228 Ellie</v>
      </c>
      <c r="K255" s="3" t="str">
        <f>IF(K256="",
"];",IF('Chapter 1 (Input)'!M253="",
"-1"&amp;",",
'Chapter 1 (Input)'!M253&amp;",")&amp;$W255)</f>
        <v>-1,//228 Ellie</v>
      </c>
      <c r="L255" s="3" t="str">
        <f>IF(L256="",
"];",IF('Chapter 1 (Input)'!N253="",
"-1"&amp;",",
'Chapter 1 (Input)'!N253&amp;",")&amp;$W255)</f>
        <v>-1,//228 Ellie</v>
      </c>
      <c r="M255" s="3" t="str">
        <f>IF(M256="",
"];",IF('Chapter 1 (Input)'!O253="",
"-1"&amp;",",
'Chapter 1 (Input)'!O253&amp;",")&amp;$W255)</f>
        <v>-1,//228 Ellie</v>
      </c>
      <c r="N255" s="3" t="str">
        <f>IF(N256="",
"];",IF('Chapter 1 (Input)'!P253="",
"-1"&amp;",",
'Chapter 1 (Input)'!P253&amp;",")&amp;$W255)</f>
        <v>-1,//228 Ellie</v>
      </c>
      <c r="O255" s="3" t="str">
        <f>IF(O256="",
"];",IF('Chapter 1 (Input)'!Q253="",
CHAR(34) &amp;"null"&amp; CHAR(34) &amp;",",
CHAR(34) &amp;'Chapter 1 (Input)'!Q253&amp; CHAR(34) &amp;",")&amp;$W255)</f>
        <v>"null",//228 Ellie</v>
      </c>
      <c r="P255" s="3" t="str">
        <f>IF(P256="",
"];",IF('Chapter 1 (Input)'!R253="",
CHAR(34) &amp;"null"&amp; CHAR(34) &amp;",",
CHAR(34) &amp;'Chapter 1 (Input)'!R253&amp; CHAR(34) &amp;",")&amp;$W255)</f>
        <v>"null",//228 Ellie</v>
      </c>
      <c r="Q255" s="3" t="str">
        <f>IF(Q256="",
"];",IF('Chapter 1 (Input)'!S253="",
CHAR(34) &amp;"null"&amp; CHAR(34) &amp;",",
CHAR(34) &amp;'Chapter 1 (Input)'!S253&amp; CHAR(34) &amp;",")&amp;$W255)</f>
        <v>"null",//228 Ellie</v>
      </c>
      <c r="R255" s="3" t="str">
        <f>IF(R256="",
"];",IF('Chapter 1 (Input)'!T253="",
"0"&amp;",",
'Chapter 1 (Input)'!T253&amp;",")&amp;$W255)</f>
        <v>0,//228 Ellie</v>
      </c>
      <c r="S255" s="3" t="str">
        <f>IF(S256="",
"];",IF('Chapter 1 (Input)'!U253="",
"0"&amp;",",
'Chapter 1 (Input)'!U253&amp;",")&amp;$W255)</f>
        <v>0,//228 Ellie</v>
      </c>
      <c r="T255" s="3" t="str">
        <f t="shared" si="22"/>
        <v>false,//228 Ellie</v>
      </c>
      <c r="U255" s="3" t="str">
        <f>IF(U256="",
"];",IF('Chapter 1 (Input)'!W253="",
"-1"&amp;",",
'Chapter 1 (Input)'!W253&amp;",")&amp;$W255)</f>
        <v>-14,//228 Ellie</v>
      </c>
      <c r="V255" s="3" t="str">
        <f>IF(V256="",
"];",IF('Chapter 1 (Input)'!X253="",
"-1"&amp;",",
'Chapter 1 (Input)'!X253&amp;",")&amp;$W255)</f>
        <v>168,//228 Ellie</v>
      </c>
      <c r="W255" s="18" t="str">
        <f>'Chapter 1 (Input)'!AA253</f>
        <v>//228 Ellie</v>
      </c>
    </row>
    <row r="256" spans="1:23" x14ac:dyDescent="0.2">
      <c r="A256" s="12">
        <f t="shared" si="21"/>
        <v>229</v>
      </c>
      <c r="B256" s="4" t="str">
        <f>IF(B257="",
"];",
IF('Chapter 1 (Input)'!B254="",
CHAR(34) &amp;"null"&amp; CHAR(34) &amp;",",
CHAR(34) &amp;'Chapter 1 (Input)'!B254&amp; CHAR(34) &amp;",")&amp;$W256)</f>
        <v>"null",//229 Karolina</v>
      </c>
      <c r="C256" s="4" t="str">
        <f>IF(C257="",
"];",IF('Chapter 1 (Input)'!C254="",
CHAR(34) &amp;"null"&amp; CHAR(34) &amp;",",
CHAR(34) &amp;'Chapter 1 (Input)'!C254&amp; CHAR(34) &amp;",")&amp;$W256)</f>
        <v>"null",//229 Karolina</v>
      </c>
      <c r="D256" s="4" t="str">
        <f>IF(D257="",
"];",IF('Chapter 1 (Input)'!D254="",
CHAR(34) &amp;"null"&amp; CHAR(34) &amp;",",
"personnages."&amp;
VLOOKUP('Chapter 1 (Input)'!D254,$N$2:$O$13,2,FALSE)&amp;
"[" &amp;
VLOOKUP('Chapter 1 (Input)'!E254,$Q$2:$R$13,2,FALSE) &amp;
"],")&amp;$W256)</f>
        <v>"null",//229 Karolina</v>
      </c>
      <c r="E256" s="4" t="str">
        <f>IF(E257="",
"];",IF('Chapter 1 (Input)'!F254="",
CHAR(34) &amp;"null"&amp; CHAR(34) &amp;",",
CHAR(34) &amp;'Chapter 1 (Input)'!F254&amp; CHAR(34) &amp;",")&amp;$W256)</f>
        <v>"null",//229 Karolina</v>
      </c>
      <c r="F256" s="4" t="str">
        <f>IF(F257="",
"];",IF('Chapter 1 (Input)'!G254="",
CHAR(34) &amp;"null"&amp; CHAR(34) &amp;",",
"personnages."&amp;
VLOOKUP('Chapter 1 (Input)'!G254,$N$2:$O$13,2,FALSE)&amp;
"[" &amp;
VLOOKUP('Chapter 1 (Input)'!H254, $Q$2:$R$13,2,FALSE) &amp;
"],")&amp;$W256)</f>
        <v>"null",//229 Karolina</v>
      </c>
      <c r="G256" s="3" t="str">
        <f>IF(G257="",
"];",IF('Chapter 1 (Input)'!I254="",
CHAR(34) &amp;"null"&amp; CHAR(34) &amp;",",
"locations."&amp;
'Chapter 1 (Input)'!I254&amp;",")&amp;$W256)</f>
        <v>"null",//229 Karolina</v>
      </c>
      <c r="H256" s="3" t="str">
        <f>IF(H257="",
"];",IF('Chapter 1 (Input)'!J254="",
"-1"&amp;",",
'Chapter 1 (Input)'!J254&amp;",")&amp;$W256)</f>
        <v>-7,//229 Karolina</v>
      </c>
      <c r="I256" s="3" t="str">
        <f>IF(I257="",
"];",IF('Chapter 1 (Input)'!K254="",
"0"&amp;",",
VLOOKUP('Chapter 1 (Input)'!K254, 'Chapter 1 (Generated)'!$U$2:$V$14, 2,FALSE) &amp;",")&amp;$W256)</f>
        <v>0,//229 Karolina</v>
      </c>
      <c r="J256" s="3" t="str">
        <f>IF(J257="",
"];",IF('Chapter 1 (Input)'!L254="",
"-1"&amp;",",
'Chapter 1 (Input)'!L254&amp;",")&amp;$W256)</f>
        <v>-1,//229 Karolina</v>
      </c>
      <c r="K256" s="3" t="str">
        <f>IF(K257="",
"];",IF('Chapter 1 (Input)'!M254="",
"-1"&amp;",",
'Chapter 1 (Input)'!M254&amp;",")&amp;$W256)</f>
        <v>-1,//229 Karolina</v>
      </c>
      <c r="L256" s="3" t="str">
        <f>IF(L257="",
"];",IF('Chapter 1 (Input)'!N254="",
"-1"&amp;",",
'Chapter 1 (Input)'!N254&amp;",")&amp;$W256)</f>
        <v>-1,//229 Karolina</v>
      </c>
      <c r="M256" s="3" t="str">
        <f>IF(M257="",
"];",IF('Chapter 1 (Input)'!O254="",
"-1"&amp;",",
'Chapter 1 (Input)'!O254&amp;",")&amp;$W256)</f>
        <v>-1,//229 Karolina</v>
      </c>
      <c r="N256" s="3" t="str">
        <f>IF(N257="",
"];",IF('Chapter 1 (Input)'!P254="",
"-1"&amp;",",
'Chapter 1 (Input)'!P254&amp;",")&amp;$W256)</f>
        <v>-1,//229 Karolina</v>
      </c>
      <c r="O256" s="3" t="str">
        <f>IF(O257="",
"];",IF('Chapter 1 (Input)'!Q254="",
CHAR(34) &amp;"null"&amp; CHAR(34) &amp;",",
CHAR(34) &amp;'Chapter 1 (Input)'!Q254&amp; CHAR(34) &amp;",")&amp;$W256)</f>
        <v>"null",//229 Karolina</v>
      </c>
      <c r="P256" s="3" t="str">
        <f>IF(P257="",
"];",IF('Chapter 1 (Input)'!R254="",
CHAR(34) &amp;"null"&amp; CHAR(34) &amp;",",
CHAR(34) &amp;'Chapter 1 (Input)'!R254&amp; CHAR(34) &amp;",")&amp;$W256)</f>
        <v>"null",//229 Karolina</v>
      </c>
      <c r="Q256" s="3" t="str">
        <f>IF(Q257="",
"];",IF('Chapter 1 (Input)'!S254="",
CHAR(34) &amp;"null"&amp; CHAR(34) &amp;",",
CHAR(34) &amp;'Chapter 1 (Input)'!S254&amp; CHAR(34) &amp;",")&amp;$W256)</f>
        <v>"null",//229 Karolina</v>
      </c>
      <c r="R256" s="3" t="str">
        <f>IF(R257="",
"];",IF('Chapter 1 (Input)'!T254="",
"0"&amp;",",
'Chapter 1 (Input)'!T254&amp;",")&amp;$W256)</f>
        <v>0,//229 Karolina</v>
      </c>
      <c r="S256" s="3" t="str">
        <f>IF(S257="",
"];",IF('Chapter 1 (Input)'!U254="",
"0"&amp;",",
'Chapter 1 (Input)'!U254&amp;",")&amp;$W256)</f>
        <v>0,//229 Karolina</v>
      </c>
      <c r="T256" s="3" t="str">
        <f t="shared" si="22"/>
        <v>false,//229 Karolina</v>
      </c>
      <c r="U256" s="3" t="str">
        <f>IF(U257="",
"];",IF('Chapter 1 (Input)'!W254="",
"-1"&amp;",",
'Chapter 1 (Input)'!W254&amp;",")&amp;$W256)</f>
        <v>-15,//229 Karolina</v>
      </c>
      <c r="V256" s="3" t="str">
        <f>IF(V257="",
"];",IF('Chapter 1 (Input)'!X254="",
"-1"&amp;",",
'Chapter 1 (Input)'!X254&amp;",")&amp;$W256)</f>
        <v>152,//229 Karolina</v>
      </c>
      <c r="W256" s="18" t="str">
        <f>'Chapter 1 (Input)'!AA254</f>
        <v>//229 Karolina</v>
      </c>
    </row>
    <row r="257" spans="1:23" x14ac:dyDescent="0.2">
      <c r="A257" s="12">
        <f t="shared" si="21"/>
        <v>230</v>
      </c>
      <c r="B257" s="4" t="str">
        <f>IF(B258="",
"];",
IF('Chapter 1 (Input)'!B255="",
CHAR(34) &amp;"null"&amp; CHAR(34) &amp;",",
CHAR(34) &amp;'Chapter 1 (Input)'!B255&amp; CHAR(34) &amp;",")&amp;$W257)</f>
        <v>"null",//230 Neha</v>
      </c>
      <c r="C257" s="4" t="str">
        <f>IF(C258="",
"];",IF('Chapter 1 (Input)'!C255="",
CHAR(34) &amp;"null"&amp; CHAR(34) &amp;",",
CHAR(34) &amp;'Chapter 1 (Input)'!C255&amp; CHAR(34) &amp;",")&amp;$W257)</f>
        <v>"null",//230 Neha</v>
      </c>
      <c r="D257" s="4" t="str">
        <f>IF(D258="",
"];",IF('Chapter 1 (Input)'!D255="",
CHAR(34) &amp;"null"&amp; CHAR(34) &amp;",",
"personnages."&amp;
VLOOKUP('Chapter 1 (Input)'!D255,$N$2:$O$13,2,FALSE)&amp;
"[" &amp;
VLOOKUP('Chapter 1 (Input)'!E255,$Q$2:$R$13,2,FALSE) &amp;
"],")&amp;$W257)</f>
        <v>"null",//230 Neha</v>
      </c>
      <c r="E257" s="4" t="str">
        <f>IF(E258="",
"];",IF('Chapter 1 (Input)'!F255="",
CHAR(34) &amp;"null"&amp; CHAR(34) &amp;",",
CHAR(34) &amp;'Chapter 1 (Input)'!F255&amp; CHAR(34) &amp;",")&amp;$W257)</f>
        <v>"null",//230 Neha</v>
      </c>
      <c r="F257" s="4" t="str">
        <f>IF(F258="",
"];",IF('Chapter 1 (Input)'!G255="",
CHAR(34) &amp;"null"&amp; CHAR(34) &amp;",",
"personnages."&amp;
VLOOKUP('Chapter 1 (Input)'!G255,$N$2:$O$13,2,FALSE)&amp;
"[" &amp;
VLOOKUP('Chapter 1 (Input)'!H255, $Q$2:$R$13,2,FALSE) &amp;
"],")&amp;$W257)</f>
        <v>"null",//230 Neha</v>
      </c>
      <c r="G257" s="3" t="str">
        <f>IF(G258="",
"];",IF('Chapter 1 (Input)'!I255="",
CHAR(34) &amp;"null"&amp; CHAR(34) &amp;",",
"locations."&amp;
'Chapter 1 (Input)'!I255&amp;",")&amp;$W257)</f>
        <v>"null",//230 Neha</v>
      </c>
      <c r="H257" s="3" t="str">
        <f>IF(H258="",
"];",IF('Chapter 1 (Input)'!J255="",
"-1"&amp;",",
'Chapter 1 (Input)'!J255&amp;",")&amp;$W257)</f>
        <v>-7,//230 Neha</v>
      </c>
      <c r="I257" s="3" t="str">
        <f>IF(I258="",
"];",IF('Chapter 1 (Input)'!K255="",
"0"&amp;",",
VLOOKUP('Chapter 1 (Input)'!K255, 'Chapter 1 (Generated)'!$U$2:$V$14, 2,FALSE) &amp;",")&amp;$W257)</f>
        <v>0,//230 Neha</v>
      </c>
      <c r="J257" s="3" t="str">
        <f>IF(J258="",
"];",IF('Chapter 1 (Input)'!L255="",
"-1"&amp;",",
'Chapter 1 (Input)'!L255&amp;",")&amp;$W257)</f>
        <v>-1,//230 Neha</v>
      </c>
      <c r="K257" s="3" t="str">
        <f>IF(K258="",
"];",IF('Chapter 1 (Input)'!M255="",
"-1"&amp;",",
'Chapter 1 (Input)'!M255&amp;",")&amp;$W257)</f>
        <v>-1,//230 Neha</v>
      </c>
      <c r="L257" s="3" t="str">
        <f>IF(L258="",
"];",IF('Chapter 1 (Input)'!N255="",
"-1"&amp;",",
'Chapter 1 (Input)'!N255&amp;",")&amp;$W257)</f>
        <v>-1,//230 Neha</v>
      </c>
      <c r="M257" s="3" t="str">
        <f>IF(M258="",
"];",IF('Chapter 1 (Input)'!O255="",
"-1"&amp;",",
'Chapter 1 (Input)'!O255&amp;",")&amp;$W257)</f>
        <v>-1,//230 Neha</v>
      </c>
      <c r="N257" s="3" t="str">
        <f>IF(N258="",
"];",IF('Chapter 1 (Input)'!P255="",
"-1"&amp;",",
'Chapter 1 (Input)'!P255&amp;",")&amp;$W257)</f>
        <v>-1,//230 Neha</v>
      </c>
      <c r="O257" s="3" t="str">
        <f>IF(O258="",
"];",IF('Chapter 1 (Input)'!Q255="",
CHAR(34) &amp;"null"&amp; CHAR(34) &amp;",",
CHAR(34) &amp;'Chapter 1 (Input)'!Q255&amp; CHAR(34) &amp;",")&amp;$W257)</f>
        <v>"null",//230 Neha</v>
      </c>
      <c r="P257" s="3" t="str">
        <f>IF(P258="",
"];",IF('Chapter 1 (Input)'!R255="",
CHAR(34) &amp;"null"&amp; CHAR(34) &amp;",",
CHAR(34) &amp;'Chapter 1 (Input)'!R255&amp; CHAR(34) &amp;",")&amp;$W257)</f>
        <v>"null",//230 Neha</v>
      </c>
      <c r="Q257" s="3" t="str">
        <f>IF(Q258="",
"];",IF('Chapter 1 (Input)'!S255="",
CHAR(34) &amp;"null"&amp; CHAR(34) &amp;",",
CHAR(34) &amp;'Chapter 1 (Input)'!S255&amp; CHAR(34) &amp;",")&amp;$W257)</f>
        <v>"null",//230 Neha</v>
      </c>
      <c r="R257" s="3" t="str">
        <f>IF(R258="",
"];",IF('Chapter 1 (Input)'!T255="",
"0"&amp;",",
'Chapter 1 (Input)'!T255&amp;",")&amp;$W257)</f>
        <v>0,//230 Neha</v>
      </c>
      <c r="S257" s="3" t="str">
        <f>IF(S258="",
"];",IF('Chapter 1 (Input)'!U255="",
"0"&amp;",",
'Chapter 1 (Input)'!U255&amp;",")&amp;$W257)</f>
        <v>0,//230 Neha</v>
      </c>
      <c r="T257" s="3" t="str">
        <f t="shared" si="22"/>
        <v>false,//230 Neha</v>
      </c>
      <c r="U257" s="3" t="str">
        <f>IF(U258="",
"];",IF('Chapter 1 (Input)'!W255="",
"-1"&amp;",",
'Chapter 1 (Input)'!W255&amp;",")&amp;$W257)</f>
        <v>-16,//230 Neha</v>
      </c>
      <c r="V257" s="3" t="str">
        <f>IF(V258="",
"];",IF('Chapter 1 (Input)'!X255="",
"-1"&amp;",",
'Chapter 1 (Input)'!X255&amp;",")&amp;$W257)</f>
        <v>152,//230 Neha</v>
      </c>
      <c r="W257" s="18" t="str">
        <f>'Chapter 1 (Input)'!AA255</f>
        <v>//230 Neha</v>
      </c>
    </row>
    <row r="258" spans="1:23" x14ac:dyDescent="0.2">
      <c r="A258" s="12">
        <f t="shared" si="21"/>
        <v>231</v>
      </c>
      <c r="B258" s="4" t="str">
        <f>IF(B259="",
"];",
IF('Chapter 1 (Input)'!B256="",
CHAR(34) &amp;"null"&amp; CHAR(34) &amp;",",
CHAR(34) &amp;'Chapter 1 (Input)'!B256&amp; CHAR(34) &amp;",")&amp;$W258)</f>
        <v>"null",//231 Raquel</v>
      </c>
      <c r="C258" s="4" t="str">
        <f>IF(C259="",
"];",IF('Chapter 1 (Input)'!C256="",
CHAR(34) &amp;"null"&amp; CHAR(34) &amp;",",
CHAR(34) &amp;'Chapter 1 (Input)'!C256&amp; CHAR(34) &amp;",")&amp;$W258)</f>
        <v>"null",//231 Raquel</v>
      </c>
      <c r="D258" s="4" t="str">
        <f>IF(D259="",
"];",IF('Chapter 1 (Input)'!D256="",
CHAR(34) &amp;"null"&amp; CHAR(34) &amp;",",
"personnages."&amp;
VLOOKUP('Chapter 1 (Input)'!D256,$N$2:$O$13,2,FALSE)&amp;
"[" &amp;
VLOOKUP('Chapter 1 (Input)'!E256,$Q$2:$R$13,2,FALSE) &amp;
"],")&amp;$W258)</f>
        <v>"null",//231 Raquel</v>
      </c>
      <c r="E258" s="4" t="str">
        <f>IF(E259="",
"];",IF('Chapter 1 (Input)'!F256="",
CHAR(34) &amp;"null"&amp; CHAR(34) &amp;",",
CHAR(34) &amp;'Chapter 1 (Input)'!F256&amp; CHAR(34) &amp;",")&amp;$W258)</f>
        <v>"null",//231 Raquel</v>
      </c>
      <c r="F258" s="4" t="str">
        <f>IF(F259="",
"];",IF('Chapter 1 (Input)'!G256="",
CHAR(34) &amp;"null"&amp; CHAR(34) &amp;",",
"personnages."&amp;
VLOOKUP('Chapter 1 (Input)'!G256,$N$2:$O$13,2,FALSE)&amp;
"[" &amp;
VLOOKUP('Chapter 1 (Input)'!H256, $Q$2:$R$13,2,FALSE) &amp;
"],")&amp;$W258)</f>
        <v>"null",//231 Raquel</v>
      </c>
      <c r="G258" s="3" t="str">
        <f>IF(G259="",
"];",IF('Chapter 1 (Input)'!I256="",
CHAR(34) &amp;"null"&amp; CHAR(34) &amp;",",
"locations."&amp;
'Chapter 1 (Input)'!I256&amp;",")&amp;$W258)</f>
        <v>"null",//231 Raquel</v>
      </c>
      <c r="H258" s="3" t="str">
        <f>IF(H259="",
"];",IF('Chapter 1 (Input)'!J256="",
"-1"&amp;",",
'Chapter 1 (Input)'!J256&amp;",")&amp;$W258)</f>
        <v>-7,//231 Raquel</v>
      </c>
      <c r="I258" s="3" t="str">
        <f>IF(I259="",
"];",IF('Chapter 1 (Input)'!K256="",
"0"&amp;",",
VLOOKUP('Chapter 1 (Input)'!K256, 'Chapter 1 (Generated)'!$U$2:$V$14, 2,FALSE) &amp;",")&amp;$W258)</f>
        <v>0,//231 Raquel</v>
      </c>
      <c r="J258" s="3" t="str">
        <f>IF(J259="",
"];",IF('Chapter 1 (Input)'!L256="",
"-1"&amp;",",
'Chapter 1 (Input)'!L256&amp;",")&amp;$W258)</f>
        <v>-1,//231 Raquel</v>
      </c>
      <c r="K258" s="3" t="str">
        <f>IF(K259="",
"];",IF('Chapter 1 (Input)'!M256="",
"-1"&amp;",",
'Chapter 1 (Input)'!M256&amp;",")&amp;$W258)</f>
        <v>-1,//231 Raquel</v>
      </c>
      <c r="L258" s="3" t="str">
        <f>IF(L259="",
"];",IF('Chapter 1 (Input)'!N256="",
"-1"&amp;",",
'Chapter 1 (Input)'!N256&amp;",")&amp;$W258)</f>
        <v>-1,//231 Raquel</v>
      </c>
      <c r="M258" s="3" t="str">
        <f>IF(M259="",
"];",IF('Chapter 1 (Input)'!O256="",
"-1"&amp;",",
'Chapter 1 (Input)'!O256&amp;",")&amp;$W258)</f>
        <v>-1,//231 Raquel</v>
      </c>
      <c r="N258" s="3" t="str">
        <f>IF(N259="",
"];",IF('Chapter 1 (Input)'!P256="",
"-1"&amp;",",
'Chapter 1 (Input)'!P256&amp;",")&amp;$W258)</f>
        <v>-1,//231 Raquel</v>
      </c>
      <c r="O258" s="3" t="str">
        <f>IF(O259="",
"];",IF('Chapter 1 (Input)'!Q256="",
CHAR(34) &amp;"null"&amp; CHAR(34) &amp;",",
CHAR(34) &amp;'Chapter 1 (Input)'!Q256&amp; CHAR(34) &amp;",")&amp;$W258)</f>
        <v>"null",//231 Raquel</v>
      </c>
      <c r="P258" s="3" t="str">
        <f>IF(P259="",
"];",IF('Chapter 1 (Input)'!R256="",
CHAR(34) &amp;"null"&amp; CHAR(34) &amp;",",
CHAR(34) &amp;'Chapter 1 (Input)'!R256&amp; CHAR(34) &amp;",")&amp;$W258)</f>
        <v>"null",//231 Raquel</v>
      </c>
      <c r="Q258" s="3" t="str">
        <f>IF(Q259="",
"];",IF('Chapter 1 (Input)'!S256="",
CHAR(34) &amp;"null"&amp; CHAR(34) &amp;",",
CHAR(34) &amp;'Chapter 1 (Input)'!S256&amp; CHAR(34) &amp;",")&amp;$W258)</f>
        <v>"null",//231 Raquel</v>
      </c>
      <c r="R258" s="3" t="str">
        <f>IF(R259="",
"];",IF('Chapter 1 (Input)'!T256="",
"0"&amp;",",
'Chapter 1 (Input)'!T256&amp;",")&amp;$W258)</f>
        <v>0,//231 Raquel</v>
      </c>
      <c r="S258" s="3" t="str">
        <f>IF(S259="",
"];",IF('Chapter 1 (Input)'!U256="",
"0"&amp;",",
'Chapter 1 (Input)'!U256&amp;",")&amp;$W258)</f>
        <v>0,//231 Raquel</v>
      </c>
      <c r="T258" s="3" t="str">
        <f t="shared" si="22"/>
        <v>false,//231 Raquel</v>
      </c>
      <c r="U258" s="3" t="str">
        <f>IF(U259="",
"];",IF('Chapter 1 (Input)'!W256="",
"-1"&amp;",",
'Chapter 1 (Input)'!W256&amp;",")&amp;$W258)</f>
        <v>-17,//231 Raquel</v>
      </c>
      <c r="V258" s="3" t="str">
        <f>IF(V259="",
"];",IF('Chapter 1 (Input)'!X256="",
"-1"&amp;",",
'Chapter 1 (Input)'!X256&amp;",")&amp;$W258)</f>
        <v>178,//231 Raquel</v>
      </c>
      <c r="W258" s="18" t="str">
        <f>'Chapter 1 (Input)'!AA256</f>
        <v>//231 Raquel</v>
      </c>
    </row>
    <row r="259" spans="1:23" x14ac:dyDescent="0.2">
      <c r="A259" s="12">
        <f t="shared" si="21"/>
        <v>232</v>
      </c>
      <c r="B259" s="4" t="str">
        <f>IF(B260="",
"];",
IF('Chapter 1 (Input)'!B257="",
CHAR(34) &amp;"null"&amp; CHAR(34) &amp;",",
CHAR(34) &amp;'Chapter 1 (Input)'!B257&amp; CHAR(34) &amp;",")&amp;$W259)</f>
        <v>"null",//232 Tadashi</v>
      </c>
      <c r="C259" s="4" t="str">
        <f>IF(C260="",
"];",IF('Chapter 1 (Input)'!C257="",
CHAR(34) &amp;"null"&amp; CHAR(34) &amp;",",
CHAR(34) &amp;'Chapter 1 (Input)'!C257&amp; CHAR(34) &amp;",")&amp;$W259)</f>
        <v>"null",//232 Tadashi</v>
      </c>
      <c r="D259" s="4" t="str">
        <f>IF(D260="",
"];",IF('Chapter 1 (Input)'!D257="",
CHAR(34) &amp;"null"&amp; CHAR(34) &amp;",",
"personnages."&amp;
VLOOKUP('Chapter 1 (Input)'!D257,$N$2:$O$13,2,FALSE)&amp;
"[" &amp;
VLOOKUP('Chapter 1 (Input)'!E257,$Q$2:$R$13,2,FALSE) &amp;
"],")&amp;$W259)</f>
        <v>"null",//232 Tadashi</v>
      </c>
      <c r="E259" s="4" t="str">
        <f>IF(E260="",
"];",IF('Chapter 1 (Input)'!F257="",
CHAR(34) &amp;"null"&amp; CHAR(34) &amp;",",
CHAR(34) &amp;'Chapter 1 (Input)'!F257&amp; CHAR(34) &amp;",")&amp;$W259)</f>
        <v>"null",//232 Tadashi</v>
      </c>
      <c r="F259" s="4" t="str">
        <f>IF(F260="",
"];",IF('Chapter 1 (Input)'!G257="",
CHAR(34) &amp;"null"&amp; CHAR(34) &amp;",",
"personnages."&amp;
VLOOKUP('Chapter 1 (Input)'!G257,$N$2:$O$13,2,FALSE)&amp;
"[" &amp;
VLOOKUP('Chapter 1 (Input)'!H257, $Q$2:$R$13,2,FALSE) &amp;
"],")&amp;$W259)</f>
        <v>"null",//232 Tadashi</v>
      </c>
      <c r="G259" s="3" t="str">
        <f>IF(G260="",
"];",IF('Chapter 1 (Input)'!I257="",
CHAR(34) &amp;"null"&amp; CHAR(34) &amp;",",
"locations."&amp;
'Chapter 1 (Input)'!I257&amp;",")&amp;$W259)</f>
        <v>"null",//232 Tadashi</v>
      </c>
      <c r="H259" s="3" t="str">
        <f>IF(H260="",
"];",IF('Chapter 1 (Input)'!J257="",
"-1"&amp;",",
'Chapter 1 (Input)'!J257&amp;",")&amp;$W259)</f>
        <v>-7,//232 Tadashi</v>
      </c>
      <c r="I259" s="3" t="str">
        <f>IF(I260="",
"];",IF('Chapter 1 (Input)'!K257="",
"0"&amp;",",
VLOOKUP('Chapter 1 (Input)'!K257, 'Chapter 1 (Generated)'!$U$2:$V$14, 2,FALSE) &amp;",")&amp;$W259)</f>
        <v>0,//232 Tadashi</v>
      </c>
      <c r="J259" s="3" t="str">
        <f>IF(J260="",
"];",IF('Chapter 1 (Input)'!L257="",
"-1"&amp;",",
'Chapter 1 (Input)'!L257&amp;",")&amp;$W259)</f>
        <v>-1,//232 Tadashi</v>
      </c>
      <c r="K259" s="3" t="str">
        <f>IF(K260="",
"];",IF('Chapter 1 (Input)'!M257="",
"-1"&amp;",",
'Chapter 1 (Input)'!M257&amp;",")&amp;$W259)</f>
        <v>-1,//232 Tadashi</v>
      </c>
      <c r="L259" s="3" t="str">
        <f>IF(L260="",
"];",IF('Chapter 1 (Input)'!N257="",
"-1"&amp;",",
'Chapter 1 (Input)'!N257&amp;",")&amp;$W259)</f>
        <v>-1,//232 Tadashi</v>
      </c>
      <c r="M259" s="3" t="str">
        <f>IF(M260="",
"];",IF('Chapter 1 (Input)'!O257="",
"-1"&amp;",",
'Chapter 1 (Input)'!O257&amp;",")&amp;$W259)</f>
        <v>-1,//232 Tadashi</v>
      </c>
      <c r="N259" s="3" t="str">
        <f>IF(N260="",
"];",IF('Chapter 1 (Input)'!P257="",
"-1"&amp;",",
'Chapter 1 (Input)'!P257&amp;",")&amp;$W259)</f>
        <v>-1,//232 Tadashi</v>
      </c>
      <c r="O259" s="3" t="str">
        <f>IF(O260="",
"];",IF('Chapter 1 (Input)'!Q257="",
CHAR(34) &amp;"null"&amp; CHAR(34) &amp;",",
CHAR(34) &amp;'Chapter 1 (Input)'!Q257&amp; CHAR(34) &amp;",")&amp;$W259)</f>
        <v>"null",//232 Tadashi</v>
      </c>
      <c r="P259" s="3" t="str">
        <f>IF(P260="",
"];",IF('Chapter 1 (Input)'!R257="",
CHAR(34) &amp;"null"&amp; CHAR(34) &amp;",",
CHAR(34) &amp;'Chapter 1 (Input)'!R257&amp; CHAR(34) &amp;",")&amp;$W259)</f>
        <v>"null",//232 Tadashi</v>
      </c>
      <c r="Q259" s="3" t="str">
        <f>IF(Q260="",
"];",IF('Chapter 1 (Input)'!S257="",
CHAR(34) &amp;"null"&amp; CHAR(34) &amp;",",
CHAR(34) &amp;'Chapter 1 (Input)'!S257&amp; CHAR(34) &amp;",")&amp;$W259)</f>
        <v>"null",//232 Tadashi</v>
      </c>
      <c r="R259" s="3" t="str">
        <f>IF(R260="",
"];",IF('Chapter 1 (Input)'!T257="",
"0"&amp;",",
'Chapter 1 (Input)'!T257&amp;",")&amp;$W259)</f>
        <v>0,//232 Tadashi</v>
      </c>
      <c r="S259" s="3" t="str">
        <f>IF(S260="",
"];",IF('Chapter 1 (Input)'!U257="",
"0"&amp;",",
'Chapter 1 (Input)'!U257&amp;",")&amp;$W259)</f>
        <v>0,//232 Tadashi</v>
      </c>
      <c r="T259" s="3" t="str">
        <f t="shared" si="22"/>
        <v>false,//232 Tadashi</v>
      </c>
      <c r="U259" s="3" t="str">
        <f>IF(U260="",
"];",IF('Chapter 1 (Input)'!W257="",
"-1"&amp;",",
'Chapter 1 (Input)'!W257&amp;",")&amp;$W259)</f>
        <v>-18,//232 Tadashi</v>
      </c>
      <c r="V259" s="3" t="str">
        <f>IF(V260="",
"];",IF('Chapter 1 (Input)'!X257="",
"-1"&amp;",",
'Chapter 1 (Input)'!X257&amp;",")&amp;$W259)</f>
        <v>191,//232 Tadashi</v>
      </c>
      <c r="W259" s="18" t="str">
        <f>'Chapter 1 (Input)'!AA257</f>
        <v>//232 Tadashi</v>
      </c>
    </row>
    <row r="260" spans="1:23" x14ac:dyDescent="0.2">
      <c r="A260" s="12">
        <f t="shared" si="21"/>
        <v>233</v>
      </c>
      <c r="B260" s="4" t="str">
        <f>IF(B261="",
"];",
IF('Chapter 1 (Input)'!B258="",
CHAR(34) &amp;"null"&amp; CHAR(34) &amp;",",
CHAR(34) &amp;'Chapter 1 (Input)'!B258&amp; CHAR(34) &amp;",")&amp;$W260)</f>
        <v>"null",//233 Tegan</v>
      </c>
      <c r="C260" s="4" t="str">
        <f>IF(C261="",
"];",IF('Chapter 1 (Input)'!C258="",
CHAR(34) &amp;"null"&amp; CHAR(34) &amp;",",
CHAR(34) &amp;'Chapter 1 (Input)'!C258&amp; CHAR(34) &amp;",")&amp;$W260)</f>
        <v>"null",//233 Tegan</v>
      </c>
      <c r="D260" s="4" t="str">
        <f>IF(D261="",
"];",IF('Chapter 1 (Input)'!D258="",
CHAR(34) &amp;"null"&amp; CHAR(34) &amp;",",
"personnages."&amp;
VLOOKUP('Chapter 1 (Input)'!D258,$N$2:$O$13,2,FALSE)&amp;
"[" &amp;
VLOOKUP('Chapter 1 (Input)'!E258,$Q$2:$R$13,2,FALSE) &amp;
"],")&amp;$W260)</f>
        <v>"null",//233 Tegan</v>
      </c>
      <c r="E260" s="4" t="str">
        <f>IF(E261="",
"];",IF('Chapter 1 (Input)'!F258="",
CHAR(34) &amp;"null"&amp; CHAR(34) &amp;",",
CHAR(34) &amp;'Chapter 1 (Input)'!F258&amp; CHAR(34) &amp;",")&amp;$W260)</f>
        <v>"null",//233 Tegan</v>
      </c>
      <c r="F260" s="4" t="str">
        <f>IF(F261="",
"];",IF('Chapter 1 (Input)'!G258="",
CHAR(34) &amp;"null"&amp; CHAR(34) &amp;",",
"personnages."&amp;
VLOOKUP('Chapter 1 (Input)'!G258,$N$2:$O$13,2,FALSE)&amp;
"[" &amp;
VLOOKUP('Chapter 1 (Input)'!H258, $Q$2:$R$13,2,FALSE) &amp;
"],")&amp;$W260)</f>
        <v>"null",//233 Tegan</v>
      </c>
      <c r="G260" s="3" t="str">
        <f>IF(G261="",
"];",IF('Chapter 1 (Input)'!I258="",
CHAR(34) &amp;"null"&amp; CHAR(34) &amp;",",
"locations."&amp;
'Chapter 1 (Input)'!I258&amp;",")&amp;$W260)</f>
        <v>"null",//233 Tegan</v>
      </c>
      <c r="H260" s="3" t="str">
        <f>IF(H261="",
"];",IF('Chapter 1 (Input)'!J258="",
"-1"&amp;",",
'Chapter 1 (Input)'!J258&amp;",")&amp;$W260)</f>
        <v>-7,//233 Tegan</v>
      </c>
      <c r="I260" s="3" t="str">
        <f>IF(I261="",
"];",IF('Chapter 1 (Input)'!K258="",
"0"&amp;",",
VLOOKUP('Chapter 1 (Input)'!K258, 'Chapter 1 (Generated)'!$U$2:$V$14, 2,FALSE) &amp;",")&amp;$W260)</f>
        <v>0,//233 Tegan</v>
      </c>
      <c r="J260" s="3" t="str">
        <f>IF(J261="",
"];",IF('Chapter 1 (Input)'!L258="",
"-1"&amp;",",
'Chapter 1 (Input)'!L258&amp;",")&amp;$W260)</f>
        <v>-1,//233 Tegan</v>
      </c>
      <c r="K260" s="3" t="str">
        <f>IF(K261="",
"];",IF('Chapter 1 (Input)'!M258="",
"-1"&amp;",",
'Chapter 1 (Input)'!M258&amp;",")&amp;$W260)</f>
        <v>-1,//233 Tegan</v>
      </c>
      <c r="L260" s="3" t="str">
        <f>IF(L261="",
"];",IF('Chapter 1 (Input)'!N258="",
"-1"&amp;",",
'Chapter 1 (Input)'!N258&amp;",")&amp;$W260)</f>
        <v>-1,//233 Tegan</v>
      </c>
      <c r="M260" s="3" t="str">
        <f>IF(M261="",
"];",IF('Chapter 1 (Input)'!O258="",
"-1"&amp;",",
'Chapter 1 (Input)'!O258&amp;",")&amp;$W260)</f>
        <v>-1,//233 Tegan</v>
      </c>
      <c r="N260" s="3" t="str">
        <f>IF(N261="",
"];",IF('Chapter 1 (Input)'!P258="",
"-1"&amp;",",
'Chapter 1 (Input)'!P258&amp;",")&amp;$W260)</f>
        <v>-1,//233 Tegan</v>
      </c>
      <c r="O260" s="3" t="str">
        <f>IF(O261="",
"];",IF('Chapter 1 (Input)'!Q258="",
CHAR(34) &amp;"null"&amp; CHAR(34) &amp;",",
CHAR(34) &amp;'Chapter 1 (Input)'!Q258&amp; CHAR(34) &amp;",")&amp;$W260)</f>
        <v>"null",//233 Tegan</v>
      </c>
      <c r="P260" s="3" t="str">
        <f>IF(P261="",
"];",IF('Chapter 1 (Input)'!R258="",
CHAR(34) &amp;"null"&amp; CHAR(34) &amp;",",
CHAR(34) &amp;'Chapter 1 (Input)'!R258&amp; CHAR(34) &amp;",")&amp;$W260)</f>
        <v>"null",//233 Tegan</v>
      </c>
      <c r="Q260" s="3" t="str">
        <f>IF(Q261="",
"];",IF('Chapter 1 (Input)'!S258="",
CHAR(34) &amp;"null"&amp; CHAR(34) &amp;",",
CHAR(34) &amp;'Chapter 1 (Input)'!S258&amp; CHAR(34) &amp;",")&amp;$W260)</f>
        <v>"null",//233 Tegan</v>
      </c>
      <c r="R260" s="3" t="str">
        <f>IF(R261="",
"];",IF('Chapter 1 (Input)'!T258="",
"0"&amp;",",
'Chapter 1 (Input)'!T258&amp;",")&amp;$W260)</f>
        <v>0,//233 Tegan</v>
      </c>
      <c r="S260" s="3" t="str">
        <f>IF(S261="",
"];",IF('Chapter 1 (Input)'!U258="",
"0"&amp;",",
'Chapter 1 (Input)'!U258&amp;",")&amp;$W260)</f>
        <v>0,//233 Tegan</v>
      </c>
      <c r="T260" s="3" t="str">
        <f t="shared" si="22"/>
        <v>false,//233 Tegan</v>
      </c>
      <c r="U260" s="3" t="str">
        <f>IF(U261="",
"];",IF('Chapter 1 (Input)'!W258="",
"-1"&amp;",",
'Chapter 1 (Input)'!W258&amp;",")&amp;$W260)</f>
        <v>-19,//233 Tegan</v>
      </c>
      <c r="V260" s="3" t="str">
        <f>IF(V261="",
"];",IF('Chapter 1 (Input)'!X258="",
"-1"&amp;",",
'Chapter 1 (Input)'!X258&amp;",")&amp;$W260)</f>
        <v>168,//233 Tegan</v>
      </c>
      <c r="W260" s="18" t="str">
        <f>'Chapter 1 (Input)'!AA258</f>
        <v>//233 Tegan</v>
      </c>
    </row>
    <row r="261" spans="1:23" x14ac:dyDescent="0.2">
      <c r="A261" s="12">
        <f t="shared" si="21"/>
        <v>234</v>
      </c>
      <c r="B261" s="4" t="str">
        <f>IF(B262="",
"];",
IF('Chapter 1 (Input)'!B259="",
CHAR(34) &amp;"null"&amp; CHAR(34) &amp;",",
CHAR(34) &amp;'Chapter 1 (Input)'!B259&amp; CHAR(34) &amp;",")&amp;$W261)</f>
        <v>];</v>
      </c>
      <c r="C261" s="4" t="str">
        <f>IF(C262="",
"];",IF('Chapter 1 (Input)'!C259="",
CHAR(34) &amp;"null"&amp; CHAR(34) &amp;",",
CHAR(34) &amp;'Chapter 1 (Input)'!C259&amp; CHAR(34) &amp;",")&amp;$W261)</f>
        <v>];</v>
      </c>
      <c r="D261" s="4" t="str">
        <f>IF(D262="",
"];",IF('Chapter 1 (Input)'!D259="",
CHAR(34) &amp;"null"&amp; CHAR(34) &amp;",",
"personnages."&amp;
VLOOKUP('Chapter 1 (Input)'!D259,$N$2:$O$13,2,FALSE)&amp;
"[" &amp;
VLOOKUP('Chapter 1 (Input)'!E259,$Q$2:$R$13,2,FALSE) &amp;
"],")&amp;$W261)</f>
        <v>];</v>
      </c>
      <c r="E261" s="4" t="str">
        <f>IF(E262="",
"];",IF('Chapter 1 (Input)'!F259="",
CHAR(34) &amp;"null"&amp; CHAR(34) &amp;",",
CHAR(34) &amp;'Chapter 1 (Input)'!F259&amp; CHAR(34) &amp;",")&amp;$W261)</f>
        <v>];</v>
      </c>
      <c r="F261" s="4" t="str">
        <f>IF(F262="",
"];",IF('Chapter 1 (Input)'!G259="",
CHAR(34) &amp;"null"&amp; CHAR(34) &amp;",",
"personnages."&amp;
VLOOKUP('Chapter 1 (Input)'!G259,$N$2:$O$13,2,FALSE)&amp;
"[" &amp;
VLOOKUP('Chapter 1 (Input)'!H259, $Q$2:$R$13,2,FALSE) &amp;
"],")&amp;$W261)</f>
        <v>];</v>
      </c>
      <c r="G261" s="3" t="str">
        <f>IF(G262="",
"];",IF('Chapter 1 (Input)'!I259="",
CHAR(34) &amp;"null"&amp; CHAR(34) &amp;",",
"locations."&amp;
'Chapter 1 (Input)'!I259&amp;",")&amp;$W261)</f>
        <v>];</v>
      </c>
      <c r="H261" s="3" t="str">
        <f>IF(H262="",
"];",IF('Chapter 1 (Input)'!J259="",
"-1"&amp;",",
'Chapter 1 (Input)'!J259&amp;",")&amp;$W261)</f>
        <v>];</v>
      </c>
      <c r="I261" s="3" t="str">
        <f>IF(I262="",
"];",IF('Chapter 1 (Input)'!K259="",
"0"&amp;",",
VLOOKUP('Chapter 1 (Input)'!K259, 'Chapter 1 (Generated)'!$U$2:$V$14, 2,FALSE) &amp;",")&amp;$W261)</f>
        <v>];</v>
      </c>
      <c r="J261" s="3" t="str">
        <f>IF(J262="",
"];",IF('Chapter 1 (Input)'!L259="",
"-1"&amp;",",
'Chapter 1 (Input)'!L259&amp;",")&amp;$W261)</f>
        <v>];</v>
      </c>
      <c r="K261" s="3" t="str">
        <f>IF(K262="",
"];",IF('Chapter 1 (Input)'!M259="",
"-1"&amp;",",
'Chapter 1 (Input)'!M259&amp;",")&amp;$W261)</f>
        <v>];</v>
      </c>
      <c r="L261" s="3" t="str">
        <f>IF(L262="",
"];",IF('Chapter 1 (Input)'!N259="",
"-1"&amp;",",
'Chapter 1 (Input)'!N259&amp;",")&amp;$W261)</f>
        <v>];</v>
      </c>
      <c r="M261" s="3" t="str">
        <f>IF(M262="",
"];",IF('Chapter 1 (Input)'!O259="",
"-1"&amp;",",
'Chapter 1 (Input)'!O259&amp;",")&amp;$W261)</f>
        <v>];</v>
      </c>
      <c r="N261" s="3" t="str">
        <f>IF(N262="",
"];",IF('Chapter 1 (Input)'!P259="",
"-1"&amp;",",
'Chapter 1 (Input)'!P259&amp;",")&amp;$W261)</f>
        <v>];</v>
      </c>
      <c r="O261" s="3" t="str">
        <f>IF(O262="",
"];",IF('Chapter 1 (Input)'!Q259="",
CHAR(34) &amp;"null"&amp; CHAR(34) &amp;",",
CHAR(34) &amp;'Chapter 1 (Input)'!Q259&amp; CHAR(34) &amp;",")&amp;$W261)</f>
        <v>];</v>
      </c>
      <c r="P261" s="3" t="str">
        <f>IF(P262="",
"];",IF('Chapter 1 (Input)'!R259="",
CHAR(34) &amp;"null"&amp; CHAR(34) &amp;",",
CHAR(34) &amp;'Chapter 1 (Input)'!R259&amp; CHAR(34) &amp;",")&amp;$W261)</f>
        <v>];</v>
      </c>
      <c r="Q261" s="3" t="str">
        <f>IF(Q262="",
"];",IF('Chapter 1 (Input)'!S259="",
CHAR(34) &amp;"null"&amp; CHAR(34) &amp;",",
CHAR(34) &amp;'Chapter 1 (Input)'!S259&amp; CHAR(34) &amp;",")&amp;$W261)</f>
        <v>];</v>
      </c>
      <c r="R261" s="3" t="str">
        <f>IF(R262="",
"];",IF('Chapter 1 (Input)'!T259="",
"0"&amp;",",
'Chapter 1 (Input)'!T259&amp;",")&amp;$W261)</f>
        <v>];</v>
      </c>
      <c r="S261" s="3" t="str">
        <f>IF(S262="",
"];",IF('Chapter 1 (Input)'!U259="",
"0"&amp;",",
'Chapter 1 (Input)'!U259&amp;",")&amp;$W261)</f>
        <v>];</v>
      </c>
      <c r="T261" s="3" t="str">
        <f t="shared" si="22"/>
        <v>];</v>
      </c>
      <c r="U261" s="3" t="str">
        <f>IF(U262="",
"];",IF('Chapter 1 (Input)'!W259="",
"-1"&amp;",",
'Chapter 1 (Input)'!W259&amp;",")&amp;$W261)</f>
        <v>];</v>
      </c>
      <c r="V261" s="3" t="str">
        <f>IF(V262="",
"];",IF('Chapter 1 (Input)'!X259="",
"-1"&amp;",",
'Chapter 1 (Input)'!X259&amp;",")&amp;$W261)</f>
        <v>];</v>
      </c>
      <c r="W261" s="18" t="str">
        <f>'Chapter 1 (Input)'!AA259</f>
        <v/>
      </c>
    </row>
    <row r="262" spans="1:23" x14ac:dyDescent="0.2">
      <c r="A262" s="12"/>
      <c r="B262" s="4"/>
      <c r="C262" s="4"/>
      <c r="D262" s="4"/>
      <c r="E262" s="4"/>
      <c r="F262" s="4"/>
      <c r="G262" s="3"/>
      <c r="H262" s="3"/>
      <c r="I262" s="3"/>
      <c r="J262" s="3"/>
      <c r="K262" s="3"/>
      <c r="L262" s="3"/>
      <c r="M262" s="3"/>
      <c r="N262" s="3"/>
      <c r="O262" s="3"/>
      <c r="P262" s="3"/>
      <c r="Q262" s="3"/>
      <c r="R262" s="3"/>
      <c r="S262" s="3"/>
      <c r="T262" s="3"/>
      <c r="U262" s="3"/>
      <c r="V262" s="3"/>
      <c r="W262" s="18"/>
    </row>
    <row r="263" spans="1:23" x14ac:dyDescent="0.2">
      <c r="A263" s="12"/>
      <c r="B263" s="4"/>
      <c r="C263" s="4"/>
      <c r="D263" s="4"/>
      <c r="E263" s="4"/>
      <c r="F263" s="4"/>
      <c r="G263" s="3"/>
      <c r="H263" s="3"/>
      <c r="I263" s="3"/>
      <c r="J263" s="3"/>
      <c r="K263" s="3"/>
      <c r="L263" s="3"/>
      <c r="M263" s="3"/>
      <c r="N263" s="3"/>
      <c r="O263" s="3"/>
      <c r="P263" s="3"/>
      <c r="Q263" s="3"/>
      <c r="R263" s="3"/>
      <c r="S263" s="3"/>
      <c r="T263" s="3"/>
      <c r="U263" s="3"/>
      <c r="V263" s="3"/>
      <c r="W263" s="18"/>
    </row>
    <row r="264" spans="1:23" x14ac:dyDescent="0.2">
      <c r="A264" s="12"/>
      <c r="B264" s="4"/>
      <c r="C264" s="4"/>
      <c r="D264" s="4"/>
      <c r="E264" s="4"/>
      <c r="F264" s="4"/>
      <c r="G264" s="3"/>
      <c r="H264" s="3"/>
      <c r="I264" s="3"/>
      <c r="J264" s="3"/>
      <c r="K264" s="3"/>
      <c r="L264" s="3"/>
      <c r="M264" s="3"/>
      <c r="N264" s="3"/>
      <c r="O264" s="3"/>
      <c r="P264" s="3"/>
      <c r="Q264" s="3"/>
      <c r="R264" s="3"/>
      <c r="S264" s="3"/>
      <c r="T264" s="3"/>
      <c r="U264" s="3"/>
      <c r="V264" s="3"/>
      <c r="W264" s="18"/>
    </row>
    <row r="265" spans="1:23" x14ac:dyDescent="0.2">
      <c r="A265" s="12"/>
      <c r="B265" s="4"/>
      <c r="C265" s="4"/>
      <c r="D265" s="4"/>
      <c r="E265" s="4"/>
      <c r="F265" s="4"/>
      <c r="G265" s="3"/>
      <c r="H265" s="3"/>
      <c r="I265" s="3"/>
      <c r="J265" s="3"/>
      <c r="K265" s="3"/>
      <c r="L265" s="3"/>
      <c r="M265" s="3"/>
      <c r="N265" s="3"/>
      <c r="O265" s="3"/>
      <c r="P265" s="3"/>
      <c r="Q265" s="3"/>
      <c r="R265" s="3"/>
      <c r="S265" s="3"/>
      <c r="T265" s="3"/>
      <c r="U265" s="3"/>
      <c r="V265" s="3"/>
      <c r="W265" s="18"/>
    </row>
    <row r="266" spans="1:23" x14ac:dyDescent="0.2">
      <c r="V266" s="3" t="str">
        <f>IF(V267="",
"];",IF('Chapter 1 (Input)'!X267="",
"-1"&amp;",",
'Chapter 1 (Input)'!X267&amp;",")&amp;$W266)</f>
        <v xml:space="preserve">-1,// </v>
      </c>
      <c r="W266" s="18" t="str">
        <f>'Chapter 1 (Input)'!AA266</f>
        <v xml:space="preserve">// </v>
      </c>
    </row>
    <row r="267" spans="1:23" x14ac:dyDescent="0.2">
      <c r="V267" s="3" t="str">
        <f>IF(V268="",
"];",IF('Chapter 1 (Input)'!X268="",
"-1"&amp;",",
'Chapter 1 (Input)'!X268&amp;",")&amp;$W267)</f>
        <v xml:space="preserve">-1,// </v>
      </c>
      <c r="W267" s="18" t="str">
        <f>'Chapter 1 (Input)'!AA267</f>
        <v xml:space="preserve">// </v>
      </c>
    </row>
    <row r="268" spans="1:23" x14ac:dyDescent="0.2">
      <c r="V268" s="3" t="str">
        <f>IF(V269="",
"];",IF('Chapter 1 (Input)'!X269="",
"-1"&amp;",",
'Chapter 1 (Input)'!X269&amp;",")&amp;$W268)</f>
        <v xml:space="preserve">-1,// </v>
      </c>
      <c r="W268" s="18" t="str">
        <f>'Chapter 1 (Input)'!AA268</f>
        <v xml:space="preserve">// </v>
      </c>
    </row>
    <row r="269" spans="1:23" x14ac:dyDescent="0.2">
      <c r="V269" s="3" t="str">
        <f>IF(V270="",
"];",IF('Chapter 1 (Input)'!X270="",
"-1"&amp;",",
'Chapter 1 (Input)'!X270&amp;",")&amp;$W269)</f>
        <v xml:space="preserve">-1,// </v>
      </c>
      <c r="W269" s="18" t="str">
        <f>'Chapter 1 (Input)'!AA269</f>
        <v xml:space="preserve">// </v>
      </c>
    </row>
    <row r="270" spans="1:23" x14ac:dyDescent="0.2">
      <c r="V270" s="3" t="str">
        <f>IF(V271="",
"];",IF('Chapter 1 (Input)'!X271="",
"-1"&amp;",",
'Chapter 1 (Input)'!X271&amp;",")&amp;$W270)</f>
        <v xml:space="preserve">-1,// </v>
      </c>
      <c r="W270" s="18" t="str">
        <f>'Chapter 1 (Input)'!AA270</f>
        <v xml:space="preserve">// </v>
      </c>
    </row>
    <row r="271" spans="1:23" x14ac:dyDescent="0.2">
      <c r="V271" s="3" t="str">
        <f>IF(V272="",
"];",IF('Chapter 1 (Input)'!X272="",
"-1"&amp;",",
'Chapter 1 (Input)'!X272&amp;",")&amp;$W271)</f>
        <v xml:space="preserve">-1,// </v>
      </c>
      <c r="W271" s="18" t="str">
        <f>'Chapter 1 (Input)'!AA271</f>
        <v xml:space="preserve">// </v>
      </c>
    </row>
    <row r="272" spans="1:23" x14ac:dyDescent="0.2">
      <c r="V272" s="3" t="str">
        <f>IF(V273="",
"];",IF('Chapter 1 (Input)'!X273="",
"-1"&amp;",",
'Chapter 1 (Input)'!X273&amp;",")&amp;$W272)</f>
        <v xml:space="preserve">-1,// </v>
      </c>
      <c r="W272" s="18" t="str">
        <f>'Chapter 1 (Input)'!AA272</f>
        <v xml:space="preserve">// </v>
      </c>
    </row>
    <row r="273" spans="22:23" x14ac:dyDescent="0.2">
      <c r="V273" s="3" t="str">
        <f>IF(V274="",
"];",IF('Chapter 1 (Input)'!X274="",
"-1"&amp;",",
'Chapter 1 (Input)'!X274&amp;",")&amp;$W273)</f>
        <v xml:space="preserve">-1,// </v>
      </c>
      <c r="W273" s="18" t="str">
        <f>'Chapter 1 (Input)'!AA273</f>
        <v xml:space="preserve">// </v>
      </c>
    </row>
    <row r="274" spans="22:23" x14ac:dyDescent="0.2">
      <c r="V274" s="3" t="str">
        <f>IF(V275="",
"];",IF('Chapter 1 (Input)'!X275="",
"-1"&amp;",",
'Chapter 1 (Input)'!X275&amp;",")&amp;$W274)</f>
        <v xml:space="preserve">-1,// </v>
      </c>
      <c r="W274" s="18" t="str">
        <f>'Chapter 1 (Input)'!AA274</f>
        <v xml:space="preserve">// </v>
      </c>
    </row>
    <row r="275" spans="22:23" x14ac:dyDescent="0.2">
      <c r="V275" s="3" t="str">
        <f>IF(V276="",
"];",IF('Chapter 1 (Input)'!X276="",
"-1"&amp;",",
'Chapter 1 (Input)'!X276&amp;",")&amp;$W275)</f>
        <v xml:space="preserve">-1,// </v>
      </c>
      <c r="W275" s="18" t="str">
        <f>'Chapter 1 (Input)'!AA275</f>
        <v xml:space="preserve">// </v>
      </c>
    </row>
    <row r="276" spans="22:23" x14ac:dyDescent="0.2">
      <c r="V276" s="3" t="str">
        <f>IF(V277="",
"];",IF('Chapter 1 (Input)'!X277="",
"-1"&amp;",",
'Chapter 1 (Input)'!X277&amp;",")&amp;$W276)</f>
        <v xml:space="preserve">-1,// </v>
      </c>
      <c r="W276" s="18" t="str">
        <f>'Chapter 1 (Input)'!AA276</f>
        <v xml:space="preserve">// </v>
      </c>
    </row>
    <row r="277" spans="22:23" x14ac:dyDescent="0.2">
      <c r="V277" s="3" t="str">
        <f>IF(V278="",
"];",IF('Chapter 1 (Input)'!X278="",
"-1"&amp;",",
'Chapter 1 (Input)'!X278&amp;",")&amp;$W277)</f>
        <v xml:space="preserve">-1,// </v>
      </c>
      <c r="W277" s="18" t="str">
        <f>'Chapter 1 (Input)'!AA277</f>
        <v xml:space="preserve">// </v>
      </c>
    </row>
    <row r="278" spans="22:23" x14ac:dyDescent="0.2">
      <c r="V278" s="3" t="str">
        <f>IF(V279="",
"];",IF('Chapter 1 (Input)'!X279="",
"-1"&amp;",",
'Chapter 1 (Input)'!X279&amp;",")&amp;$W278)</f>
        <v xml:space="preserve">-1,// </v>
      </c>
      <c r="W278" s="18" t="str">
        <f>'Chapter 1 (Input)'!AA278</f>
        <v xml:space="preserve">// </v>
      </c>
    </row>
    <row r="279" spans="22:23" x14ac:dyDescent="0.2">
      <c r="V279" s="3" t="str">
        <f>IF(V280="",
"];",IF('Chapter 1 (Input)'!X280="",
"-1"&amp;",",
'Chapter 1 (Input)'!X280&amp;",")&amp;$W279)</f>
        <v xml:space="preserve">-1,// </v>
      </c>
      <c r="W279" s="18" t="str">
        <f>'Chapter 1 (Input)'!AA279</f>
        <v xml:space="preserve">// </v>
      </c>
    </row>
    <row r="280" spans="22:23" x14ac:dyDescent="0.2">
      <c r="V280" s="3" t="str">
        <f>IF(V281="",
"];",IF('Chapter 1 (Input)'!X281="",
"-1"&amp;",",
'Chapter 1 (Input)'!X281&amp;",")&amp;$W280)</f>
        <v xml:space="preserve">-1,// </v>
      </c>
      <c r="W280" s="18" t="str">
        <f>'Chapter 1 (Input)'!AA280</f>
        <v xml:space="preserve">// </v>
      </c>
    </row>
    <row r="281" spans="22:23" x14ac:dyDescent="0.2">
      <c r="V281" s="3" t="str">
        <f>IF(V282="",
"];",IF('Chapter 1 (Input)'!X282="",
"-1"&amp;",",
'Chapter 1 (Input)'!X282&amp;",")&amp;$W281)</f>
        <v xml:space="preserve">-1,// </v>
      </c>
      <c r="W281" s="18" t="str">
        <f>'Chapter 1 (Input)'!AA281</f>
        <v xml:space="preserve">// </v>
      </c>
    </row>
    <row r="282" spans="22:23" x14ac:dyDescent="0.2">
      <c r="V282" s="3" t="str">
        <f>IF(V283="",
"];",IF('Chapter 1 (Input)'!X283="",
"-1"&amp;",",
'Chapter 1 (Input)'!X283&amp;",")&amp;$W282)</f>
        <v>];</v>
      </c>
      <c r="W282" s="18" t="str">
        <f>'Chapter 1 (Input)'!AA282</f>
        <v xml:space="preserve">//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5334"/>
  <sheetViews>
    <sheetView tabSelected="1"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8671875" defaultRowHeight="10.199999999999999" x14ac:dyDescent="0.2"/>
  <cols>
    <col min="1" max="1" width="5.44140625" style="20" bestFit="1" customWidth="1"/>
    <col min="2" max="2" width="8" style="20" bestFit="1" customWidth="1"/>
    <col min="3" max="3" width="8.88671875" style="20"/>
    <col min="4" max="4" width="4.6640625" style="20" bestFit="1" customWidth="1"/>
    <col min="5" max="5" width="7.33203125" style="20" bestFit="1" customWidth="1"/>
    <col min="6" max="6" width="1.88671875" style="20" bestFit="1" customWidth="1"/>
    <col min="7" max="16384" width="8.88671875" style="20"/>
  </cols>
  <sheetData>
    <row r="1" spans="1:7" x14ac:dyDescent="0.2">
      <c r="A1" s="20" t="s">
        <v>66</v>
      </c>
      <c r="B1" s="20" t="s">
        <v>67</v>
      </c>
      <c r="D1" s="20" t="s">
        <v>69</v>
      </c>
      <c r="E1" s="20" t="s">
        <v>68</v>
      </c>
      <c r="G1" s="21" t="s">
        <v>71</v>
      </c>
    </row>
    <row r="2" spans="1:7" x14ac:dyDescent="0.2">
      <c r="A2" s="20">
        <f>ROWS(MyData)</f>
        <v>237</v>
      </c>
      <c r="B2" s="20">
        <f>COLUMNS(MyData)</f>
        <v>21</v>
      </c>
      <c r="D2" s="20">
        <f t="shared" ref="D2:D65" si="0">MOD(ROW(D1)-1+ROWS(MyData),ROWS(MyData))+1</f>
        <v>1</v>
      </c>
      <c r="E2" s="22">
        <f>0</f>
        <v>0</v>
      </c>
      <c r="G2" s="2" t="str">
        <f>IF(NOT(OR(
SUMPRODUCT(--ISNUMBER(SEARCH('Chapter 1 (Generated)'!$B$25:$V$25,INDEX(MyData,D2, E2+1))))&gt;0,
SUMPRODUCT(--ISNUMBER(SEARCH('Chapter 1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(Generated)'!$B$25:$V$25,INDEX(MyData,D3, E3+1))))&gt;0,
SUMPRODUCT(--ISNUMBER(SEARCH('Chapter 1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(Generated)'!$B$25:$V$25,INDEX(MyData,D4, E4+1))))&gt;0,
SUMPRODUCT(--ISNUMBER(SEARCH('Chapter 1 (Generated)'!$B$26:$V$26,INDEX(MyData,D4,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(Generated)'!$B$25:$V$25,INDEX(MyData,D5, E5+1))))&gt;0,
SUMPRODUCT(--ISNUMBER(SEARCH('Chapter 1 (Generated)'!$B$26:$V$26,INDEX(MyData,D5, E5+1))))&gt;0)),
"        " &amp; INDEX(MyData,D5, E5+1),
"    " &amp; INDEX(MyData,D5, E5+1))</f>
        <v xml:space="preserve">        "(Next)",</v>
      </c>
    </row>
    <row r="6" spans="1:7" x14ac:dyDescent="0.2">
      <c r="D6" s="20">
        <f t="shared" si="0"/>
        <v>5</v>
      </c>
      <c r="E6" s="20">
        <f>MIN(IF(MOD(ROWS($A$2:A6),$A$2)=0,E5+1, E5), $B$2-1)</f>
        <v>0</v>
      </c>
      <c r="G6" s="2" t="str">
        <f>IF(NOT(OR(
SUMPRODUCT(--ISNUMBER(SEARCH('Chapter 1 (Generated)'!$B$25:$V$25,INDEX(MyData,D6, E6+1))))&gt;0,
SUMPRODUCT(--ISNUMBER(SEARCH('Chapter 1 (Generated)'!$B$26:$V$26,INDEX(MyData,D6,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(Generated)'!$B$25:$V$25,INDEX(MyData,D7, E7+1))))&gt;0,
SUMPRODUCT(--ISNUMBER(SEARCH('Chapter 1 (Generated)'!$B$26:$V$26,INDEX(MyData,D7, E7+1))))&gt;0)),
"        " &amp; INDEX(MyData,D7, E7+1),
"    " &amp; INDEX(MyData,D7, E7+1))</f>
        <v xml:space="preserve">        "(Next)",</v>
      </c>
    </row>
    <row r="8" spans="1:7" x14ac:dyDescent="0.2">
      <c r="D8" s="20">
        <f t="shared" si="0"/>
        <v>7</v>
      </c>
      <c r="E8" s="20">
        <f>MIN(IF(MOD(ROWS($A$2:A8),$A$2)=0,E7+1, E7), $B$2-1)</f>
        <v>0</v>
      </c>
      <c r="G8" s="2" t="str">
        <f>IF(NOT(OR(
SUMPRODUCT(--ISNUMBER(SEARCH('Chapter 1 (Generated)'!$B$25:$V$25,INDEX(MyData,D8, E8+1))))&gt;0,
SUMPRODUCT(--ISNUMBER(SEARCH('Chapter 1 (Generated)'!$B$26:$V$26,INDEX(MyData,D8, E8+1))))&gt;0)),
"        " &amp; INDEX(MyData,D8, E8+1),
"    " &amp; INDEX(MyData,D8, E8+1))</f>
        <v xml:space="preserve">        "(Next)",</v>
      </c>
    </row>
    <row r="9" spans="1:7" x14ac:dyDescent="0.2">
      <c r="D9" s="20">
        <f t="shared" si="0"/>
        <v>8</v>
      </c>
      <c r="E9" s="20">
        <f>MIN(IF(MOD(ROWS($A$2:A9),$A$2)=0,E8+1, E8), $B$2-1)</f>
        <v>0</v>
      </c>
      <c r="G9" s="2" t="str">
        <f>IF(NOT(OR(
SUMPRODUCT(--ISNUMBER(SEARCH('Chapter 1 (Generated)'!$B$25:$V$25,INDEX(MyData,D9, E9+1))))&gt;0,
SUMPRODUCT(--ISNUMBER(SEARCH('Chapter 1 (Generated)'!$B$26:$V$26,INDEX(MyData,D9,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(Generated)'!$B$25:$V$25,INDEX(MyData,D10, E10+1))))&gt;0,
SUMPRODUCT(--ISNUMBER(SEARCH('Chapter 1 (Generated)'!$B$26:$V$26,INDEX(MyData,D10,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(Generated)'!$B$25:$V$25,INDEX(MyData,D11, E11+1))))&gt;0,
SUMPRODUCT(--ISNUMBER(SEARCH('Chapter 1 (Generated)'!$B$26:$V$26,INDEX(MyData,D11, E11+1))))&gt;0)),
"        " &amp; INDEX(MyData,D11, E11+1),
"    " &amp; INDEX(MyData,D11, E11+1))</f>
        <v xml:space="preserve">        "Nevermind that, " + user.username +"! You’re here; you’ve made it. Let’s just focus on getting these bags to my dorm.",</v>
      </c>
    </row>
    <row r="12" spans="1:7" x14ac:dyDescent="0.2">
      <c r="D12" s="20">
        <f t="shared" si="0"/>
        <v>11</v>
      </c>
      <c r="E12" s="20">
        <f>MIN(IF(MOD(ROWS($A$2:A12),$A$2)=0,E11+1, E11), $B$2-1)</f>
        <v>0</v>
      </c>
      <c r="G12" s="2" t="str">
        <f>IF(NOT(OR(
SUMPRODUCT(--ISNUMBER(SEARCH('Chapter 1 (Generated)'!$B$25:$V$25,INDEX(MyData,D12, E12+1))))&gt;0,
SUMPRODUCT(--ISNUMBER(SEARCH('Chapter 1 (Generated)'!$B$26:$V$26,INDEX(MyData,D12,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(Generated)'!$B$25:$V$25,INDEX(MyData,D13, E13+1))))&gt;0,
SUMPRODUCT(--ISNUMBER(SEARCH('Chapter 1 (Generated)'!$B$26:$V$26,INDEX(MyData,D13,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(Generated)'!$B$25:$V$25,INDEX(MyData,D14, E14+1))))&gt;0,
SUMPRODUCT(--ISNUMBER(SEARCH('Chapter 1 (Generated)'!$B$26:$V$26,INDEX(MyData,D14, E14+1))))&gt;0)),
"        " &amp; INDEX(MyData,D14, E14+1),
"    " &amp; INDEX(MyData,D14, E14+1))</f>
        <v xml:space="preserve">        "(It's definitely a high-end room, but I still can’t believe how simple yet homey-looking it is… I was expecting golden handles and hand-carved wood!)",//10 </v>
      </c>
    </row>
    <row r="15" spans="1:7" x14ac:dyDescent="0.2">
      <c r="D15" s="20">
        <f t="shared" si="0"/>
        <v>14</v>
      </c>
      <c r="E15" s="20">
        <f>MIN(IF(MOD(ROWS($A$2:A15),$A$2)=0,E14+1, E14), $B$2-1)</f>
        <v>0</v>
      </c>
      <c r="G15" s="2" t="str">
        <f>IF(NOT(OR(
SUMPRODUCT(--ISNUMBER(SEARCH('Chapter 1 (Generated)'!$B$25:$V$25,INDEX(MyData,D15, E15+1))))&gt;0,
SUMPRODUCT(--ISNUMBER(SEARCH('Chapter 1 (Generated)'!$B$26:$V$26,INDEX(MyData,D15, E15+1))))&gt;0)),
"        " &amp; INDEX(MyData,D15, E15+1),
"    " &amp; INDEX(MyData,D15, E15+1))</f>
        <v xml:space="preserve">        "And to think I was actually worried…",</v>
      </c>
    </row>
    <row r="16" spans="1:7" x14ac:dyDescent="0.2">
      <c r="D16" s="20">
        <f t="shared" si="0"/>
        <v>15</v>
      </c>
      <c r="E16" s="20">
        <f>MIN(IF(MOD(ROWS($A$2:A16),$A$2)=0,E15+1, E15), $B$2-1)</f>
        <v>0</v>
      </c>
      <c r="G16" s="2" t="str">
        <f>IF(NOT(OR(
SUMPRODUCT(--ISNUMBER(SEARCH('Chapter 1 (Generated)'!$B$25:$V$25,INDEX(MyData,D16, E16+1))))&gt;0,
SUMPRODUCT(--ISNUMBER(SEARCH('Chapter 1 (Generated)'!$B$26:$V$26,INDEX(MyData,D16, E16+1))))&gt;0)),
"        " &amp; INDEX(MyData,D16, E16+1),
"    " &amp; INDEX(MyData,D16, E16+1))</f>
        <v xml:space="preserve">        "(Next)",</v>
      </c>
    </row>
    <row r="17" spans="4:7" x14ac:dyDescent="0.2">
      <c r="D17" s="20">
        <f t="shared" si="0"/>
        <v>16</v>
      </c>
      <c r="E17" s="20">
        <f>MIN(IF(MOD(ROWS($A$2:A17),$A$2)=0,E16+1, E16), $B$2-1)</f>
        <v>0</v>
      </c>
      <c r="G17" s="2" t="str">
        <f>IF(NOT(OR(
SUMPRODUCT(--ISNUMBER(SEARCH('Chapter 1 (Generated)'!$B$25:$V$25,INDEX(MyData,D17, E17+1))))&gt;0,
SUMPRODUCT(--ISNUMBER(SEARCH('Chapter 1 (Generated)'!$B$26:$V$26,INDEX(MyData,D17, E17+1))))&gt;0)),
"        " &amp; INDEX(MyData,D17, E17+1),
"    " &amp; INDEX(MyData,D17, E17+1))</f>
        <v xml:space="preserve">        "(I jumped, startled by the sudden sound, and quickly swiveled around to see a girl with long red hair walking into my room)",</v>
      </c>
    </row>
    <row r="18" spans="4:7" x14ac:dyDescent="0.2">
      <c r="D18" s="20">
        <f t="shared" si="0"/>
        <v>17</v>
      </c>
      <c r="E18" s="20">
        <f>MIN(IF(MOD(ROWS($A$2:A18),$A$2)=0,E17+1, E17), $B$2-1)</f>
        <v>0</v>
      </c>
      <c r="G18" s="2" t="str">
        <f>IF(NOT(OR(
SUMPRODUCT(--ISNUMBER(SEARCH('Chapter 1 (Generated)'!$B$25:$V$25,INDEX(MyData,D18, E18+1))))&gt;0,
SUMPRODUCT(--ISNUMBER(SEARCH('Chapter 1 (Generated)'!$B$26:$V$26,INDEX(MyData,D18, E18+1))))&gt;0)),
"        " &amp; INDEX(MyData,D18, E18+1),
"    " &amp; INDEX(MyData,D18, E18+1))</f>
        <v xml:space="preserve">        "null",</v>
      </c>
    </row>
    <row r="19" spans="4:7" x14ac:dyDescent="0.2">
      <c r="D19" s="20">
        <f t="shared" si="0"/>
        <v>18</v>
      </c>
      <c r="E19" s="20">
        <f>MIN(IF(MOD(ROWS($A$2:A19),$A$2)=0,E18+1, E18), $B$2-1)</f>
        <v>0</v>
      </c>
      <c r="G19" s="2" t="str">
        <f>IF(NOT(OR(
SUMPRODUCT(--ISNUMBER(SEARCH('Chapter 1 (Generated)'!$B$25:$V$25,INDEX(MyData,D19, E19+1))))&gt;0,
SUMPRODUCT(--ISNUMBER(SEARCH('Chapter 1 (Generated)'!$B$26:$V$26,INDEX(MyData,D19, E19+1))))&gt;0)),
"        " &amp; INDEX(MyData,D19, E19+1),
"    " &amp; INDEX(MyData,D19, E19+1))</f>
        <v xml:space="preserve">        "I’m sorry, who are you? (I didn’t bother correcting her.)",//15 </v>
      </c>
    </row>
    <row r="20" spans="4:7" x14ac:dyDescent="0.2">
      <c r="D20" s="20">
        <f t="shared" si="0"/>
        <v>19</v>
      </c>
      <c r="E20" s="20">
        <f>MIN(IF(MOD(ROWS($A$2:A20),$A$2)=0,E19+1, E19), $B$2-1)</f>
        <v>0</v>
      </c>
      <c r="G20" s="2" t="str">
        <f>IF(NOT(OR(
SUMPRODUCT(--ISNUMBER(SEARCH('Chapter 1 (Generated)'!$B$25:$V$25,INDEX(MyData,D20, E20+1))))&gt;0,
SUMPRODUCT(--ISNUMBER(SEARCH('Chapter 1 (Generated)'!$B$26:$V$26,INDEX(MyData,D20, E20+1))))&gt;0)),
"        " &amp; INDEX(MyData,D20, E20+1),
"    " &amp;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(Generated)'!$B$25:$V$25,INDEX(MyData,D21, E21+1))))&gt;0,
SUMPRODUCT(--ISNUMBER(SEARCH('Chapter 1 (Generated)'!$B$26:$V$26,INDEX(MyData,D21, E21+1))))&gt;0)),
"        " &amp; INDEX(MyData,D21, E21+1),
"    " &amp;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(Generated)'!$B$25:$V$25,INDEX(MyData,D22, E22+1))))&gt;0,
SUMPRODUCT(--ISNUMBER(SEARCH('Chapter 1 (Generated)'!$B$26:$V$26,INDEX(MyData,D22, E22+1))))&gt;0)),
"        " &amp; INDEX(MyData,D22, E22+1),
"    " &amp; INDEX(MyData,D22, E22+1))</f>
        <v xml:space="preserve">        "(Next)",</v>
      </c>
    </row>
    <row r="23" spans="4:7" x14ac:dyDescent="0.2">
      <c r="D23" s="20">
        <f t="shared" si="0"/>
        <v>22</v>
      </c>
      <c r="E23" s="20">
        <f>MIN(IF(MOD(ROWS($A$2:A23),$A$2)=0,E22+1, E22), $B$2-1)</f>
        <v>0</v>
      </c>
      <c r="G23" s="2" t="str">
        <f>IF(NOT(OR(
SUMPRODUCT(--ISNUMBER(SEARCH('Chapter 1 (Generated)'!$B$25:$V$25,INDEX(MyData,D23, E23+1))))&gt;0,
SUMPRODUCT(--ISNUMBER(SEARCH('Chapter 1 (Generated)'!$B$26:$V$26,INDEX(MyData,D23, E23+1))))&gt;0)),
"        " &amp; INDEX(MyData,D23, E23+1),
"    " &amp; INDEX(MyData,D23, E23+1))</f>
        <v xml:space="preserve">        "(Her gaze seemed to survey me as she looked me up and down. Giving me the sudden urge to cover myself with something.)",</v>
      </c>
    </row>
    <row r="24" spans="4:7" x14ac:dyDescent="0.2">
      <c r="D24" s="20">
        <f t="shared" si="0"/>
        <v>23</v>
      </c>
      <c r="E24" s="20">
        <f>MIN(IF(MOD(ROWS($A$2:A24),$A$2)=0,E23+1, E23), $B$2-1)</f>
        <v>0</v>
      </c>
      <c r="G24" s="2" t="str">
        <f>IF(NOT(OR(
SUMPRODUCT(--ISNUMBER(SEARCH('Chapter 1 (Generated)'!$B$25:$V$25,INDEX(MyData,D24, E24+1))))&gt;0,
SUMPRODUCT(--ISNUMBER(SEARCH('Chapter 1 (Generated)'!$B$26:$V$26,INDEX(MyData,D24, E24+1))))&gt;0)),
"        " &amp; INDEX(MyData,D24, E24+1),
"    " &amp; INDEX(MyData,D24, E24+1))</f>
        <v xml:space="preserve">        "Oh-I'm, uh, my name is [Scholar's name].",//20 </v>
      </c>
    </row>
    <row r="25" spans="4:7" x14ac:dyDescent="0.2">
      <c r="D25" s="20">
        <f t="shared" si="0"/>
        <v>24</v>
      </c>
      <c r="E25" s="20">
        <f>MIN(IF(MOD(ROWS($A$2:A25),$A$2)=0,E24+1, E24), $B$2-1)</f>
        <v>0</v>
      </c>
      <c r="G25" s="2" t="str">
        <f>IF(NOT(OR(
SUMPRODUCT(--ISNUMBER(SEARCH('Chapter 1 (Generated)'!$B$25:$V$25,INDEX(MyData,D25, E25+1))))&gt;0,
SUMPRODUCT(--ISNUMBER(SEARCH('Chapter 1 (Generated)'!$B$26:$V$26,INDEX(MyData,D25, E25+1))))&gt;0)),
"        " &amp; INDEX(MyData,D25, E25+1),
"    " &amp; INDEX(MyData,D25, E25+1))</f>
        <v xml:space="preserve">        "How did you kno-",</v>
      </c>
    </row>
    <row r="26" spans="4:7" x14ac:dyDescent="0.2">
      <c r="D26" s="20">
        <f t="shared" si="0"/>
        <v>25</v>
      </c>
      <c r="E26" s="20">
        <f>MIN(IF(MOD(ROWS($A$2:A26),$A$2)=0,E25+1, E25), $B$2-1)</f>
        <v>0</v>
      </c>
      <c r="G26" s="2" t="str">
        <f>IF(NOT(OR(
SUMPRODUCT(--ISNUMBER(SEARCH('Chapter 1 (Generated)'!$B$25:$V$25,INDEX(MyData,D26, E26+1))))&gt;0,
SUMPRODUCT(--ISNUMBER(SEARCH('Chapter 1 (Generated)'!$B$26:$V$26,INDEX(MyData,D26, E26+1))))&gt;0)),
"        " &amp; INDEX(MyData,D26, E26+1),
"    " &amp; INDEX(MyData,D26, E26+1))</f>
        <v xml:space="preserve">        "(That last bit is not completely wrong.) Well, it's nice to meet you Karolina! I'm assuming those bags in the hallway are yours...is your dorm the one next door?",</v>
      </c>
    </row>
    <row r="27" spans="4:7" x14ac:dyDescent="0.2">
      <c r="D27" s="20">
        <f t="shared" si="0"/>
        <v>26</v>
      </c>
      <c r="E27" s="20">
        <f>MIN(IF(MOD(ROWS($A$2:A27),$A$2)=0,E26+1, E26), $B$2-1)</f>
        <v>0</v>
      </c>
      <c r="G27" s="2" t="str">
        <f>IF(NOT(OR(
SUMPRODUCT(--ISNUMBER(SEARCH('Chapter 1 (Generated)'!$B$25:$V$25,INDEX(MyData,D27, E27+1))))&gt;0,
SUMPRODUCT(--ISNUMBER(SEARCH('Chapter 1 (Generated)'!$B$26:$V$26,INDEX(MyData,D27, E27+1))))&gt;0)),
"        " &amp; INDEX(MyData,D27, E27+1),
"    " &amp; INDEX(MyData,D27, E27+1))</f>
        <v xml:space="preserve">        "(Next)",</v>
      </c>
    </row>
    <row r="28" spans="4:7" x14ac:dyDescent="0.2">
      <c r="D28" s="20">
        <f t="shared" si="0"/>
        <v>27</v>
      </c>
      <c r="E28" s="20">
        <f>MIN(IF(MOD(ROWS($A$2:A28),$A$2)=0,E27+1, E27), $B$2-1)</f>
        <v>0</v>
      </c>
      <c r="G28" s="2" t="str">
        <f>IF(NOT(OR(
SUMPRODUCT(--ISNUMBER(SEARCH('Chapter 1 (Generated)'!$B$25:$V$25,INDEX(MyData,D28, E28+1))))&gt;0,
SUMPRODUCT(--ISNUMBER(SEARCH('Chapter 1 (Generated)'!$B$26:$V$26,INDEX(MyData,D28, E28+1))))&gt;0)),
"        " &amp; INDEX(MyData,D28, E28+1),
"    " &amp; INDEX(MyData,D28, E28+1))</f>
        <v xml:space="preserve">        "(She held up a finger, stopping me mid-sentence, and I watched as she pulled out a phone and gasped.)",</v>
      </c>
    </row>
    <row r="29" spans="4:7" x14ac:dyDescent="0.2">
      <c r="D29" s="20">
        <f t="shared" si="0"/>
        <v>28</v>
      </c>
      <c r="E29" s="20">
        <f>MIN(IF(MOD(ROWS($A$2:A29),$A$2)=0,E28+1, E28), $B$2-1)</f>
        <v>0</v>
      </c>
      <c r="G29" s="2" t="str">
        <f>IF(NOT(OR(
SUMPRODUCT(--ISNUMBER(SEARCH('Chapter 1 (Generated)'!$B$25:$V$25,INDEX(MyData,D29, E29+1))))&gt;0,
SUMPRODUCT(--ISNUMBER(SEARCH('Chapter 1 (Generated)'!$B$26:$V$26,INDEX(MyData,D29, E29+1))))&gt;0)),
"        " &amp; INDEX(MyData,D29, E29+1),
"    " &amp; INDEX(MyData,D29, E29+1))</f>
        <v xml:space="preserve">        "(Next)",//25 </v>
      </c>
    </row>
    <row r="30" spans="4:7" x14ac:dyDescent="0.2">
      <c r="D30" s="20">
        <f t="shared" si="0"/>
        <v>29</v>
      </c>
      <c r="E30" s="20">
        <f>MIN(IF(MOD(ROWS($A$2:A30),$A$2)=0,E29+1, E29), $B$2-1)</f>
        <v>0</v>
      </c>
      <c r="G30" s="2" t="str">
        <f>IF(NOT(OR(
SUMPRODUCT(--ISNUMBER(SEARCH('Chapter 1 (Generated)'!$B$25:$V$25,INDEX(MyData,D30, E30+1))))&gt;0,
SUMPRODUCT(--ISNUMBER(SEARCH('Chapter 1 (Generated)'!$B$26:$V$26,INDEX(MyData,D30, E30+1))))&gt;0)),
"        " &amp; INDEX(MyData,D30, E30+1),
"    " &amp; INDEX(MyData,D30, E30+1))</f>
        <v xml:space="preserve">        "(Next)",</v>
      </c>
    </row>
    <row r="31" spans="4:7" x14ac:dyDescent="0.2">
      <c r="D31" s="20">
        <f t="shared" si="0"/>
        <v>30</v>
      </c>
      <c r="E31" s="20">
        <f>MIN(IF(MOD(ROWS($A$2:A31),$A$2)=0,E30+1, E30), $B$2-1)</f>
        <v>0</v>
      </c>
      <c r="G31" s="2" t="str">
        <f>IF(NOT(OR(
SUMPRODUCT(--ISNUMBER(SEARCH('Chapter 1 (Generated)'!$B$25:$V$25,INDEX(MyData,D31, E31+1))))&gt;0,
SUMPRODUCT(--ISNUMBER(SEARCH('Chapter 1 (Generated)'!$B$26:$V$26,INDEX(MyData,D31, E31+1))))&gt;0)),
"        " &amp; INDEX(MyData,D31, E31+1),
"    " &amp; INDEX(MyData,D31, E31+1))</f>
        <v xml:space="preserve">        "(And with a flip of her hair, she turned and walked out of the room, a sway in her hips that was hard to miss but could still pass as natural.)",</v>
      </c>
    </row>
    <row r="32" spans="4:7" x14ac:dyDescent="0.2">
      <c r="D32" s="20">
        <f t="shared" si="0"/>
        <v>31</v>
      </c>
      <c r="E32" s="20">
        <f>MIN(IF(MOD(ROWS($A$2:A32),$A$2)=0,E31+1, E31), $B$2-1)</f>
        <v>0</v>
      </c>
      <c r="G32" s="2" t="str">
        <f>IF(NOT(OR(
SUMPRODUCT(--ISNUMBER(SEARCH('Chapter 1 (Generated)'!$B$25:$V$25,INDEX(MyData,D32, E32+1))))&gt;0,
SUMPRODUCT(--ISNUMBER(SEARCH('Chapter 1 (Generated)'!$B$26:$V$26,INDEX(MyData,D32, E32+1))))&gt;0)),
"        " &amp; INDEX(MyData,D32, E32+1),
"    " &amp; INDEX(MyData,D32, E32+1))</f>
        <v xml:space="preserve">        "(...)",</v>
      </c>
    </row>
    <row r="33" spans="4:7" x14ac:dyDescent="0.2">
      <c r="D33" s="20">
        <f t="shared" si="0"/>
        <v>32</v>
      </c>
      <c r="E33" s="20">
        <f>MIN(IF(MOD(ROWS($A$2:A33),$A$2)=0,E32+1, E32), $B$2-1)</f>
        <v>0</v>
      </c>
      <c r="G33" s="2" t="str">
        <f>IF(NOT(OR(
SUMPRODUCT(--ISNUMBER(SEARCH('Chapter 1 (Generated)'!$B$25:$V$25,INDEX(MyData,D33, E33+1))))&gt;0,
SUMPRODUCT(--ISNUMBER(SEARCH('Chapter 1 (Generated)'!$B$26:$V$26,INDEX(MyData,D33, E33+1))))&gt;0)),
"        " &amp; INDEX(MyData,D33, E33+1),
"    " &amp; INDEX(MyData,D33, E33+1))</f>
        <v xml:space="preserve">        "(I’m going to end up with a huge headache today.)",</v>
      </c>
    </row>
    <row r="34" spans="4:7" x14ac:dyDescent="0.2">
      <c r="D34" s="20">
        <f t="shared" si="0"/>
        <v>33</v>
      </c>
      <c r="E34" s="20">
        <f>MIN(IF(MOD(ROWS($A$2:A34),$A$2)=0,E33+1, E33), $B$2-1)</f>
        <v>0</v>
      </c>
      <c r="G34" s="2" t="str">
        <f>IF(NOT(OR(
SUMPRODUCT(--ISNUMBER(SEARCH('Chapter 1 (Generated)'!$B$25:$V$25,INDEX(MyData,D34, E34+1))))&gt;0,
SUMPRODUCT(--ISNUMBER(SEARCH('Chapter 1 (Generated)'!$B$26:$V$26,INDEX(MyData,D34, E34+1))))&gt;0)),
"        " &amp; INDEX(MyData,D34, E34+1),
"    " &amp; INDEX(MyData,D34, E34+1))</f>
        <v xml:space="preserve">        "*sigh* All that aside, I should go and explore this place while I can. Don’t want to get myself lost in the hallways once school starts tomorrow…",//30 </v>
      </c>
    </row>
    <row r="35" spans="4:7" x14ac:dyDescent="0.2">
      <c r="D35" s="20">
        <f t="shared" si="0"/>
        <v>34</v>
      </c>
      <c r="E35" s="20">
        <f>MIN(IF(MOD(ROWS($A$2:A35),$A$2)=0,E34+1, E34), $B$2-1)</f>
        <v>0</v>
      </c>
      <c r="G35" s="2" t="str">
        <f>IF(NOT(OR(
SUMPRODUCT(--ISNUMBER(SEARCH('Chapter 1 (Generated)'!$B$25:$V$25,INDEX(MyData,D35, E35+1))))&gt;0,
SUMPRODUCT(--ISNUMBER(SEARCH('Chapter 1 (Generated)'!$B$26:$V$26,INDEX(MyData,D35, E35+1))))&gt;0)),
"        " &amp; INDEX(MyData,D35, E35+1),
"    " &amp; INDEX(MyData,D35, E35+1))</f>
        <v xml:space="preserve">        "null",</v>
      </c>
    </row>
    <row r="36" spans="4:7" x14ac:dyDescent="0.2">
      <c r="D36" s="20">
        <f t="shared" si="0"/>
        <v>35</v>
      </c>
      <c r="E36" s="20">
        <f>MIN(IF(MOD(ROWS($A$2:A36),$A$2)=0,E35+1, E35), $B$2-1)</f>
        <v>0</v>
      </c>
      <c r="G36" s="2" t="str">
        <f>IF(NOT(OR(
SUMPRODUCT(--ISNUMBER(SEARCH('Chapter 1 (Generated)'!$B$25:$V$25,INDEX(MyData,D36, E36+1))))&gt;0,
SUMPRODUCT(--ISNUMBER(SEARCH('Chapter 1 (Generated)'!$B$26:$V$26,INDEX(MyData,D36, E36+1))))&gt;0)),
"        " &amp; INDEX(MyData,D36, E36+1),
"    " &amp; INDEX(MyData,D36, E36+1))</f>
        <v xml:space="preserve">        "(Just as I turned the corner into another hallway, I collided head-first into a warm mass and instinctively reached out and grabbed it to steady myself.)",</v>
      </c>
    </row>
    <row r="37" spans="4:7" x14ac:dyDescent="0.2">
      <c r="D37" s="20">
        <f t="shared" si="0"/>
        <v>36</v>
      </c>
      <c r="E37" s="20">
        <f>MIN(IF(MOD(ROWS($A$2:A37),$A$2)=0,E36+1, E36), $B$2-1)</f>
        <v>0</v>
      </c>
      <c r="G37" s="2" t="str">
        <f>IF(NOT(OR(
SUMPRODUCT(--ISNUMBER(SEARCH('Chapter 1 (Generated)'!$B$25:$V$25,INDEX(MyData,D37, E37+1))))&gt;0,
SUMPRODUCT(--ISNUMBER(SEARCH('Chapter 1 (Generated)'!$B$26:$V$26,INDEX(MyData,D37, E37+1))))&gt;0)),
"        " &amp; INDEX(MyData,D37, E37+1),
"    " &amp; INDEX(MyData,D37, E37+1))</f>
        <v xml:space="preserve">        "(A mass with green eyes, blond hair, and really muscular arms.)",</v>
      </c>
    </row>
    <row r="38" spans="4:7" x14ac:dyDescent="0.2">
      <c r="D38" s="20">
        <f t="shared" si="0"/>
        <v>37</v>
      </c>
      <c r="E38" s="20">
        <f>MIN(IF(MOD(ROWS($A$2:A38),$A$2)=0,E37+1, E37), $B$2-1)</f>
        <v>0</v>
      </c>
      <c r="G38" s="2" t="str">
        <f>IF(NOT(OR(
SUMPRODUCT(--ISNUMBER(SEARCH('Chapter 1 (Generated)'!$B$25:$V$25,INDEX(MyData,D38, E38+1))))&gt;0,
SUMPRODUCT(--ISNUMBER(SEARCH('Chapter 1 (Generated)'!$B$26:$V$26,INDEX(MyData,D38, E38+1))))&gt;0)),
"        " &amp; INDEX(MyData,D38, E38+1),
"    " &amp; INDEX(MyData,D38, E38+1))</f>
        <v xml:space="preserve">        "(An embarrassing squeak left my mouth as I quickly let go of him and took a step back.)",</v>
      </c>
    </row>
    <row r="39" spans="4:7" x14ac:dyDescent="0.2">
      <c r="D39" s="20">
        <f t="shared" si="0"/>
        <v>38</v>
      </c>
      <c r="E39" s="20">
        <f>MIN(IF(MOD(ROWS($A$2:A39),$A$2)=0,E38+1, E38), $B$2-1)</f>
        <v>0</v>
      </c>
      <c r="G39" s="2" t="str">
        <f>IF(NOT(OR(
SUMPRODUCT(--ISNUMBER(SEARCH('Chapter 1 (Generated)'!$B$25:$V$25,INDEX(MyData,D39, E39+1))))&gt;0,
SUMPRODUCT(--ISNUMBER(SEARCH('Chapter 1 (Generated)'!$B$26:$V$26,INDEX(MyData,D39, E39+1))))&gt;0)),
"        " &amp; INDEX(MyData,D39, E39+1),
"    " &amp; INDEX(MyData,D39, E39+1))</f>
        <v xml:space="preserve">        "S-Sorry.",//35 </v>
      </c>
    </row>
    <row r="40" spans="4:7" x14ac:dyDescent="0.2">
      <c r="D40" s="20">
        <f t="shared" si="0"/>
        <v>39</v>
      </c>
      <c r="E40" s="20">
        <f>MIN(IF(MOD(ROWS($A$2:A40),$A$2)=0,E39+1, E39), $B$2-1)</f>
        <v>0</v>
      </c>
      <c r="G40" s="2" t="str">
        <f>IF(NOT(OR(
SUMPRODUCT(--ISNUMBER(SEARCH('Chapter 1 (Generated)'!$B$25:$V$25,INDEX(MyData,D40, E40+1))))&gt;0,
SUMPRODUCT(--ISNUMBER(SEARCH('Chapter 1 (Generated)'!$B$26:$V$26,INDEX(MyData,D40, E40+1))))&gt;0)),
"        " &amp; INDEX(MyData,D40, E40+1),
"    " &amp; INDEX(MyData,D40, E40+1))</f>
        <v xml:space="preserve">        "Y-Yeah, I’m " + user.username + ". Sorry about almost throwing us both to the ground...",</v>
      </c>
    </row>
    <row r="41" spans="4:7" x14ac:dyDescent="0.2">
      <c r="D41" s="20">
        <f t="shared" si="0"/>
        <v>40</v>
      </c>
      <c r="E41" s="20">
        <f>MIN(IF(MOD(ROWS($A$2:A41),$A$2)=0,E40+1, E40), $B$2-1)</f>
        <v>0</v>
      </c>
      <c r="G41" s="2" t="str">
        <f>IF(NOT(OR(
SUMPRODUCT(--ISNUMBER(SEARCH('Chapter 1 (Generated)'!$B$25:$V$25,INDEX(MyData,D41, E41+1))))&gt;0,
SUMPRODUCT(--ISNUMBER(SEARCH('Chapter 1 (Generated)'!$B$26:$V$26,INDEX(MyData,D41, E41+1))))&gt;0)),
"        " &amp; INDEX(MyData,D41, E41+1),
"    " &amp; INDEX(MyData,D41, E41+1))</f>
        <v xml:space="preserve">        "(Next)",</v>
      </c>
    </row>
    <row r="42" spans="4:7" x14ac:dyDescent="0.2">
      <c r="D42" s="20">
        <f t="shared" si="0"/>
        <v>41</v>
      </c>
      <c r="E42" s="20">
        <f>MIN(IF(MOD(ROWS($A$2:A42),$A$2)=0,E41+1, E41), $B$2-1)</f>
        <v>0</v>
      </c>
      <c r="G42" s="2" t="str">
        <f>IF(NOT(OR(
SUMPRODUCT(--ISNUMBER(SEARCH('Chapter 1 (Generated)'!$B$25:$V$25,INDEX(MyData,D42, E42+1))))&gt;0,
SUMPRODUCT(--ISNUMBER(SEARCH('Chapter 1 (Generated)'!$B$26:$V$26,INDEX(MyData,D42, E42+1))))&gt;0)),
"        " &amp; INDEX(MyData,D42, E42+1),
"    " &amp; INDEX(MyData,D42, E42+1))</f>
        <v xml:space="preserve">        "(Next)",</v>
      </c>
    </row>
    <row r="43" spans="4:7" x14ac:dyDescent="0.2">
      <c r="D43" s="20">
        <f t="shared" si="0"/>
        <v>42</v>
      </c>
      <c r="E43" s="20">
        <f>MIN(IF(MOD(ROWS($A$2:A43),$A$2)=0,E42+1, E42), $B$2-1)</f>
        <v>0</v>
      </c>
      <c r="G43" s="2" t="str">
        <f>IF(NOT(OR(
SUMPRODUCT(--ISNUMBER(SEARCH('Chapter 1 (Generated)'!$B$25:$V$25,INDEX(MyData,D43, E43+1))))&gt;0,
SUMPRODUCT(--ISNUMBER(SEARCH('Chapter 1 (Generated)'!$B$26:$V$26,INDEX(MyData,D43, E43+1))))&gt;0)),
"        " &amp; INDEX(MyData,D43, E43+1),
"    " &amp; INDEX(MyData,D43, E43+1))</f>
        <v xml:space="preserve">        "(I turned to see a tall, lean boy with dark black hair walking briskly towards us.)",</v>
      </c>
    </row>
    <row r="44" spans="4:7" x14ac:dyDescent="0.2">
      <c r="D44" s="20">
        <f t="shared" si="0"/>
        <v>43</v>
      </c>
      <c r="E44" s="20">
        <f>MIN(IF(MOD(ROWS($A$2:A44),$A$2)=0,E43+1, E43), $B$2-1)</f>
        <v>0</v>
      </c>
      <c r="G44" s="2" t="str">
        <f>IF(NOT(OR(
SUMPRODUCT(--ISNUMBER(SEARCH('Chapter 1 (Generated)'!$B$25:$V$25,INDEX(MyData,D44, E44+1))))&gt;0,
SUMPRODUCT(--ISNUMBER(SEARCH('Chapter 1 (Generated)'!$B$26:$V$26,INDEX(MyData,D44, E44+1))))&gt;0)),
"        " &amp; INDEX(MyData,D44, E44+1),
"    " &amp; INDEX(MyData,D44, E44+1))</f>
        <v xml:space="preserve">        "(He stopped suddenly upon noticing my presence.)",//40 </v>
      </c>
    </row>
    <row r="45" spans="4:7" x14ac:dyDescent="0.2">
      <c r="D45" s="20">
        <f t="shared" si="0"/>
        <v>44</v>
      </c>
      <c r="E45" s="20">
        <f>MIN(IF(MOD(ROWS($A$2:A45),$A$2)=0,E44+1, E44), $B$2-1)</f>
        <v>0</v>
      </c>
      <c r="G45" s="2" t="str">
        <f>IF(NOT(OR(
SUMPRODUCT(--ISNUMBER(SEARCH('Chapter 1 (Generated)'!$B$25:$V$25,INDEX(MyData,D45, E45+1))))&gt;0,
SUMPRODUCT(--ISNUMBER(SEARCH('Chapter 1 (Generated)'!$B$26:$V$26,INDEX(MyData,D45, E45+1))))&gt;0)),
"        " &amp; INDEX(MyData,D45, E45+1),
"    " &amp; INDEX(MyData,D45, E45+1))</f>
        <v xml:space="preserve">        "H-hi I’m " + user.username + "... (I extended my hand for him to shake.)",</v>
      </c>
    </row>
    <row r="46" spans="4:7" x14ac:dyDescent="0.2">
      <c r="D46" s="20">
        <f t="shared" si="0"/>
        <v>45</v>
      </c>
      <c r="E46" s="20">
        <f>MIN(IF(MOD(ROWS($A$2:A46),$A$2)=0,E45+1, E45), $B$2-1)</f>
        <v>0</v>
      </c>
      <c r="G46" s="2" t="str">
        <f>IF(NOT(OR(
SUMPRODUCT(--ISNUMBER(SEARCH('Chapter 1 (Generated)'!$B$25:$V$25,INDEX(MyData,D46, E46+1))))&gt;0,
SUMPRODUCT(--ISNUMBER(SEARCH('Chapter 1 (Generated)'!$B$26:$V$26,INDEX(MyData,D46, E46+1))))&gt;0)),
"        " &amp; INDEX(MyData,D46, E46+1),
"    " &amp; INDEX(MyData,D46, E46+1))</f>
        <v xml:space="preserve">        "Same… I was just looking around trying to familiarize myself with the layout of this place, but I completely forgot how huge it is.",</v>
      </c>
    </row>
    <row r="47" spans="4:7" x14ac:dyDescent="0.2">
      <c r="D47" s="20">
        <f t="shared" si="0"/>
        <v>46</v>
      </c>
      <c r="E47" s="20">
        <f>MIN(IF(MOD(ROWS($A$2:A47),$A$2)=0,E46+1, E46), $B$2-1)</f>
        <v>0</v>
      </c>
      <c r="G47" s="2" t="str">
        <f>IF(NOT(OR(
SUMPRODUCT(--ISNUMBER(SEARCH('Chapter 1 (Generated)'!$B$25:$V$25,INDEX(MyData,D47, E47+1))))&gt;0,
SUMPRODUCT(--ISNUMBER(SEARCH('Chapter 1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1 (Generated)'!$B$25:$V$25,INDEX(MyData,D48, E48+1))))&gt;0,
SUMPRODUCT(--ISNUMBER(SEARCH('Chapter 1 (Generated)'!$B$26:$V$26,INDEX(MyData,D48, E48+1))))&gt;0)),
"        " &amp; INDEX(MyData,D48, E48+1),
"    " &amp; INDEX(MyData,D48, E48+1))</f>
        <v xml:space="preserve">        "(Next)",</v>
      </c>
    </row>
    <row r="49" spans="4:7" x14ac:dyDescent="0.2">
      <c r="D49" s="20">
        <f t="shared" si="0"/>
        <v>48</v>
      </c>
      <c r="E49" s="20">
        <f>MIN(IF(MOD(ROWS($A$2:A49),$A$2)=0,E48+1, E48), $B$2-1)</f>
        <v>0</v>
      </c>
      <c r="G49" s="2" t="str">
        <f>IF(NOT(OR(
SUMPRODUCT(--ISNUMBER(SEARCH('Chapter 1 (Generated)'!$B$25:$V$25,INDEX(MyData,D49, E49+1))))&gt;0,
SUMPRODUCT(--ISNUMBER(SEARCH('Chapter 1 (Generated)'!$B$26:$V$26,INDEX(MyData,D49, E49+1))))&gt;0)),
"        " &amp; INDEX(MyData,D49, E49+1),
"    " &amp; INDEX(MyData,D49, E49+1))</f>
        <v xml:space="preserve">        "(Next)",//45 </v>
      </c>
    </row>
    <row r="50" spans="4:7" x14ac:dyDescent="0.2">
      <c r="D50" s="20">
        <f t="shared" si="0"/>
        <v>49</v>
      </c>
      <c r="E50" s="20">
        <f>MIN(IF(MOD(ROWS($A$2:A50),$A$2)=0,E49+1, E49), $B$2-1)</f>
        <v>0</v>
      </c>
      <c r="G50" s="2" t="str">
        <f>IF(NOT(OR(
SUMPRODUCT(--ISNUMBER(SEARCH('Chapter 1 (Generated)'!$B$25:$V$25,INDEX(MyData,D50, E50+1))))&gt;0,
SUMPRODUCT(--ISNUMBER(SEARCH('Chapter 1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1 (Generated)'!$B$25:$V$25,INDEX(MyData,D51, E51+1))))&gt;0,
SUMPRODUCT(--ISNUMBER(SEARCH('Chapter 1 (Generated)'!$B$26:$V$26,INDEX(MyData,D51, E51+1))))&gt;0)),
"        " &amp; INDEX(MyData,D51, E51+1),
"    " &amp; INDEX(MyData,D51, E51+1))</f>
        <v xml:space="preserve">        "null",</v>
      </c>
    </row>
    <row r="52" spans="4:7" x14ac:dyDescent="0.2">
      <c r="D52" s="20">
        <f t="shared" si="0"/>
        <v>51</v>
      </c>
      <c r="E52" s="20">
        <f>MIN(IF(MOD(ROWS($A$2:A52),$A$2)=0,E51+1, E51), $B$2-1)</f>
        <v>0</v>
      </c>
      <c r="G52" s="2" t="str">
        <f>IF(NOT(OR(
SUMPRODUCT(--ISNUMBER(SEARCH('Chapter 1 (Generated)'!$B$25:$V$25,INDEX(MyData,D52, E52+1))))&gt;0,
SUMPRODUCT(--ISNUMBER(SEARCH('Chapter 1 (Generated)'!$B$26:$V$26,INDEX(MyData,D52, E52+1))))&gt;0)),
"        " &amp; INDEX(MyData,D52, E52+1),
"    " &amp; INDEX(MyData,D52, E52+1))</f>
        <v xml:space="preserve">        "Yeah. His workout shouldn’t take that long anyway.",</v>
      </c>
    </row>
    <row r="53" spans="4:7" x14ac:dyDescent="0.2">
      <c r="D53" s="20">
        <f t="shared" si="0"/>
        <v>52</v>
      </c>
      <c r="E53" s="20">
        <f>MIN(IF(MOD(ROWS($A$2:A53),$A$2)=0,E52+1, E52), $B$2-1)</f>
        <v>0</v>
      </c>
      <c r="G53" s="2" t="str">
        <f>IF(NOT(OR(
SUMPRODUCT(--ISNUMBER(SEARCH('Chapter 1 (Generated)'!$B$25:$V$25,INDEX(MyData,D53, E53+1))))&gt;0,
SUMPRODUCT(--ISNUMBER(SEARCH('Chapter 1 (Generated)'!$B$26:$V$26,INDEX(MyData,D53,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(Generated)'!$B$25:$V$25,INDEX(MyData,D54, E54+1))))&gt;0,
SUMPRODUCT(--ISNUMBER(SEARCH('Chapter 1 (Generated)'!$B$26:$V$26,INDEX(MyData,D54, E54+1))))&gt;0)),
"        " &amp; INDEX(MyData,D54, E54+1),
"    " &amp; INDEX(MyData,D54, E54+1))</f>
        <v xml:space="preserve">        "(He glared at me… maybe pissing this guy off might not be very smart.)",//50 </v>
      </c>
    </row>
    <row r="55" spans="4:7" x14ac:dyDescent="0.2">
      <c r="D55" s="20">
        <f t="shared" si="0"/>
        <v>54</v>
      </c>
      <c r="E55" s="20">
        <f>MIN(IF(MOD(ROWS($A$2:A55),$A$2)=0,E54+1, E54), $B$2-1)</f>
        <v>0</v>
      </c>
      <c r="G55" s="2" t="str">
        <f>IF(NOT(OR(
SUMPRODUCT(--ISNUMBER(SEARCH('Chapter 1 (Generated)'!$B$25:$V$25,INDEX(MyData,D55, E55+1))))&gt;0,
SUMPRODUCT(--ISNUMBER(SEARCH('Chapter 1 (Generated)'!$B$26:$V$26,INDEX(MyData,D55, E55+1))))&gt;0)),
"        " &amp; INDEX(MyData,D55, E55+1),
"    " &amp; INDEX(MyData,D55, E55+1))</f>
        <v xml:space="preserve">        "(He took one more look at me and scoffed before walking off)",</v>
      </c>
    </row>
    <row r="56" spans="4:7" x14ac:dyDescent="0.2">
      <c r="D56" s="20">
        <f t="shared" si="0"/>
        <v>55</v>
      </c>
      <c r="E56" s="20">
        <f>MIN(IF(MOD(ROWS($A$2:A56),$A$2)=0,E55+1, E55), $B$2-1)</f>
        <v>0</v>
      </c>
      <c r="G56" s="2" t="str">
        <f>IF(NOT(OR(
SUMPRODUCT(--ISNUMBER(SEARCH('Chapter 1 (Generated)'!$B$25:$V$25,INDEX(MyData,D56, E56+1))))&gt;0,
SUMPRODUCT(--ISNUMBER(SEARCH('Chapter 1 (Generated)'!$B$26:$V$26,INDEX(MyData,D56, E56+1))))&gt;0)),
"        " &amp; INDEX(MyData,D56, E56+1),
"    " &amp; INDEX(MyData,D56, E56+1))</f>
        <v xml:space="preserve">        "S-Sure. (I smiled)",</v>
      </c>
    </row>
    <row r="57" spans="4:7" x14ac:dyDescent="0.2">
      <c r="D57" s="20">
        <f t="shared" si="0"/>
        <v>56</v>
      </c>
      <c r="E57" s="20">
        <f>MIN(IF(MOD(ROWS($A$2:A57),$A$2)=0,E56+1, E56), $B$2-1)</f>
        <v>0</v>
      </c>
      <c r="G57" s="2" t="str">
        <f>IF(NOT(OR(
SUMPRODUCT(--ISNUMBER(SEARCH('Chapter 1 (Generated)'!$B$25:$V$25,INDEX(MyData,D57, E57+1))))&gt;0,
SUMPRODUCT(--ISNUMBER(SEARCH('Chapter 1 (Generated)'!$B$26:$V$26,INDEX(MyData,D57, E57+1))))&gt;0)),
"        " &amp; INDEX(MyData,D57, E57+1),
"    " &amp; INDEX(MyData,D57, E57+1))</f>
        <v xml:space="preserve">        "(He grinned back at me before heading off in the opposite direction of Tadashi. Probably to the gym.)",</v>
      </c>
    </row>
    <row r="58" spans="4:7" x14ac:dyDescent="0.2">
      <c r="D58" s="20">
        <f t="shared" si="0"/>
        <v>57</v>
      </c>
      <c r="E58" s="20">
        <f>MIN(IF(MOD(ROWS($A$2:A58),$A$2)=0,E57+1, E57), $B$2-1)</f>
        <v>0</v>
      </c>
      <c r="G58" s="2" t="str">
        <f>IF(NOT(OR(
SUMPRODUCT(--ISNUMBER(SEARCH('Chapter 1 (Generated)'!$B$25:$V$25,INDEX(MyData,D58, E58+1))))&gt;0,
SUMPRODUCT(--ISNUMBER(SEARCH('Chapter 1 (Generated)'!$B$26:$V$26,INDEX(MyData,D58, E58+1))))&gt;0)),
"        " &amp; INDEX(MyData,D58, E58+1),
"    " &amp; INDEX(MyData,D58, E58+1))</f>
        <v xml:space="preserve">        "Maybe it would be best to get whatever it is that you need to do, done now? That way you’d have the rest of the day free.",</v>
      </c>
    </row>
    <row r="59" spans="4:7" x14ac:dyDescent="0.2">
      <c r="D59" s="20">
        <f t="shared" si="0"/>
        <v>58</v>
      </c>
      <c r="E59" s="20">
        <f>MIN(IF(MOD(ROWS($A$2:A59),$A$2)=0,E58+1, E58), $B$2-1)</f>
        <v>0</v>
      </c>
      <c r="G59" s="2" t="str">
        <f>IF(NOT(OR(
SUMPRODUCT(--ISNUMBER(SEARCH('Chapter 1 (Generated)'!$B$25:$V$25,INDEX(MyData,D59, E59+1))))&gt;0,
SUMPRODUCT(--ISNUMBER(SEARCH('Chapter 1 (Generated)'!$B$26:$V$26,INDEX(MyData,D59, E59+1))))&gt;0)),
"        " &amp; INDEX(MyData,D59, E59+1),
"    " &amp; INDEX(MyData,D59, E59+1))</f>
        <v xml:space="preserve">        "(He took one more look at me and scoffed before walking off)",//55 </v>
      </c>
    </row>
    <row r="60" spans="4:7" x14ac:dyDescent="0.2">
      <c r="D60" s="20">
        <f t="shared" si="0"/>
        <v>59</v>
      </c>
      <c r="E60" s="20">
        <f>MIN(IF(MOD(ROWS($A$2:A60),$A$2)=0,E59+1, E59), $B$2-1)</f>
        <v>0</v>
      </c>
      <c r="G60" s="2" t="str">
        <f>IF(NOT(OR(
SUMPRODUCT(--ISNUMBER(SEARCH('Chapter 1 (Generated)'!$B$25:$V$25,INDEX(MyData,D60, E60+1))))&gt;0,
SUMPRODUCT(--ISNUMBER(SEARCH('Chapter 1 (Generated)'!$B$26:$V$26,INDEX(MyData,D60, E60+1))))&gt;0)),
"        " &amp; INDEX(MyData,D60, E60+1),
"    " &amp; INDEX(MyData,D60, E60+1))</f>
        <v xml:space="preserve">        "(Next)",</v>
      </c>
    </row>
    <row r="61" spans="4:7" x14ac:dyDescent="0.2">
      <c r="D61" s="20">
        <f t="shared" si="0"/>
        <v>60</v>
      </c>
      <c r="E61" s="20">
        <f>MIN(IF(MOD(ROWS($A$2:A61),$A$2)=0,E60+1, E60), $B$2-1)</f>
        <v>0</v>
      </c>
      <c r="G61" s="2" t="str">
        <f>IF(NOT(OR(
SUMPRODUCT(--ISNUMBER(SEARCH('Chapter 1 (Generated)'!$B$25:$V$25,INDEX(MyData,D61, E61+1))))&gt;0,
SUMPRODUCT(--ISNUMBER(SEARCH('Chapter 1 (Generated)'!$B$26:$V$26,INDEX(MyData,D61, E61+1))))&gt;0)),
"        " &amp; INDEX(MyData,D61, E61+1),
"    " &amp; INDEX(MyData,D61, E61+1))</f>
        <v xml:space="preserve">        "(They started heading in the same direction, Alistair grumbling all the way. Once they we’re at the end of the hallway, Tadashi turned back to look at me.)",</v>
      </c>
    </row>
    <row r="62" spans="4:7" x14ac:dyDescent="0.2">
      <c r="D62" s="20">
        <f t="shared" si="0"/>
        <v>61</v>
      </c>
      <c r="E62" s="20">
        <f>MIN(IF(MOD(ROWS($A$2:A62),$A$2)=0,E61+1, E61), $B$2-1)</f>
        <v>0</v>
      </c>
      <c r="G62" s="2" t="str">
        <f>IF(NOT(OR(
SUMPRODUCT(--ISNUMBER(SEARCH('Chapter 1 (Generated)'!$B$25:$V$25,INDEX(MyData,D62, E62+1))))&gt;0,
SUMPRODUCT(--ISNUMBER(SEARCH('Chapter 1 (Generated)'!$B$26:$V$26,INDEX(MyData,D62, E62+1))))&gt;0)),
"        " &amp; INDEX(MyData,D62, E62+1),
"    " &amp; INDEX(MyData,D62, E62+1))</f>
        <v xml:space="preserve">        "(Next)",</v>
      </c>
    </row>
    <row r="63" spans="4:7" x14ac:dyDescent="0.2">
      <c r="D63" s="20">
        <f t="shared" si="0"/>
        <v>62</v>
      </c>
      <c r="E63" s="20">
        <f>MIN(IF(MOD(ROWS($A$2:A63),$A$2)=0,E62+1, E62), $B$2-1)</f>
        <v>0</v>
      </c>
      <c r="G63" s="2" t="str">
        <f>IF(NOT(OR(
SUMPRODUCT(--ISNUMBER(SEARCH('Chapter 1 (Generated)'!$B$25:$V$25,INDEX(MyData,D63, E63+1))))&gt;0,
SUMPRODUCT(--ISNUMBER(SEARCH('Chapter 1 (Generated)'!$B$26:$V$26,INDEX(MyData,D63, E63+1))))&gt;0)),
"        " &amp; INDEX(MyData,D63, E63+1),
"    " &amp; INDEX(MyData,D63, E63+1))</f>
        <v xml:space="preserve">        "null",</v>
      </c>
    </row>
    <row r="64" spans="4:7" x14ac:dyDescent="0.2">
      <c r="D64" s="20">
        <f t="shared" si="0"/>
        <v>63</v>
      </c>
      <c r="E64" s="20">
        <f>MIN(IF(MOD(ROWS($A$2:A64),$A$2)=0,E63+1, E63), $B$2-1)</f>
        <v>0</v>
      </c>
      <c r="G64" s="2" t="str">
        <f>IF(NOT(OR(
SUMPRODUCT(--ISNUMBER(SEARCH('Chapter 1 (Generated)'!$B$25:$V$25,INDEX(MyData,D64, E64+1))))&gt;0,
SUMPRODUCT(--ISNUMBER(SEARCH('Chapter 1 (Generated)'!$B$26:$V$26,INDEX(MyData,D64, E64+1))))&gt;0)),
"        " &amp; INDEX(MyData,D64, E64+1),
"    " &amp; INDEX(MyData,D64, E64+1))</f>
        <v xml:space="preserve">        "Whoa… is every room in this place incredibly huge?",//60 </v>
      </c>
    </row>
    <row r="65" spans="4:7" x14ac:dyDescent="0.2">
      <c r="D65" s="20">
        <f t="shared" si="0"/>
        <v>64</v>
      </c>
      <c r="E65" s="20">
        <f>MIN(IF(MOD(ROWS($A$2:A65),$A$2)=0,E64+1, E64), $B$2-1)</f>
        <v>0</v>
      </c>
      <c r="G65" s="2" t="str">
        <f>IF(NOT(OR(
SUMPRODUCT(--ISNUMBER(SEARCH('Chapter 1 (Generated)'!$B$25:$V$25,INDEX(MyData,D65, E65+1))))&gt;0,
SUMPRODUCT(--ISNUMBER(SEARCH('Chapter 1 (Generated)'!$B$26:$V$26,INDEX(MyData,D65, E65+1))))&gt;0)),
"        " &amp; INDEX(MyData,D65, E65+1),
"    " &amp; INDEX(MyData,D65, E65+1))</f>
        <v xml:space="preserve">        "(For it being such a huge cafeteria there was no one in it apart from myself, a few workers that were behind the counter…",</v>
      </c>
    </row>
    <row r="66" spans="4:7" x14ac:dyDescent="0.2">
      <c r="D66" s="20">
        <f t="shared" ref="D66:D129" si="1">MOD(ROW(D65)-1+ROWS(MyData),ROWS(MyData))+1</f>
        <v>65</v>
      </c>
      <c r="E66" s="20">
        <f>MIN(IF(MOD(ROWS($A$2:A66),$A$2)=0,E65+1, E65), $B$2-1)</f>
        <v>0</v>
      </c>
      <c r="G66" s="2" t="str">
        <f>IF(NOT(OR(
SUMPRODUCT(--ISNUMBER(SEARCH('Chapter 1 (Generated)'!$B$25:$V$25,INDEX(MyData,D66, E66+1))))&gt;0,
SUMPRODUCT(--ISNUMBER(SEARCH('Chapter 1 (Generated)'!$B$26:$V$26,INDEX(MyData,D66, E66+1))))&gt;0)),
"        " &amp; INDEX(MyData,D66, E66+1),
"    " &amp; INDEX(MyData,D66, E66+1))</f>
        <v xml:space="preserve">        "(...and a girl with short brown hair who was fretting with her blouse.)",</v>
      </c>
    </row>
    <row r="67" spans="4:7" x14ac:dyDescent="0.2">
      <c r="D67" s="20">
        <f t="shared" si="1"/>
        <v>66</v>
      </c>
      <c r="E67" s="20">
        <f>MIN(IF(MOD(ROWS($A$2:A67),$A$2)=0,E66+1, E66), $B$2-1)</f>
        <v>0</v>
      </c>
      <c r="G67" s="2" t="str">
        <f>IF(NOT(OR(
SUMPRODUCT(--ISNUMBER(SEARCH('Chapter 1 (Generated)'!$B$25:$V$25,INDEX(MyData,D67, E67+1))))&gt;0,
SUMPRODUCT(--ISNUMBER(SEARCH('Chapter 1 (Generated)'!$B$26:$V$26,INDEX(MyData,D67, E67+1))))&gt;0)),
"        " &amp; INDEX(MyData,D67, E67+1),
"    " &amp; INDEX(MyData,D67, E67+1))</f>
        <v xml:space="preserve">        "(Wait… maybe that’s the girl Karolina was looking for!",</v>
      </c>
    </row>
    <row r="68" spans="4:7" x14ac:dyDescent="0.2">
      <c r="D68" s="20">
        <f t="shared" si="1"/>
        <v>67</v>
      </c>
      <c r="E68" s="20">
        <f>MIN(IF(MOD(ROWS($A$2:A68),$A$2)=0,E67+1, E67), $B$2-1)</f>
        <v>0</v>
      </c>
      <c r="G68" s="2" t="str">
        <f>IF(NOT(OR(
SUMPRODUCT(--ISNUMBER(SEARCH('Chapter 1 (Generated)'!$B$25:$V$25,INDEX(MyData,D68, E68+1))))&gt;0,
SUMPRODUCT(--ISNUMBER(SEARCH('Chapter 1 (Generated)'!$B$26:$V$26,INDEX(MyData,D68, E68+1))))&gt;0)),
"        " &amp; INDEX(MyData,D68, E68+1),
"    " &amp; INDEX(MyData,D68, E68+1))</f>
        <v xml:space="preserve">        "(I quickly approached her.)",</v>
      </c>
    </row>
    <row r="69" spans="4:7" x14ac:dyDescent="0.2">
      <c r="D69" s="20">
        <f t="shared" si="1"/>
        <v>68</v>
      </c>
      <c r="E69" s="20">
        <f>MIN(IF(MOD(ROWS($A$2:A69),$A$2)=0,E68+1, E68), $B$2-1)</f>
        <v>0</v>
      </c>
      <c r="G69" s="2" t="str">
        <f>IF(NOT(OR(
SUMPRODUCT(--ISNUMBER(SEARCH('Chapter 1 (Generated)'!$B$25:$V$25,INDEX(MyData,D69, E69+1))))&gt;0,
SUMPRODUCT(--ISNUMBER(SEARCH('Chapter 1 (Generated)'!$B$26:$V$26,INDEX(MyData,D69, E69+1))))&gt;0)),
"        " &amp; INDEX(MyData,D69, E69+1),
"    " &amp; INDEX(MyData,D69, E69+1))</f>
        <v xml:space="preserve">        "(She’s too busy dealing with that stain on her shirt to notice me) Um… excuse me?",//65 </v>
      </c>
    </row>
    <row r="70" spans="4:7" x14ac:dyDescent="0.2">
      <c r="D70" s="20">
        <f t="shared" si="1"/>
        <v>69</v>
      </c>
      <c r="E70" s="20">
        <f>MIN(IF(MOD(ROWS($A$2:A70),$A$2)=0,E69+1, E69), $B$2-1)</f>
        <v>0</v>
      </c>
      <c r="G70" s="2" t="str">
        <f>IF(NOT(OR(
SUMPRODUCT(--ISNUMBER(SEARCH('Chapter 1 (Generated)'!$B$25:$V$25,INDEX(MyData,D70, E70+1))))&gt;0,
SUMPRODUCT(--ISNUMBER(SEARCH('Chapter 1 (Generated)'!$B$26:$V$26,INDEX(MyData,D70, E70+1))))&gt;0)),
"        " &amp; INDEX(MyData,D70, E70+1),
"    " &amp; INDEX(MyData,D70, E70+1))</f>
        <v xml:space="preserve">        "(Next)",</v>
      </c>
    </row>
    <row r="71" spans="4:7" x14ac:dyDescent="0.2">
      <c r="D71" s="20">
        <f t="shared" si="1"/>
        <v>70</v>
      </c>
      <c r="E71" s="20">
        <f>MIN(IF(MOD(ROWS($A$2:A71),$A$2)=0,E70+1, E70), $B$2-1)</f>
        <v>0</v>
      </c>
      <c r="G71" s="2" t="str">
        <f>IF(NOT(OR(
SUMPRODUCT(--ISNUMBER(SEARCH('Chapter 1 (Generated)'!$B$25:$V$25,INDEX(MyData,D71, E71+1))))&gt;0,
SUMPRODUCT(--ISNUMBER(SEARCH('Chapter 1 (Generated)'!$B$26:$V$26,INDEX(MyData,D71, E71+1))))&gt;0)),
"        " &amp; INDEX(MyData,D71, E71+1),
"    " &amp; INDEX(MyData,D71, E71+1))</f>
        <v xml:space="preserve">        "(She sighed, dropping her hands from their incessant scrubbing against the fabric)",</v>
      </c>
    </row>
    <row r="72" spans="4:7" x14ac:dyDescent="0.2">
      <c r="D72" s="20">
        <f t="shared" si="1"/>
        <v>71</v>
      </c>
      <c r="E72" s="20">
        <f>MIN(IF(MOD(ROWS($A$2:A72),$A$2)=0,E71+1, E71), $B$2-1)</f>
        <v>0</v>
      </c>
      <c r="G72" s="2" t="str">
        <f>IF(NOT(OR(
SUMPRODUCT(--ISNUMBER(SEARCH('Chapter 1 (Generated)'!$B$25:$V$25,INDEX(MyData,D72, E72+1))))&gt;0,
SUMPRODUCT(--ISNUMBER(SEARCH('Chapter 1 (Generated)'!$B$26:$V$26,INDEX(MyData,D72, E72+1))))&gt;0)),
"        " &amp; INDEX(MyData,D72, E72+1),
"    " &amp; INDEX(MyData,D72, E72+1))</f>
        <v xml:space="preserve">        "(Next)",</v>
      </c>
    </row>
    <row r="73" spans="4:7" x14ac:dyDescent="0.2">
      <c r="D73" s="20">
        <f t="shared" si="1"/>
        <v>72</v>
      </c>
      <c r="E73" s="20">
        <f>MIN(IF(MOD(ROWS($A$2:A73),$A$2)=0,E72+1, E72), $B$2-1)</f>
        <v>0</v>
      </c>
      <c r="G73" s="2" t="str">
        <f>IF(NOT(OR(
SUMPRODUCT(--ISNUMBER(SEARCH('Chapter 1 (Generated)'!$B$25:$V$25,INDEX(MyData,D73, E73+1))))&gt;0,
SUMPRODUCT(--ISNUMBER(SEARCH('Chapter 1 (Generated)'!$B$26:$V$26,INDEX(MyData,D73, E73+1))))&gt;0)),
"        " &amp; INDEX(MyData,D73, E73+1),
"    " &amp; INDEX(MyData,D73, E73+1))</f>
        <v xml:space="preserve">        "null",</v>
      </c>
    </row>
    <row r="74" spans="4:7" x14ac:dyDescent="0.2">
      <c r="D74" s="20">
        <f t="shared" si="1"/>
        <v>73</v>
      </c>
      <c r="E74" s="20">
        <f>MIN(IF(MOD(ROWS($A$2:A74),$A$2)=0,E73+1, E73), $B$2-1)</f>
        <v>0</v>
      </c>
      <c r="G74" s="2" t="str">
        <f>IF(NOT(OR(
SUMPRODUCT(--ISNUMBER(SEARCH('Chapter 1 (Generated)'!$B$25:$V$25,INDEX(MyData,D74, E74+1))))&gt;0,
SUMPRODUCT(--ISNUMBER(SEARCH('Chapter 1 (Generated)'!$B$26:$V$26,INDEX(MyData,D74, E74+1))))&gt;0)),
"        " &amp; INDEX(MyData,D74, E74+1),
"    " &amp; INDEX(MyData,D74, E74+1))</f>
        <v xml:space="preserve">        "…sorry, you’re right, I’m just a bit stressed today.",//70 </v>
      </c>
    </row>
    <row r="75" spans="4:7" x14ac:dyDescent="0.2">
      <c r="D75" s="20">
        <f t="shared" si="1"/>
        <v>74</v>
      </c>
      <c r="E75" s="20">
        <f>MIN(IF(MOD(ROWS($A$2:A75),$A$2)=0,E74+1, E74), $B$2-1)</f>
        <v>0</v>
      </c>
      <c r="G75" s="2" t="str">
        <f>IF(NOT(OR(
SUMPRODUCT(--ISNUMBER(SEARCH('Chapter 1 (Generated)'!$B$25:$V$25,INDEX(MyData,D75, E75+1))))&gt;0,
SUMPRODUCT(--ISNUMBER(SEARCH('Chapter 1 (Generated)'!$B$26:$V$26,INDEX(MyData,D75, E75+1))))&gt;0)),
"        " &amp; INDEX(MyData,D75, E75+1),
"    " &amp; INDEX(MyData,D75, E75+1))</f>
        <v xml:space="preserve">        "It always does the job for me.",</v>
      </c>
    </row>
    <row r="76" spans="4:7" x14ac:dyDescent="0.2">
      <c r="D76" s="20">
        <f t="shared" si="1"/>
        <v>75</v>
      </c>
      <c r="E76" s="20">
        <f>MIN(IF(MOD(ROWS($A$2:A76),$A$2)=0,E75+1, E75), $B$2-1)</f>
        <v>0</v>
      </c>
      <c r="G76" s="2" t="str">
        <f>IF(NOT(OR(
SUMPRODUCT(--ISNUMBER(SEARCH('Chapter 1 (Generated)'!$B$25:$V$25,INDEX(MyData,D76, E76+1))))&gt;0,
SUMPRODUCT(--ISNUMBER(SEARCH('Chapter 1 (Generated)'!$B$26:$V$26,INDEX(MyData,D76,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1 (Generated)'!$B$25:$V$25,INDEX(MyData,D77, E77+1))))&gt;0,
SUMPRODUCT(--ISNUMBER(SEARCH('Chapter 1 (Generated)'!$B$26:$V$26,INDEX(MyData,D77, E77+1))))&gt;0)),
"        " &amp; INDEX(MyData,D77, E77+1),
"    " &amp; INDEX(MyData,D77, E77+1))</f>
        <v xml:space="preserve">        "" + user.username + ", I’m new here. Actually, I ran into a girl called Karolina who was looking for someone with your description. Do you know her?",</v>
      </c>
    </row>
    <row r="78" spans="4:7" x14ac:dyDescent="0.2">
      <c r="D78" s="20">
        <f t="shared" si="1"/>
        <v>77</v>
      </c>
      <c r="E78" s="20">
        <f>MIN(IF(MOD(ROWS($A$2:A78),$A$2)=0,E77+1, E77), $B$2-1)</f>
        <v>0</v>
      </c>
      <c r="G78" s="2" t="str">
        <f>IF(NOT(OR(
SUMPRODUCT(--ISNUMBER(SEARCH('Chapter 1 (Generated)'!$B$25:$V$25,INDEX(MyData,D78, E78+1))))&gt;0,
SUMPRODUCT(--ISNUMBER(SEARCH('Chapter 1 (Generated)'!$B$26:$V$26,INDEX(MyData,D78, E78+1))))&gt;0)),
"        " &amp; INDEX(MyData,D78, E78+1),
"    " &amp; INDEX(MyData,D78, E78+1))</f>
        <v xml:space="preserve">        "(She began to quickly clean up the remnants of her breakfast and stood up to throw them out)",</v>
      </c>
    </row>
    <row r="79" spans="4:7" x14ac:dyDescent="0.2">
      <c r="D79" s="20">
        <f t="shared" si="1"/>
        <v>78</v>
      </c>
      <c r="E79" s="20">
        <f>MIN(IF(MOD(ROWS($A$2:A79),$A$2)=0,E78+1, E78), $B$2-1)</f>
        <v>0</v>
      </c>
      <c r="G79" s="2" t="str">
        <f>IF(NOT(OR(
SUMPRODUCT(--ISNUMBER(SEARCH('Chapter 1 (Generated)'!$B$25:$V$25,INDEX(MyData,D79, E79+1))))&gt;0,
SUMPRODUCT(--ISNUMBER(SEARCH('Chapter 1 (Generated)'!$B$26:$V$26,INDEX(MyData,D79, E79+1))))&gt;0)),
"        " &amp; INDEX(MyData,D79, E79+1),
"    " &amp; INDEX(MyData,D79, E79+1))</f>
        <v xml:space="preserve">        "N-not that long ago and no, she didn’t say what she--",//75 </v>
      </c>
    </row>
    <row r="80" spans="4:7" x14ac:dyDescent="0.2">
      <c r="D80" s="20">
        <f t="shared" si="1"/>
        <v>79</v>
      </c>
      <c r="E80" s="20">
        <f>MIN(IF(MOD(ROWS($A$2:A80),$A$2)=0,E79+1, E79), $B$2-1)</f>
        <v>0</v>
      </c>
      <c r="G80" s="2" t="str">
        <f>IF(NOT(OR(
SUMPRODUCT(--ISNUMBER(SEARCH('Chapter 1 (Generated)'!$B$25:$V$25,INDEX(MyData,D80, E80+1))))&gt;0,
SUMPRODUCT(--ISNUMBER(SEARCH('Chapter 1 (Generated)'!$B$26:$V$26,INDEX(MyData,D80, E80+1))))&gt;0)),
"        " &amp; INDEX(MyData,D80, E80+1),
"    " &amp; INDEX(MyData,D80, E80+1))</f>
        <v xml:space="preserve">        "(The words hadn't even fully left my mouth before she was dashing out of the cafeteria.)",</v>
      </c>
    </row>
    <row r="81" spans="4:7" x14ac:dyDescent="0.2">
      <c r="D81" s="20">
        <f t="shared" si="1"/>
        <v>80</v>
      </c>
      <c r="E81" s="20">
        <f>MIN(IF(MOD(ROWS($A$2:A81),$A$2)=0,E80+1, E80), $B$2-1)</f>
        <v>0</v>
      </c>
      <c r="G81" s="2" t="str">
        <f>IF(NOT(OR(
SUMPRODUCT(--ISNUMBER(SEARCH('Chapter 1 (Generated)'!$B$25:$V$25,INDEX(MyData,D81, E81+1))))&gt;0,
SUMPRODUCT(--ISNUMBER(SEARCH('Chapter 1 (Generated)'!$B$26:$V$26,INDEX(MyData,D81, E81+1))))&gt;0)),
"        " &amp; INDEX(MyData,D81, E81+1),
"    " &amp; INDEX(MyData,D81, E81+1))</f>
        <v xml:space="preserve">        "--wanted from... you…",</v>
      </c>
    </row>
    <row r="82" spans="4:7" x14ac:dyDescent="0.2">
      <c r="D82" s="20">
        <f t="shared" si="1"/>
        <v>81</v>
      </c>
      <c r="E82" s="20">
        <f>MIN(IF(MOD(ROWS($A$2:A82),$A$2)=0,E81+1, E81), $B$2-1)</f>
        <v>0</v>
      </c>
      <c r="G82" s="2" t="str">
        <f>IF(NOT(OR(
SUMPRODUCT(--ISNUMBER(SEARCH('Chapter 1 (Generated)'!$B$25:$V$25,INDEX(MyData,D82, E82+1))))&gt;0,
SUMPRODUCT(--ISNUMBER(SEARCH('Chapter 1 (Generated)'!$B$26:$V$26,INDEX(MyData,D82, E82+1))))&gt;0)),
"        " &amp; INDEX(MyData,D82, E82+1),
"    " &amp; INDEX(MyData,D82, E82+1))</f>
        <v xml:space="preserve">        "Nice to meet you too.",</v>
      </c>
    </row>
    <row r="83" spans="4:7" x14ac:dyDescent="0.2">
      <c r="D83" s="20">
        <f t="shared" si="1"/>
        <v>82</v>
      </c>
      <c r="E83" s="20">
        <f>MIN(IF(MOD(ROWS($A$2:A83),$A$2)=0,E82+1, E82), $B$2-1)</f>
        <v>0</v>
      </c>
      <c r="G83" s="2" t="str">
        <f>IF(NOT(OR(
SUMPRODUCT(--ISNUMBER(SEARCH('Chapter 1 (Generated)'!$B$25:$V$25,INDEX(MyData,D83, E83+1))))&gt;0,
SUMPRODUCT(--ISNUMBER(SEARCH('Chapter 1 (Generated)'!$B$26:$V$26,INDEX(MyData,D83, E83+1))))&gt;0)),
"        " &amp; INDEX(MyData,D83, E83+1),
"    " &amp; INDEX(MyData,D83, E83+1))</f>
        <v xml:space="preserve">        "null",</v>
      </c>
    </row>
    <row r="84" spans="4:7" x14ac:dyDescent="0.2">
      <c r="D84" s="20">
        <f t="shared" si="1"/>
        <v>83</v>
      </c>
      <c r="E84" s="20">
        <f>MIN(IF(MOD(ROWS($A$2:A84),$A$2)=0,E83+1, E83), $B$2-1)</f>
        <v>0</v>
      </c>
      <c r="G84" s="2" t="str">
        <f>IF(NOT(OR(
SUMPRODUCT(--ISNUMBER(SEARCH('Chapter 1 (Generated)'!$B$25:$V$25,INDEX(MyData,D84, E84+1))))&gt;0,
SUMPRODUCT(--ISNUMBER(SEARCH('Chapter 1 (Generated)'!$B$26:$V$26,INDEX(MyData,D84, E84+1))))&gt;0)),
"        " &amp; INDEX(MyData,D84, E84+1),
"    " &amp; INDEX(MyData,D84, E84+1))</f>
        <v xml:space="preserve">        "(A boy with short red hair was sitting at one of the desks; working on his laptop. He looked up once he heard me come in.)",//80 </v>
      </c>
    </row>
    <row r="85" spans="4:7" x14ac:dyDescent="0.2">
      <c r="D85" s="20">
        <f t="shared" si="1"/>
        <v>84</v>
      </c>
      <c r="E85" s="20">
        <f>MIN(IF(MOD(ROWS($A$2:A85),$A$2)=0,E84+1, E84), $B$2-1)</f>
        <v>0</v>
      </c>
      <c r="G85" s="2" t="str">
        <f>IF(NOT(OR(
SUMPRODUCT(--ISNUMBER(SEARCH('Chapter 1 (Generated)'!$B$25:$V$25,INDEX(MyData,D85, E85+1))))&gt;0,
SUMPRODUCT(--ISNUMBER(SEARCH('Chapter 1 (Generated)'!$B$26:$V$26,INDEX(MyData,D85, E85+1))))&gt;0)),
"        " &amp; INDEX(MyData,D85, E85+1),
"    " &amp; INDEX(MyData,D85, E85+1))</f>
        <v xml:space="preserve">        "Hmm? Oh, ah, no. I’m just looking around the school, I’m " + user.username + ". (I quickly moved forward and offered my hand to shake.)",</v>
      </c>
    </row>
    <row r="86" spans="4:7" x14ac:dyDescent="0.2">
      <c r="D86" s="20">
        <f t="shared" si="1"/>
        <v>85</v>
      </c>
      <c r="E86" s="20">
        <f>MIN(IF(MOD(ROWS($A$2:A86),$A$2)=0,E85+1, E85), $B$2-1)</f>
        <v>0</v>
      </c>
      <c r="G86" s="2" t="str">
        <f>IF(NOT(OR(
SUMPRODUCT(--ISNUMBER(SEARCH('Chapter 1 (Generated)'!$B$25:$V$25,INDEX(MyData,D86, E86+1))))&gt;0,
SUMPRODUCT(--ISNUMBER(SEARCH('Chapter 1 (Generated)'!$B$26:$V$26,INDEX(MyData,D86, E86+1))))&gt;0)),
"        " &amp; INDEX(MyData,D86, E86+1),
"    " &amp; INDEX(MyData,D86, E86+1))</f>
        <v xml:space="preserve">        "(He shook my hand.)",</v>
      </c>
    </row>
    <row r="87" spans="4:7" x14ac:dyDescent="0.2">
      <c r="D87" s="20">
        <f t="shared" si="1"/>
        <v>86</v>
      </c>
      <c r="E87" s="20">
        <f>MIN(IF(MOD(ROWS($A$2:A87),$A$2)=0,E86+1, E86), $B$2-1)</f>
        <v>0</v>
      </c>
      <c r="G87" s="2" t="str">
        <f>IF(NOT(OR(
SUMPRODUCT(--ISNUMBER(SEARCH('Chapter 1 (Generated)'!$B$25:$V$25,INDEX(MyData,D87, E87+1))))&gt;0,
SUMPRODUCT(--ISNUMBER(SEARCH('Chapter 1 (Generated)'!$B$26:$V$26,INDEX(MyData,D87, E87+1))))&gt;0)),
"        " &amp; INDEX(MyData,D87, E87+1),
"    " &amp; INDEX(MyData,D87, E87+1))</f>
        <v xml:space="preserve">        "(I glanced at the screen of his laptop.) What are you working on? If you don’t mind me asking.",</v>
      </c>
    </row>
    <row r="88" spans="4:7" x14ac:dyDescent="0.2">
      <c r="D88" s="20">
        <f t="shared" si="1"/>
        <v>87</v>
      </c>
      <c r="E88" s="20">
        <f>MIN(IF(MOD(ROWS($A$2:A88),$A$2)=0,E87+1, E87), $B$2-1)</f>
        <v>0</v>
      </c>
      <c r="G88" s="2" t="str">
        <f>IF(NOT(OR(
SUMPRODUCT(--ISNUMBER(SEARCH('Chapter 1 (Generated)'!$B$25:$V$25,INDEX(MyData,D88, E88+1))))&gt;0,
SUMPRODUCT(--ISNUMBER(SEARCH('Chapter 1 (Generated)'!$B$26:$V$26,INDEX(MyData,D88, E88+1))))&gt;0)),
"        " &amp; INDEX(MyData,D88, E88+1),
"    " &amp; INDEX(MyData,D88, E88+1))</f>
        <v xml:space="preserve">        "Oh… (I nodded, focusing my gaze on the floor.)",</v>
      </c>
    </row>
    <row r="89" spans="4:7" x14ac:dyDescent="0.2">
      <c r="D89" s="20">
        <f t="shared" si="1"/>
        <v>88</v>
      </c>
      <c r="E89" s="20">
        <f>MIN(IF(MOD(ROWS($A$2:A89),$A$2)=0,E88+1, E88), $B$2-1)</f>
        <v>0</v>
      </c>
      <c r="G89" s="2" t="str">
        <f>IF(NOT(OR(
SUMPRODUCT(--ISNUMBER(SEARCH('Chapter 1 (Generated)'!$B$25:$V$25,INDEX(MyData,D89, E89+1))))&gt;0,
SUMPRODUCT(--ISNUMBER(SEARCH('Chapter 1 (Generated)'!$B$26:$V$26,INDEX(MyData,D89, E89+1))))&gt;0)),
"        " &amp; INDEX(MyData,D89, E89+1),
"    " &amp; INDEX(MyData,D89, E89+1))</f>
        <v xml:space="preserve">        "null",//85 </v>
      </c>
    </row>
    <row r="90" spans="4:7" x14ac:dyDescent="0.2">
      <c r="D90" s="20">
        <f t="shared" si="1"/>
        <v>89</v>
      </c>
      <c r="E90" s="20">
        <f>MIN(IF(MOD(ROWS($A$2:A90),$A$2)=0,E89+1, E89), $B$2-1)</f>
        <v>0</v>
      </c>
      <c r="G90" s="2" t="str">
        <f>IF(NOT(OR(
SUMPRODUCT(--ISNUMBER(SEARCH('Chapter 1 (Generated)'!$B$25:$V$25,INDEX(MyData,D90, E90+1))))&gt;0,
SUMPRODUCT(--ISNUMBER(SEARCH('Chapter 1 (Generated)'!$B$26:$V$26,INDEX(MyData,D90, E90+1))))&gt;0)),
"        " &amp; INDEX(MyData,D90, E90+1),
"    " &amp; INDEX(MyData,D90, E90+1))</f>
        <v xml:space="preserve">        "…",</v>
      </c>
    </row>
    <row r="91" spans="4:7" x14ac:dyDescent="0.2">
      <c r="D91" s="20">
        <f t="shared" si="1"/>
        <v>90</v>
      </c>
      <c r="E91" s="20">
        <f>MIN(IF(MOD(ROWS($A$2:A91),$A$2)=0,E90+1, E90), $B$2-1)</f>
        <v>0</v>
      </c>
      <c r="G91" s="2" t="str">
        <f>IF(NOT(OR(
SUMPRODUCT(--ISNUMBER(SEARCH('Chapter 1 (Generated)'!$B$25:$V$25,INDEX(MyData,D91, E91+1))))&gt;0,
SUMPRODUCT(--ISNUMBER(SEARCH('Chapter 1 (Generated)'!$B$26:$V$26,INDEX(MyData,D91, E91+1))))&gt;0)),
"        " &amp; INDEX(MyData,D91, E91+1),
"    " &amp; INDEX(MyData,D91, E91+1))</f>
        <v xml:space="preserve">        "Pfft! (I burst out laughing, causing Tegan to jump slightly and look up from his laptop.)",</v>
      </c>
    </row>
    <row r="92" spans="4:7" x14ac:dyDescent="0.2">
      <c r="D92" s="20">
        <f t="shared" si="1"/>
        <v>91</v>
      </c>
      <c r="E92" s="20">
        <f>MIN(IF(MOD(ROWS($A$2:A92),$A$2)=0,E91+1, E91), $B$2-1)</f>
        <v>0</v>
      </c>
      <c r="G92" s="2" t="str">
        <f>IF(NOT(OR(
SUMPRODUCT(--ISNUMBER(SEARCH('Chapter 1 (Generated)'!$B$25:$V$25,INDEX(MyData,D92, E92+1))))&gt;0,
SUMPRODUCT(--ISNUMBER(SEARCH('Chapter 1 (Generated)'!$B$26:$V$26,INDEX(MyData,D92, E92+1))))&gt;0)),
"        " &amp; INDEX(MyData,D92, E92+1),
"    " &amp; INDEX(MyData,D92, E92+1))</f>
        <v xml:space="preserve">        "I-I’m sorry… *snort* it took me a moment t-to get that… *laugh* but good one. (I smiled.)",</v>
      </c>
    </row>
    <row r="93" spans="4:7" x14ac:dyDescent="0.2">
      <c r="D93" s="20">
        <f t="shared" si="1"/>
        <v>92</v>
      </c>
      <c r="E93" s="20">
        <f>MIN(IF(MOD(ROWS($A$2:A93),$A$2)=0,E92+1, E92), $B$2-1)</f>
        <v>0</v>
      </c>
      <c r="G93" s="2" t="str">
        <f>IF(NOT(OR(
SUMPRODUCT(--ISNUMBER(SEARCH('Chapter 1 (Generated)'!$B$25:$V$25,INDEX(MyData,D93, E93+1))))&gt;0,
SUMPRODUCT(--ISNUMBER(SEARCH('Chapter 1 (Generated)'!$B$26:$V$26,INDEX(MyData,D93, E93+1))))&gt;0)),
"        " &amp; INDEX(MyData,D93, E93+1),
"    " &amp; INDEX(MyData,D93, E93+1))</f>
        <v xml:space="preserve">        "(I’m going to take a wild guess and say that not a lot of people get that joke.)",</v>
      </c>
    </row>
    <row r="94" spans="4:7" x14ac:dyDescent="0.2">
      <c r="D94" s="20">
        <f t="shared" si="1"/>
        <v>93</v>
      </c>
      <c r="E94" s="20">
        <f>MIN(IF(MOD(ROWS($A$2:A94),$A$2)=0,E93+1, E93), $B$2-1)</f>
        <v>0</v>
      </c>
      <c r="G94" s="2" t="str">
        <f>IF(NOT(OR(
SUMPRODUCT(--ISNUMBER(SEARCH('Chapter 1 (Generated)'!$B$25:$V$25,INDEX(MyData,D94, E94+1))))&gt;0,
SUMPRODUCT(--ISNUMBER(SEARCH('Chapter 1 (Generated)'!$B$26:$V$26,INDEX(MyData,D94, E94+1))))&gt;0)),
"        " &amp; INDEX(MyData,D94, E94+1),
"    " &amp; INDEX(MyData,D94, E94+1))</f>
        <v xml:space="preserve">        "Well, it was nice meeting you Tegan… I should get going now.",//90 </v>
      </c>
    </row>
    <row r="95" spans="4:7" x14ac:dyDescent="0.2">
      <c r="D95" s="20">
        <f t="shared" si="1"/>
        <v>94</v>
      </c>
      <c r="E95" s="20">
        <f>MIN(IF(MOD(ROWS($A$2:A95),$A$2)=0,E94+1, E94), $B$2-1)</f>
        <v>0</v>
      </c>
      <c r="G95" s="2" t="str">
        <f>IF(NOT(OR(
SUMPRODUCT(--ISNUMBER(SEARCH('Chapter 1 (Generated)'!$B$25:$V$25,INDEX(MyData,D95, E95+1))))&gt;0,
SUMPRODUCT(--ISNUMBER(SEARCH('Chapter 1 (Generated)'!$B$26:$V$26,INDEX(MyData,D95, E95+1))))&gt;0)),
"        " &amp; INDEX(MyData,D95, E95+1),
"    " &amp; INDEX(MyData,D95, E95+1))</f>
        <v xml:space="preserve">        "(Next)",</v>
      </c>
    </row>
    <row r="96" spans="4:7" x14ac:dyDescent="0.2">
      <c r="D96" s="20">
        <f t="shared" si="1"/>
        <v>95</v>
      </c>
      <c r="E96" s="20">
        <f>MIN(IF(MOD(ROWS($A$2:A96),$A$2)=0,E95+1, E95), $B$2-1)</f>
        <v>0</v>
      </c>
      <c r="G96" s="2" t="str">
        <f>IF(NOT(OR(
SUMPRODUCT(--ISNUMBER(SEARCH('Chapter 1 (Generated)'!$B$25:$V$25,INDEX(MyData,D96, E96+1))))&gt;0,
SUMPRODUCT(--ISNUMBER(SEARCH('Chapter 1 (Generated)'!$B$26:$V$26,INDEX(MyData,D96, E96+1))))&gt;0)),
"        " &amp; INDEX(MyData,D96, E96+1),
"    " &amp; INDEX(MyData,D96, E96+1))</f>
        <v xml:space="preserve">        "null",</v>
      </c>
    </row>
    <row r="97" spans="4:7" x14ac:dyDescent="0.2">
      <c r="D97" s="20">
        <f t="shared" si="1"/>
        <v>96</v>
      </c>
      <c r="E97" s="20">
        <f>MIN(IF(MOD(ROWS($A$2:A97),$A$2)=0,E96+1, E96), $B$2-1)</f>
        <v>0</v>
      </c>
      <c r="G97" s="2" t="str">
        <f>IF(NOT(OR(
SUMPRODUCT(--ISNUMBER(SEARCH('Chapter 1 (Generated)'!$B$25:$V$25,INDEX(MyData,D97, E97+1))))&gt;0,
SUMPRODUCT(--ISNUMBER(SEARCH('Chapter 1 (Generated)'!$B$26:$V$26,INDEX(MyData,D97, E97+1))))&gt;0)),
"        " &amp; INDEX(MyData,D97, E97+1),
"    " &amp; INDEX(MyData,D97, E97+1))</f>
        <v xml:space="preserve">        "(Woah!)",</v>
      </c>
    </row>
    <row r="98" spans="4:7" x14ac:dyDescent="0.2">
      <c r="D98" s="20">
        <f t="shared" si="1"/>
        <v>97</v>
      </c>
      <c r="E98" s="20">
        <f>MIN(IF(MOD(ROWS($A$2:A98),$A$2)=0,E97+1, E97), $B$2-1)</f>
        <v>0</v>
      </c>
      <c r="G98" s="2" t="str">
        <f>IF(NOT(OR(
SUMPRODUCT(--ISNUMBER(SEARCH('Chapter 1 (Generated)'!$B$25:$V$25,INDEX(MyData,D98, E98+1))))&gt;0,
SUMPRODUCT(--ISNUMBER(SEARCH('Chapter 1 (Generated)'!$B$26:$V$26,INDEX(MyData,D98, E98+1))))&gt;0)),
"        " &amp; INDEX(MyData,D98, E98+1),
"    " &amp; INDEX(MyData,D98, E98+1))</f>
        <v xml:space="preserve">        "(I looked up to see a dark skinned girl kicking a soccer ball straight at me.)",</v>
      </c>
    </row>
    <row r="99" spans="4:7" x14ac:dyDescent="0.2">
      <c r="D99" s="20">
        <f t="shared" si="1"/>
        <v>98</v>
      </c>
      <c r="E99" s="20">
        <f>MIN(IF(MOD(ROWS($A$2:A99),$A$2)=0,E98+1, E98), $B$2-1)</f>
        <v>0</v>
      </c>
      <c r="G99" s="2" t="str">
        <f>IF(NOT(OR(
SUMPRODUCT(--ISNUMBER(SEARCH('Chapter 1 (Generated)'!$B$25:$V$25,INDEX(MyData,D99, E99+1))))&gt;0,
SUMPRODUCT(--ISNUMBER(SEARCH('Chapter 1 (Generated)'!$B$26:$V$26,INDEX(MyData,D99, E99+1))))&gt;0)),
"        " &amp; INDEX(MyData,D99, E99+1),
"    " &amp; INDEX(MyData,D99, E99+1))</f>
        <v xml:space="preserve">        "null",//95 </v>
      </c>
    </row>
    <row r="100" spans="4:7" x14ac:dyDescent="0.2">
      <c r="D100" s="20">
        <f t="shared" si="1"/>
        <v>99</v>
      </c>
      <c r="E100" s="20">
        <f>MIN(IF(MOD(ROWS($A$2:A100),$A$2)=0,E99+1, E99), $B$2-1)</f>
        <v>0</v>
      </c>
      <c r="G100" s="2" t="str">
        <f>IF(NOT(OR(
SUMPRODUCT(--ISNUMBER(SEARCH('Chapter 1 (Generated)'!$B$25:$V$25,INDEX(MyData,D100, E100+1))))&gt;0,
SUMPRODUCT(--ISNUMBER(SEARCH('Chapter 1 (Generated)'!$B$26:$V$26,INDEX(MyData,D100, E100+1))))&gt;0)),
"        " &amp; INDEX(MyData,D100, E100+1),
"    " &amp; INDEX(MyData,D100, E100+1))</f>
        <v xml:space="preserve">        "Not really.",</v>
      </c>
    </row>
    <row r="101" spans="4:7" x14ac:dyDescent="0.2">
      <c r="D101" s="20">
        <f t="shared" si="1"/>
        <v>100</v>
      </c>
      <c r="E101" s="20">
        <f>MIN(IF(MOD(ROWS($A$2:A101),$A$2)=0,E100+1, E100), $B$2-1)</f>
        <v>0</v>
      </c>
      <c r="G101" s="2" t="str">
        <f>IF(NOT(OR(
SUMPRODUCT(--ISNUMBER(SEARCH('Chapter 1 (Generated)'!$B$25:$V$25,INDEX(MyData,D101, E101+1))))&gt;0,
SUMPRODUCT(--ISNUMBER(SEARCH('Chapter 1 (Generated)'!$B$26:$V$26,INDEX(MyData,D101, E101+1))))&gt;0)),
"        " &amp; INDEX(MyData,D101, E101+1),
"    " &amp; INDEX(MyData,D101, E101+1))</f>
        <v xml:space="preserve">        "You think so?",</v>
      </c>
    </row>
    <row r="102" spans="4:7" x14ac:dyDescent="0.2">
      <c r="D102" s="20">
        <f t="shared" si="1"/>
        <v>101</v>
      </c>
      <c r="E102" s="20">
        <f>MIN(IF(MOD(ROWS($A$2:A102),$A$2)=0,E101+1, E101), $B$2-1)</f>
        <v>0</v>
      </c>
      <c r="G102" s="2" t="str">
        <f>IF(NOT(OR(
SUMPRODUCT(--ISNUMBER(SEARCH('Chapter 1 (Generated)'!$B$25:$V$25,INDEX(MyData,D102, E102+1))))&gt;0,
SUMPRODUCT(--ISNUMBER(SEARCH('Chapter 1 (Generated)'!$B$26:$V$26,INDEX(MyData,D102, E102+1))))&gt;0)),
"        " &amp; INDEX(MyData,D102, E102+1),
"    " &amp; INDEX(MyData,D102, E102+1))</f>
        <v xml:space="preserve">        "(Next)",</v>
      </c>
    </row>
    <row r="103" spans="4:7" x14ac:dyDescent="0.2">
      <c r="D103" s="20">
        <f t="shared" si="1"/>
        <v>102</v>
      </c>
      <c r="E103" s="20">
        <f>MIN(IF(MOD(ROWS($A$2:A103),$A$2)=0,E102+1, E102), $B$2-1)</f>
        <v>0</v>
      </c>
      <c r="G103" s="2" t="str">
        <f>IF(NOT(OR(
SUMPRODUCT(--ISNUMBER(SEARCH('Chapter 1 (Generated)'!$B$25:$V$25,INDEX(MyData,D103, E103+1))))&gt;0,
SUMPRODUCT(--ISNUMBER(SEARCH('Chapter 1 (Generated)'!$B$26:$V$26,INDEX(MyData,D103, E103+1))))&gt;0)),
"        " &amp; INDEX(MyData,D103, E103+1),
"    " &amp; INDEX(MyData,D103, E103+1))</f>
        <v xml:space="preserve">        "Y-yeah, that kinda startled me a bit…",</v>
      </c>
    </row>
    <row r="104" spans="4:7" x14ac:dyDescent="0.2">
      <c r="D104" s="20">
        <f t="shared" si="1"/>
        <v>103</v>
      </c>
      <c r="E104" s="20">
        <f>MIN(IF(MOD(ROWS($A$2:A104),$A$2)=0,E103+1, E103), $B$2-1)</f>
        <v>0</v>
      </c>
      <c r="G104" s="2" t="str">
        <f>IF(NOT(OR(
SUMPRODUCT(--ISNUMBER(SEARCH('Chapter 1 (Generated)'!$B$25:$V$25,INDEX(MyData,D104, E104+1))))&gt;0,
SUMPRODUCT(--ISNUMBER(SEARCH('Chapter 1 (Generated)'!$B$26:$V$26,INDEX(MyData,D104, E104+1))))&gt;0)),
"        " &amp; INDEX(MyData,D104, E104+1),
"    " &amp; INDEX(MyData,D104, E104+1))</f>
        <v xml:space="preserve">        "(Next)",//100 </v>
      </c>
    </row>
    <row r="105" spans="4:7" x14ac:dyDescent="0.2">
      <c r="D105" s="20">
        <f t="shared" si="1"/>
        <v>104</v>
      </c>
      <c r="E105" s="20">
        <f>MIN(IF(MOD(ROWS($A$2:A105),$A$2)=0,E104+1, E104), $B$2-1)</f>
        <v>0</v>
      </c>
      <c r="G105" s="2" t="str">
        <f>IF(NOT(OR(
SUMPRODUCT(--ISNUMBER(SEARCH('Chapter 1 (Generated)'!$B$25:$V$25,INDEX(MyData,D105, E105+1))))&gt;0,
SUMPRODUCT(--ISNUMBER(SEARCH('Chapter 1 (Generated)'!$B$26:$V$26,INDEX(MyData,D105, E105+1))))&gt;0)),
"        " &amp; INDEX(MyData,D105, E105+1),
"    " &amp; INDEX(MyData,D105, E105+1))</f>
        <v xml:space="preserve">        "I don’t do well with people who throw stuff at me. Especially if I don’t know them.",</v>
      </c>
    </row>
    <row r="106" spans="4:7" x14ac:dyDescent="0.2">
      <c r="D106" s="20">
        <f t="shared" si="1"/>
        <v>105</v>
      </c>
      <c r="E106" s="20">
        <f>MIN(IF(MOD(ROWS($A$2:A106),$A$2)=0,E105+1, E105), $B$2-1)</f>
        <v>0</v>
      </c>
      <c r="G106" s="2" t="str">
        <f>IF(NOT(OR(
SUMPRODUCT(--ISNUMBER(SEARCH('Chapter 1 (Generated)'!$B$25:$V$25,INDEX(MyData,D106, E106+1))))&gt;0,
SUMPRODUCT(--ISNUMBER(SEARCH('Chapter 1 (Generated)'!$B$26:$V$26,INDEX(MyData,D106, E106+1))))&gt;0)),
"        " &amp; INDEX(MyData,D106, E106+1),
"    " &amp; INDEX(MyData,D106, E106+1))</f>
        <v xml:space="preserve">        "(Next)",</v>
      </c>
    </row>
    <row r="107" spans="4:7" x14ac:dyDescent="0.2">
      <c r="D107" s="20">
        <f t="shared" si="1"/>
        <v>106</v>
      </c>
      <c r="E107" s="20">
        <f>MIN(IF(MOD(ROWS($A$2:A107),$A$2)=0,E106+1, E106), $B$2-1)</f>
        <v>0</v>
      </c>
      <c r="G107" s="2" t="str">
        <f>IF(NOT(OR(
SUMPRODUCT(--ISNUMBER(SEARCH('Chapter 1 (Generated)'!$B$25:$V$25,INDEX(MyData,D107, E107+1))))&gt;0,
SUMPRODUCT(--ISNUMBER(SEARCH('Chapter 1 (Generated)'!$B$26:$V$26,INDEX(MyData,D107, E107+1))))&gt;0)),
"        " &amp; INDEX(MyData,D107, E107+1),
"    " &amp; INDEX(MyData,D107, E107+1))</f>
        <v xml:space="preserve">        "" + user.username + ".  Athletics department, then?",</v>
      </c>
    </row>
    <row r="108" spans="4:7" x14ac:dyDescent="0.2">
      <c r="D108" s="20">
        <f t="shared" si="1"/>
        <v>107</v>
      </c>
      <c r="E108" s="20">
        <f>MIN(IF(MOD(ROWS($A$2:A108),$A$2)=0,E107+1, E107), $B$2-1)</f>
        <v>0</v>
      </c>
      <c r="G108" s="2" t="str">
        <f>IF(NOT(OR(
SUMPRODUCT(--ISNUMBER(SEARCH('Chapter 1 (Generated)'!$B$25:$V$25,INDEX(MyData,D108, E108+1))))&gt;0,
SUMPRODUCT(--ISNUMBER(SEARCH('Chapter 1 (Generated)'!$B$26:$V$26,INDEX(MyData,D108, E108+1))))&gt;0)),
"        " &amp; INDEX(MyData,D108, E108+1),
"    " &amp; INDEX(MyData,D108, E108+1))</f>
        <v xml:space="preserve">        "(She walked away without waiting for a reply. Soccer ball tucked under her arm.)",</v>
      </c>
    </row>
    <row r="109" spans="4:7" x14ac:dyDescent="0.2">
      <c r="D109" s="20">
        <f t="shared" si="1"/>
        <v>108</v>
      </c>
      <c r="E109" s="20">
        <f>MIN(IF(MOD(ROWS($A$2:A109),$A$2)=0,E108+1, E108), $B$2-1)</f>
        <v>0</v>
      </c>
      <c r="G109" s="2" t="str">
        <f>IF(NOT(OR(
SUMPRODUCT(--ISNUMBER(SEARCH('Chapter 1 (Generated)'!$B$25:$V$25,INDEX(MyData,D109, E109+1))))&gt;0,
SUMPRODUCT(--ISNUMBER(SEARCH('Chapter 1 (Generated)'!$B$26:$V$26,INDEX(MyData,D109, E109+1))))&gt;0)),
"        " &amp; INDEX(MyData,D109, E109+1),
"    " &amp; INDEX(MyData,D109, E109+1))</f>
        <v xml:space="preserve">        "…kid?",//105 </v>
      </c>
    </row>
    <row r="110" spans="4:7" x14ac:dyDescent="0.2">
      <c r="D110" s="20">
        <f t="shared" si="1"/>
        <v>109</v>
      </c>
      <c r="E110" s="20">
        <f>MIN(IF(MOD(ROWS($A$2:A110),$A$2)=0,E109+1, E109), $B$2-1)</f>
        <v>0</v>
      </c>
      <c r="G110" s="2" t="str">
        <f>IF(NOT(OR(
SUMPRODUCT(--ISNUMBER(SEARCH('Chapter 1 (Generated)'!$B$25:$V$25,INDEX(MyData,D110, E110+1))))&gt;0,
SUMPRODUCT(--ISNUMBER(SEARCH('Chapter 1 (Generated)'!$B$26:$V$26,INDEX(MyData,D110, E110+1))))&gt;0)),
"        " &amp; INDEX(MyData,D110, E110+1),
"    " &amp; INDEX(MyData,D110, E110+1))</f>
        <v xml:space="preserve">        "Everybody here seems to have things to do later today, I wonder if there’s something I don’t know about...? ",</v>
      </c>
    </row>
    <row r="111" spans="4:7" x14ac:dyDescent="0.2">
      <c r="D111" s="20">
        <f t="shared" si="1"/>
        <v>110</v>
      </c>
      <c r="E111" s="20">
        <f>MIN(IF(MOD(ROWS($A$2:A111),$A$2)=0,E110+1, E110), $B$2-1)</f>
        <v>0</v>
      </c>
      <c r="G111" s="2" t="str">
        <f>IF(NOT(OR(
SUMPRODUCT(--ISNUMBER(SEARCH('Chapter 1 (Generated)'!$B$25:$V$25,INDEX(MyData,D111, E111+1))))&gt;0,
SUMPRODUCT(--ISNUMBER(SEARCH('Chapter 1 (Generated)'!$B$26:$V$26,INDEX(MyData,D111, E111+1))))&gt;0)),
"        " &amp; INDEX(MyData,D111, E111+1),
"    " &amp; INDEX(MyData,D111, E111+1))</f>
        <v xml:space="preserve">        "Anyway, I should go back to exploring the school. ",</v>
      </c>
    </row>
    <row r="112" spans="4:7" x14ac:dyDescent="0.2">
      <c r="D112" s="20">
        <f t="shared" si="1"/>
        <v>111</v>
      </c>
      <c r="E112" s="20">
        <f>MIN(IF(MOD(ROWS($A$2:A112),$A$2)=0,E111+1, E111), $B$2-1)</f>
        <v>0</v>
      </c>
      <c r="G112" s="2" t="str">
        <f>IF(NOT(OR(
SUMPRODUCT(--ISNUMBER(SEARCH('Chapter 1 (Generated)'!$B$25:$V$25,INDEX(MyData,D112, E112+1))))&gt;0,
SUMPRODUCT(--ISNUMBER(SEARCH('Chapter 1 (Generated)'!$B$26:$V$26,INDEX(MyData,D112, E112+1))))&gt;0)),
"        " &amp; INDEX(MyData,D112, E112+1),
"    " &amp; INDEX(MyData,D112, E112+1))</f>
        <v xml:space="preserve">        "null",</v>
      </c>
    </row>
    <row r="113" spans="4:7" x14ac:dyDescent="0.2">
      <c r="D113" s="20">
        <f t="shared" si="1"/>
        <v>112</v>
      </c>
      <c r="E113" s="20">
        <f>MIN(IF(MOD(ROWS($A$2:A113),$A$2)=0,E112+1, E112), $B$2-1)</f>
        <v>0</v>
      </c>
      <c r="G113" s="2" t="str">
        <f>IF(NOT(OR(
SUMPRODUCT(--ISNUMBER(SEARCH('Chapter 1 (Generated)'!$B$25:$V$25,INDEX(MyData,D113, E113+1))))&gt;0,
SUMPRODUCT(--ISNUMBER(SEARCH('Chapter 1 (Generated)'!$B$26:$V$26,INDEX(MyData,D113, E113+1))))&gt;0)),
"        " &amp; INDEX(MyData,D113, E113+1),
"    " &amp; INDEX(MyData,D113, E113+1))</f>
        <v xml:space="preserve">        "(A loud clunking noise immediately drew my attention to one of the corners of the room, where a girl stood sorting through what appeared to be scraps of metal. She stopped upon noticing me.)",</v>
      </c>
    </row>
    <row r="114" spans="4:7" x14ac:dyDescent="0.2">
      <c r="D114" s="20">
        <f t="shared" si="1"/>
        <v>113</v>
      </c>
      <c r="E114" s="20">
        <f>MIN(IF(MOD(ROWS($A$2:A114),$A$2)=0,E113+1, E113), $B$2-1)</f>
        <v>0</v>
      </c>
      <c r="G114" s="2" t="str">
        <f>IF(NOT(OR(
SUMPRODUCT(--ISNUMBER(SEARCH('Chapter 1 (Generated)'!$B$25:$V$25,INDEX(MyData,D114, E114+1))))&gt;0,
SUMPRODUCT(--ISNUMBER(SEARCH('Chapter 1 (Generated)'!$B$26:$V$26,INDEX(MyData,D114, E114+1))))&gt;0)),
"        " &amp; INDEX(MyData,D114, E114+1),
"    " &amp; INDEX(MyData,D114, E114+1))</f>
        <v xml:space="preserve">        "Yeah… I just got here. I’m " + user.username + "",//110 </v>
      </c>
    </row>
    <row r="115" spans="4:7" x14ac:dyDescent="0.2">
      <c r="D115" s="20">
        <f t="shared" si="1"/>
        <v>114</v>
      </c>
      <c r="E115" s="20">
        <f>MIN(IF(MOD(ROWS($A$2:A115),$A$2)=0,E114+1, E114), $B$2-1)</f>
        <v>0</v>
      </c>
      <c r="G115" s="2" t="str">
        <f>IF(NOT(OR(
SUMPRODUCT(--ISNUMBER(SEARCH('Chapter 1 (Generated)'!$B$25:$V$25,INDEX(MyData,D115, E115+1))))&gt;0,
SUMPRODUCT(--ISNUMBER(SEARCH('Chapter 1 (Generated)'!$B$26:$V$26,INDEX(MyData,D115, E115+1))))&gt;0)),
"        " &amp; INDEX(MyData,D115, E115+1),
"    " &amp; INDEX(MyData,D115, E115+1))</f>
        <v xml:space="preserve">        "null",</v>
      </c>
    </row>
    <row r="116" spans="4:7" x14ac:dyDescent="0.2">
      <c r="D116" s="20">
        <f t="shared" si="1"/>
        <v>115</v>
      </c>
      <c r="E116" s="20">
        <f>MIN(IF(MOD(ROWS($A$2:A116),$A$2)=0,E115+1, E115), $B$2-1)</f>
        <v>0</v>
      </c>
      <c r="G116" s="2" t="str">
        <f>IF(NOT(OR(
SUMPRODUCT(--ISNUMBER(SEARCH('Chapter 1 (Generated)'!$B$25:$V$25,INDEX(MyData,D116, E116+1))))&gt;0,
SUMPRODUCT(--ISNUMBER(SEARCH('Chapter 1 (Generated)'!$B$26:$V$26,INDEX(MyData,D116,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(Generated)'!$B$25:$V$25,INDEX(MyData,D117, E117+1))))&gt;0,
SUMPRODUCT(--ISNUMBER(SEARCH('Chapter 1 (Generated)'!$B$26:$V$26,INDEX(MyData,D117, E117+1))))&gt;0)),
"        " &amp; INDEX(MyData,D117, E117+1),
"    " &amp; INDEX(MyData,D117, E117+1))</f>
        <v xml:space="preserve">        "Alright!",</v>
      </c>
    </row>
    <row r="118" spans="4:7" x14ac:dyDescent="0.2">
      <c r="D118" s="20">
        <f t="shared" si="1"/>
        <v>117</v>
      </c>
      <c r="E118" s="20">
        <f>MIN(IF(MOD(ROWS($A$2:A118),$A$2)=0,E117+1, E117), $B$2-1)</f>
        <v>0</v>
      </c>
      <c r="G118" s="2" t="str">
        <f>IF(NOT(OR(
SUMPRODUCT(--ISNUMBER(SEARCH('Chapter 1 (Generated)'!$B$25:$V$25,INDEX(MyData,D118, E118+1))))&gt;0,
SUMPRODUCT(--ISNUMBER(SEARCH('Chapter 1 (Generated)'!$B$26:$V$26,INDEX(MyData,D118, E118+1))))&gt;0)),
"        " &amp; INDEX(MyData,D118, E118+1),
"    " &amp; INDEX(MyData,D118, E118+1))</f>
        <v xml:space="preserve">        "(Next)",</v>
      </c>
    </row>
    <row r="119" spans="4:7" x14ac:dyDescent="0.2">
      <c r="D119" s="20">
        <f t="shared" si="1"/>
        <v>118</v>
      </c>
      <c r="E119" s="20">
        <f>MIN(IF(MOD(ROWS($A$2:A119),$A$2)=0,E118+1, E118), $B$2-1)</f>
        <v>0</v>
      </c>
      <c r="G119" s="2" t="str">
        <f>IF(NOT(OR(
SUMPRODUCT(--ISNUMBER(SEARCH('Chapter 1 (Generated)'!$B$25:$V$25,INDEX(MyData,D119, E119+1))))&gt;0,
SUMPRODUCT(--ISNUMBER(SEARCH('Chapter 1 (Generated)'!$B$26:$V$26,INDEX(MyData,D119, E119+1))))&gt;0)),
"        " &amp; INDEX(MyData,D119, E119+1),
"    " &amp; INDEX(MyData,D119, E119+1))</f>
        <v xml:space="preserve">        "(Next)",//115 </v>
      </c>
    </row>
    <row r="120" spans="4:7" x14ac:dyDescent="0.2">
      <c r="D120" s="20">
        <f t="shared" si="1"/>
        <v>119</v>
      </c>
      <c r="E120" s="20">
        <f>MIN(IF(MOD(ROWS($A$2:A120),$A$2)=0,E119+1, E119), $B$2-1)</f>
        <v>0</v>
      </c>
      <c r="G120" s="2" t="str">
        <f>IF(NOT(OR(
SUMPRODUCT(--ISNUMBER(SEARCH('Chapter 1 (Generated)'!$B$25:$V$25,INDEX(MyData,D120, E120+1))))&gt;0,
SUMPRODUCT(--ISNUMBER(SEARCH('Chapter 1 (Generated)'!$B$26:$V$26,INDEX(MyData,D120, E120+1))))&gt;0)),
"        " &amp; INDEX(MyData,D120, E120+1),
"    " &amp; INDEX(MyData,D120, E120+1))</f>
        <v xml:space="preserve">        "null",</v>
      </c>
    </row>
    <row r="121" spans="4:7" x14ac:dyDescent="0.2">
      <c r="D121" s="20">
        <f t="shared" si="1"/>
        <v>120</v>
      </c>
      <c r="E121" s="20">
        <f>MIN(IF(MOD(ROWS($A$2:A121),$A$2)=0,E120+1, E120), $B$2-1)</f>
        <v>0</v>
      </c>
      <c r="G121" s="2" t="str">
        <f>IF(NOT(OR(
SUMPRODUCT(--ISNUMBER(SEARCH('Chapter 1 (Generated)'!$B$25:$V$25,INDEX(MyData,D121, E121+1))))&gt;0,
SUMPRODUCT(--ISNUMBER(SEARCH('Chapter 1 (Generated)'!$B$26:$V$26,INDEX(MyData,D121, E121+1))))&gt;0)),
"        " &amp; INDEX(MyData,D121, E121+1),
"    " &amp; INDEX(MyData,D121, E121+1))</f>
        <v xml:space="preserve">        "(I stayed around for a while longer watching Ellie transform the scarps of metal into… some sort of contraption that I honestly could not make head or tails out of, before waving goodbye and leaving the room.)",</v>
      </c>
    </row>
    <row r="122" spans="4:7" x14ac:dyDescent="0.2">
      <c r="D122" s="20">
        <f t="shared" si="1"/>
        <v>121</v>
      </c>
      <c r="E122" s="20">
        <f>MIN(IF(MOD(ROWS($A$2:A122),$A$2)=0,E121+1, E121), $B$2-1)</f>
        <v>0</v>
      </c>
      <c r="G122" s="2" t="str">
        <f>IF(NOT(OR(
SUMPRODUCT(--ISNUMBER(SEARCH('Chapter 1 (Generated)'!$B$25:$V$25,INDEX(MyData,D122, E122+1))))&gt;0,
SUMPRODUCT(--ISNUMBER(SEARCH('Chapter 1 (Generated)'!$B$26:$V$26,INDEX(MyData,D122, E122+1))))&gt;0)),
"        " &amp; INDEX(MyData,D122, E122+1),
"    " &amp; INDEX(MyData,D122, E122+1))</f>
        <v xml:space="preserve">        "null",</v>
      </c>
    </row>
    <row r="123" spans="4:7" x14ac:dyDescent="0.2">
      <c r="D123" s="20">
        <f t="shared" si="1"/>
        <v>122</v>
      </c>
      <c r="E123" s="20">
        <f>MIN(IF(MOD(ROWS($A$2:A123),$A$2)=0,E122+1, E122), $B$2-1)</f>
        <v>0</v>
      </c>
      <c r="G123" s="2" t="str">
        <f>IF(NOT(OR(
SUMPRODUCT(--ISNUMBER(SEARCH('Chapter 1 (Generated)'!$B$25:$V$25,INDEX(MyData,D123, E123+1))))&gt;0,
SUMPRODUCT(--ISNUMBER(SEARCH('Chapter 1 (Generated)'!$B$26:$V$26,INDEX(MyData,D123, E123+1))))&gt;0)),
"        " &amp; INDEX(MyData,D123, E123+1),
"    " &amp; INDEX(MyData,D123, E123+1))</f>
        <v xml:space="preserve">        "(Holy… this place has to have every type of plant there is in the world…",</v>
      </c>
    </row>
    <row r="124" spans="4:7" x14ac:dyDescent="0.2">
      <c r="D124" s="20">
        <f t="shared" si="1"/>
        <v>123</v>
      </c>
      <c r="E124" s="20">
        <f>MIN(IF(MOD(ROWS($A$2:A124),$A$2)=0,E123+1, E123), $B$2-1)</f>
        <v>0</v>
      </c>
      <c r="G124" s="2" t="str">
        <f>IF(NOT(OR(
SUMPRODUCT(--ISNUMBER(SEARCH('Chapter 1 (Generated)'!$B$25:$V$25,INDEX(MyData,D124, E124+1))))&gt;0,
SUMPRODUCT(--ISNUMBER(SEARCH('Chapter 1 (Generated)'!$B$26:$V$26,INDEX(MyData,D124, E124+1))))&gt;0)),
"        " &amp; INDEX(MyData,D124, E124+1),
"    " &amp; INDEX(MyData,D124, E124+1))</f>
        <v xml:space="preserve">        "(I turned around to see a girl with long blonde hair kneeling in front of one of the large rectangular pots.)",//120 </v>
      </c>
    </row>
    <row r="125" spans="4:7" x14ac:dyDescent="0.2">
      <c r="D125" s="20">
        <f t="shared" si="1"/>
        <v>124</v>
      </c>
      <c r="E125" s="20">
        <f>MIN(IF(MOD(ROWS($A$2:A125),$A$2)=0,E124+1, E124), $B$2-1)</f>
        <v>0</v>
      </c>
      <c r="G125" s="2" t="str">
        <f>IF(NOT(OR(
SUMPRODUCT(--ISNUMBER(SEARCH('Chapter 1 (Generated)'!$B$25:$V$25,INDEX(MyData,D125, E125+1))))&gt;0,
SUMPRODUCT(--ISNUMBER(SEARCH('Chapter 1 (Generated)'!$B$26:$V$26,INDEX(MyData,D125, E125+1))))&gt;0)),
"        " &amp; INDEX(MyData,D125, E125+1),
"    " &amp; INDEX(MyData,D125, E125+1))</f>
        <v xml:space="preserve">        "Oh! Hi… I didn’t think there was anyone else in here…",</v>
      </c>
    </row>
    <row r="126" spans="4:7" x14ac:dyDescent="0.2">
      <c r="D126" s="20">
        <f t="shared" si="1"/>
        <v>125</v>
      </c>
      <c r="E126" s="20">
        <f>MIN(IF(MOD(ROWS($A$2:A126),$A$2)=0,E125+1, E125), $B$2-1)</f>
        <v>0</v>
      </c>
      <c r="G126" s="2" t="str">
        <f>IF(NOT(OR(
SUMPRODUCT(--ISNUMBER(SEARCH('Chapter 1 (Generated)'!$B$25:$V$25,INDEX(MyData,D126, E126+1))))&gt;0,
SUMPRODUCT(--ISNUMBER(SEARCH('Chapter 1 (Generated)'!$B$26:$V$26,INDEX(MyData,D126, E126+1))))&gt;0)),
"        " &amp; INDEX(MyData,D126, E126+1),
"    " &amp; INDEX(MyData,D126, E126+1))</f>
        <v xml:space="preserve">        "(Next)",</v>
      </c>
    </row>
    <row r="127" spans="4:7" x14ac:dyDescent="0.2">
      <c r="D127" s="20">
        <f t="shared" si="1"/>
        <v>126</v>
      </c>
      <c r="E127" s="20">
        <f>MIN(IF(MOD(ROWS($A$2:A127),$A$2)=0,E126+1, E126), $B$2-1)</f>
        <v>0</v>
      </c>
      <c r="G127" s="2" t="str">
        <f>IF(NOT(OR(
SUMPRODUCT(--ISNUMBER(SEARCH('Chapter 1 (Generated)'!$B$25:$V$25,INDEX(MyData,D127, E127+1))))&gt;0,
SUMPRODUCT(--ISNUMBER(SEARCH('Chapter 1 (Generated)'!$B$26:$V$26,INDEX(MyData,D127,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(Generated)'!$B$25:$V$25,INDEX(MyData,D128, E128+1))))&gt;0,
SUMPRODUCT(--ISNUMBER(SEARCH('Chapter 1 (Generated)'!$B$26:$V$26,INDEX(MyData,D128,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1 (Generated)'!$B$25:$V$25,INDEX(MyData,D129, E129+1))))&gt;0,
SUMPRODUCT(--ISNUMBER(SEARCH('Chapter 1 (Generated)'!$B$26:$V$26,INDEX(MyData,D129,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(Generated)'!$B$25:$V$25,INDEX(MyData,D130, E130+1))))&gt;0,
SUMPRODUCT(--ISNUMBER(SEARCH('Chapter 1 (Generated)'!$B$26:$V$26,INDEX(MyData,D130,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(Generated)'!$B$25:$V$25,INDEX(MyData,D131, E131+1))))&gt;0,
SUMPRODUCT(--ISNUMBER(SEARCH('Chapter 1 (Generated)'!$B$26:$V$26,INDEX(MyData,D131, E131+1))))&gt;0)),
"        " &amp; INDEX(MyData,D131, E131+1),
"    " &amp; INDEX(MyData,D131, E131+1))</f>
        <v xml:space="preserve">        "Well, I’m kinda new here and I was just looking around the place, sorry if I interrupted you or anything. I’m " + user.username + ", by the way.",</v>
      </c>
    </row>
    <row r="132" spans="4:7" x14ac:dyDescent="0.2">
      <c r="D132" s="20">
        <f t="shared" si="2"/>
        <v>131</v>
      </c>
      <c r="E132" s="20">
        <f>MIN(IF(MOD(ROWS($A$2:A132),$A$2)=0,E131+1, E131), $B$2-1)</f>
        <v>0</v>
      </c>
      <c r="G132" s="2" t="str">
        <f>IF(NOT(OR(
SUMPRODUCT(--ISNUMBER(SEARCH('Chapter 1 (Generated)'!$B$25:$V$25,INDEX(MyData,D132, E132+1))))&gt;0,
SUMPRODUCT(--ISNUMBER(SEARCH('Chapter 1 (Generated)'!$B$26:$V$26,INDEX(MyData,D132, E132+1))))&gt;0)),
"        " &amp; INDEX(MyData,D132, E132+1),
"    " &amp; INDEX(MyData,D132, E132+1))</f>
        <v xml:space="preserve">        "(Next)",</v>
      </c>
    </row>
    <row r="133" spans="4:7" x14ac:dyDescent="0.2">
      <c r="D133" s="20">
        <f t="shared" si="2"/>
        <v>132</v>
      </c>
      <c r="E133" s="20">
        <f>MIN(IF(MOD(ROWS($A$2:A133),$A$2)=0,E132+1, E132), $B$2-1)</f>
        <v>0</v>
      </c>
      <c r="G133" s="2" t="str">
        <f>IF(NOT(OR(
SUMPRODUCT(--ISNUMBER(SEARCH('Chapter 1 (Generated)'!$B$25:$V$25,INDEX(MyData,D133, E133+1))))&gt;0,
SUMPRODUCT(--ISNUMBER(SEARCH('Chapter 1 (Generated)'!$B$26:$V$26,INDEX(MyData,D133, E133+1))))&gt;0)),
"        " &amp; INDEX(MyData,D133, E133+1),
"    " &amp; INDEX(MyData,D133, E133+1))</f>
        <v xml:space="preserve">        "(A small ringing sound suddenly came from one of Claire’s pockets. Startling us both.)",</v>
      </c>
    </row>
    <row r="134" spans="4:7" x14ac:dyDescent="0.2">
      <c r="D134" s="20">
        <f t="shared" si="2"/>
        <v>133</v>
      </c>
      <c r="E134" s="20">
        <f>MIN(IF(MOD(ROWS($A$2:A134),$A$2)=0,E133+1, E133), $B$2-1)</f>
        <v>0</v>
      </c>
      <c r="G134" s="2" t="str">
        <f>IF(NOT(OR(
SUMPRODUCT(--ISNUMBER(SEARCH('Chapter 1 (Generated)'!$B$25:$V$25,INDEX(MyData,D134, E134+1))))&gt;0,
SUMPRODUCT(--ISNUMBER(SEARCH('Chapter 1 (Generated)'!$B$26:$V$26,INDEX(MyData,D134, E134+1))))&gt;0)),
"        " &amp; INDEX(MyData,D134, E134+1),
"    " &amp; INDEX(MyData,D134, E134+1))</f>
        <v xml:space="preserve">        "(She took out her phone from it and took a look at her screen before shutting the alarm off.)",//130 </v>
      </c>
    </row>
    <row r="135" spans="4:7" x14ac:dyDescent="0.2">
      <c r="D135" s="20">
        <f t="shared" si="2"/>
        <v>134</v>
      </c>
      <c r="E135" s="20">
        <f>MIN(IF(MOD(ROWS($A$2:A135),$A$2)=0,E134+1, E134), $B$2-1)</f>
        <v>0</v>
      </c>
      <c r="G135" s="2" t="str">
        <f>IF(NOT(OR(
SUMPRODUCT(--ISNUMBER(SEARCH('Chapter 1 (Generated)'!$B$25:$V$25,INDEX(MyData,D135, E135+1))))&gt;0,
SUMPRODUCT(--ISNUMBER(SEARCH('Chapter 1 (Generated)'!$B$26:$V$26,INDEX(MyData,D135, E135+1))))&gt;0)),
"        " &amp; INDEX(MyData,D135, E135+1),
"    " &amp; INDEX(MyData,D135, E135+1))</f>
        <v xml:space="preserve">        "Nice meeting you too.",</v>
      </c>
    </row>
    <row r="136" spans="4:7" x14ac:dyDescent="0.2">
      <c r="D136" s="20">
        <f t="shared" si="2"/>
        <v>135</v>
      </c>
      <c r="E136" s="20">
        <f>MIN(IF(MOD(ROWS($A$2:A136),$A$2)=0,E135+1, E135), $B$2-1)</f>
        <v>0</v>
      </c>
      <c r="G136" s="2" t="str">
        <f>IF(NOT(OR(
SUMPRODUCT(--ISNUMBER(SEARCH('Chapter 1 (Generated)'!$B$25:$V$25,INDEX(MyData,D136, E136+1))))&gt;0,
SUMPRODUCT(--ISNUMBER(SEARCH('Chapter 1 (Generated)'!$B$26:$V$26,INDEX(MyData,D136, E136+1))))&gt;0)),
"        " &amp; INDEX(MyData,D136, E136+1),
"    " &amp; INDEX(MyData,D136, E136+1))</f>
        <v xml:space="preserve">        "(She stood up to dust herself off and then left the garden with a small wave in my direction)",</v>
      </c>
    </row>
    <row r="137" spans="4:7" x14ac:dyDescent="0.2">
      <c r="D137" s="20">
        <f t="shared" si="2"/>
        <v>136</v>
      </c>
      <c r="E137" s="20">
        <f>MIN(IF(MOD(ROWS($A$2:A137),$A$2)=0,E136+1, E136), $B$2-1)</f>
        <v>0</v>
      </c>
      <c r="G137" s="2" t="str">
        <f>IF(NOT(OR(
SUMPRODUCT(--ISNUMBER(SEARCH('Chapter 1 (Generated)'!$B$25:$V$25,INDEX(MyData,D137, E137+1))))&gt;0,
SUMPRODUCT(--ISNUMBER(SEARCH('Chapter 1 (Generated)'!$B$26:$V$26,INDEX(MyData,D137, E137+1))))&gt;0)),
"        " &amp; INDEX(MyData,D137, E137+1),
"    " &amp; INDEX(MyData,D137, E137+1))</f>
        <v xml:space="preserve">        "null",</v>
      </c>
    </row>
    <row r="138" spans="4:7" x14ac:dyDescent="0.2">
      <c r="D138" s="20">
        <f t="shared" si="2"/>
        <v>137</v>
      </c>
      <c r="E138" s="20">
        <f>MIN(IF(MOD(ROWS($A$2:A138),$A$2)=0,E137+1, E137), $B$2-1)</f>
        <v>0</v>
      </c>
      <c r="G138" s="2" t="str">
        <f>IF(NOT(OR(
SUMPRODUCT(--ISNUMBER(SEARCH('Chapter 1 (Generated)'!$B$25:$V$25,INDEX(MyData,D138, E138+1))))&gt;0,
SUMPRODUCT(--ISNUMBER(SEARCH('Chapter 1 (Generated)'!$B$26:$V$26,INDEX(MyData,D138,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(Generated)'!$B$25:$V$25,INDEX(MyData,D139, E139+1))))&gt;0,
SUMPRODUCT(--ISNUMBER(SEARCH('Chapter 1 (Generated)'!$B$26:$V$26,INDEX(MyData,D139, E139+1))))&gt;0)),
"        " &amp; INDEX(MyData,D139, E139+1),
"    " &amp; INDEX(MyData,D139, E139+1))</f>
        <v xml:space="preserve">        "T-Tadashi? Wh--?",//135 </v>
      </c>
    </row>
    <row r="140" spans="4:7" x14ac:dyDescent="0.2">
      <c r="D140" s="20">
        <f t="shared" si="2"/>
        <v>139</v>
      </c>
      <c r="E140" s="20">
        <f>MIN(IF(MOD(ROWS($A$2:A140),$A$2)=0,E139+1, E139), $B$2-1)</f>
        <v>0</v>
      </c>
      <c r="G140" s="2" t="str">
        <f>IF(NOT(OR(
SUMPRODUCT(--ISNUMBER(SEARCH('Chapter 1 (Generated)'!$B$25:$V$25,INDEX(MyData,D140, E140+1))))&gt;0,
SUMPRODUCT(--ISNUMBER(SEARCH('Chapter 1 (Generated)'!$B$26:$V$26,INDEX(MyData,D140, E140+1))))&gt;0)),
"        " &amp; INDEX(MyData,D140, E140+1),
"    " &amp; INDEX(MyData,D140, E140+1))</f>
        <v xml:space="preserve">        "My-my what?",</v>
      </c>
    </row>
    <row r="141" spans="4:7" x14ac:dyDescent="0.2">
      <c r="D141" s="20">
        <f t="shared" si="2"/>
        <v>140</v>
      </c>
      <c r="E141" s="20">
        <f>MIN(IF(MOD(ROWS($A$2:A141),$A$2)=0,E140+1, E140), $B$2-1)</f>
        <v>0</v>
      </c>
      <c r="G141" s="2" t="str">
        <f>IF(NOT(OR(
SUMPRODUCT(--ISNUMBER(SEARCH('Chapter 1 (Generated)'!$B$25:$V$25,INDEX(MyData,D141, E141+1))))&gt;0,
SUMPRODUCT(--ISNUMBER(SEARCH('Chapter 1 (Generated)'!$B$26:$V$26,INDEX(MyData,D141,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(Generated)'!$B$25:$V$25,INDEX(MyData,D142, E142+1))))&gt;0,
SUMPRODUCT(--ISNUMBER(SEARCH('Chapter 1 (Generated)'!$B$26:$V$26,INDEX(MyData,D142, E142+1))))&gt;0)),
"        " &amp; INDEX(MyData,D142, E142+1),
"    " &amp; INDEX(MyData,D142, E142+1))</f>
        <v xml:space="preserve">        "(Next)",</v>
      </c>
    </row>
    <row r="143" spans="4:7" x14ac:dyDescent="0.2">
      <c r="D143" s="20">
        <f t="shared" si="2"/>
        <v>142</v>
      </c>
      <c r="E143" s="20">
        <f>MIN(IF(MOD(ROWS($A$2:A143),$A$2)=0,E142+1, E142), $B$2-1)</f>
        <v>0</v>
      </c>
      <c r="G143" s="2" t="str">
        <f>IF(NOT(OR(
SUMPRODUCT(--ISNUMBER(SEARCH('Chapter 1 (Generated)'!$B$25:$V$25,INDEX(MyData,D143, E143+1))))&gt;0,
SUMPRODUCT(--ISNUMBER(SEARCH('Chapter 1 (Generated)'!$B$26:$V$26,INDEX(MyData,D143, E143+1))))&gt;0)),
"        " &amp; INDEX(MyData,D143, E143+1),
"    " &amp; INDEX(MyData,D143, E143+1))</f>
        <v xml:space="preserve">        "(He sighed, pinching the bridge of his nose between his fingers.)",</v>
      </c>
    </row>
    <row r="144" spans="4:7" x14ac:dyDescent="0.2">
      <c r="D144" s="20">
        <f t="shared" si="2"/>
        <v>143</v>
      </c>
      <c r="E144" s="20">
        <f>MIN(IF(MOD(ROWS($A$2:A144),$A$2)=0,E143+1, E143), $B$2-1)</f>
        <v>0</v>
      </c>
      <c r="G144" s="2" t="str">
        <f>IF(NOT(OR(
SUMPRODUCT(--ISNUMBER(SEARCH('Chapter 1 (Generated)'!$B$25:$V$25,INDEX(MyData,D144, E144+1))))&gt;0,
SUMPRODUCT(--ISNUMBER(SEARCH('Chapter 1 (Generated)'!$B$26:$V$26,INDEX(MyData,D144, E144+1))))&gt;0)),
"        " &amp; INDEX(MyData,D144, E144+1),
"    " &amp; INDEX(MyData,D144, E144+1))</f>
        <v xml:space="preserve">        "Um, Tadashi?",//140 </v>
      </c>
    </row>
    <row r="145" spans="4:7" x14ac:dyDescent="0.2">
      <c r="D145" s="20">
        <f t="shared" si="2"/>
        <v>144</v>
      </c>
      <c r="E145" s="20">
        <f>MIN(IF(MOD(ROWS($A$2:A145),$A$2)=0,E144+1, E144), $B$2-1)</f>
        <v>0</v>
      </c>
      <c r="G145" s="2" t="str">
        <f>IF(NOT(OR(
SUMPRODUCT(--ISNUMBER(SEARCH('Chapter 1 (Generated)'!$B$25:$V$25,INDEX(MyData,D145, E145+1))))&gt;0,
SUMPRODUCT(--ISNUMBER(SEARCH('Chapter 1 (Generated)'!$B$26:$V$26,INDEX(MyData,D145,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(Generated)'!$B$25:$V$25,INDEX(MyData,D146, E146+1))))&gt;0,
SUMPRODUCT(--ISNUMBER(SEARCH('Chapter 1 (Generated)'!$B$26:$V$26,INDEX(MyData,D146, E146+1))))&gt;0)),
"        " &amp; INDEX(MyData,D146, E146+1),
"    " &amp; INDEX(MyData,D146, E146+1))</f>
        <v xml:space="preserve">        "Wait… I have to take a picture? Now?",</v>
      </c>
    </row>
    <row r="147" spans="4:7" x14ac:dyDescent="0.2">
      <c r="D147" s="20">
        <f t="shared" si="2"/>
        <v>146</v>
      </c>
      <c r="E147" s="20">
        <f>MIN(IF(MOD(ROWS($A$2:A147),$A$2)=0,E146+1, E146), $B$2-1)</f>
        <v>0</v>
      </c>
      <c r="G147" s="2" t="str">
        <f>IF(NOT(OR(
SUMPRODUCT(--ISNUMBER(SEARCH('Chapter 1 (Generated)'!$B$25:$V$25,INDEX(MyData,D147, E147+1))))&gt;0,
SUMPRODUCT(--ISNUMBER(SEARCH('Chapter 1 (Generated)'!$B$26:$V$26,INDEX(MyData,D147, E147+1))))&gt;0)),
"        " &amp; INDEX(MyData,D147, E147+1),
"    " &amp; INDEX(MyData,D147, E147+1))</f>
        <v xml:space="preserve">        "But-",</v>
      </c>
    </row>
    <row r="148" spans="4:7" x14ac:dyDescent="0.2">
      <c r="D148" s="20">
        <f t="shared" si="2"/>
        <v>147</v>
      </c>
      <c r="E148" s="20">
        <f>MIN(IF(MOD(ROWS($A$2:A148),$A$2)=0,E147+1, E147), $B$2-1)</f>
        <v>0</v>
      </c>
      <c r="G148" s="2" t="str">
        <f>IF(NOT(OR(
SUMPRODUCT(--ISNUMBER(SEARCH('Chapter 1 (Generated)'!$B$25:$V$25,INDEX(MyData,D148, E148+1))))&gt;0,
SUMPRODUCT(--ISNUMBER(SEARCH('Chapter 1 (Generated)'!$B$26:$V$26,INDEX(MyData,D148, E148+1))))&gt;0)),
"        " &amp; INDEX(MyData,D148, E148+1),
"    " &amp; INDEX(MyData,D148, E148+1))</f>
        <v xml:space="preserve">        "(Next)",</v>
      </c>
    </row>
    <row r="149" spans="4:7" x14ac:dyDescent="0.2">
      <c r="D149" s="20">
        <f t="shared" si="2"/>
        <v>148</v>
      </c>
      <c r="E149" s="20">
        <f>MIN(IF(MOD(ROWS($A$2:A149),$A$2)=0,E148+1, E148), $B$2-1)</f>
        <v>0</v>
      </c>
      <c r="G149" s="2" t="str">
        <f>IF(NOT(OR(
SUMPRODUCT(--ISNUMBER(SEARCH('Chapter 1 (Generated)'!$B$25:$V$25,INDEX(MyData,D149, E149+1))))&gt;0,
SUMPRODUCT(--ISNUMBER(SEARCH('Chapter 1 (Generated)'!$B$26:$V$26,INDEX(MyData,D149,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1 (Generated)'!$B$25:$V$25,INDEX(MyData,D150, E150+1))))&gt;0,
SUMPRODUCT(--ISNUMBER(SEARCH('Chapter 1 (Generated)'!$B$26:$V$26,INDEX(MyData,D150, E150+1))))&gt;0)),
"        " &amp; INDEX(MyData,D150, E150+1),
"    " &amp; INDEX(MyData,D150, E150+1))</f>
        <v xml:space="preserve">        "(Something about this made me extremely anxious… Everything at Arlington was so meticulously planned… so serious.)",</v>
      </c>
    </row>
    <row r="151" spans="4:7" x14ac:dyDescent="0.2">
      <c r="D151" s="20">
        <f t="shared" si="2"/>
        <v>150</v>
      </c>
      <c r="E151" s="20">
        <f>MIN(IF(MOD(ROWS($A$2:A151),$A$2)=0,E150+1, E150), $B$2-1)</f>
        <v>0</v>
      </c>
      <c r="G151" s="2" t="str">
        <f>IF(NOT(OR(
SUMPRODUCT(--ISNUMBER(SEARCH('Chapter 1 (Generated)'!$B$25:$V$25,INDEX(MyData,D151, E151+1))))&gt;0,
SUMPRODUCT(--ISNUMBER(SEARCH('Chapter 1 (Generated)'!$B$26:$V$26,INDEX(MyData,D151, E151+1))))&gt;0)),
"        " &amp; INDEX(MyData,D151, E151+1),
"    " &amp; INDEX(MyData,D151, E151+1))</f>
        <v xml:space="preserve">        "(He turned around and left without giving me a chance to ask him anything else.)",</v>
      </c>
    </row>
    <row r="152" spans="4:7" x14ac:dyDescent="0.2">
      <c r="D152" s="20">
        <f t="shared" si="2"/>
        <v>151</v>
      </c>
      <c r="E152" s="20">
        <f>MIN(IF(MOD(ROWS($A$2:A152),$A$2)=0,E151+1, E151), $B$2-1)</f>
        <v>0</v>
      </c>
      <c r="G152" s="2" t="str">
        <f>IF(NOT(OR(
SUMPRODUCT(--ISNUMBER(SEARCH('Chapter 1 (Generated)'!$B$25:$V$25,INDEX(MyData,D152, E152+1))))&gt;0,
SUMPRODUCT(--ISNUMBER(SEARCH('Chapter 1 (Generated)'!$B$26:$V$26,INDEX(MyData,D152, E152+1))))&gt;0)),
"        " &amp; INDEX(MyData,D152, E152+1),
"    " &amp; INDEX(MyData,D152, E152+1))</f>
        <v xml:space="preserve">        "Oh god…",</v>
      </c>
    </row>
    <row r="153" spans="4:7" x14ac:dyDescent="0.2">
      <c r="D153" s="20">
        <f t="shared" si="2"/>
        <v>152</v>
      </c>
      <c r="E153" s="20">
        <f>MIN(IF(MOD(ROWS($A$2:A153),$A$2)=0,E152+1, E152), $B$2-1)</f>
        <v>0</v>
      </c>
      <c r="G153" s="2" t="str">
        <f>IF(NOT(OR(
SUMPRODUCT(--ISNUMBER(SEARCH('Chapter 1 (Generated)'!$B$25:$V$25,INDEX(MyData,D153, E153+1))))&gt;0,
SUMPRODUCT(--ISNUMBER(SEARCH('Chapter 1 (Generated)'!$B$26:$V$26,INDEX(MyData,D153, E153+1))))&gt;0)),
"        " &amp; INDEX(MyData,D153, E153+1),
"    " &amp; INDEX(MyData,D153, E153+1))</f>
        <v xml:space="preserve">        "(I’ve spent the whole day moving boxes and running around, and now I’m supposed to take a picture!?)",</v>
      </c>
    </row>
    <row r="154" spans="4:7" x14ac:dyDescent="0.2">
      <c r="D154" s="20">
        <f t="shared" si="2"/>
        <v>153</v>
      </c>
      <c r="E154" s="20">
        <f>MIN(IF(MOD(ROWS($A$2:A154),$A$2)=0,E153+1, E153), $B$2-1)</f>
        <v>0</v>
      </c>
      <c r="G154" s="2" t="str">
        <f>IF(NOT(OR(
SUMPRODUCT(--ISNUMBER(SEARCH('Chapter 1 (Generated)'!$B$25:$V$25,INDEX(MyData,D154, E154+1))))&gt;0,
SUMPRODUCT(--ISNUMBER(SEARCH('Chapter 1 (Generated)'!$B$26:$V$26,INDEX(MyData,D154, E154+1))))&gt;0)),
"        " &amp; INDEX(MyData,D154, E154+1),
"    " &amp; INDEX(MyData,D154, E154+1))</f>
        <v xml:space="preserve">        "null",//150 </v>
      </c>
    </row>
    <row r="155" spans="4:7" x14ac:dyDescent="0.2">
      <c r="D155" s="20">
        <f t="shared" si="2"/>
        <v>154</v>
      </c>
      <c r="E155" s="20">
        <f>MIN(IF(MOD(ROWS($A$2:A155),$A$2)=0,E154+1, E154), $B$2-1)</f>
        <v>0</v>
      </c>
      <c r="G155" s="2" t="str">
        <f>IF(NOT(OR(
SUMPRODUCT(--ISNUMBER(SEARCH('Chapter 1 (Generated)'!$B$25:$V$25,INDEX(MyData,D155, E155+1))))&gt;0,
SUMPRODUCT(--ISNUMBER(SEARCH('Chapter 1 (Generated)'!$B$26:$V$26,INDEX(MyData,D155, E155+1))))&gt;0)),
"        " &amp; INDEX(MyData,D155, E155+1),
"    " &amp; INDEX(MyData,D155, E155+1))</f>
        <v xml:space="preserve">        "(Confirm Choice)",//151 illustrations</v>
      </c>
    </row>
    <row r="156" spans="4:7" x14ac:dyDescent="0.2">
      <c r="D156" s="20">
        <f t="shared" si="2"/>
        <v>155</v>
      </c>
      <c r="E156" s="20">
        <f>MIN(IF(MOD(ROWS($A$2:A156),$A$2)=0,E155+1, E155), $B$2-1)</f>
        <v>0</v>
      </c>
      <c r="G156" s="2" t="str">
        <f>IF(NOT(OR(
SUMPRODUCT(--ISNUMBER(SEARCH('Chapter 1 (Generated)'!$B$25:$V$25,INDEX(MyData,D156, E156+1))))&gt;0,
SUMPRODUCT(--ISNUMBER(SEARCH('Chapter 1 (Generated)'!$B$26:$V$26,INDEX(MyData,D156, E156+1))))&gt;0)),
"        " &amp; INDEX(MyData,D156, E156+1),
"    " &amp; INDEX(MyData,D156, E156+1))</f>
        <v xml:space="preserve">        "(I took a glance at myself in the mirror and groaned)",//152 illustrations</v>
      </c>
    </row>
    <row r="157" spans="4:7" x14ac:dyDescent="0.2">
      <c r="D157" s="20">
        <f t="shared" si="2"/>
        <v>156</v>
      </c>
      <c r="E157" s="20">
        <f>MIN(IF(MOD(ROWS($A$2:A157),$A$2)=0,E156+1, E156), $B$2-1)</f>
        <v>0</v>
      </c>
      <c r="G157" s="2" t="str">
        <f>IF(NOT(OR(
SUMPRODUCT(--ISNUMBER(SEARCH('Chapter 1 (Generated)'!$B$25:$V$25,INDEX(MyData,D157, E157+1))))&gt;0,
SUMPRODUCT(--ISNUMBER(SEARCH('Chapter 1 (Generated)'!$B$26:$V$26,INDEX(MyData,D157, E157+1))))&gt;0)),
"        " &amp; INDEX(MyData,D157, E157+1),
"    " &amp; INDEX(MyData,D157, E157+1))</f>
        <v xml:space="preserve">        "It’ll have to do.",//153 illustrations</v>
      </c>
    </row>
    <row r="158" spans="4:7" x14ac:dyDescent="0.2">
      <c r="D158" s="20">
        <f t="shared" si="2"/>
        <v>157</v>
      </c>
      <c r="E158" s="20">
        <f>MIN(IF(MOD(ROWS($A$2:A158),$A$2)=0,E157+1, E157), $B$2-1)</f>
        <v>0</v>
      </c>
      <c r="G158" s="2" t="str">
        <f>IF(NOT(OR(
SUMPRODUCT(--ISNUMBER(SEARCH('Chapter 1 (Generated)'!$B$25:$V$25,INDEX(MyData,D158, E158+1))))&gt;0,
SUMPRODUCT(--ISNUMBER(SEARCH('Chapter 1 (Generated)'!$B$26:$V$26,INDEX(MyData,D158, E158+1))))&gt;0)),
"        " &amp; INDEX(MyData,D158, E158+1),
"    " &amp; INDEX(MyData,D158, E158+1))</f>
        <v xml:space="preserve">        "null",</v>
      </c>
    </row>
    <row r="159" spans="4:7" x14ac:dyDescent="0.2">
      <c r="D159" s="20">
        <f t="shared" si="2"/>
        <v>158</v>
      </c>
      <c r="E159" s="20">
        <f>MIN(IF(MOD(ROWS($A$2:A159),$A$2)=0,E158+1, E158), $B$2-1)</f>
        <v>0</v>
      </c>
      <c r="G159" s="2" t="str">
        <f>IF(NOT(OR(
SUMPRODUCT(--ISNUMBER(SEARCH('Chapter 1 (Generated)'!$B$25:$V$25,INDEX(MyData,D159, E159+1))))&gt;0,
SUMPRODUCT(--ISNUMBER(SEARCH('Chapter 1 (Generated)'!$B$26:$V$26,INDEX(MyData,D159, E159+1))))&gt;0)),
"        " &amp; INDEX(MyData,D159, E159+1),
"    " &amp; INDEX(MyData,D159, E159+1))</f>
        <v xml:space="preserve">        "(As I entered the gym, I saw two others in line to take their picture.)",//155 </v>
      </c>
    </row>
    <row r="160" spans="4:7" x14ac:dyDescent="0.2">
      <c r="D160" s="20">
        <f t="shared" si="2"/>
        <v>159</v>
      </c>
      <c r="E160" s="20">
        <f>MIN(IF(MOD(ROWS($A$2:A160),$A$2)=0,E159+1, E159), $B$2-1)</f>
        <v>0</v>
      </c>
      <c r="G160" s="2" t="str">
        <f>IF(NOT(OR(
SUMPRODUCT(--ISNUMBER(SEARCH('Chapter 1 (Generated)'!$B$25:$V$25,INDEX(MyData,D160, E160+1))))&gt;0,
SUMPRODUCT(--ISNUMBER(SEARCH('Chapter 1 (Generated)'!$B$26:$V$26,INDEX(MyData,D160,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1 (Generated)'!$B$25:$V$25,INDEX(MyData,D161, E161+1))))&gt;0,
SUMPRODUCT(--ISNUMBER(SEARCH('Chapter 1 (Generated)'!$B$26:$V$26,INDEX(MyData,D161, E161+1))))&gt;0)),
"        " &amp; INDEX(MyData,D161, E161+1),
"    " &amp; INDEX(MyData,D161, E161+1))</f>
        <v xml:space="preserve">        "(Next)",</v>
      </c>
    </row>
    <row r="162" spans="4:7" x14ac:dyDescent="0.2">
      <c r="D162" s="20">
        <f t="shared" si="2"/>
        <v>161</v>
      </c>
      <c r="E162" s="20">
        <f>MIN(IF(MOD(ROWS($A$2:A162),$A$2)=0,E161+1, E161), $B$2-1)</f>
        <v>0</v>
      </c>
      <c r="G162" s="2" t="str">
        <f>IF(NOT(OR(
SUMPRODUCT(--ISNUMBER(SEARCH('Chapter 1 (Generated)'!$B$25:$V$25,INDEX(MyData,D162, E162+1))))&gt;0,
SUMPRODUCT(--ISNUMBER(SEARCH('Chapter 1 (Generated)'!$B$26:$V$26,INDEX(MyData,D162, E162+1))))&gt;0)),
"        " &amp; INDEX(MyData,D162, E162+1),
"    " &amp; INDEX(MyData,D162, E162+1))</f>
        <v xml:space="preserve">        "(I noticed that the stain on Neha’s shirt had completely disappeared.)",</v>
      </c>
    </row>
    <row r="163" spans="4:7" x14ac:dyDescent="0.2">
      <c r="D163" s="20">
        <f t="shared" si="2"/>
        <v>162</v>
      </c>
      <c r="E163" s="20">
        <f>MIN(IF(MOD(ROWS($A$2:A163),$A$2)=0,E162+1, E162), $B$2-1)</f>
        <v>0</v>
      </c>
      <c r="G163" s="2" t="str">
        <f>IF(NOT(OR(
SUMPRODUCT(--ISNUMBER(SEARCH('Chapter 1 (Generated)'!$B$25:$V$25,INDEX(MyData,D163, E163+1))))&gt;0,
SUMPRODUCT(--ISNUMBER(SEARCH('Chapter 1 (Generated)'!$B$26:$V$26,INDEX(MyData,D163, E163+1))))&gt;0)),
"        " &amp; INDEX(MyData,D163, E163+1),
"    " &amp; INDEX(MyData,D163, E163+1))</f>
        <v xml:space="preserve">        "(Neha looked back at me and gave me a small smile.)",</v>
      </c>
    </row>
    <row r="164" spans="4:7" x14ac:dyDescent="0.2">
      <c r="D164" s="20">
        <f t="shared" si="2"/>
        <v>163</v>
      </c>
      <c r="E164" s="20">
        <f>MIN(IF(MOD(ROWS($A$2:A164),$A$2)=0,E163+1, E163), $B$2-1)</f>
        <v>0</v>
      </c>
      <c r="G164" s="2" t="str">
        <f>IF(NOT(OR(
SUMPRODUCT(--ISNUMBER(SEARCH('Chapter 1 (Generated)'!$B$25:$V$25,INDEX(MyData,D164, E164+1))))&gt;0,
SUMPRODUCT(--ISNUMBER(SEARCH('Chapter 1 (Generated)'!$B$26:$V$26,INDEX(MyData,D164, E164+1))))&gt;0)),
"        " &amp; INDEX(MyData,D164, E164+1),
"    " &amp; INDEX(MyData,D164, E164+1))</f>
        <v xml:space="preserve">        "(Neha looked back at me and gave me a small smile.)",//160 </v>
      </c>
    </row>
    <row r="165" spans="4:7" x14ac:dyDescent="0.2">
      <c r="D165" s="20">
        <f t="shared" si="2"/>
        <v>164</v>
      </c>
      <c r="E165" s="20">
        <f>MIN(IF(MOD(ROWS($A$2:A165),$A$2)=0,E164+1, E164), $B$2-1)</f>
        <v>0</v>
      </c>
      <c r="G165" s="2" t="str">
        <f>IF(NOT(OR(
SUMPRODUCT(--ISNUMBER(SEARCH('Chapter 1 (Generated)'!$B$25:$V$25,INDEX(MyData,D165, E165+1))))&gt;0,
SUMPRODUCT(--ISNUMBER(SEARCH('Chapter 1 (Generated)'!$B$26:$V$26,INDEX(MyData,D165, E165+1))))&gt;0)),
"        " &amp; INDEX(MyData,D165, E165+1),
"    " &amp; INDEX(MyData,D165, E165+1))</f>
        <v xml:space="preserve">        "You guys haven’t taken your picture either?",</v>
      </c>
    </row>
    <row r="166" spans="4:7" x14ac:dyDescent="0.2">
      <c r="D166" s="20">
        <f t="shared" si="2"/>
        <v>165</v>
      </c>
      <c r="E166" s="20">
        <f>MIN(IF(MOD(ROWS($A$2:A166),$A$2)=0,E165+1, E165), $B$2-1)</f>
        <v>0</v>
      </c>
      <c r="G166" s="2" t="str">
        <f>IF(NOT(OR(
SUMPRODUCT(--ISNUMBER(SEARCH('Chapter 1 (Generated)'!$B$25:$V$25,INDEX(MyData,D166, E166+1))))&gt;0,
SUMPRODUCT(--ISNUMBER(SEARCH('Chapter 1 (Generated)'!$B$26:$V$26,INDEX(MyData,D166,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1 (Generated)'!$B$25:$V$25,INDEX(MyData,D167, E167+1))))&gt;0,
SUMPRODUCT(--ISNUMBER(SEARCH('Chapter 1 (Generated)'!$B$26:$V$26,INDEX(MyData,D167, E167+1))))&gt;0)),
"        " &amp; INDEX(MyData,D167, E167+1),
"    " &amp; INDEX(MyData,D167, E167+1))</f>
        <v xml:space="preserve">        "(Next)",</v>
      </c>
    </row>
    <row r="168" spans="4:7" x14ac:dyDescent="0.2">
      <c r="D168" s="20">
        <f t="shared" si="2"/>
        <v>167</v>
      </c>
      <c r="E168" s="20">
        <f>MIN(IF(MOD(ROWS($A$2:A168),$A$2)=0,E167+1, E167), $B$2-1)</f>
        <v>0</v>
      </c>
      <c r="G168" s="2" t="str">
        <f>IF(NOT(OR(
SUMPRODUCT(--ISNUMBER(SEARCH('Chapter 1 (Generated)'!$B$25:$V$25,INDEX(MyData,D168, E168+1))))&gt;0,
SUMPRODUCT(--ISNUMBER(SEARCH('Chapter 1 (Generated)'!$B$26:$V$26,INDEX(MyData,D168, E168+1))))&gt;0)),
"        " &amp; INDEX(MyData,D168, E168+1),
"    " &amp; INDEX(MyData,D168, E168+1))</f>
        <v xml:space="preserve">        "(She flipped her hair and gestured to herself with a flair of her hand)",</v>
      </c>
    </row>
    <row r="169" spans="4:7" x14ac:dyDescent="0.2">
      <c r="D169" s="20">
        <f t="shared" si="2"/>
        <v>168</v>
      </c>
      <c r="E169" s="20">
        <f>MIN(IF(MOD(ROWS($A$2:A169),$A$2)=0,E168+1, E168), $B$2-1)</f>
        <v>0</v>
      </c>
      <c r="G169" s="2" t="str">
        <f>IF(NOT(OR(
SUMPRODUCT(--ISNUMBER(SEARCH('Chapter 1 (Generated)'!$B$25:$V$25,INDEX(MyData,D169, E169+1))))&gt;0,
SUMPRODUCT(--ISNUMBER(SEARCH('Chapter 1 (Generated)'!$B$26:$V$26,INDEX(MyData,D169, E169+1))))&gt;0)),
"        " &amp; INDEX(MyData,D169, E169+1),
"    " &amp; INDEX(MyData,D169, E169+1))</f>
        <v xml:space="preserve">        "...and you Neha?",//165 </v>
      </c>
    </row>
    <row r="170" spans="4:7" x14ac:dyDescent="0.2">
      <c r="D170" s="20">
        <f t="shared" si="2"/>
        <v>169</v>
      </c>
      <c r="E170" s="20">
        <f>MIN(IF(MOD(ROWS($A$2:A170),$A$2)=0,E169+1, E169), $B$2-1)</f>
        <v>0</v>
      </c>
      <c r="G170" s="2" t="str">
        <f>IF(NOT(OR(
SUMPRODUCT(--ISNUMBER(SEARCH('Chapter 1 (Generated)'!$B$25:$V$25,INDEX(MyData,D170, E170+1))))&gt;0,
SUMPRODUCT(--ISNUMBER(SEARCH('Chapter 1 (Generated)'!$B$26:$V$26,INDEX(MyData,D170, E170+1))))&gt;0)),
"        " &amp; INDEX(MyData,D170, E170+1),
"    " &amp; INDEX(MyData,D170, E170+1))</f>
        <v xml:space="preserve">        "(Her monotonous response struck me as odd, but she was smiling at me so I didn’t think much of it.)",</v>
      </c>
    </row>
    <row r="171" spans="4:7" x14ac:dyDescent="0.2">
      <c r="D171" s="20">
        <f t="shared" si="2"/>
        <v>170</v>
      </c>
      <c r="E171" s="20">
        <f>MIN(IF(MOD(ROWS($A$2:A171),$A$2)=0,E170+1, E170), $B$2-1)</f>
        <v>0</v>
      </c>
      <c r="G171" s="2" t="str">
        <f>IF(NOT(OR(
SUMPRODUCT(--ISNUMBER(SEARCH('Chapter 1 (Generated)'!$B$25:$V$25,INDEX(MyData,D171, E171+1))))&gt;0,
SUMPRODUCT(--ISNUMBER(SEARCH('Chapter 1 (Generated)'!$B$26:$V$26,INDEX(MyData,D171, E171+1))))&gt;0)),
"        " &amp; INDEX(MyData,D171, E171+1),
"    " &amp; INDEX(MyData,D171, E171+1))</f>
        <v xml:space="preserve">        "(It only took a couple of minutes for the guy to take our picture, and before long, Neha was inviting me to come help them redecorate Karolina’s room.)",</v>
      </c>
    </row>
    <row r="172" spans="4:7" x14ac:dyDescent="0.2">
      <c r="D172" s="20">
        <f t="shared" si="2"/>
        <v>171</v>
      </c>
      <c r="E172" s="20">
        <f>MIN(IF(MOD(ROWS($A$2:A172),$A$2)=0,E171+1, E171), $B$2-1)</f>
        <v>0</v>
      </c>
      <c r="G172" s="2" t="str">
        <f>IF(NOT(OR(
SUMPRODUCT(--ISNUMBER(SEARCH('Chapter 1 (Generated)'!$B$25:$V$25,INDEX(MyData,D172, E172+1))))&gt;0,
SUMPRODUCT(--ISNUMBER(SEARCH('Chapter 1 (Generated)'!$B$26:$V$26,INDEX(MyData,D172, E172+1))))&gt;0)),
"        " &amp; INDEX(MyData,D172, E172+1),
"    " &amp; INDEX(MyData,D172, E172+1))</f>
        <v xml:space="preserve">        "(Karolina didn’t complain and I think she was glad for the extra set of hands.)",</v>
      </c>
    </row>
    <row r="173" spans="4:7" x14ac:dyDescent="0.2">
      <c r="D173" s="20">
        <f t="shared" si="2"/>
        <v>172</v>
      </c>
      <c r="E173" s="20">
        <f>MIN(IF(MOD(ROWS($A$2:A173),$A$2)=0,E172+1, E172), $B$2-1)</f>
        <v>0</v>
      </c>
      <c r="G173" s="2" t="str">
        <f>IF(NOT(OR(
SUMPRODUCT(--ISNUMBER(SEARCH('Chapter 1 (Generated)'!$B$25:$V$25,INDEX(MyData,D173, E173+1))))&gt;0,
SUMPRODUCT(--ISNUMBER(SEARCH('Chapter 1 (Generated)'!$B$26:$V$26,INDEX(MyData,D173, E173+1))))&gt;0)),
"        " &amp; INDEX(MyData,D173, E173+1),
"    " &amp; INDEX(MyData,D173, E173+1))</f>
        <v xml:space="preserve">        "(In the end, I had a lot of fun. Even if I did end up with glue and pieces of wallpaper shoved into unimaginable areas.)",</v>
      </c>
    </row>
    <row r="174" spans="4:7" x14ac:dyDescent="0.2">
      <c r="D174" s="20">
        <f t="shared" si="2"/>
        <v>173</v>
      </c>
      <c r="E174" s="20">
        <f>MIN(IF(MOD(ROWS($A$2:A174),$A$2)=0,E173+1, E173), $B$2-1)</f>
        <v>0</v>
      </c>
      <c r="G174" s="2" t="str">
        <f>IF(NOT(OR(
SUMPRODUCT(--ISNUMBER(SEARCH('Chapter 1 (Generated)'!$B$25:$V$25,INDEX(MyData,D174, E174+1))))&gt;0,
SUMPRODUCT(--ISNUMBER(SEARCH('Chapter 1 (Generated)'!$B$26:$V$26,INDEX(MyData,D174, E174+1))))&gt;0)),
"        " &amp; INDEX(MyData,D174, E174+1),
"    " &amp; INDEX(MyData,D174, E174+1))</f>
        <v xml:space="preserve">        "(Next)",//170 </v>
      </c>
    </row>
    <row r="175" spans="4:7" x14ac:dyDescent="0.2">
      <c r="D175" s="20">
        <f t="shared" si="2"/>
        <v>174</v>
      </c>
      <c r="E175" s="20">
        <f>MIN(IF(MOD(ROWS($A$2:A175),$A$2)=0,E174+1, E174), $B$2-1)</f>
        <v>0</v>
      </c>
      <c r="G175" s="2" t="str">
        <f>IF(NOT(OR(
SUMPRODUCT(--ISNUMBER(SEARCH('Chapter 1 (Generated)'!$B$25:$V$25,INDEX(MyData,D175, E175+1))))&gt;0,
SUMPRODUCT(--ISNUMBER(SEARCH('Chapter 1 (Generated)'!$B$26:$V$26,INDEX(MyData,D175, E175+1))))&gt;0)),
"        " &amp; INDEX(MyData,D175, E175+1),
"    " &amp; INDEX(MyData,D175, E175+1))</f>
        <v xml:space="preserve">        "(As I entered the gym, I saw two others in line to take their picture.)",</v>
      </c>
    </row>
    <row r="176" spans="4:7" x14ac:dyDescent="0.2">
      <c r="D176" s="20">
        <f t="shared" si="2"/>
        <v>175</v>
      </c>
      <c r="E176" s="20">
        <f>MIN(IF(MOD(ROWS($A$2:A176),$A$2)=0,E175+1, E175), $B$2-1)</f>
        <v>0</v>
      </c>
      <c r="G176" s="2" t="str">
        <f>IF(NOT(OR(
SUMPRODUCT(--ISNUMBER(SEARCH('Chapter 1 (Generated)'!$B$25:$V$25,INDEX(MyData,D176, E176+1))))&gt;0,
SUMPRODUCT(--ISNUMBER(SEARCH('Chapter 1 (Generated)'!$B$26:$V$26,INDEX(MyData,D176, E176+1))))&gt;0)),
"        " &amp; INDEX(MyData,D176, E176+1),
"    " &amp; INDEX(MyData,D176, E176+1))</f>
        <v xml:space="preserve">        "Hi Ellie, Tegan. You guys haven’t taken your picture either?",</v>
      </c>
    </row>
    <row r="177" spans="4:7" x14ac:dyDescent="0.2">
      <c r="D177" s="20">
        <f t="shared" si="2"/>
        <v>176</v>
      </c>
      <c r="E177" s="20">
        <f>MIN(IF(MOD(ROWS($A$2:A177),$A$2)=0,E176+1, E176), $B$2-1)</f>
        <v>0</v>
      </c>
      <c r="G177" s="2" t="str">
        <f>IF(NOT(OR(
SUMPRODUCT(--ISNUMBER(SEARCH('Chapter 1 (Generated)'!$B$25:$V$25,INDEX(MyData,D177, E177+1))))&gt;0,
SUMPRODUCT(--ISNUMBER(SEARCH('Chapter 1 (Generated)'!$B$26:$V$26,INDEX(MyData,D177,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1 (Generated)'!$B$25:$V$25,INDEX(MyData,D178, E178+1))))&gt;0,
SUMPRODUCT(--ISNUMBER(SEARCH('Chapter 1 (Generated)'!$B$26:$V$26,INDEX(MyData,D178, E178+1))))&gt;0)),
"        " &amp; INDEX(MyData,D178, E178+1),
"    " &amp; INDEX(MyData,D178, E178+1))</f>
        <v xml:space="preserve">        "(I smiled) Yeah…",</v>
      </c>
    </row>
    <row r="179" spans="4:7" x14ac:dyDescent="0.2">
      <c r="D179" s="20">
        <f t="shared" si="2"/>
        <v>178</v>
      </c>
      <c r="E179" s="20">
        <f>MIN(IF(MOD(ROWS($A$2:A179),$A$2)=0,E178+1, E178), $B$2-1)</f>
        <v>0</v>
      </c>
      <c r="G179" s="2" t="str">
        <f>IF(NOT(OR(
SUMPRODUCT(--ISNUMBER(SEARCH('Chapter 1 (Generated)'!$B$25:$V$25,INDEX(MyData,D179, E179+1))))&gt;0,
SUMPRODUCT(--ISNUMBER(SEARCH('Chapter 1 (Generated)'!$B$26:$V$26,INDEX(MyData,D179, E179+1))))&gt;0)),
"        " &amp; INDEX(MyData,D179, E179+1),
"    " &amp; INDEX(MyData,D179, E179+1))</f>
        <v xml:space="preserve">        "(It only took a couple of minutes for the guy to take our picture, and before long, Tegan was asking me if I wanted to go play videogames with Ellie for a while.)",//175 </v>
      </c>
    </row>
    <row r="180" spans="4:7" x14ac:dyDescent="0.2">
      <c r="D180" s="20">
        <f t="shared" si="2"/>
        <v>179</v>
      </c>
      <c r="E180" s="20">
        <f>MIN(IF(MOD(ROWS($A$2:A180),$A$2)=0,E179+1, E179), $B$2-1)</f>
        <v>0</v>
      </c>
      <c r="G180" s="2" t="str">
        <f>IF(NOT(OR(
SUMPRODUCT(--ISNUMBER(SEARCH('Chapter 1 (Generated)'!$B$25:$V$25,INDEX(MyData,D180, E180+1))))&gt;0,
SUMPRODUCT(--ISNUMBER(SEARCH('Chapter 1 (Generated)'!$B$26:$V$26,INDEX(MyData,D180, E180+1))))&gt;0)),
"        " &amp; INDEX(MyData,D180, E180+1),
"    " &amp; INDEX(MyData,D180, E180+1))</f>
        <v xml:space="preserve">        "(Tegan blushed at that, looking down at his feet)",</v>
      </c>
    </row>
    <row r="181" spans="4:7" x14ac:dyDescent="0.2">
      <c r="D181" s="20">
        <f t="shared" si="2"/>
        <v>180</v>
      </c>
      <c r="E181" s="20">
        <f>MIN(IF(MOD(ROWS($A$2:A181),$A$2)=0,E180+1, E180), $B$2-1)</f>
        <v>0</v>
      </c>
      <c r="G181" s="2" t="str">
        <f>IF(NOT(OR(
SUMPRODUCT(--ISNUMBER(SEARCH('Chapter 1 (Generated)'!$B$25:$V$25,INDEX(MyData,D181, E181+1))))&gt;0,
SUMPRODUCT(--ISNUMBER(SEARCH('Chapter 1 (Generated)'!$B$26:$V$26,INDEX(MyData,D181, E181+1))))&gt;0)),
"        " &amp; INDEX(MyData,D181, E181+1),
"    " &amp; INDEX(MyData,D181, E181+1))</f>
        <v xml:space="preserve">        "No, no, I’d love to!",</v>
      </c>
    </row>
    <row r="182" spans="4:7" x14ac:dyDescent="0.2">
      <c r="D182" s="20">
        <f t="shared" si="2"/>
        <v>181</v>
      </c>
      <c r="E182" s="20">
        <f>MIN(IF(MOD(ROWS($A$2:A182),$A$2)=0,E181+1, E181), $B$2-1)</f>
        <v>0</v>
      </c>
      <c r="G182" s="2" t="str">
        <f>IF(NOT(OR(
SUMPRODUCT(--ISNUMBER(SEARCH('Chapter 1 (Generated)'!$B$25:$V$25,INDEX(MyData,D182, E182+1))))&gt;0,
SUMPRODUCT(--ISNUMBER(SEARCH('Chapter 1 (Generated)'!$B$26:$V$26,INDEX(MyData,D182, E182+1))))&gt;0)),
"        " &amp; INDEX(MyData,D182, E182+1),
"    " &amp; INDEX(MyData,D182, E182+1))</f>
        <v xml:space="preserve">        "(It turned out to be a lot of fun. Ellie kept losing no matter how much she tried and her fake ire made both Tegan and I laugh freely.)",</v>
      </c>
    </row>
    <row r="183" spans="4:7" x14ac:dyDescent="0.2">
      <c r="D183" s="20">
        <f t="shared" si="2"/>
        <v>182</v>
      </c>
      <c r="E183" s="20">
        <f>MIN(IF(MOD(ROWS($A$2:A183),$A$2)=0,E182+1, E182), $B$2-1)</f>
        <v>0</v>
      </c>
      <c r="G183" s="2" t="str">
        <f>IF(NOT(OR(
SUMPRODUCT(--ISNUMBER(SEARCH('Chapter 1 (Generated)'!$B$25:$V$25,INDEX(MyData,D183, E183+1))))&gt;0,
SUMPRODUCT(--ISNUMBER(SEARCH('Chapter 1 (Generated)'!$B$26:$V$26,INDEX(MyData,D183, E183+1))))&gt;0)),
"        " &amp; INDEX(MyData,D183, E183+1),
"    " &amp; INDEX(MyData,D183, E183+1))</f>
        <v xml:space="preserve">        "(I was surprised yet pleased at how relaxed the pair made me feel. Especially since I had just met them.)",</v>
      </c>
    </row>
    <row r="184" spans="4:7" x14ac:dyDescent="0.2">
      <c r="D184" s="20">
        <f t="shared" si="2"/>
        <v>183</v>
      </c>
      <c r="E184" s="20">
        <f>MIN(IF(MOD(ROWS($A$2:A184),$A$2)=0,E183+1, E183), $B$2-1)</f>
        <v>0</v>
      </c>
      <c r="G184" s="2" t="str">
        <f>IF(NOT(OR(
SUMPRODUCT(--ISNUMBER(SEARCH('Chapter 1 (Generated)'!$B$25:$V$25,INDEX(MyData,D184, E184+1))))&gt;0,
SUMPRODUCT(--ISNUMBER(SEARCH('Chapter 1 (Generated)'!$B$26:$V$26,INDEX(MyData,D184, E184+1))))&gt;0)),
"        " &amp; INDEX(MyData,D184, E184+1),
"    " &amp; INDEX(MyData,D184, E184+1))</f>
        <v xml:space="preserve">        "(Next)",//180 </v>
      </c>
    </row>
    <row r="185" spans="4:7" x14ac:dyDescent="0.2">
      <c r="D185" s="20">
        <f t="shared" si="2"/>
        <v>184</v>
      </c>
      <c r="E185" s="20">
        <f>MIN(IF(MOD(ROWS($A$2:A185),$A$2)=0,E184+1, E184), $B$2-1)</f>
        <v>0</v>
      </c>
      <c r="G185" s="2" t="str">
        <f>IF(NOT(OR(
SUMPRODUCT(--ISNUMBER(SEARCH('Chapter 1 (Generated)'!$B$25:$V$25,INDEX(MyData,D185, E185+1))))&gt;0,
SUMPRODUCT(--ISNUMBER(SEARCH('Chapter 1 (Generated)'!$B$26:$V$26,INDEX(MyData,D185, E185+1))))&gt;0)),
"        " &amp; INDEX(MyData,D185, E185+1),
"    " &amp; INDEX(MyData,D185, E185+1))</f>
        <v xml:space="preserve">        "(As I entered the gym, I saw two others in line to take their picture.)",</v>
      </c>
    </row>
    <row r="186" spans="4:7" x14ac:dyDescent="0.2">
      <c r="D186" s="20">
        <f t="shared" si="2"/>
        <v>185</v>
      </c>
      <c r="E186" s="20">
        <f>MIN(IF(MOD(ROWS($A$2:A186),$A$2)=0,E185+1, E185), $B$2-1)</f>
        <v>0</v>
      </c>
      <c r="G186" s="2" t="str">
        <f>IF(NOT(OR(
SUMPRODUCT(--ISNUMBER(SEARCH('Chapter 1 (Generated)'!$B$25:$V$25,INDEX(MyData,D186, E186+1))))&gt;0,
SUMPRODUCT(--ISNUMBER(SEARCH('Chapter 1 (Generated)'!$B$26:$V$26,INDEX(MyData,D186, E186+1))))&gt;0)),
"        " &amp; INDEX(MyData,D186, E186+1),
"    " &amp; INDEX(MyData,D186, E186+1))</f>
        <v xml:space="preserve">        "Hey Raquel. Yeah, I took a little too long looking around the school. What about you and Claire?",</v>
      </c>
    </row>
    <row r="187" spans="4:7" x14ac:dyDescent="0.2">
      <c r="D187" s="20">
        <f t="shared" si="2"/>
        <v>186</v>
      </c>
      <c r="E187" s="20">
        <f>MIN(IF(MOD(ROWS($A$2:A187),$A$2)=0,E186+1, E186), $B$2-1)</f>
        <v>0</v>
      </c>
      <c r="G187" s="2" t="str">
        <f>IF(NOT(OR(
SUMPRODUCT(--ISNUMBER(SEARCH('Chapter 1 (Generated)'!$B$25:$V$25,INDEX(MyData,D187, E187+1))))&gt;0,
SUMPRODUCT(--ISNUMBER(SEARCH('Chapter 1 (Generated)'!$B$26:$V$26,INDEX(MyData,D187, E187+1))))&gt;0)),
"        " &amp; INDEX(MyData,D187, E187+1),
"    " &amp; INDEX(MyData,D187, E187+1))</f>
        <v xml:space="preserve">        "(Next)",</v>
      </c>
    </row>
    <row r="188" spans="4:7" x14ac:dyDescent="0.2">
      <c r="D188" s="20">
        <f t="shared" si="2"/>
        <v>187</v>
      </c>
      <c r="E188" s="20">
        <f>MIN(IF(MOD(ROWS($A$2:A188),$A$2)=0,E187+1, E187), $B$2-1)</f>
        <v>0</v>
      </c>
      <c r="G188" s="2" t="str">
        <f>IF(NOT(OR(
SUMPRODUCT(--ISNUMBER(SEARCH('Chapter 1 (Generated)'!$B$25:$V$25,INDEX(MyData,D188, E188+1))))&gt;0,
SUMPRODUCT(--ISNUMBER(SEARCH('Chapter 1 (Generated)'!$B$26:$V$26,INDEX(MyData,D188, E188+1))))&gt;0)),
"        " &amp; INDEX(MyData,D188, E188+1),
"    " &amp; INDEX(MyData,D188, E188+1))</f>
        <v xml:space="preserve">        "(Next)",</v>
      </c>
    </row>
    <row r="189" spans="4:7" x14ac:dyDescent="0.2">
      <c r="D189" s="20">
        <f t="shared" si="2"/>
        <v>188</v>
      </c>
      <c r="E189" s="20">
        <f>MIN(IF(MOD(ROWS($A$2:A189),$A$2)=0,E188+1, E188), $B$2-1)</f>
        <v>0</v>
      </c>
      <c r="G189" s="2" t="str">
        <f>IF(NOT(OR(
SUMPRODUCT(--ISNUMBER(SEARCH('Chapter 1 (Generated)'!$B$25:$V$25,INDEX(MyData,D189, E189+1))))&gt;0,
SUMPRODUCT(--ISNUMBER(SEARCH('Chapter 1 (Generated)'!$B$26:$V$26,INDEX(MyData,D189, E189+1))))&gt;0)),
"        " &amp; INDEX(MyData,D189, E189+1),
"    " &amp; INDEX(MyData,D189, E189+1))</f>
        <v xml:space="preserve">        "(Next)",//185 </v>
      </c>
    </row>
    <row r="190" spans="4:7" x14ac:dyDescent="0.2">
      <c r="D190" s="20">
        <f t="shared" si="2"/>
        <v>189</v>
      </c>
      <c r="E190" s="20">
        <f>MIN(IF(MOD(ROWS($A$2:A190),$A$2)=0,E189+1, E189), $B$2-1)</f>
        <v>0</v>
      </c>
      <c r="G190" s="2" t="str">
        <f>IF(NOT(OR(
SUMPRODUCT(--ISNUMBER(SEARCH('Chapter 1 (Generated)'!$B$25:$V$25,INDEX(MyData,D190, E190+1))))&gt;0,
SUMPRODUCT(--ISNUMBER(SEARCH('Chapter 1 (Generated)'!$B$26:$V$26,INDEX(MyData,D190, E190+1))))&gt;0)),
"        " &amp; INDEX(MyData,D190, E190+1),
"    " &amp; INDEX(MyData,D190, E190+1))</f>
        <v xml:space="preserve">        "(Next)",</v>
      </c>
    </row>
    <row r="191" spans="4:7" x14ac:dyDescent="0.2">
      <c r="D191" s="20">
        <f t="shared" si="2"/>
        <v>190</v>
      </c>
      <c r="E191" s="20">
        <f>MIN(IF(MOD(ROWS($A$2:A191),$A$2)=0,E190+1, E190), $B$2-1)</f>
        <v>0</v>
      </c>
      <c r="G191" s="2" t="str">
        <f>IF(NOT(OR(
SUMPRODUCT(--ISNUMBER(SEARCH('Chapter 1 (Generated)'!$B$25:$V$25,INDEX(MyData,D191, E191+1))))&gt;0,
SUMPRODUCT(--ISNUMBER(SEARCH('Chapter 1 (Generated)'!$B$26:$V$26,INDEX(MyData,D191, E191+1))))&gt;0)),
"        " &amp; INDEX(MyData,D191, E191+1),
"    " &amp; INDEX(MyData,D191, E191+1))</f>
        <v xml:space="preserve">        "At least we’re all here now.",</v>
      </c>
    </row>
    <row r="192" spans="4:7" x14ac:dyDescent="0.2">
      <c r="D192" s="20">
        <f t="shared" si="2"/>
        <v>191</v>
      </c>
      <c r="E192" s="20">
        <f>MIN(IF(MOD(ROWS($A$2:A192),$A$2)=0,E191+1, E191), $B$2-1)</f>
        <v>0</v>
      </c>
      <c r="G192" s="2" t="str">
        <f>IF(NOT(OR(
SUMPRODUCT(--ISNUMBER(SEARCH('Chapter 1 (Generated)'!$B$25:$V$25,INDEX(MyData,D192, E192+1))))&gt;0,
SUMPRODUCT(--ISNUMBER(SEARCH('Chapter 1 (Generated)'!$B$26:$V$26,INDEX(MyData,D192, E192+1))))&gt;0)),
"        " &amp; INDEX(MyData,D192, E192+1),
"    " &amp; INDEX(MyData,D192, E192+1))</f>
        <v xml:space="preserve">        "(They both smiled at me.)",</v>
      </c>
    </row>
    <row r="193" spans="4:7" x14ac:dyDescent="0.2">
      <c r="D193" s="20">
        <f t="shared" si="2"/>
        <v>192</v>
      </c>
      <c r="E193" s="20">
        <f>MIN(IF(MOD(ROWS($A$2:A193),$A$2)=0,E192+1, E192), $B$2-1)</f>
        <v>0</v>
      </c>
      <c r="G193" s="2" t="str">
        <f>IF(NOT(OR(
SUMPRODUCT(--ISNUMBER(SEARCH('Chapter 1 (Generated)'!$B$25:$V$25,INDEX(MyData,D193, E193+1))))&gt;0,
SUMPRODUCT(--ISNUMBER(SEARCH('Chapter 1 (Generated)'!$B$26:$V$26,INDEX(MyData,D193, E193+1))))&gt;0)),
"        " &amp; INDEX(MyData,D193, E193+1),
"    " &amp; INDEX(MyData,D193, E193+1))</f>
        <v xml:space="preserve">        "(They both smiled at me.)",</v>
      </c>
    </row>
    <row r="194" spans="4:7" x14ac:dyDescent="0.2">
      <c r="D194" s="20">
        <f t="shared" ref="D194:D257" si="3">MOD(ROW(D193)-1+ROWS(MyData),ROWS(MyData))+1</f>
        <v>193</v>
      </c>
      <c r="E194" s="20">
        <f>MIN(IF(MOD(ROWS($A$2:A194),$A$2)=0,E193+1, E193), $B$2-1)</f>
        <v>0</v>
      </c>
      <c r="G194" s="2" t="str">
        <f>IF(NOT(OR(
SUMPRODUCT(--ISNUMBER(SEARCH('Chapter 1 (Generated)'!$B$25:$V$25,INDEX(MyData,D194, E194+1))))&gt;0,
SUMPRODUCT(--ISNUMBER(SEARCH('Chapter 1 (Generated)'!$B$26:$V$26,INDEX(MyData,D194, E194+1))))&gt;0)),
"        " &amp; INDEX(MyData,D194, E194+1),
"    " &amp; INDEX(MyData,D194, E194+1))</f>
        <v xml:space="preserve">        "(It only took a couple of minutes for the guy to take our picture, and before long, Raquel was asking me to join her and Claire in the garden.)",//190 </v>
      </c>
    </row>
    <row r="195" spans="4:7" x14ac:dyDescent="0.2">
      <c r="D195" s="20">
        <f t="shared" si="3"/>
        <v>194</v>
      </c>
      <c r="E195" s="20">
        <f>MIN(IF(MOD(ROWS($A$2:A195),$A$2)=0,E194+1, E194), $B$2-1)</f>
        <v>0</v>
      </c>
      <c r="G195" s="2" t="str">
        <f>IF(NOT(OR(
SUMPRODUCT(--ISNUMBER(SEARCH('Chapter 1 (Generated)'!$B$25:$V$25,INDEX(MyData,D195, E195+1))))&gt;0,
SUMPRODUCT(--ISNUMBER(SEARCH('Chapter 1 (Generated)'!$B$26:$V$26,INDEX(MyData,D195, E195+1))))&gt;0)),
"        " &amp; INDEX(MyData,D195, E195+1),
"    " &amp; INDEX(MyData,D195, E195+1))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196" spans="4:7" x14ac:dyDescent="0.2">
      <c r="D196" s="20">
        <f t="shared" si="3"/>
        <v>195</v>
      </c>
      <c r="E196" s="20">
        <f>MIN(IF(MOD(ROWS($A$2:A196),$A$2)=0,E195+1, E195), $B$2-1)</f>
        <v>0</v>
      </c>
      <c r="G196" s="2" t="str">
        <f>IF(NOT(OR(
SUMPRODUCT(--ISNUMBER(SEARCH('Chapter 1 (Generated)'!$B$25:$V$25,INDEX(MyData,D196, E196+1))))&gt;0,
SUMPRODUCT(--ISNUMBER(SEARCH('Chapter 1 (Generated)'!$B$26:$V$26,INDEX(MyData,D196, E196+1))))&gt;0)),
"        " &amp; INDEX(MyData,D196, E196+1),
"    " &amp; INDEX(MyData,D196, E196+1))</f>
        <v xml:space="preserve">        "(We ended up talking until night had fallen and it was then that we reluctantly decided that it was time to head back to the dorms.)",</v>
      </c>
    </row>
    <row r="197" spans="4:7" x14ac:dyDescent="0.2">
      <c r="D197" s="20">
        <f t="shared" si="3"/>
        <v>196</v>
      </c>
      <c r="E197" s="20">
        <f>MIN(IF(MOD(ROWS($A$2:A197),$A$2)=0,E196+1, E196), $B$2-1)</f>
        <v>0</v>
      </c>
      <c r="G197" s="2" t="str">
        <f>IF(NOT(OR(
SUMPRODUCT(--ISNUMBER(SEARCH('Chapter 1 (Generated)'!$B$25:$V$25,INDEX(MyData,D197, E197+1))))&gt;0,
SUMPRODUCT(--ISNUMBER(SEARCH('Chapter 1 (Generated)'!$B$26:$V$26,INDEX(MyData,D197, E197+1))))&gt;0)),
"        " &amp; INDEX(MyData,D197, E197+1),
"    " &amp; INDEX(MyData,D197, E197+1))</f>
        <v xml:space="preserve">        "(Next)",</v>
      </c>
    </row>
    <row r="198" spans="4:7" x14ac:dyDescent="0.2">
      <c r="D198" s="20">
        <f t="shared" si="3"/>
        <v>197</v>
      </c>
      <c r="E198" s="20">
        <f>MIN(IF(MOD(ROWS($A$2:A198),$A$2)=0,E197+1, E197), $B$2-1)</f>
        <v>0</v>
      </c>
      <c r="G198" s="2" t="str">
        <f>IF(NOT(OR(
SUMPRODUCT(--ISNUMBER(SEARCH('Chapter 1 (Generated)'!$B$25:$V$25,INDEX(MyData,D198, E198+1))))&gt;0,
SUMPRODUCT(--ISNUMBER(SEARCH('Chapter 1 (Generated)'!$B$26:$V$26,INDEX(MyData,D198, E198+1))))&gt;0)),
"        " &amp; INDEX(MyData,D198, E198+1),
"    " &amp; INDEX(MyData,D198, E198+1))</f>
        <v xml:space="preserve">        "(As I entered the gym, I saw two others in line to take their picture.)",</v>
      </c>
    </row>
    <row r="199" spans="4:7" x14ac:dyDescent="0.2">
      <c r="D199" s="20">
        <f t="shared" si="3"/>
        <v>198</v>
      </c>
      <c r="E199" s="20">
        <f>MIN(IF(MOD(ROWS($A$2:A199),$A$2)=0,E198+1, E198), $B$2-1)</f>
        <v>0</v>
      </c>
      <c r="G199" s="2" t="str">
        <f>IF(NOT(OR(
SUMPRODUCT(--ISNUMBER(SEARCH('Chapter 1 (Generated)'!$B$25:$V$25,INDEX(MyData,D199, E199+1))))&gt;0,
SUMPRODUCT(--ISNUMBER(SEARCH('Chapter 1 (Generated)'!$B$26:$V$26,INDEX(MyData,D199, E199+1))))&gt;0)),
"        " &amp; INDEX(MyData,D199, E199+1),
"    " &amp; INDEX(MyData,D199, E199+1))</f>
        <v xml:space="preserve">        "(He waved me over as if I didn’t already see them, given that we were the only people here. I smiled)",//195 </v>
      </c>
    </row>
    <row r="200" spans="4:7" x14ac:dyDescent="0.2">
      <c r="D200" s="20">
        <f t="shared" si="3"/>
        <v>199</v>
      </c>
      <c r="E200" s="20">
        <f>MIN(IF(MOD(ROWS($A$2:A200),$A$2)=0,E199+1, E199), $B$2-1)</f>
        <v>0</v>
      </c>
      <c r="G200" s="2" t="str">
        <f>IF(NOT(OR(
SUMPRODUCT(--ISNUMBER(SEARCH('Chapter 1 (Generated)'!$B$25:$V$25,INDEX(MyData,D200, E200+1))))&gt;0,
SUMPRODUCT(--ISNUMBER(SEARCH('Chapter 1 (Generated)'!$B$26:$V$26,INDEX(MyData,D200, E200+1))))&gt;0)),
"        " &amp; INDEX(MyData,D200, E200+1),
"    " &amp; INDEX(MyData,D200, E200+1))</f>
        <v xml:space="preserve">        "(Despite him glaring at me an hour ago, Tadashi seemed very calm in my presence. It kind of made me feel nervous.)",</v>
      </c>
    </row>
    <row r="201" spans="4:7" x14ac:dyDescent="0.2">
      <c r="D201" s="20">
        <f t="shared" si="3"/>
        <v>200</v>
      </c>
      <c r="E201" s="20">
        <f>MIN(IF(MOD(ROWS($A$2:A201),$A$2)=0,E200+1, E200), $B$2-1)</f>
        <v>0</v>
      </c>
      <c r="G201" s="2" t="str">
        <f>IF(NOT(OR(
SUMPRODUCT(--ISNUMBER(SEARCH('Chapter 1 (Generated)'!$B$25:$V$25,INDEX(MyData,D201, E201+1))))&gt;0,
SUMPRODUCT(--ISNUMBER(SEARCH('Chapter 1 (Generated)'!$B$26:$V$26,INDEX(MyData,D201, E201+1))))&gt;0)),
"        " &amp; INDEX(MyData,D201, E201+1),
"    " &amp; INDEX(MyData,D201, E201+1))</f>
        <v xml:space="preserve">        "Hey Tadashi, I hope I didn’t upset you too much today…",</v>
      </c>
    </row>
    <row r="202" spans="4:7" x14ac:dyDescent="0.2">
      <c r="D202" s="20">
        <f t="shared" si="3"/>
        <v>201</v>
      </c>
      <c r="E202" s="20">
        <f>MIN(IF(MOD(ROWS($A$2:A202),$A$2)=0,E201+1, E201), $B$2-1)</f>
        <v>0</v>
      </c>
      <c r="G202" s="2" t="str">
        <f>IF(NOT(OR(
SUMPRODUCT(--ISNUMBER(SEARCH('Chapter 1 (Generated)'!$B$25:$V$25,INDEX(MyData,D202, E202+1))))&gt;0,
SUMPRODUCT(--ISNUMBER(SEARCH('Chapter 1 (Generated)'!$B$26:$V$26,INDEX(MyData,D202, E202+1))))&gt;0)),
"        " &amp; INDEX(MyData,D202, E202+1),
"    " &amp; INDEX(MyData,D202, E202+1))</f>
        <v xml:space="preserve">        "(Though his reply was slightly conceited, I was relieved to not have Tadashi pissed at me anymore.)",</v>
      </c>
    </row>
    <row r="203" spans="4:7" x14ac:dyDescent="0.2">
      <c r="D203" s="20">
        <f t="shared" si="3"/>
        <v>202</v>
      </c>
      <c r="E203" s="20">
        <f>MIN(IF(MOD(ROWS($A$2:A203),$A$2)=0,E202+1, E202), $B$2-1)</f>
        <v>0</v>
      </c>
      <c r="G203" s="2" t="str">
        <f>IF(NOT(OR(
SUMPRODUCT(--ISNUMBER(SEARCH('Chapter 1 (Generated)'!$B$25:$V$25,INDEX(MyData,D203, E203+1))))&gt;0,
SUMPRODUCT(--ISNUMBER(SEARCH('Chapter 1 (Generated)'!$B$26:$V$26,INDEX(MyData,D203, E203+1))))&gt;0)),
"        " &amp; INDEX(MyData,D203, E203+1),
"    " &amp; INDEX(MyData,D203, E203+1))</f>
        <v xml:space="preserve">        "You were pestering me about being late and yet here you are?",</v>
      </c>
    </row>
    <row r="204" spans="4:7" x14ac:dyDescent="0.2">
      <c r="D204" s="20">
        <f t="shared" si="3"/>
        <v>203</v>
      </c>
      <c r="E204" s="20">
        <f>MIN(IF(MOD(ROWS($A$2:A204),$A$2)=0,E203+1, E203), $B$2-1)</f>
        <v>0</v>
      </c>
      <c r="G204" s="2" t="str">
        <f>IF(NOT(OR(
SUMPRODUCT(--ISNUMBER(SEARCH('Chapter 1 (Generated)'!$B$25:$V$25,INDEX(MyData,D204, E204+1))))&gt;0,
SUMPRODUCT(--ISNUMBER(SEARCH('Chapter 1 (Generated)'!$B$26:$V$26,INDEX(MyData,D204, E204+1))))&gt;0)),
"        " &amp; INDEX(MyData,D204, E204+1),
"    " &amp; INDEX(MyData,D204, E204+1))</f>
        <v xml:space="preserve">        "(I cocked my head to the side and raised an eyebrow at them.)",//200 </v>
      </c>
    </row>
    <row r="205" spans="4:7" x14ac:dyDescent="0.2">
      <c r="D205" s="20">
        <f t="shared" si="3"/>
        <v>204</v>
      </c>
      <c r="E205" s="20">
        <f>MIN(IF(MOD(ROWS($A$2:A205),$A$2)=0,E204+1, E204), $B$2-1)</f>
        <v>0</v>
      </c>
      <c r="G205" s="2" t="str">
        <f>IF(NOT(OR(
SUMPRODUCT(--ISNUMBER(SEARCH('Chapter 1 (Generated)'!$B$25:$V$25,INDEX(MyData,D205, E205+1))))&gt;0,
SUMPRODUCT(--ISNUMBER(SEARCH('Chapter 1 (Generated)'!$B$26:$V$26,INDEX(MyData,D205, E205+1))))&gt;0)),
"        " &amp; INDEX(MyData,D205, E205+1),
"    " &amp; INDEX(MyData,D205, E205+1))</f>
        <v xml:space="preserve">        "(Next)",</v>
      </c>
    </row>
    <row r="206" spans="4:7" x14ac:dyDescent="0.2">
      <c r="D206" s="20">
        <f t="shared" si="3"/>
        <v>205</v>
      </c>
      <c r="E206" s="20">
        <f>MIN(IF(MOD(ROWS($A$2:A206),$A$2)=0,E205+1, E205), $B$2-1)</f>
        <v>0</v>
      </c>
      <c r="G206" s="2" t="str">
        <f>IF(NOT(OR(
SUMPRODUCT(--ISNUMBER(SEARCH('Chapter 1 (Generated)'!$B$25:$V$25,INDEX(MyData,D206, E206+1))))&gt;0,
SUMPRODUCT(--ISNUMBER(SEARCH('Chapter 1 (Generated)'!$B$26:$V$26,INDEX(MyData,D206, E206+1))))&gt;0)),
"        " &amp; INDEX(MyData,D206, E206+1),
"    " &amp; INDEX(MyData,D206, E206+1))</f>
        <v xml:space="preserve">        "(Next)",</v>
      </c>
    </row>
    <row r="207" spans="4:7" x14ac:dyDescent="0.2">
      <c r="D207" s="20">
        <f t="shared" si="3"/>
        <v>206</v>
      </c>
      <c r="E207" s="20">
        <f>MIN(IF(MOD(ROWS($A$2:A207),$A$2)=0,E206+1, E206), $B$2-1)</f>
        <v>0</v>
      </c>
      <c r="G207" s="2" t="str">
        <f>IF(NOT(OR(
SUMPRODUCT(--ISNUMBER(SEARCH('Chapter 1 (Generated)'!$B$25:$V$25,INDEX(MyData,D207, E207+1))))&gt;0,
SUMPRODUCT(--ISNUMBER(SEARCH('Chapter 1 (Generated)'!$B$26:$V$26,INDEX(MyData,D207, E207+1))))&gt;0)),
"        " &amp; INDEX(MyData,D207, E207+1),
"    " &amp; INDEX(MyData,D207, E207+1))</f>
        <v xml:space="preserve">        "(Next)",</v>
      </c>
    </row>
    <row r="208" spans="4:7" x14ac:dyDescent="0.2">
      <c r="D208" s="20">
        <f t="shared" si="3"/>
        <v>207</v>
      </c>
      <c r="E208" s="20">
        <f>MIN(IF(MOD(ROWS($A$2:A208),$A$2)=0,E207+1, E207), $B$2-1)</f>
        <v>0</v>
      </c>
      <c r="G208" s="2" t="str">
        <f>IF(NOT(OR(
SUMPRODUCT(--ISNUMBER(SEARCH('Chapter 1 (Generated)'!$B$25:$V$25,INDEX(MyData,D208, E208+1))))&gt;0,
SUMPRODUCT(--ISNUMBER(SEARCH('Chapter 1 (Generated)'!$B$26:$V$26,INDEX(MyData,D208, E208+1))))&gt;0)),
"        " &amp; INDEX(MyData,D208, E208+1),
"    " &amp; INDEX(MyData,D208, E208+1))</f>
        <v xml:space="preserve">        "(I laughed, shaking my head at the both of them.)",</v>
      </c>
    </row>
    <row r="209" spans="4:7" x14ac:dyDescent="0.2">
      <c r="D209" s="20">
        <f t="shared" si="3"/>
        <v>208</v>
      </c>
      <c r="E209" s="20">
        <f>MIN(IF(MOD(ROWS($A$2:A209),$A$2)=0,E208+1, E208), $B$2-1)</f>
        <v>0</v>
      </c>
      <c r="G209" s="2" t="str">
        <f>IF(NOT(OR(
SUMPRODUCT(--ISNUMBER(SEARCH('Chapter 1 (Generated)'!$B$25:$V$25,INDEX(MyData,D209, E209+1))))&gt;0,
SUMPRODUCT(--ISNUMBER(SEARCH('Chapter 1 (Generated)'!$B$26:$V$26,INDEX(MyData,D209, E209+1))))&gt;0)),
"        " &amp; INDEX(MyData,D209, E209+1),
"    " &amp; INDEX(MyData,D209, E209+1))</f>
        <v xml:space="preserve">        "(It only took a couple of minutes for the guy to take our picture, and before long, Alistair was inviting me to join his and Tadashi’s study session.)",//205 </v>
      </c>
    </row>
    <row r="210" spans="4:7" x14ac:dyDescent="0.2">
      <c r="D210" s="20">
        <f t="shared" si="3"/>
        <v>209</v>
      </c>
      <c r="E210" s="20">
        <f>MIN(IF(MOD(ROWS($A$2:A210),$A$2)=0,E209+1, E209), $B$2-1)</f>
        <v>0</v>
      </c>
      <c r="G210" s="2" t="str">
        <f>IF(NOT(OR(
SUMPRODUCT(--ISNUMBER(SEARCH('Chapter 1 (Generated)'!$B$25:$V$25,INDEX(MyData,D210, E210+1))))&gt;0,
SUMPRODUCT(--ISNUMBER(SEARCH('Chapter 1 (Generated)'!$B$26:$V$26,INDEX(MyData,D210, E210+1))))&gt;0)),
"        " &amp; INDEX(MyData,D210, E210+1),
"    " &amp; INDEX(MyData,D210, E210+1))</f>
        <v xml:space="preserve">        "(Although I’d never think of studying as fun, Alistair and Tadashi’s banter made it entirely worthwhile. Before long, I was up to date with almost everything that I had missed in the school year.)",</v>
      </c>
    </row>
    <row r="211" spans="4:7" x14ac:dyDescent="0.2">
      <c r="D211" s="20">
        <f t="shared" si="3"/>
        <v>210</v>
      </c>
      <c r="E211" s="20">
        <f>MIN(IF(MOD(ROWS($A$2:A211),$A$2)=0,E210+1, E210), $B$2-1)</f>
        <v>0</v>
      </c>
      <c r="G211" s="2" t="str">
        <f>IF(NOT(OR(
SUMPRODUCT(--ISNUMBER(SEARCH('Chapter 1 (Generated)'!$B$25:$V$25,INDEX(MyData,D211, E211+1))))&gt;0,
SUMPRODUCT(--ISNUMBER(SEARCH('Chapter 1 (Generated)'!$B$26:$V$26,INDEX(MyData,D211, E211+1))))&gt;0)),
"        " &amp; INDEX(MyData,D211, E211+1),
"    " &amp; INDEX(MyData,D211, E211+1))</f>
        <v xml:space="preserve">        "(I seriously think there isn’t a better pair of study-buddies than these two.)",</v>
      </c>
    </row>
    <row r="212" spans="4:7" x14ac:dyDescent="0.2">
      <c r="D212" s="20">
        <f t="shared" si="3"/>
        <v>211</v>
      </c>
      <c r="E212" s="20">
        <f>MIN(IF(MOD(ROWS($A$2:A212),$A$2)=0,E211+1, E211), $B$2-1)</f>
        <v>0</v>
      </c>
      <c r="G212" s="2" t="str">
        <f>IF(NOT(OR(
SUMPRODUCT(--ISNUMBER(SEARCH('Chapter 1 (Generated)'!$B$25:$V$25,INDEX(MyData,D212, E212+1))))&gt;0,
SUMPRODUCT(--ISNUMBER(SEARCH('Chapter 1 (Generated)'!$B$26:$V$26,INDEX(MyData,D212, E212+1))))&gt;0)),
"        " &amp; INDEX(MyData,D212, E212+1),
"    " &amp; INDEX(MyData,D212, E212+1))</f>
        <v xml:space="preserve">        "(Next)",</v>
      </c>
    </row>
    <row r="213" spans="4:7" x14ac:dyDescent="0.2">
      <c r="D213" s="20">
        <f t="shared" si="3"/>
        <v>212</v>
      </c>
      <c r="E213" s="20">
        <f>MIN(IF(MOD(ROWS($A$2:A213),$A$2)=0,E212+1, E212), $B$2-1)</f>
        <v>0</v>
      </c>
      <c r="G213" s="2" t="str">
        <f>IF(NOT(OR(
SUMPRODUCT(--ISNUMBER(SEARCH('Chapter 1 (Generated)'!$B$25:$V$25,INDEX(MyData,D213, E213+1))))&gt;0,
SUMPRODUCT(--ISNUMBER(SEARCH('Chapter 1 (Generated)'!$B$26:$V$26,INDEX(MyData,D213, E213+1))))&gt;0)),
"        " &amp; INDEX(MyData,D213, E213+1),
"    " &amp; INDEX(MyData,D213, E213+1))</f>
        <v xml:space="preserve">        "(When I got back to my dorm, I realized how exhausted I am.)",</v>
      </c>
    </row>
    <row r="214" spans="4:7" x14ac:dyDescent="0.2">
      <c r="D214" s="20">
        <f t="shared" si="3"/>
        <v>213</v>
      </c>
      <c r="E214" s="20">
        <f>MIN(IF(MOD(ROWS($A$2:A214),$A$2)=0,E213+1, E213), $B$2-1)</f>
        <v>0</v>
      </c>
      <c r="G214" s="2" t="str">
        <f>IF(NOT(OR(
SUMPRODUCT(--ISNUMBER(SEARCH('Chapter 1 (Generated)'!$B$25:$V$25,INDEX(MyData,D214, E214+1))))&gt;0,
SUMPRODUCT(--ISNUMBER(SEARCH('Chapter 1 (Generated)'!$B$26:$V$26,INDEX(MyData,D214, E214+1))))&gt;0)),
"        " &amp; INDEX(MyData,D214, E214+1),
"    " &amp; INDEX(MyData,D214, E214+1))</f>
        <v xml:space="preserve">        "(All I wanted was to go to bed.)",//210 </v>
      </c>
    </row>
    <row r="215" spans="4:7" x14ac:dyDescent="0.2">
      <c r="D215" s="20">
        <f t="shared" si="3"/>
        <v>214</v>
      </c>
      <c r="E215" s="20">
        <f>MIN(IF(MOD(ROWS($A$2:A215),$A$2)=0,E214+1, E214), $B$2-1)</f>
        <v>0</v>
      </c>
      <c r="G215" s="2" t="str">
        <f>IF(NOT(OR(
SUMPRODUCT(--ISNUMBER(SEARCH('Chapter 1 (Generated)'!$B$25:$V$25,INDEX(MyData,D215, E215+1))))&gt;0,
SUMPRODUCT(--ISNUMBER(SEARCH('Chapter 1 (Generated)'!$B$26:$V$26,INDEX(MyData,D215, E215+1))))&gt;0)),
"        " &amp; INDEX(MyData,D215, E215+1),
"    " &amp; INDEX(MyData,D215, E215+1))</f>
        <v xml:space="preserve">        "(I took off my uniform and slipped into my pajamas, not even bothering to finish unpacking for tomorrow.)",</v>
      </c>
    </row>
    <row r="216" spans="4:7" x14ac:dyDescent="0.2">
      <c r="D216" s="20">
        <f t="shared" si="3"/>
        <v>215</v>
      </c>
      <c r="E216" s="20">
        <f>MIN(IF(MOD(ROWS($A$2:A216),$A$2)=0,E215+1, E215), $B$2-1)</f>
        <v>0</v>
      </c>
      <c r="G216" s="2" t="str">
        <f>IF(NOT(OR(
SUMPRODUCT(--ISNUMBER(SEARCH('Chapter 1 (Generated)'!$B$25:$V$25,INDEX(MyData,D216, E216+1))))&gt;0,
SUMPRODUCT(--ISNUMBER(SEARCH('Chapter 1 (Generated)'!$B$26:$V$26,INDEX(MyData,D216, E216+1))))&gt;0)),
"        " &amp; INDEX(MyData,D216, E216+1),
"    " &amp; INDEX(MyData,D216, E216+1))</f>
        <v xml:space="preserve">        "(I yawned as I drew the covers over my body and rested my head on my pillow.)",</v>
      </c>
    </row>
    <row r="217" spans="4:7" x14ac:dyDescent="0.2">
      <c r="D217" s="20">
        <f t="shared" si="3"/>
        <v>216</v>
      </c>
      <c r="E217" s="20">
        <f>MIN(IF(MOD(ROWS($A$2:A217),$A$2)=0,E216+1, E216), $B$2-1)</f>
        <v>0</v>
      </c>
      <c r="G217" s="2" t="str">
        <f>IF(NOT(OR(
SUMPRODUCT(--ISNUMBER(SEARCH('Chapter 1 (Generated)'!$B$25:$V$25,INDEX(MyData,D217, E217+1))))&gt;0,
SUMPRODUCT(--ISNUMBER(SEARCH('Chapter 1 (Generated)'!$B$26:$V$26,INDEX(MyData,D217, E217+1))))&gt;0)),
"        " &amp; INDEX(MyData,D217, E217+1),
"    " &amp; INDEX(MyData,D217, E217+1))</f>
        <v xml:space="preserve">        "(But for some reason, I couldn’t help but feel that I was forgetting something… something important.)",</v>
      </c>
    </row>
    <row r="218" spans="4:7" x14ac:dyDescent="0.2">
      <c r="D218" s="20">
        <f t="shared" si="3"/>
        <v>217</v>
      </c>
      <c r="E218" s="20">
        <f>MIN(IF(MOD(ROWS($A$2:A218),$A$2)=0,E217+1, E217), $B$2-1)</f>
        <v>0</v>
      </c>
      <c r="G218" s="2" t="str">
        <f>IF(NOT(OR(
SUMPRODUCT(--ISNUMBER(SEARCH('Chapter 1 (Generated)'!$B$25:$V$25,INDEX(MyData,D218, E218+1))))&gt;0,
SUMPRODUCT(--ISNUMBER(SEARCH('Chapter 1 (Generated)'!$B$26:$V$26,INDEX(MyData,D218, E218+1))))&gt;0)),
"        " &amp; INDEX(MyData,D218, E218+1),
"    " &amp; INDEX(MyData,D218, E218+1))</f>
        <v xml:space="preserve">        "(But I was too tired to think.)",</v>
      </c>
    </row>
    <row r="219" spans="4:7" x14ac:dyDescent="0.2">
      <c r="D219" s="20">
        <f t="shared" si="3"/>
        <v>218</v>
      </c>
      <c r="E219" s="20">
        <f>MIN(IF(MOD(ROWS($A$2:A219),$A$2)=0,E218+1, E218), $B$2-1)</f>
        <v>0</v>
      </c>
      <c r="G219" s="2" t="str">
        <f>IF(NOT(OR(
SUMPRODUCT(--ISNUMBER(SEARCH('Chapter 1 (Generated)'!$B$25:$V$25,INDEX(MyData,D219, E219+1))))&gt;0,
SUMPRODUCT(--ISNUMBER(SEARCH('Chapter 1 (Generated)'!$B$26:$V$26,INDEX(MyData,D219, E219+1))))&gt;0)),
"        " &amp; INDEX(MyData,D219, E219+1),
"    " &amp; INDEX(MyData,D219, E219+1))</f>
        <v xml:space="preserve">        "I’ll figure it out in the morning.",//215 </v>
      </c>
    </row>
    <row r="220" spans="4:7" x14ac:dyDescent="0.2">
      <c r="D220" s="20">
        <f t="shared" si="3"/>
        <v>219</v>
      </c>
      <c r="E220" s="20">
        <f>MIN(IF(MOD(ROWS($A$2:A220),$A$2)=0,E219+1, E219), $B$2-1)</f>
        <v>0</v>
      </c>
      <c r="G220" s="2" t="str">
        <f>IF(NOT(OR(
SUMPRODUCT(--ISNUMBER(SEARCH('Chapter 1 (Generated)'!$B$25:$V$25,INDEX(MyData,D220, E220+1))))&gt;0,
SUMPRODUCT(--ISNUMBER(SEARCH('Chapter 1 (Generated)'!$B$26:$V$26,INDEX(MyData,D220, E220+1))))&gt;0)),
"        " &amp; INDEX(MyData,D220, E220+1),
"    " &amp; INDEX(MyData,D220, E220+1))</f>
        <v xml:space="preserve">        "(Next)",</v>
      </c>
    </row>
    <row r="221" spans="4:7" x14ac:dyDescent="0.2">
      <c r="D221" s="20">
        <f t="shared" si="3"/>
        <v>220</v>
      </c>
      <c r="E221" s="20">
        <f>MIN(IF(MOD(ROWS($A$2:A221),$A$2)=0,E220+1, E220), $B$2-1)</f>
        <v>0</v>
      </c>
      <c r="G221" s="2" t="str">
        <f>IF(NOT(OR(
SUMPRODUCT(--ISNUMBER(SEARCH('Chapter 1 (Generated)'!$B$25:$V$25,INDEX(MyData,D221, E221+1))))&gt;0,
SUMPRODUCT(--ISNUMBER(SEARCH('Chapter 1 (Generated)'!$B$26:$V$26,INDEX(MyData,D221, E221+1))))&gt;0)),
"        " &amp; INDEX(MyData,D221, E221+1),
"    " &amp; INDEX(MyData,D221, E221+1))</f>
        <v xml:space="preserve">        "(I woke up suddenly as the sun touched my face.)",</v>
      </c>
    </row>
    <row r="222" spans="4:7" x14ac:dyDescent="0.2">
      <c r="D222" s="20">
        <f t="shared" si="3"/>
        <v>221</v>
      </c>
      <c r="E222" s="20">
        <f>MIN(IF(MOD(ROWS($A$2:A222),$A$2)=0,E221+1, E221), $B$2-1)</f>
        <v>0</v>
      </c>
      <c r="G222" s="2" t="str">
        <f>IF(NOT(OR(
SUMPRODUCT(--ISNUMBER(SEARCH('Chapter 1 (Generated)'!$B$25:$V$25,INDEX(MyData,D222, E222+1))))&gt;0,
SUMPRODUCT(--ISNUMBER(SEARCH('Chapter 1 (Generated)'!$B$26:$V$26,INDEX(MyData,D222, E222+1))))&gt;0)),
"        " &amp; INDEX(MyData,D222, E222+1),
"    " &amp; INDEX(MyData,D222, E222+1))</f>
        <v xml:space="preserve">        "Oh, my gosh, what time is it?!",</v>
      </c>
    </row>
    <row r="223" spans="4:7" x14ac:dyDescent="0.2">
      <c r="D223" s="20">
        <f t="shared" si="3"/>
        <v>222</v>
      </c>
      <c r="E223" s="20">
        <f>MIN(IF(MOD(ROWS($A$2:A223),$A$2)=0,E222+1, E222), $B$2-1)</f>
        <v>0</v>
      </c>
      <c r="G223" s="2" t="str">
        <f>IF(NOT(OR(
SUMPRODUCT(--ISNUMBER(SEARCH('Chapter 1 (Generated)'!$B$25:$V$25,INDEX(MyData,D223, E223+1))))&gt;0,
SUMPRODUCT(--ISNUMBER(SEARCH('Chapter 1 (Generated)'!$B$26:$V$26,INDEX(MyData,D223, E223+1))))&gt;0)),
"        " &amp; INDEX(MyData,D223, E223+1),
"    " &amp; INDEX(MyData,D223, E223+1))</f>
        <v xml:space="preserve">        "(I reached for my phone and my heart nearly stopped when I saw the time.)",</v>
      </c>
    </row>
    <row r="224" spans="4:7" x14ac:dyDescent="0.2">
      <c r="D224" s="20">
        <f t="shared" si="3"/>
        <v>223</v>
      </c>
      <c r="E224" s="20">
        <f>MIN(IF(MOD(ROWS($A$2:A224),$A$2)=0,E223+1, E223), $B$2-1)</f>
        <v>0</v>
      </c>
      <c r="G224" s="2" t="str">
        <f>IF(NOT(OR(
SUMPRODUCT(--ISNUMBER(SEARCH('Chapter 1 (Generated)'!$B$25:$V$25,INDEX(MyData,D224, E224+1))))&gt;0,
SUMPRODUCT(--ISNUMBER(SEARCH('Chapter 1 (Generated)'!$B$26:$V$26,INDEX(MyData,D224, E224+1))))&gt;0)),
"        " &amp; INDEX(MyData,D224, E224+1),
"    " &amp; INDEX(MyData,D224, E224+1))</f>
        <v xml:space="preserve">        "Oh no...",//220 </v>
      </c>
    </row>
    <row r="225" spans="4:7" x14ac:dyDescent="0.2">
      <c r="D225" s="20">
        <f t="shared" si="3"/>
        <v>224</v>
      </c>
      <c r="E225" s="20">
        <f>MIN(IF(MOD(ROWS($A$2:A225),$A$2)=0,E224+1, E224), $B$2-1)</f>
        <v>0</v>
      </c>
      <c r="G225" s="2" t="str">
        <f>IF(NOT(OR(
SUMPRODUCT(--ISNUMBER(SEARCH('Chapter 1 (Generated)'!$B$25:$V$25,INDEX(MyData,D225, E225+1))))&gt;0,
SUMPRODUCT(--ISNUMBER(SEARCH('Chapter 1 (Generated)'!$B$26:$V$26,INDEX(MyData,D225, E225+1))))&gt;0)),
"        " &amp; INDEX(MyData,D225, E225+1),
"    " &amp; INDEX(MyData,D225, E225+1))</f>
        <v xml:space="preserve">        "(Classes had started five minutes ago.)",</v>
      </c>
    </row>
    <row r="226" spans="4:7" x14ac:dyDescent="0.2">
      <c r="D226" s="20">
        <f t="shared" si="3"/>
        <v>225</v>
      </c>
      <c r="E226" s="20">
        <f>MIN(IF(MOD(ROWS($A$2:A226),$A$2)=0,E225+1, E225), $B$2-1)</f>
        <v>0</v>
      </c>
      <c r="G226" s="2" t="str">
        <f>IF(NOT(OR(
SUMPRODUCT(--ISNUMBER(SEARCH('Chapter 1 (Generated)'!$B$25:$V$25,INDEX(MyData,D226, E226+1))))&gt;0,
SUMPRODUCT(--ISNUMBER(SEARCH('Chapter 1 (Generated)'!$B$26:$V$26,INDEX(MyData,D226, E226+1))))&gt;0)),
"        " &amp; INDEX(MyData,D226, E226+1),
"    " &amp; INDEX(MyData,D226, E226+1))</f>
        <v xml:space="preserve">        "(I jumped out of bed and rushed to put on my uniform.)",</v>
      </c>
    </row>
    <row r="227" spans="4:7" x14ac:dyDescent="0.2">
      <c r="D227" s="20">
        <f t="shared" si="3"/>
        <v>226</v>
      </c>
      <c r="E227" s="20">
        <f>MIN(IF(MOD(ROWS($A$2:A227),$A$2)=0,E226+1, E226), $B$2-1)</f>
        <v>0</v>
      </c>
      <c r="G227" s="2" t="str">
        <f>IF(NOT(OR(
SUMPRODUCT(--ISNUMBER(SEARCH('Chapter 1 (Generated)'!$B$25:$V$25,INDEX(MyData,D227, E227+1))))&gt;0,
SUMPRODUCT(--ISNUMBER(SEARCH('Chapter 1 (Generated)'!$B$26:$V$26,INDEX(MyData,D227, E227+1))))&gt;0)),
"        " &amp; INDEX(MyData,D227, E227+1),
"    " &amp; INDEX(MyData,D227, E227+1))</f>
        <v xml:space="preserve">        "I can’t freaking believe this! ",</v>
      </c>
    </row>
    <row r="228" spans="4:7" x14ac:dyDescent="0.2">
      <c r="D228" s="20">
        <f t="shared" si="3"/>
        <v>227</v>
      </c>
      <c r="E228" s="20">
        <f>MIN(IF(MOD(ROWS($A$2:A228),$A$2)=0,E227+1, E227), $B$2-1)</f>
        <v>0</v>
      </c>
      <c r="G228" s="2" t="str">
        <f>IF(NOT(OR(
SUMPRODUCT(--ISNUMBER(SEARCH('Chapter 1 (Generated)'!$B$25:$V$25,INDEX(MyData,D228, E228+1))))&gt;0,
SUMPRODUCT(--ISNUMBER(SEARCH('Chapter 1 (Generated)'!$B$26:$V$26,INDEX(MyData,D228, E228+1))))&gt;0)),
"        " &amp; INDEX(MyData,D228, E228+1),
"    " &amp; INDEX(MyData,D228, E228+1))</f>
        <v xml:space="preserve">        "END CHAPTER 1",</v>
      </c>
    </row>
    <row r="229" spans="4:7" x14ac:dyDescent="0.2">
      <c r="D229" s="20">
        <f t="shared" si="3"/>
        <v>228</v>
      </c>
      <c r="E229" s="20">
        <f>MIN(IF(MOD(ROWS($A$2:A229),$A$2)=0,E228+1, E228), $B$2-1)</f>
        <v>0</v>
      </c>
      <c r="G229" s="2" t="str">
        <f>IF(NOT(OR(
SUMPRODUCT(--ISNUMBER(SEARCH('Chapter 1 (Generated)'!$B$25:$V$25,INDEX(MyData,D229, E229+1))))&gt;0,
SUMPRODUCT(--ISNUMBER(SEARCH('Chapter 1 (Generated)'!$B$26:$V$26,INDEX(MyData,D229, E229+1))))&gt;0)),
"        " &amp; INDEX(MyData,D229, E229+1),
"    " &amp; INDEX(MyData,D229, E229+1))</f>
        <v xml:space="preserve">        "null",//225 </v>
      </c>
    </row>
    <row r="230" spans="4:7" x14ac:dyDescent="0.2">
      <c r="D230" s="20">
        <f t="shared" si="3"/>
        <v>229</v>
      </c>
      <c r="E230" s="20">
        <f>MIN(IF(MOD(ROWS($A$2:A230),$A$2)=0,E229+1, E229), $B$2-1)</f>
        <v>0</v>
      </c>
      <c r="G230" s="2" t="str">
        <f>IF(NOT(OR(
SUMPRODUCT(--ISNUMBER(SEARCH('Chapter 1 (Generated)'!$B$25:$V$25,INDEX(MyData,D230, E230+1))))&gt;0,
SUMPRODUCT(--ISNUMBER(SEARCH('Chapter 1 (Generated)'!$B$26:$V$26,INDEX(MyData,D230, E230+1))))&gt;0)),
"        " &amp; INDEX(MyData,D230, E230+1),
"    " &amp; INDEX(MyData,D230, E230+1))</f>
        <v xml:space="preserve">        "null",//226 Alistair</v>
      </c>
    </row>
    <row r="231" spans="4:7" x14ac:dyDescent="0.2">
      <c r="D231" s="20">
        <f t="shared" si="3"/>
        <v>230</v>
      </c>
      <c r="E231" s="20">
        <f>MIN(IF(MOD(ROWS($A$2:A231),$A$2)=0,E230+1, E230), $B$2-1)</f>
        <v>0</v>
      </c>
      <c r="G231" s="2" t="str">
        <f>IF(NOT(OR(
SUMPRODUCT(--ISNUMBER(SEARCH('Chapter 1 (Generated)'!$B$25:$V$25,INDEX(MyData,D231, E231+1))))&gt;0,
SUMPRODUCT(--ISNUMBER(SEARCH('Chapter 1 (Generated)'!$B$26:$V$26,INDEX(MyData,D231, E231+1))))&gt;0)),
"        " &amp; INDEX(MyData,D231, E231+1),
"    " &amp; INDEX(MyData,D231, E231+1))</f>
        <v xml:space="preserve">        "null",//227 Claire</v>
      </c>
    </row>
    <row r="232" spans="4:7" x14ac:dyDescent="0.2">
      <c r="D232" s="20">
        <f t="shared" si="3"/>
        <v>231</v>
      </c>
      <c r="E232" s="20">
        <f>MIN(IF(MOD(ROWS($A$2:A232),$A$2)=0,E231+1, E231), $B$2-1)</f>
        <v>0</v>
      </c>
      <c r="G232" s="2" t="str">
        <f>IF(NOT(OR(
SUMPRODUCT(--ISNUMBER(SEARCH('Chapter 1 (Generated)'!$B$25:$V$25,INDEX(MyData,D232, E232+1))))&gt;0,
SUMPRODUCT(--ISNUMBER(SEARCH('Chapter 1 (Generated)'!$B$26:$V$26,INDEX(MyData,D232, E232+1))))&gt;0)),
"        " &amp; INDEX(MyData,D232, E232+1),
"    " &amp; INDEX(MyData,D232, E232+1))</f>
        <v xml:space="preserve">        "null",//228 Ellie</v>
      </c>
    </row>
    <row r="233" spans="4:7" x14ac:dyDescent="0.2">
      <c r="D233" s="20">
        <f t="shared" si="3"/>
        <v>232</v>
      </c>
      <c r="E233" s="20">
        <f>MIN(IF(MOD(ROWS($A$2:A233),$A$2)=0,E232+1, E232), $B$2-1)</f>
        <v>0</v>
      </c>
      <c r="G233" s="2" t="str">
        <f>IF(NOT(OR(
SUMPRODUCT(--ISNUMBER(SEARCH('Chapter 1 (Generated)'!$B$25:$V$25,INDEX(MyData,D233, E233+1))))&gt;0,
SUMPRODUCT(--ISNUMBER(SEARCH('Chapter 1 (Generated)'!$B$26:$V$26,INDEX(MyData,D233, E233+1))))&gt;0)),
"        " &amp; INDEX(MyData,D233, E233+1),
"    " &amp; INDEX(MyData,D233, E233+1))</f>
        <v xml:space="preserve">        "null",//229 Karolina</v>
      </c>
    </row>
    <row r="234" spans="4:7" x14ac:dyDescent="0.2">
      <c r="D234" s="20">
        <f t="shared" si="3"/>
        <v>233</v>
      </c>
      <c r="E234" s="20">
        <f>MIN(IF(MOD(ROWS($A$2:A234),$A$2)=0,E233+1, E233), $B$2-1)</f>
        <v>0</v>
      </c>
      <c r="G234" s="2" t="str">
        <f>IF(NOT(OR(
SUMPRODUCT(--ISNUMBER(SEARCH('Chapter 1 (Generated)'!$B$25:$V$25,INDEX(MyData,D234, E234+1))))&gt;0,
SUMPRODUCT(--ISNUMBER(SEARCH('Chapter 1 (Generated)'!$B$26:$V$26,INDEX(MyData,D234, E234+1))))&gt;0)),
"        " &amp; INDEX(MyData,D234, E234+1),
"    " &amp; INDEX(MyData,D234, E234+1))</f>
        <v xml:space="preserve">        "null",//230 Neha</v>
      </c>
    </row>
    <row r="235" spans="4:7" x14ac:dyDescent="0.2">
      <c r="D235" s="20">
        <f t="shared" si="3"/>
        <v>234</v>
      </c>
      <c r="E235" s="20">
        <f>MIN(IF(MOD(ROWS($A$2:A235),$A$2)=0,E234+1, E234), $B$2-1)</f>
        <v>0</v>
      </c>
      <c r="G235" s="2" t="str">
        <f>IF(NOT(OR(
SUMPRODUCT(--ISNUMBER(SEARCH('Chapter 1 (Generated)'!$B$25:$V$25,INDEX(MyData,D235, E235+1))))&gt;0,
SUMPRODUCT(--ISNUMBER(SEARCH('Chapter 1 (Generated)'!$B$26:$V$26,INDEX(MyData,D235, E235+1))))&gt;0)),
"        " &amp; INDEX(MyData,D235, E235+1),
"    " &amp; INDEX(MyData,D235, E235+1))</f>
        <v xml:space="preserve">        "null",//231 Raquel</v>
      </c>
    </row>
    <row r="236" spans="4:7" x14ac:dyDescent="0.2">
      <c r="D236" s="20">
        <f t="shared" si="3"/>
        <v>235</v>
      </c>
      <c r="E236" s="20">
        <f>MIN(IF(MOD(ROWS($A$2:A236),$A$2)=0,E235+1, E235), $B$2-1)</f>
        <v>0</v>
      </c>
      <c r="G236" s="2" t="str">
        <f>IF(NOT(OR(
SUMPRODUCT(--ISNUMBER(SEARCH('Chapter 1 (Generated)'!$B$25:$V$25,INDEX(MyData,D236, E236+1))))&gt;0,
SUMPRODUCT(--ISNUMBER(SEARCH('Chapter 1 (Generated)'!$B$26:$V$26,INDEX(MyData,D236, E236+1))))&gt;0)),
"        " &amp; INDEX(MyData,D236, E236+1),
"    " &amp; INDEX(MyData,D236, E236+1))</f>
        <v xml:space="preserve">        "null",//232 Tadashi</v>
      </c>
    </row>
    <row r="237" spans="4:7" x14ac:dyDescent="0.2">
      <c r="D237" s="20">
        <f t="shared" si="3"/>
        <v>236</v>
      </c>
      <c r="E237" s="20">
        <f>MIN(IF(MOD(ROWS($A$2:A237),$A$2)=0,E236+1, E236), $B$2-1)</f>
        <v>0</v>
      </c>
      <c r="G237" s="2" t="str">
        <f>IF(NOT(OR(
SUMPRODUCT(--ISNUMBER(SEARCH('Chapter 1 (Generated)'!$B$25:$V$25,INDEX(MyData,D237, E237+1))))&gt;0,
SUMPRODUCT(--ISNUMBER(SEARCH('Chapter 1 (Generated)'!$B$26:$V$26,INDEX(MyData,D237, E237+1))))&gt;0)),
"        " &amp; INDEX(MyData,D237, E237+1),
"    " &amp; INDEX(MyData,D237, E237+1))</f>
        <v xml:space="preserve">        "null",//233 Tegan</v>
      </c>
    </row>
    <row r="238" spans="4:7" x14ac:dyDescent="0.2">
      <c r="D238" s="20">
        <f t="shared" si="3"/>
        <v>237</v>
      </c>
      <c r="E238" s="20">
        <f>MIN(IF(MOD(ROWS($A$2:A238),$A$2)=0,E237+1, E237), $B$2-1)</f>
        <v>1</v>
      </c>
      <c r="G238" s="2" t="str">
        <f>IF(NOT(OR(
SUMPRODUCT(--ISNUMBER(SEARCH('Chapter 1 (Generated)'!$B$25:$V$25,INDEX(MyData,D238, E238+1))))&gt;0,
SUMPRODUCT(--ISNUMBER(SEARCH('Chapter 1 (Generated)'!$B$26:$V$26,INDEX(MyData,D238, E238+1))))&gt;0)),
"        " &amp; INDEX(MyData,D238, E238+1),
"    " &amp; INDEX(MyData,D238, E238+1))</f>
        <v xml:space="preserve">        ];</v>
      </c>
    </row>
    <row r="239" spans="4:7" x14ac:dyDescent="0.2">
      <c r="D239" s="20">
        <f t="shared" si="3"/>
        <v>1</v>
      </c>
      <c r="E239" s="20">
        <f>MIN(IF(MOD(ROWS($A$2:A239),$A$2)=0,E238+1, E238), $B$2-1)</f>
        <v>1</v>
      </c>
      <c r="G239" s="2" t="str">
        <f>IF(NOT(OR(
SUMPRODUCT(--ISNUMBER(SEARCH('Chapter 1 (Generated)'!$B$25:$V$25,INDEX(MyData,D239, E239+1))))&gt;0,
SUMPRODUCT(--ISNUMBER(SEARCH('Chapter 1 (Generated)'!$B$26:$V$26,INDEX(MyData,D239, E239+1))))&gt;0)),
"        " &amp; INDEX(MyData,D239, E239+1),
"    " &amp; INDEX(MyData,D239, E239+1))</f>
        <v xml:space="preserve">    //story[1] === Bubble 1 === ce que le personnage 1 dit</v>
      </c>
    </row>
    <row r="240" spans="4:7" x14ac:dyDescent="0.2">
      <c r="D240" s="20">
        <f t="shared" si="3"/>
        <v>2</v>
      </c>
      <c r="E240" s="20">
        <f>MIN(IF(MOD(ROWS($A$2:A240),$A$2)=0,E239+1, E239), $B$2-1)</f>
        <v>1</v>
      </c>
      <c r="G240" s="2" t="str">
        <f>IF(NOT(OR(
SUMPRODUCT(--ISNUMBER(SEARCH('Chapter 1 (Generated)'!$B$25:$V$25,INDEX(MyData,D240, E240+1))))&gt;0,
SUMPRODUCT(--ISNUMBER(SEARCH('Chapter 1 (Generated)'!$B$26:$V$26,INDEX(MyData,D240, E240+1))))&gt;0)),
"        " &amp; INDEX(MyData,D240, E240+1),
"    " &amp; INDEX(MyData,D240, E240+1))</f>
        <v xml:space="preserve">    story[1] = [</v>
      </c>
    </row>
    <row r="241" spans="4:7" x14ac:dyDescent="0.2">
      <c r="D241" s="20">
        <f t="shared" si="3"/>
        <v>3</v>
      </c>
      <c r="E241" s="20">
        <f>MIN(IF(MOD(ROWS($A$2:A241),$A$2)=0,E240+1, E240), $B$2-1)</f>
        <v>1</v>
      </c>
      <c r="G241" s="2" t="str">
        <f>IF(NOT(OR(
SUMPRODUCT(--ISNUMBER(SEARCH('Chapter 1 (Generated)'!$B$25:$V$25,INDEX(MyData,D241, E241+1))))&gt;0,
SUMPRODUCT(--ISNUMBER(SEARCH('Chapter 1 (Generated)'!$B$26:$V$26,INDEX(MyData,D241, E241+1))))&gt;0)),
"        " &amp; INDEX(MyData,D241, E241+1),
"    " &amp; INDEX(MyData,D241, E241+1))</f>
        <v xml:space="preserve">        "null",//0 </v>
      </c>
    </row>
    <row r="242" spans="4:7" x14ac:dyDescent="0.2">
      <c r="D242" s="20">
        <f t="shared" si="3"/>
        <v>4</v>
      </c>
      <c r="E242" s="20">
        <f>MIN(IF(MOD(ROWS($A$2:A242),$A$2)=0,E241+1, E241), $B$2-1)</f>
        <v>1</v>
      </c>
      <c r="G242" s="2" t="str">
        <f>IF(NOT(OR(
SUMPRODUCT(--ISNUMBER(SEARCH('Chapter 1 (Generated)'!$B$25:$V$25,INDEX(MyData,D242, E242+1))))&gt;0,
SUMPRODUCT(--ISNUMBER(SEARCH('Chapter 1 (Generated)'!$B$26:$V$26,INDEX(MyData,D242, E242+1))))&gt;0)),
"        " &amp; INDEX(MyData,D242, E242+1),
"    " &amp; INDEX(MyData,D242, E242+1))</f>
        <v xml:space="preserve">        "Oh, I’m so sorry, it's just been a very stressful day for me.",</v>
      </c>
    </row>
    <row r="243" spans="4:7" x14ac:dyDescent="0.2">
      <c r="D243" s="20">
        <f t="shared" si="3"/>
        <v>5</v>
      </c>
      <c r="E243" s="20">
        <f>MIN(IF(MOD(ROWS($A$2:A243),$A$2)=0,E242+1, E242), $B$2-1)</f>
        <v>1</v>
      </c>
      <c r="G243" s="2" t="str">
        <f>IF(NOT(OR(
SUMPRODUCT(--ISNUMBER(SEARCH('Chapter 1 (Generated)'!$B$25:$V$25,INDEX(MyData,D243, E243+1))))&gt;0,
SUMPRODUCT(--ISNUMBER(SEARCH('Chapter 1 (Generated)'!$B$26:$V$26,INDEX(MyData,D243, E243+1))))&gt;0)),
"        " &amp; INDEX(MyData,D243, E243+1),
"    " &amp; INDEX(MyData,D243, E243+1))</f>
        <v xml:space="preserve">        "null",</v>
      </c>
    </row>
    <row r="244" spans="4:7" x14ac:dyDescent="0.2">
      <c r="D244" s="20">
        <f t="shared" si="3"/>
        <v>6</v>
      </c>
      <c r="E244" s="20">
        <f>MIN(IF(MOD(ROWS($A$2:A244),$A$2)=0,E243+1, E243), $B$2-1)</f>
        <v>1</v>
      </c>
      <c r="G244" s="2" t="str">
        <f>IF(NOT(OR(
SUMPRODUCT(--ISNUMBER(SEARCH('Chapter 1 (Generated)'!$B$25:$V$25,INDEX(MyData,D244, E244+1))))&gt;0,
SUMPRODUCT(--ISNUMBER(SEARCH('Chapter 1 (Generated)'!$B$26:$V$26,INDEX(MyData,D244, E244+1))))&gt;0)),
"        " &amp; INDEX(MyData,D244, E244+1),
"    " &amp; INDEX(MyData,D244, E244+1))</f>
        <v xml:space="preserve">        "In any case, welcome to Arlington Academy, my dear! It is, of course, an immense pleasure to have you here as part of our student body and, let me assure you, you won’t be regretting the decision of joining us.",</v>
      </c>
    </row>
    <row r="245" spans="4:7" x14ac:dyDescent="0.2">
      <c r="D245" s="20">
        <f t="shared" si="3"/>
        <v>7</v>
      </c>
      <c r="E245" s="20">
        <f>MIN(IF(MOD(ROWS($A$2:A245),$A$2)=0,E244+1, E244), $B$2-1)</f>
        <v>1</v>
      </c>
      <c r="G245" s="2" t="str">
        <f>IF(NOT(OR(
SUMPRODUCT(--ISNUMBER(SEARCH('Chapter 1 (Generated)'!$B$25:$V$25,INDEX(MyData,D245, E245+1))))&gt;0,
SUMPRODUCT(--ISNUMBER(SEARCH('Chapter 1 (Generated)'!$B$26:$V$26,INDEX(MyData,D245, E245+1))))&gt;0)),
"        " &amp; INDEX(MyData,D245, E245+1),
"    " &amp; INDEX(MyData,D245, E245+1))</f>
        <v xml:space="preserve">        "Now, I’d love to stay and chat, but there’s still a lot to do and I really must get going. It was a pleasure meeting you.",</v>
      </c>
    </row>
    <row r="246" spans="4:7" x14ac:dyDescent="0.2">
      <c r="D246" s="20">
        <f t="shared" si="3"/>
        <v>8</v>
      </c>
      <c r="E246" s="20">
        <f>MIN(IF(MOD(ROWS($A$2:A246),$A$2)=0,E245+1, E245), $B$2-1)</f>
        <v>1</v>
      </c>
      <c r="G246" s="2" t="str">
        <f>IF(NOT(OR(
SUMPRODUCT(--ISNUMBER(SEARCH('Chapter 1 (Generated)'!$B$25:$V$25,INDEX(MyData,D246, E246+1))))&gt;0,
SUMPRODUCT(--ISNUMBER(SEARCH('Chapter 1 (Generated)'!$B$26:$V$26,INDEX(MyData,D246, E246+1))))&gt;0)),
"        " &amp; INDEX(MyData,D246, E246+1),
"    " &amp; INDEX(MyData,D246, E246+1))</f>
        <v xml:space="preserve">        "null",//5 </v>
      </c>
    </row>
    <row r="247" spans="4:7" x14ac:dyDescent="0.2">
      <c r="D247" s="20">
        <f t="shared" si="3"/>
        <v>9</v>
      </c>
      <c r="E247" s="20">
        <f>MIN(IF(MOD(ROWS($A$2:A247),$A$2)=0,E246+1, E246), $B$2-1)</f>
        <v>1</v>
      </c>
      <c r="G247" s="2" t="str">
        <f>IF(NOT(OR(
SUMPRODUCT(--ISNUMBER(SEARCH('Chapter 1 (Generated)'!$B$25:$V$25,INDEX(MyData,D247, E247+1))))&gt;0,
SUMPRODUCT(--ISNUMBER(SEARCH('Chapter 1 (Generated)'!$B$26:$V$26,INDEX(MyData,D247, E247+1))))&gt;0)),
"        " &amp; INDEX(MyData,D247, E247+1),
"    " &amp; INDEX(MyData,D247, E247+1))</f>
        <v xml:space="preserve">        "null",</v>
      </c>
    </row>
    <row r="248" spans="4:7" x14ac:dyDescent="0.2">
      <c r="D248" s="20">
        <f t="shared" si="3"/>
        <v>10</v>
      </c>
      <c r="E248" s="20">
        <f>MIN(IF(MOD(ROWS($A$2:A248),$A$2)=0,E247+1, E247), $B$2-1)</f>
        <v>1</v>
      </c>
      <c r="G248" s="2" t="str">
        <f>IF(NOT(OR(
SUMPRODUCT(--ISNUMBER(SEARCH('Chapter 1 (Generated)'!$B$25:$V$25,INDEX(MyData,D248, E248+1))))&gt;0,
SUMPRODUCT(--ISNUMBER(SEARCH('Chapter 1 (Generated)'!$B$26:$V$26,INDEX(MyData,D248, E248+1))))&gt;0)),
"        " &amp; INDEX(MyData,D248, E248+1),
"    " &amp; INDEX(MyData,D248, E248+1))</f>
        <v xml:space="preserve">        "null",</v>
      </c>
    </row>
    <row r="249" spans="4:7" x14ac:dyDescent="0.2">
      <c r="D249" s="20">
        <f t="shared" si="3"/>
        <v>11</v>
      </c>
      <c r="E249" s="20">
        <f>MIN(IF(MOD(ROWS($A$2:A249),$A$2)=0,E248+1, E248), $B$2-1)</f>
        <v>1</v>
      </c>
      <c r="G249" s="2" t="str">
        <f>IF(NOT(OR(
SUMPRODUCT(--ISNUMBER(SEARCH('Chapter 1 (Generated)'!$B$25:$V$25,INDEX(MyData,D249, E249+1))))&gt;0,
SUMPRODUCT(--ISNUMBER(SEARCH('Chapter 1 (Generated)'!$B$26:$V$26,INDEX(MyData,D249, E249+1))))&gt;0)),
"        " &amp; INDEX(MyData,D249, E249+1),
"    " &amp; INDEX(MyData,D249, E249+1))</f>
        <v xml:space="preserve">        "null",</v>
      </c>
    </row>
    <row r="250" spans="4:7" x14ac:dyDescent="0.2">
      <c r="D250" s="20">
        <f t="shared" si="3"/>
        <v>12</v>
      </c>
      <c r="E250" s="20">
        <f>MIN(IF(MOD(ROWS($A$2:A250),$A$2)=0,E249+1, E249), $B$2-1)</f>
        <v>1</v>
      </c>
      <c r="G250" s="2" t="str">
        <f>IF(NOT(OR(
SUMPRODUCT(--ISNUMBER(SEARCH('Chapter 1 (Generated)'!$B$25:$V$25,INDEX(MyData,D250, E250+1))))&gt;0,
SUMPRODUCT(--ISNUMBER(SEARCH('Chapter 1 (Generated)'!$B$26:$V$26,INDEX(MyData,D250, E250+1))))&gt;0)),
"        " &amp; INDEX(MyData,D250, E250+1),
"    " &amp; INDEX(MyData,D250, E250+1))</f>
        <v xml:space="preserve">        "null",</v>
      </c>
    </row>
    <row r="251" spans="4:7" x14ac:dyDescent="0.2">
      <c r="D251" s="20">
        <f t="shared" si="3"/>
        <v>13</v>
      </c>
      <c r="E251" s="20">
        <f>MIN(IF(MOD(ROWS($A$2:A251),$A$2)=0,E250+1, E250), $B$2-1)</f>
        <v>1</v>
      </c>
      <c r="G251" s="2" t="str">
        <f>IF(NOT(OR(
SUMPRODUCT(--ISNUMBER(SEARCH('Chapter 1 (Generated)'!$B$25:$V$25,INDEX(MyData,D251, E251+1))))&gt;0,
SUMPRODUCT(--ISNUMBER(SEARCH('Chapter 1 (Generated)'!$B$26:$V$26,INDEX(MyData,D251, E251+1))))&gt;0)),
"        " &amp; INDEX(MyData,D251, E251+1),
"    " &amp; INDEX(MyData,D251, E251+1))</f>
        <v xml:space="preserve">        "null",//10 </v>
      </c>
    </row>
    <row r="252" spans="4:7" x14ac:dyDescent="0.2">
      <c r="D252" s="20">
        <f t="shared" si="3"/>
        <v>14</v>
      </c>
      <c r="E252" s="20">
        <f>MIN(IF(MOD(ROWS($A$2:A252),$A$2)=0,E251+1, E251), $B$2-1)</f>
        <v>1</v>
      </c>
      <c r="G252" s="2" t="str">
        <f>IF(NOT(OR(
SUMPRODUCT(--ISNUMBER(SEARCH('Chapter 1 (Generated)'!$B$25:$V$25,INDEX(MyData,D252, E252+1))))&gt;0,
SUMPRODUCT(--ISNUMBER(SEARCH('Chapter 1 (Generated)'!$B$26:$V$26,INDEX(MyData,D252, E252+1))))&gt;0)),
"        " &amp; INDEX(MyData,D252, E252+1),
"    " &amp; INDEX(MyData,D252, E252+1))</f>
        <v xml:space="preserve">        "null",</v>
      </c>
    </row>
    <row r="253" spans="4:7" x14ac:dyDescent="0.2">
      <c r="D253" s="20">
        <f t="shared" si="3"/>
        <v>15</v>
      </c>
      <c r="E253" s="20">
        <f>MIN(IF(MOD(ROWS($A$2:A253),$A$2)=0,E252+1, E252), $B$2-1)</f>
        <v>1</v>
      </c>
      <c r="G253" s="2" t="str">
        <f>IF(NOT(OR(
SUMPRODUCT(--ISNUMBER(SEARCH('Chapter 1 (Generated)'!$B$25:$V$25,INDEX(MyData,D253, E253+1))))&gt;0,
SUMPRODUCT(--ISNUMBER(SEARCH('Chapter 1 (Generated)'!$B$26:$V$26,INDEX(MyData,D253, E253+1))))&gt;0)),
"        " &amp; INDEX(MyData,D253, E253+1),
"    " &amp; INDEX(MyData,D253, E253+1))</f>
        <v xml:space="preserve">        "Worried about what?",</v>
      </c>
    </row>
    <row r="254" spans="4:7" x14ac:dyDescent="0.2">
      <c r="D254" s="20">
        <f t="shared" si="3"/>
        <v>16</v>
      </c>
      <c r="E254" s="20">
        <f>MIN(IF(MOD(ROWS($A$2:A254),$A$2)=0,E253+1, E253), $B$2-1)</f>
        <v>1</v>
      </c>
      <c r="G254" s="2" t="str">
        <f>IF(NOT(OR(
SUMPRODUCT(--ISNUMBER(SEARCH('Chapter 1 (Generated)'!$B$25:$V$25,INDEX(MyData,D254, E254+1))))&gt;0,
SUMPRODUCT(--ISNUMBER(SEARCH('Chapter 1 (Generated)'!$B$26:$V$26,INDEX(MyData,D254, E254+1))))&gt;0)),
"        " &amp; INDEX(MyData,D254, E254+1),
"    " &amp; INDEX(MyData,D254, E254+1))</f>
        <v xml:space="preserve">        "null",</v>
      </c>
    </row>
    <row r="255" spans="4:7" x14ac:dyDescent="0.2">
      <c r="D255" s="20">
        <f t="shared" si="3"/>
        <v>17</v>
      </c>
      <c r="E255" s="20">
        <f>MIN(IF(MOD(ROWS($A$2:A255),$A$2)=0,E254+1, E254), $B$2-1)</f>
        <v>1</v>
      </c>
      <c r="G255" s="2" t="str">
        <f>IF(NOT(OR(
SUMPRODUCT(--ISNUMBER(SEARCH('Chapter 1 (Generated)'!$B$25:$V$25,INDEX(MyData,D255, E255+1))))&gt;0,
SUMPRODUCT(--ISNUMBER(SEARCH('Chapter 1 (Generated)'!$B$26:$V$26,INDEX(MyData,D255, E255+1))))&gt;0)),
"        " &amp; INDEX(MyData,D255, E255+1),
"    " &amp; INDEX(MyData,D255, E255+1))</f>
        <v xml:space="preserve">        "null",</v>
      </c>
    </row>
    <row r="256" spans="4:7" x14ac:dyDescent="0.2">
      <c r="D256" s="20">
        <f t="shared" si="3"/>
        <v>18</v>
      </c>
      <c r="E256" s="20">
        <f>MIN(IF(MOD(ROWS($A$2:A256),$A$2)=0,E255+1, E255), $B$2-1)</f>
        <v>1</v>
      </c>
      <c r="G256" s="2" t="str">
        <f>IF(NOT(OR(
SUMPRODUCT(--ISNUMBER(SEARCH('Chapter 1 (Generated)'!$B$25:$V$25,INDEX(MyData,D256, E256+1))))&gt;0,
SUMPRODUCT(--ISNUMBER(SEARCH('Chapter 1 (Generated)'!$B$26:$V$26,INDEX(MyData,D256, E256+1))))&gt;0)),
"        " &amp; INDEX(MyData,D256, E256+1),
"    " &amp; INDEX(MyData,D256, E256+1))</f>
        <v xml:space="preserve">        "Bit of a scaredy cat, aren’t ya?",//15 </v>
      </c>
    </row>
    <row r="257" spans="4:7" x14ac:dyDescent="0.2">
      <c r="D257" s="20">
        <f t="shared" si="3"/>
        <v>19</v>
      </c>
      <c r="E257" s="20">
        <f>MIN(IF(MOD(ROWS($A$2:A257),$A$2)=0,E256+1, E256), $B$2-1)</f>
        <v>1</v>
      </c>
      <c r="G257" s="2" t="str">
        <f>IF(NOT(OR(
SUMPRODUCT(--ISNUMBER(SEARCH('Chapter 1 (Generated)'!$B$25:$V$25,INDEX(MyData,D257, E257+1))))&gt;0,
SUMPRODUCT(--ISNUMBER(SEARCH('Chapter 1 (Generated)'!$B$26:$V$26,INDEX(MyData,D257, E257+1))))&gt;0)),
"        " &amp; INDEX(MyData,D257, E257+1),
"    " &amp; INDEX(MyData,D257, E257+1))</f>
        <v xml:space="preserve">        "I hardly think that someone who likes talking to themselves in public should be judging me.",</v>
      </c>
    </row>
    <row r="258" spans="4:7" x14ac:dyDescent="0.2">
      <c r="D258" s="20">
        <f t="shared" ref="D258:D321" si="4">MOD(ROW(D257)-1+ROWS(MyData),ROWS(MyData))+1</f>
        <v>20</v>
      </c>
      <c r="E258" s="20">
        <f>MIN(IF(MOD(ROWS($A$2:A258),$A$2)=0,E257+1, E257), $B$2-1)</f>
        <v>1</v>
      </c>
      <c r="G258" s="2" t="str">
        <f>IF(NOT(OR(
SUMPRODUCT(--ISNUMBER(SEARCH('Chapter 1 (Generated)'!$B$25:$V$25,INDEX(MyData,D258, E258+1))))&gt;0,
SUMPRODUCT(--ISNUMBER(SEARCH('Chapter 1 (Generated)'!$B$26:$V$26,INDEX(MyData,D258, E258+1))))&gt;0)),
"        " &amp; INDEX(MyData,D258, E258+1),
"    " &amp; INDEX(MyData,D258, E258+1))</f>
        <v xml:space="preserve">        "Ugh, I know right? It’s just so… plain. Thankfully, we’re allowed to decorate it any way we want. I mean, there’s no way I’m going to leave my walls with that awful wallpaper.",</v>
      </c>
    </row>
    <row r="259" spans="4:7" x14ac:dyDescent="0.2">
      <c r="D259" s="20">
        <f t="shared" si="4"/>
        <v>21</v>
      </c>
      <c r="E259" s="20">
        <f>MIN(IF(MOD(ROWS($A$2:A259),$A$2)=0,E258+1, E258), $B$2-1)</f>
        <v>1</v>
      </c>
      <c r="G259" s="2" t="str">
        <f>IF(NOT(OR(
SUMPRODUCT(--ISNUMBER(SEARCH('Chapter 1 (Generated)'!$B$25:$V$25,INDEX(MyData,D259, E259+1))))&gt;0,
SUMPRODUCT(--ISNUMBER(SEARCH('Chapter 1 (Generated)'!$B$26:$V$26,INDEX(MyData,D259, E259+1))))&gt;0)),
"        " &amp; INDEX(MyData,D259, E259+1),
"    " &amp; INDEX(MyData,D259, E259+1))</f>
        <v xml:space="preserve">        "Excuse me? I’m Karolína Nováková, the greatest up-and-coming model of the year. Not to mention, the hottest student on campus.",</v>
      </c>
    </row>
    <row r="260" spans="4:7" x14ac:dyDescent="0.2">
      <c r="D260" s="20">
        <f t="shared" si="4"/>
        <v>22</v>
      </c>
      <c r="E260" s="20">
        <f>MIN(IF(MOD(ROWS($A$2:A260),$A$2)=0,E259+1, E259), $B$2-1)</f>
        <v>1</v>
      </c>
      <c r="G260" s="2" t="str">
        <f>IF(NOT(OR(
SUMPRODUCT(--ISNUMBER(SEARCH('Chapter 1 (Generated)'!$B$25:$V$25,INDEX(MyData,D260, E260+1))))&gt;0,
SUMPRODUCT(--ISNUMBER(SEARCH('Chapter 1 (Generated)'!$B$26:$V$26,INDEX(MyData,D260, E260+1))))&gt;0)),
"        " &amp; INDEX(MyData,D260, E260+1),
"    " &amp; INDEX(MyData,D260, E260+1))</f>
        <v xml:space="preserve">        "null",</v>
      </c>
    </row>
    <row r="261" spans="4:7" x14ac:dyDescent="0.2">
      <c r="D261" s="20">
        <f t="shared" si="4"/>
        <v>23</v>
      </c>
      <c r="E261" s="20">
        <f>MIN(IF(MOD(ROWS($A$2:A261),$A$2)=0,E260+1, E260), $B$2-1)</f>
        <v>1</v>
      </c>
      <c r="G261" s="2" t="str">
        <f>IF(NOT(OR(
SUMPRODUCT(--ISNUMBER(SEARCH('Chapter 1 (Generated)'!$B$25:$V$25,INDEX(MyData,D261, E261+1))))&gt;0,
SUMPRODUCT(--ISNUMBER(SEARCH('Chapter 1 (Generated)'!$B$26:$V$26,INDEX(MyData,D261, E261+1))))&gt;0)),
"        " &amp; INDEX(MyData,D261, E261+1),
"    " &amp; INDEX(MyData,D261, E261+1))</f>
        <v xml:space="preserve">        "And...you are?",//20 </v>
      </c>
    </row>
    <row r="262" spans="4:7" x14ac:dyDescent="0.2">
      <c r="D262" s="20">
        <f t="shared" si="4"/>
        <v>24</v>
      </c>
      <c r="E262" s="20">
        <f>MIN(IF(MOD(ROWS($A$2:A262),$A$2)=0,E261+1, E261), $B$2-1)</f>
        <v>1</v>
      </c>
      <c r="G262" s="2" t="str">
        <f>IF(NOT(OR(
SUMPRODUCT(--ISNUMBER(SEARCH('Chapter 1 (Generated)'!$B$25:$V$25,INDEX(MyData,D262, E262+1))))&gt;0,
SUMPRODUCT(--ISNUMBER(SEARCH('Chapter 1 (Generated)'!$B$26:$V$26,INDEX(MyData,D262, E262+1))))&gt;0)),
"        " &amp; INDEX(MyData,D262, E262+1),
"    " &amp; INDEX(MyData,D262, E262+1))</f>
        <v xml:space="preserve">        "New student, huh?",</v>
      </c>
    </row>
    <row r="263" spans="4:7" x14ac:dyDescent="0.2">
      <c r="D263" s="20">
        <f t="shared" si="4"/>
        <v>25</v>
      </c>
      <c r="E263" s="20">
        <f>MIN(IF(MOD(ROWS($A$2:A263),$A$2)=0,E262+1, E262), $B$2-1)</f>
        <v>1</v>
      </c>
      <c r="G263" s="2" t="str">
        <f>IF(NOT(OR(
SUMPRODUCT(--ISNUMBER(SEARCH('Chapter 1 (Generated)'!$B$25:$V$25,INDEX(MyData,D263, E263+1))))&gt;0,
SUMPRODUCT(--ISNUMBER(SEARCH('Chapter 1 (Generated)'!$B$26:$V$26,INDEX(MyData,D263, E263+1))))&gt;0)),
"        " &amp; INDEX(MyData,D263, E263+1),
"    " &amp; INDEX(MyData,D263, E263+1))</f>
        <v xml:space="preserve">        "Please, everybody in this school already knows me. Besides, you look like you have no clue what you're doing.",</v>
      </c>
    </row>
    <row r="264" spans="4:7" x14ac:dyDescent="0.2">
      <c r="D264" s="20">
        <f t="shared" si="4"/>
        <v>26</v>
      </c>
      <c r="E264" s="20">
        <f>MIN(IF(MOD(ROWS($A$2:A264),$A$2)=0,E263+1, E263), $B$2-1)</f>
        <v>1</v>
      </c>
      <c r="G264" s="2" t="str">
        <f>IF(NOT(OR(
SUMPRODUCT(--ISNUMBER(SEARCH('Chapter 1 (Generated)'!$B$25:$V$25,INDEX(MyData,D264, E264+1))))&gt;0,
SUMPRODUCT(--ISNUMBER(SEARCH('Chapter 1 (Generated)'!$B$26:$V$26,INDEX(MyData,D264, E264+1))))&gt;0)),
"        " &amp; INDEX(MyData,D264, E264+1),
"    " &amp; INDEX(MyData,D264, E264+1))</f>
        <v xml:space="preserve">        "Yes, and that's why I'm here. I do not tolerate shitty neighbors, the last one we've had blasted their heavy metal music up until one in the morning every Thursday.",</v>
      </c>
    </row>
    <row r="265" spans="4:7" x14ac:dyDescent="0.2">
      <c r="D265" s="20">
        <f t="shared" si="4"/>
        <v>27</v>
      </c>
      <c r="E265" s="20">
        <f>MIN(IF(MOD(ROWS($A$2:A265),$A$2)=0,E264+1, E264), $B$2-1)</f>
        <v>1</v>
      </c>
      <c r="G265" s="2" t="str">
        <f>IF(NOT(OR(
SUMPRODUCT(--ISNUMBER(SEARCH('Chapter 1 (Generated)'!$B$25:$V$25,INDEX(MyData,D265, E265+1))))&gt;0,
SUMPRODUCT(--ISNUMBER(SEARCH('Chapter 1 (Generated)'!$B$26:$V$26,INDEX(MyData,D265, E265+1))))&gt;0)),
"        " &amp; INDEX(MyData,D265, E265+1),
"    " &amp; INDEX(MyData,D265, E265+1))</f>
        <v xml:space="preserve">        "null",</v>
      </c>
    </row>
    <row r="266" spans="4:7" x14ac:dyDescent="0.2">
      <c r="D266" s="20">
        <f t="shared" si="4"/>
        <v>28</v>
      </c>
      <c r="E266" s="20">
        <f>MIN(IF(MOD(ROWS($A$2:A266),$A$2)=0,E265+1, E265), $B$2-1)</f>
        <v>1</v>
      </c>
      <c r="G266" s="2" t="str">
        <f>IF(NOT(OR(
SUMPRODUCT(--ISNUMBER(SEARCH('Chapter 1 (Generated)'!$B$25:$V$25,INDEX(MyData,D266, E266+1))))&gt;0,
SUMPRODUCT(--ISNUMBER(SEARCH('Chapter 1 (Generated)'!$B$26:$V$26,INDEX(MyData,D266, E266+1))))&gt;0)),
"        " &amp; INDEX(MyData,D266, E266+1),
"    " &amp; INDEX(MyData,D266, E266+1))</f>
        <v xml:space="preserve">        "Oh god, look at the time! ",//25 </v>
      </c>
    </row>
    <row r="267" spans="4:7" x14ac:dyDescent="0.2">
      <c r="D267" s="20">
        <f t="shared" si="4"/>
        <v>29</v>
      </c>
      <c r="E267" s="20">
        <f>MIN(IF(MOD(ROWS($A$2:A267),$A$2)=0,E266+1, E266), $B$2-1)</f>
        <v>1</v>
      </c>
      <c r="G267" s="2" t="str">
        <f>IF(NOT(OR(
SUMPRODUCT(--ISNUMBER(SEARCH('Chapter 1 (Generated)'!$B$25:$V$25,INDEX(MyData,D267, E267+1))))&gt;0,
SUMPRODUCT(--ISNUMBER(SEARCH('Chapter 1 (Generated)'!$B$26:$V$26,INDEX(MyData,D267, E267+1))))&gt;0)),
"        " &amp; INDEX(MyData,D267, E267+1),
"    " &amp; INDEX(MyData,D267, E267+1))</f>
        <v xml:space="preserve">        "I really should be going now, things to do and hearts to break, you know! Oh, and if you happen to see a girl with short brown hair who goes by the name Neha, tell her I’m looking for her. Later~",</v>
      </c>
    </row>
    <row r="268" spans="4:7" x14ac:dyDescent="0.2">
      <c r="D268" s="20">
        <f t="shared" si="4"/>
        <v>30</v>
      </c>
      <c r="E268" s="20">
        <f>MIN(IF(MOD(ROWS($A$2:A268),$A$2)=0,E267+1, E267), $B$2-1)</f>
        <v>1</v>
      </c>
      <c r="G268" s="2" t="str">
        <f>IF(NOT(OR(
SUMPRODUCT(--ISNUMBER(SEARCH('Chapter 1 (Generated)'!$B$25:$V$25,INDEX(MyData,D268, E268+1))))&gt;0,
SUMPRODUCT(--ISNUMBER(SEARCH('Chapter 1 (Generated)'!$B$26:$V$26,INDEX(MyData,D268, E268+1))))&gt;0)),
"        " &amp; INDEX(MyData,D268, E268+1),
"    " &amp; INDEX(MyData,D268, E268+1))</f>
        <v xml:space="preserve">        "null",</v>
      </c>
    </row>
    <row r="269" spans="4:7" x14ac:dyDescent="0.2">
      <c r="D269" s="20">
        <f t="shared" si="4"/>
        <v>31</v>
      </c>
      <c r="E269" s="20">
        <f>MIN(IF(MOD(ROWS($A$2:A269),$A$2)=0,E268+1, E268), $B$2-1)</f>
        <v>1</v>
      </c>
      <c r="G269" s="2" t="str">
        <f>IF(NOT(OR(
SUMPRODUCT(--ISNUMBER(SEARCH('Chapter 1 (Generated)'!$B$25:$V$25,INDEX(MyData,D269, E269+1))))&gt;0,
SUMPRODUCT(--ISNUMBER(SEARCH('Chapter 1 (Generated)'!$B$26:$V$26,INDEX(MyData,D269, E269+1))))&gt;0)),
"        " &amp; INDEX(MyData,D269, E269+1),
"    " &amp; INDEX(MyData,D269, E269+1))</f>
        <v xml:space="preserve">        "null",</v>
      </c>
    </row>
    <row r="270" spans="4:7" x14ac:dyDescent="0.2">
      <c r="D270" s="20">
        <f t="shared" si="4"/>
        <v>32</v>
      </c>
      <c r="E270" s="20">
        <f>MIN(IF(MOD(ROWS($A$2:A270),$A$2)=0,E269+1, E269), $B$2-1)</f>
        <v>1</v>
      </c>
      <c r="G270" s="2" t="str">
        <f>IF(NOT(OR(
SUMPRODUCT(--ISNUMBER(SEARCH('Chapter 1 (Generated)'!$B$25:$V$25,INDEX(MyData,D270, E270+1))))&gt;0,
SUMPRODUCT(--ISNUMBER(SEARCH('Chapter 1 (Generated)'!$B$26:$V$26,INDEX(MyData,D270, E270+1))))&gt;0)),
"        " &amp; INDEX(MyData,D270, E270+1),
"    " &amp; INDEX(MyData,D270, E270+1))</f>
        <v xml:space="preserve">        "null",</v>
      </c>
    </row>
    <row r="271" spans="4:7" x14ac:dyDescent="0.2">
      <c r="D271" s="20">
        <f t="shared" si="4"/>
        <v>33</v>
      </c>
      <c r="E271" s="20">
        <f>MIN(IF(MOD(ROWS($A$2:A271),$A$2)=0,E270+1, E270), $B$2-1)</f>
        <v>1</v>
      </c>
      <c r="G271" s="2" t="str">
        <f>IF(NOT(OR(
SUMPRODUCT(--ISNUMBER(SEARCH('Chapter 1 (Generated)'!$B$25:$V$25,INDEX(MyData,D271, E271+1))))&gt;0,
SUMPRODUCT(--ISNUMBER(SEARCH('Chapter 1 (Generated)'!$B$26:$V$26,INDEX(MyData,D271, E271+1))))&gt;0)),
"        " &amp; INDEX(MyData,D271, E271+1),
"    " &amp; INDEX(MyData,D271, E271+1))</f>
        <v xml:space="preserve">        "null",//30 </v>
      </c>
    </row>
    <row r="272" spans="4:7" x14ac:dyDescent="0.2">
      <c r="D272" s="20">
        <f t="shared" si="4"/>
        <v>34</v>
      </c>
      <c r="E272" s="20">
        <f>MIN(IF(MOD(ROWS($A$2:A272),$A$2)=0,E271+1, E271), $B$2-1)</f>
        <v>1</v>
      </c>
      <c r="G272" s="2" t="str">
        <f>IF(NOT(OR(
SUMPRODUCT(--ISNUMBER(SEARCH('Chapter 1 (Generated)'!$B$25:$V$25,INDEX(MyData,D272, E272+1))))&gt;0,
SUMPRODUCT(--ISNUMBER(SEARCH('Chapter 1 (Generated)'!$B$26:$V$26,INDEX(MyData,D272, E272+1))))&gt;0)),
"        " &amp; INDEX(MyData,D272, E272+1),
"    " &amp; INDEX(MyData,D272, E272+1))</f>
        <v xml:space="preserve">        "null",</v>
      </c>
    </row>
    <row r="273" spans="4:7" x14ac:dyDescent="0.2">
      <c r="D273" s="20">
        <f t="shared" si="4"/>
        <v>35</v>
      </c>
      <c r="E273" s="20">
        <f>MIN(IF(MOD(ROWS($A$2:A273),$A$2)=0,E272+1, E272), $B$2-1)</f>
        <v>1</v>
      </c>
      <c r="G273" s="2" t="str">
        <f>IF(NOT(OR(
SUMPRODUCT(--ISNUMBER(SEARCH('Chapter 1 (Generated)'!$B$25:$V$25,INDEX(MyData,D273, E273+1))))&gt;0,
SUMPRODUCT(--ISNUMBER(SEARCH('Chapter 1 (Generated)'!$B$26:$V$26,INDEX(MyData,D273, E273+1))))&gt;0)),
"        " &amp; INDEX(MyData,D273, E273+1),
"    " &amp; INDEX(MyData,D273, E273+1))</f>
        <v xml:space="preserve">        "null",</v>
      </c>
    </row>
    <row r="274" spans="4:7" x14ac:dyDescent="0.2">
      <c r="D274" s="20">
        <f t="shared" si="4"/>
        <v>36</v>
      </c>
      <c r="E274" s="20">
        <f>MIN(IF(MOD(ROWS($A$2:A274),$A$2)=0,E273+1, E273), $B$2-1)</f>
        <v>1</v>
      </c>
      <c r="G274" s="2" t="str">
        <f>IF(NOT(OR(
SUMPRODUCT(--ISNUMBER(SEARCH('Chapter 1 (Generated)'!$B$25:$V$25,INDEX(MyData,D274, E274+1))))&gt;0,
SUMPRODUCT(--ISNUMBER(SEARCH('Chapter 1 (Generated)'!$B$26:$V$26,INDEX(MyData,D274, E274+1))))&gt;0)),
"        " &amp; INDEX(MyData,D274, E274+1),
"    " &amp; INDEX(MyData,D274, E274+1))</f>
        <v xml:space="preserve">        "null",</v>
      </c>
    </row>
    <row r="275" spans="4:7" x14ac:dyDescent="0.2">
      <c r="D275" s="20">
        <f t="shared" si="4"/>
        <v>37</v>
      </c>
      <c r="E275" s="20">
        <f>MIN(IF(MOD(ROWS($A$2:A275),$A$2)=0,E274+1, E274), $B$2-1)</f>
        <v>1</v>
      </c>
      <c r="G275" s="2" t="str">
        <f>IF(NOT(OR(
SUMPRODUCT(--ISNUMBER(SEARCH('Chapter 1 (Generated)'!$B$25:$V$25,INDEX(MyData,D275, E275+1))))&gt;0,
SUMPRODUCT(--ISNUMBER(SEARCH('Chapter 1 (Generated)'!$B$26:$V$26,INDEX(MyData,D275, E275+1))))&gt;0)),
"        " &amp; INDEX(MyData,D275, E275+1),
"    " &amp; INDEX(MyData,D275, E275+1))</f>
        <v xml:space="preserve">        "Hey.",</v>
      </c>
    </row>
    <row r="276" spans="4:7" x14ac:dyDescent="0.2">
      <c r="D276" s="20">
        <f t="shared" si="4"/>
        <v>38</v>
      </c>
      <c r="E276" s="20">
        <f>MIN(IF(MOD(ROWS($A$2:A276),$A$2)=0,E275+1, E275), $B$2-1)</f>
        <v>1</v>
      </c>
      <c r="G276" s="2" t="str">
        <f>IF(NOT(OR(
SUMPRODUCT(--ISNUMBER(SEARCH('Chapter 1 (Generated)'!$B$25:$V$25,INDEX(MyData,D276, E276+1))))&gt;0,
SUMPRODUCT(--ISNUMBER(SEARCH('Chapter 1 (Generated)'!$B$26:$V$26,INDEX(MyData,D276, E276+1))))&gt;0)),
"        " &amp; INDEX(MyData,D276, E276+1),
"    " &amp; INDEX(MyData,D276, E276+1))</f>
        <v xml:space="preserve">        "null",//35 </v>
      </c>
    </row>
    <row r="277" spans="4:7" x14ac:dyDescent="0.2">
      <c r="D277" s="20">
        <f t="shared" si="4"/>
        <v>39</v>
      </c>
      <c r="E277" s="20">
        <f>MIN(IF(MOD(ROWS($A$2:A277),$A$2)=0,E276+1, E276), $B$2-1)</f>
        <v>1</v>
      </c>
      <c r="G277" s="2" t="str">
        <f>IF(NOT(OR(
SUMPRODUCT(--ISNUMBER(SEARCH('Chapter 1 (Generated)'!$B$25:$V$25,INDEX(MyData,D277, E277+1))))&gt;0,
SUMPRODUCT(--ISNUMBER(SEARCH('Chapter 1 (Generated)'!$B$26:$V$26,INDEX(MyData,D277, E277+1))))&gt;0)),
"        " &amp; INDEX(MyData,D277, E277+1),
"    " &amp; INDEX(MyData,D277, E277+1))</f>
        <v xml:space="preserve">        "Don’t worry, I was a bit lost in thought… are you the new kid?",</v>
      </c>
    </row>
    <row r="278" spans="4:7" x14ac:dyDescent="0.2">
      <c r="D278" s="20">
        <f t="shared" si="4"/>
        <v>40</v>
      </c>
      <c r="E278" s="20">
        <f>MIN(IF(MOD(ROWS($A$2:A278),$A$2)=0,E277+1, E277), $B$2-1)</f>
        <v>1</v>
      </c>
      <c r="G278" s="2" t="str">
        <f>IF(NOT(OR(
SUMPRODUCT(--ISNUMBER(SEARCH('Chapter 1 (Generated)'!$B$25:$V$25,INDEX(MyData,D278, E278+1))))&gt;0,
SUMPRODUCT(--ISNUMBER(SEARCH('Chapter 1 (Generated)'!$B$26:$V$26,INDEX(MyData,D278, E278+1))))&gt;0)),
"        " &amp; INDEX(MyData,D278, E278+1),
"    " &amp; INDEX(MyData,D278, E278+1))</f>
        <v xml:space="preserve">        "Again, no worries. I’m as sturdy as I look. My name’s Alistair.",</v>
      </c>
    </row>
    <row r="279" spans="4:7" x14ac:dyDescent="0.2">
      <c r="D279" s="20">
        <f t="shared" si="4"/>
        <v>41</v>
      </c>
      <c r="E279" s="20">
        <f>MIN(IF(MOD(ROWS($A$2:A279),$A$2)=0,E278+1, E278), $B$2-1)</f>
        <v>1</v>
      </c>
      <c r="G279" s="2" t="str">
        <f>IF(NOT(OR(
SUMPRODUCT(--ISNUMBER(SEARCH('Chapter 1 (Generated)'!$B$25:$V$25,INDEX(MyData,D279, E279+1))))&gt;0,
SUMPRODUCT(--ISNUMBER(SEARCH('Chapter 1 (Generated)'!$B$26:$V$26,INDEX(MyData,D279, E279+1))))&gt;0)),
"        " &amp; INDEX(MyData,D279, E279+1),
"    " &amp; INDEX(MyData,D279, E279+1))</f>
        <v xml:space="preserve">        "null",</v>
      </c>
    </row>
    <row r="280" spans="4:7" x14ac:dyDescent="0.2">
      <c r="D280" s="20">
        <f t="shared" si="4"/>
        <v>42</v>
      </c>
      <c r="E280" s="20">
        <f>MIN(IF(MOD(ROWS($A$2:A280),$A$2)=0,E279+1, E279), $B$2-1)</f>
        <v>1</v>
      </c>
      <c r="G280" s="2" t="str">
        <f>IF(NOT(OR(
SUMPRODUCT(--ISNUMBER(SEARCH('Chapter 1 (Generated)'!$B$25:$V$25,INDEX(MyData,D280, E280+1))))&gt;0,
SUMPRODUCT(--ISNUMBER(SEARCH('Chapter 1 (Generated)'!$B$26:$V$26,INDEX(MyData,D280, E280+1))))&gt;0)),
"        " &amp; INDEX(MyData,D280, E280+1),
"    " &amp; INDEX(MyData,D280, E280+1))</f>
        <v xml:space="preserve">        "null",</v>
      </c>
    </row>
    <row r="281" spans="4:7" x14ac:dyDescent="0.2">
      <c r="D281" s="20">
        <f t="shared" si="4"/>
        <v>43</v>
      </c>
      <c r="E281" s="20">
        <f>MIN(IF(MOD(ROWS($A$2:A281),$A$2)=0,E280+1, E280), $B$2-1)</f>
        <v>1</v>
      </c>
      <c r="G281" s="2" t="str">
        <f>IF(NOT(OR(
SUMPRODUCT(--ISNUMBER(SEARCH('Chapter 1 (Generated)'!$B$25:$V$25,INDEX(MyData,D281, E281+1))))&gt;0,
SUMPRODUCT(--ISNUMBER(SEARCH('Chapter 1 (Generated)'!$B$26:$V$26,INDEX(MyData,D281, E281+1))))&gt;0)),
"        " &amp; INDEX(MyData,D281, E281+1),
"    " &amp; INDEX(MyData,D281, E281+1))</f>
        <v xml:space="preserve">        "null",//40 </v>
      </c>
    </row>
    <row r="282" spans="4:7" x14ac:dyDescent="0.2">
      <c r="D282" s="20">
        <f t="shared" si="4"/>
        <v>44</v>
      </c>
      <c r="E282" s="20">
        <f>MIN(IF(MOD(ROWS($A$2:A282),$A$2)=0,E281+1, E281), $B$2-1)</f>
        <v>1</v>
      </c>
      <c r="G282" s="2" t="str">
        <f>IF(NOT(OR(
SUMPRODUCT(--ISNUMBER(SEARCH('Chapter 1 (Generated)'!$B$25:$V$25,INDEX(MyData,D282, E282+1))))&gt;0,
SUMPRODUCT(--ISNUMBER(SEARCH('Chapter 1 (Generated)'!$B$26:$V$26,INDEX(MyData,D282, E282+1))))&gt;0)),
"        " &amp; INDEX(MyData,D282, E282+1),
"    " &amp; INDEX(MyData,D282, E282+1))</f>
        <v xml:space="preserve">        "null",</v>
      </c>
    </row>
    <row r="283" spans="4:7" x14ac:dyDescent="0.2">
      <c r="D283" s="20">
        <f t="shared" si="4"/>
        <v>45</v>
      </c>
      <c r="E283" s="20">
        <f>MIN(IF(MOD(ROWS($A$2:A283),$A$2)=0,E282+1, E282), $B$2-1)</f>
        <v>1</v>
      </c>
      <c r="G283" s="2" t="str">
        <f>IF(NOT(OR(
SUMPRODUCT(--ISNUMBER(SEARCH('Chapter 1 (Generated)'!$B$25:$V$25,INDEX(MyData,D283, E283+1))))&gt;0,
SUMPRODUCT(--ISNUMBER(SEARCH('Chapter 1 (Generated)'!$B$26:$V$26,INDEX(MyData,D283, E283+1))))&gt;0)),
"        " &amp; INDEX(MyData,D283, E283+1),
"    " &amp; INDEX(MyData,D283, E283+1))</f>
        <v xml:space="preserve">        "null",</v>
      </c>
    </row>
    <row r="284" spans="4:7" x14ac:dyDescent="0.2">
      <c r="D284" s="20">
        <f t="shared" si="4"/>
        <v>46</v>
      </c>
      <c r="E284" s="20">
        <f>MIN(IF(MOD(ROWS($A$2:A284),$A$2)=0,E283+1, E283), $B$2-1)</f>
        <v>1</v>
      </c>
      <c r="G284" s="2" t="str">
        <f>IF(NOT(OR(
SUMPRODUCT(--ISNUMBER(SEARCH('Chapter 1 (Generated)'!$B$25:$V$25,INDEX(MyData,D284, E284+1))))&gt;0,
SUMPRODUCT(--ISNUMBER(SEARCH('Chapter 1 (Generated)'!$B$26:$V$26,INDEX(MyData,D284, E284+1))))&gt;0)),
"        " &amp; INDEX(MyData,D284, E284+1),
"    " &amp; INDEX(MyData,D284, E284+1))</f>
        <v xml:space="preserve">        "null",</v>
      </c>
    </row>
    <row r="285" spans="4:7" x14ac:dyDescent="0.2">
      <c r="D285" s="20">
        <f t="shared" si="4"/>
        <v>47</v>
      </c>
      <c r="E285" s="20">
        <f>MIN(IF(MOD(ROWS($A$2:A285),$A$2)=0,E284+1, E284), $B$2-1)</f>
        <v>1</v>
      </c>
      <c r="G285" s="2" t="str">
        <f>IF(NOT(OR(
SUMPRODUCT(--ISNUMBER(SEARCH('Chapter 1 (Generated)'!$B$25:$V$25,INDEX(MyData,D285, E285+1))))&gt;0,
SUMPRODUCT(--ISNUMBER(SEARCH('Chapter 1 (Generated)'!$B$26:$V$26,INDEX(MyData,D285, E285+1))))&gt;0)),
"        " &amp; INDEX(MyData,D285, E285+1),
"    " &amp; INDEX(MyData,D285, E285+1))</f>
        <v xml:space="preserve">        "What?? I was just on my way to the gym!",</v>
      </c>
    </row>
    <row r="286" spans="4:7" x14ac:dyDescent="0.2">
      <c r="D286" s="20">
        <f t="shared" si="4"/>
        <v>48</v>
      </c>
      <c r="E286" s="20">
        <f>MIN(IF(MOD(ROWS($A$2:A286),$A$2)=0,E285+1, E285), $B$2-1)</f>
        <v>1</v>
      </c>
      <c r="G286" s="2" t="str">
        <f>IF(NOT(OR(
SUMPRODUCT(--ISNUMBER(SEARCH('Chapter 1 (Generated)'!$B$25:$V$25,INDEX(MyData,D286, E286+1))))&gt;0,
SUMPRODUCT(--ISNUMBER(SEARCH('Chapter 1 (Generated)'!$B$26:$V$26,INDEX(MyData,D286, E286+1))))&gt;0)),
"        " &amp; INDEX(MyData,D286, E286+1),
"    " &amp; INDEX(MyData,D286, E286+1))</f>
        <v xml:space="preserve">        "null",//45 </v>
      </c>
    </row>
    <row r="287" spans="4:7" x14ac:dyDescent="0.2">
      <c r="D287" s="20">
        <f t="shared" si="4"/>
        <v>49</v>
      </c>
      <c r="E287" s="20">
        <f>MIN(IF(MOD(ROWS($A$2:A287),$A$2)=0,E286+1, E286), $B$2-1)</f>
        <v>1</v>
      </c>
      <c r="G287" s="2" t="str">
        <f>IF(NOT(OR(
SUMPRODUCT(--ISNUMBER(SEARCH('Chapter 1 (Generated)'!$B$25:$V$25,INDEX(MyData,D287, E287+1))))&gt;0,
SUMPRODUCT(--ISNUMBER(SEARCH('Chapter 1 (Generated)'!$B$26:$V$26,INDEX(MyData,D287, E287+1))))&gt;0)),
"        " &amp; INDEX(MyData,D287, E287+1),
"    " &amp; INDEX(MyData,D287, E287+1))</f>
        <v xml:space="preserve">        "That’d throw off my whole schedule! Why don’t you go and start on your own and I’ll catch up with you after my morning workout.",</v>
      </c>
    </row>
    <row r="288" spans="4:7" x14ac:dyDescent="0.2">
      <c r="D288" s="20">
        <f t="shared" si="4"/>
        <v>50</v>
      </c>
      <c r="E288" s="20">
        <f>MIN(IF(MOD(ROWS($A$2:A288),$A$2)=0,E287+1, E287), $B$2-1)</f>
        <v>1</v>
      </c>
      <c r="G288" s="2" t="str">
        <f>IF(NOT(OR(
SUMPRODUCT(--ISNUMBER(SEARCH('Chapter 1 (Generated)'!$B$25:$V$25,INDEX(MyData,D288, E288+1))))&gt;0,
SUMPRODUCT(--ISNUMBER(SEARCH('Chapter 1 (Generated)'!$B$26:$V$26,INDEX(MyData,D288, E288+1))))&gt;0)),
"        " &amp; INDEX(MyData,D288, E288+1),
"    " &amp; INDEX(MyData,D288, E288+1))</f>
        <v xml:space="preserve">        "null",</v>
      </c>
    </row>
    <row r="289" spans="4:7" x14ac:dyDescent="0.2">
      <c r="D289" s="20">
        <f t="shared" si="4"/>
        <v>51</v>
      </c>
      <c r="E289" s="20">
        <f>MIN(IF(MOD(ROWS($A$2:A289),$A$2)=0,E288+1, E288), $B$2-1)</f>
        <v>1</v>
      </c>
      <c r="G289" s="2" t="str">
        <f>IF(NOT(OR(
SUMPRODUCT(--ISNUMBER(SEARCH('Chapter 1 (Generated)'!$B$25:$V$25,INDEX(MyData,D289, E289+1))))&gt;0,
SUMPRODUCT(--ISNUMBER(SEARCH('Chapter 1 (Generated)'!$B$26:$V$26,INDEX(MyData,D289, E289+1))))&gt;0)),
"        " &amp; INDEX(MyData,D289, E289+1),
"    " &amp; INDEX(MyData,D289, E289+1))</f>
        <v xml:space="preserve">        "null",</v>
      </c>
    </row>
    <row r="290" spans="4:7" x14ac:dyDescent="0.2">
      <c r="D290" s="20">
        <f t="shared" si="4"/>
        <v>52</v>
      </c>
      <c r="E290" s="20">
        <f>MIN(IF(MOD(ROWS($A$2:A290),$A$2)=0,E289+1, E289), $B$2-1)</f>
        <v>1</v>
      </c>
      <c r="G290" s="2" t="str">
        <f>IF(NOT(OR(
SUMPRODUCT(--ISNUMBER(SEARCH('Chapter 1 (Generated)'!$B$25:$V$25,INDEX(MyData,D290, E290+1))))&gt;0,
SUMPRODUCT(--ISNUMBER(SEARCH('Chapter 1 (Generated)'!$B$26:$V$26,INDEX(MyData,D290, E290+1))))&gt;0)),
"        " &amp; INDEX(MyData,D290, E290+1),
"    " &amp; INDEX(MyData,D290, E290+1))</f>
        <v xml:space="preserve">        "Exactly! Thanks man.",</v>
      </c>
    </row>
    <row r="291" spans="4:7" x14ac:dyDescent="0.2">
      <c r="D291" s="20">
        <f t="shared" si="4"/>
        <v>53</v>
      </c>
      <c r="E291" s="20">
        <f>MIN(IF(MOD(ROWS($A$2:A291),$A$2)=0,E290+1, E290), $B$2-1)</f>
        <v>1</v>
      </c>
      <c r="G291" s="2" t="str">
        <f>IF(NOT(OR(
SUMPRODUCT(--ISNUMBER(SEARCH('Chapter 1 (Generated)'!$B$25:$V$25,INDEX(MyData,D291, E291+1))))&gt;0,
SUMPRODUCT(--ISNUMBER(SEARCH('Chapter 1 (Generated)'!$B$26:$V$26,INDEX(MyData,D291, E291+1))))&gt;0)),
"        " &amp; INDEX(MyData,D291, E291+1),
"    " &amp; INDEX(MyData,D291, E291+1))</f>
        <v xml:space="preserve">        "null",//50 </v>
      </c>
    </row>
    <row r="292" spans="4:7" x14ac:dyDescent="0.2">
      <c r="D292" s="20">
        <f t="shared" si="4"/>
        <v>54</v>
      </c>
      <c r="E292" s="20">
        <f>MIN(IF(MOD(ROWS($A$2:A292),$A$2)=0,E291+1, E291), $B$2-1)</f>
        <v>1</v>
      </c>
      <c r="G292" s="2" t="str">
        <f>IF(NOT(OR(
SUMPRODUCT(--ISNUMBER(SEARCH('Chapter 1 (Generated)'!$B$25:$V$25,INDEX(MyData,D292, E292+1))))&gt;0,
SUMPRODUCT(--ISNUMBER(SEARCH('Chapter 1 (Generated)'!$B$26:$V$26,INDEX(MyData,D292, E292+1))))&gt;0)),
"        " &amp; INDEX(MyData,D292, E292+1),
"    " &amp; INDEX(MyData,D292, E292+1))</f>
        <v xml:space="preserve">        "null",</v>
      </c>
    </row>
    <row r="293" spans="4:7" x14ac:dyDescent="0.2">
      <c r="D293" s="20">
        <f t="shared" si="4"/>
        <v>55</v>
      </c>
      <c r="E293" s="20">
        <f>MIN(IF(MOD(ROWS($A$2:A293),$A$2)=0,E292+1, E292), $B$2-1)</f>
        <v>1</v>
      </c>
      <c r="G293" s="2" t="str">
        <f>IF(NOT(OR(
SUMPRODUCT(--ISNUMBER(SEARCH('Chapter 1 (Generated)'!$B$25:$V$25,INDEX(MyData,D293, E293+1))))&gt;0,
SUMPRODUCT(--ISNUMBER(SEARCH('Chapter 1 (Generated)'!$B$26:$V$26,INDEX(MyData,D293, E293+1))))&gt;0)),
"        " &amp; INDEX(MyData,D293, E293+1),
"    " &amp; INDEX(MyData,D293, E293+1))</f>
        <v xml:space="preserve">        "Don’t mind him, he can be a bit hard-headed at times. Anyway, it was nice meeting you... maybe I’ll see you later.",</v>
      </c>
    </row>
    <row r="294" spans="4:7" x14ac:dyDescent="0.2">
      <c r="D294" s="20">
        <f t="shared" si="4"/>
        <v>56</v>
      </c>
      <c r="E294" s="20">
        <f>MIN(IF(MOD(ROWS($A$2:A294),$A$2)=0,E293+1, E293), $B$2-1)</f>
        <v>1</v>
      </c>
      <c r="G294" s="2" t="str">
        <f>IF(NOT(OR(
SUMPRODUCT(--ISNUMBER(SEARCH('Chapter 1 (Generated)'!$B$25:$V$25,INDEX(MyData,D294, E294+1))))&gt;0,
SUMPRODUCT(--ISNUMBER(SEARCH('Chapter 1 (Generated)'!$B$26:$V$26,INDEX(MyData,D294, E294+1))))&gt;0)),
"        " &amp; INDEX(MyData,D294, E294+1),
"    " &amp; INDEX(MyData,D294, E294+1))</f>
        <v xml:space="preserve">        "null",</v>
      </c>
    </row>
    <row r="295" spans="4:7" x14ac:dyDescent="0.2">
      <c r="D295" s="20">
        <f t="shared" si="4"/>
        <v>57</v>
      </c>
      <c r="E295" s="20">
        <f>MIN(IF(MOD(ROWS($A$2:A295),$A$2)=0,E294+1, E294), $B$2-1)</f>
        <v>1</v>
      </c>
      <c r="G295" s="2" t="str">
        <f>IF(NOT(OR(
SUMPRODUCT(--ISNUMBER(SEARCH('Chapter 1 (Generated)'!$B$25:$V$25,INDEX(MyData,D295, E295+1))))&gt;0,
SUMPRODUCT(--ISNUMBER(SEARCH('Chapter 1 (Generated)'!$B$26:$V$26,INDEX(MyData,D295, E295+1))))&gt;0)),
"        " &amp; INDEX(MyData,D295, E295+1),
"    " &amp; INDEX(MyData,D295, E295+1))</f>
        <v xml:space="preserve">        "null",</v>
      </c>
    </row>
    <row r="296" spans="4:7" x14ac:dyDescent="0.2">
      <c r="D296" s="20">
        <f t="shared" si="4"/>
        <v>58</v>
      </c>
      <c r="E296" s="20">
        <f>MIN(IF(MOD(ROWS($A$2:A296),$A$2)=0,E295+1, E295), $B$2-1)</f>
        <v>1</v>
      </c>
      <c r="G296" s="2" t="str">
        <f>IF(NOT(OR(
SUMPRODUCT(--ISNUMBER(SEARCH('Chapter 1 (Generated)'!$B$25:$V$25,INDEX(MyData,D296, E296+1))))&gt;0,
SUMPRODUCT(--ISNUMBER(SEARCH('Chapter 1 (Generated)'!$B$26:$V$26,INDEX(MyData,D296, E296+1))))&gt;0)),
"        " &amp; INDEX(MyData,D296, E296+1),
"    " &amp; INDEX(MyData,D296, E296+1))</f>
        <v xml:space="preserve">        "null",//55 </v>
      </c>
    </row>
    <row r="297" spans="4:7" x14ac:dyDescent="0.2">
      <c r="D297" s="20">
        <f t="shared" si="4"/>
        <v>59</v>
      </c>
      <c r="E297" s="20">
        <f>MIN(IF(MOD(ROWS($A$2:A297),$A$2)=0,E296+1, E296), $B$2-1)</f>
        <v>1</v>
      </c>
      <c r="G297" s="2" t="str">
        <f>IF(NOT(OR(
SUMPRODUCT(--ISNUMBER(SEARCH('Chapter 1 (Generated)'!$B$25:$V$25,INDEX(MyData,D297, E297+1))))&gt;0,
SUMPRODUCT(--ISNUMBER(SEARCH('Chapter 1 (Generated)'!$B$26:$V$26,INDEX(MyData,D297, E297+1))))&gt;0)),
"        " &amp; INDEX(MyData,D297, E297+1),
"    " &amp; INDEX(MyData,D297, E297+1))</f>
        <v xml:space="preserve">        "Fine! Whatever, man. It’s not like this is going to completely screw over my whole schedule for the day!",</v>
      </c>
    </row>
    <row r="298" spans="4:7" x14ac:dyDescent="0.2">
      <c r="D298" s="20">
        <f t="shared" si="4"/>
        <v>60</v>
      </c>
      <c r="E298" s="20">
        <f>MIN(IF(MOD(ROWS($A$2:A298),$A$2)=0,E297+1, E297), $B$2-1)</f>
        <v>1</v>
      </c>
      <c r="G298" s="2" t="str">
        <f>IF(NOT(OR(
SUMPRODUCT(--ISNUMBER(SEARCH('Chapter 1 (Generated)'!$B$25:$V$25,INDEX(MyData,D298, E298+1))))&gt;0,
SUMPRODUCT(--ISNUMBER(SEARCH('Chapter 1 (Generated)'!$B$26:$V$26,INDEX(MyData,D298, E298+1))))&gt;0)),
"        " &amp; INDEX(MyData,D298, E298+1),
"    " &amp; INDEX(MyData,D298, E298+1))</f>
        <v xml:space="preserve">        "null",</v>
      </c>
    </row>
    <row r="299" spans="4:7" x14ac:dyDescent="0.2">
      <c r="D299" s="20">
        <f t="shared" si="4"/>
        <v>61</v>
      </c>
      <c r="E299" s="20">
        <f>MIN(IF(MOD(ROWS($A$2:A299),$A$2)=0,E298+1, E298), $B$2-1)</f>
        <v>1</v>
      </c>
      <c r="G299" s="2" t="str">
        <f>IF(NOT(OR(
SUMPRODUCT(--ISNUMBER(SEARCH('Chapter 1 (Generated)'!$B$25:$V$25,INDEX(MyData,D299, E299+1))))&gt;0,
SUMPRODUCT(--ISNUMBER(SEARCH('Chapter 1 (Generated)'!$B$26:$V$26,INDEX(MyData,D299, E299+1))))&gt;0)),
"        " &amp; INDEX(MyData,D299, E299+1),
"    " &amp; INDEX(MyData,D299, E299+1))</f>
        <v xml:space="preserve">        "null",</v>
      </c>
    </row>
    <row r="300" spans="4:7" x14ac:dyDescent="0.2">
      <c r="D300" s="20">
        <f t="shared" si="4"/>
        <v>62</v>
      </c>
      <c r="E300" s="20">
        <f>MIN(IF(MOD(ROWS($A$2:A300),$A$2)=0,E299+1, E299), $B$2-1)</f>
        <v>1</v>
      </c>
      <c r="G300" s="2" t="str">
        <f>IF(NOT(OR(
SUMPRODUCT(--ISNUMBER(SEARCH('Chapter 1 (Generated)'!$B$25:$V$25,INDEX(MyData,D300, E300+1))))&gt;0,
SUMPRODUCT(--ISNUMBER(SEARCH('Chapter 1 (Generated)'!$B$26:$V$26,INDEX(MyData,D300, E300+1))))&gt;0)),
"        " &amp; INDEX(MyData,D300, E300+1),
"    " &amp; INDEX(MyData,D300, E300+1))</f>
        <v xml:space="preserve">        "null",</v>
      </c>
    </row>
    <row r="301" spans="4:7" x14ac:dyDescent="0.2">
      <c r="D301" s="20">
        <f t="shared" si="4"/>
        <v>63</v>
      </c>
      <c r="E301" s="20">
        <f>MIN(IF(MOD(ROWS($A$2:A301),$A$2)=0,E300+1, E300), $B$2-1)</f>
        <v>1</v>
      </c>
      <c r="G301" s="2" t="str">
        <f>IF(NOT(OR(
SUMPRODUCT(--ISNUMBER(SEARCH('Chapter 1 (Generated)'!$B$25:$V$25,INDEX(MyData,D301, E301+1))))&gt;0,
SUMPRODUCT(--ISNUMBER(SEARCH('Chapter 1 (Generated)'!$B$26:$V$26,INDEX(MyData,D301, E301+1))))&gt;0)),
"        " &amp; INDEX(MyData,D301, E301+1),
"    " &amp; INDEX(MyData,D301, E301+1))</f>
        <v xml:space="preserve">        "null",//60 </v>
      </c>
    </row>
    <row r="302" spans="4:7" x14ac:dyDescent="0.2">
      <c r="D302" s="20">
        <f t="shared" si="4"/>
        <v>64</v>
      </c>
      <c r="E302" s="20">
        <f>MIN(IF(MOD(ROWS($A$2:A302),$A$2)=0,E301+1, E301), $B$2-1)</f>
        <v>1</v>
      </c>
      <c r="G302" s="2" t="str">
        <f>IF(NOT(OR(
SUMPRODUCT(--ISNUMBER(SEARCH('Chapter 1 (Generated)'!$B$25:$V$25,INDEX(MyData,D302, E302+1))))&gt;0,
SUMPRODUCT(--ISNUMBER(SEARCH('Chapter 1 (Generated)'!$B$26:$V$26,INDEX(MyData,D302, E302+1))))&gt;0)),
"        " &amp; INDEX(MyData,D302, E302+1),
"    " &amp; INDEX(MyData,D302, E302+1))</f>
        <v xml:space="preserve">        "null",</v>
      </c>
    </row>
    <row r="303" spans="4:7" x14ac:dyDescent="0.2">
      <c r="D303" s="20">
        <f t="shared" si="4"/>
        <v>65</v>
      </c>
      <c r="E303" s="20">
        <f>MIN(IF(MOD(ROWS($A$2:A303),$A$2)=0,E302+1, E302), $B$2-1)</f>
        <v>1</v>
      </c>
      <c r="G303" s="2" t="str">
        <f>IF(NOT(OR(
SUMPRODUCT(--ISNUMBER(SEARCH('Chapter 1 (Generated)'!$B$25:$V$25,INDEX(MyData,D303, E303+1))))&gt;0,
SUMPRODUCT(--ISNUMBER(SEARCH('Chapter 1 (Generated)'!$B$26:$V$26,INDEX(MyData,D303, E303+1))))&gt;0)),
"        " &amp; INDEX(MyData,D303, E303+1),
"    " &amp; INDEX(MyData,D303, E303+1))</f>
        <v xml:space="preserve">        "null",</v>
      </c>
    </row>
    <row r="304" spans="4:7" x14ac:dyDescent="0.2">
      <c r="D304" s="20">
        <f t="shared" si="4"/>
        <v>66</v>
      </c>
      <c r="E304" s="20">
        <f>MIN(IF(MOD(ROWS($A$2:A304),$A$2)=0,E303+1, E303), $B$2-1)</f>
        <v>1</v>
      </c>
      <c r="G304" s="2" t="str">
        <f>IF(NOT(OR(
SUMPRODUCT(--ISNUMBER(SEARCH('Chapter 1 (Generated)'!$B$25:$V$25,INDEX(MyData,D304, E304+1))))&gt;0,
SUMPRODUCT(--ISNUMBER(SEARCH('Chapter 1 (Generated)'!$B$26:$V$26,INDEX(MyData,D304, E304+1))))&gt;0)),
"        " &amp; INDEX(MyData,D304, E304+1),
"    " &amp; INDEX(MyData,D304, E304+1))</f>
        <v xml:space="preserve">        "null",</v>
      </c>
    </row>
    <row r="305" spans="4:7" x14ac:dyDescent="0.2">
      <c r="D305" s="20">
        <f t="shared" si="4"/>
        <v>67</v>
      </c>
      <c r="E305" s="20">
        <f>MIN(IF(MOD(ROWS($A$2:A305),$A$2)=0,E304+1, E304), $B$2-1)</f>
        <v>1</v>
      </c>
      <c r="G305" s="2" t="str">
        <f>IF(NOT(OR(
SUMPRODUCT(--ISNUMBER(SEARCH('Chapter 1 (Generated)'!$B$25:$V$25,INDEX(MyData,D305, E305+1))))&gt;0,
SUMPRODUCT(--ISNUMBER(SEARCH('Chapter 1 (Generated)'!$B$26:$V$26,INDEX(MyData,D305, E305+1))))&gt;0)),
"        " &amp; INDEX(MyData,D305, E305+1),
"    " &amp; INDEX(MyData,D305, E305+1))</f>
        <v xml:space="preserve">        "null",</v>
      </c>
    </row>
    <row r="306" spans="4:7" x14ac:dyDescent="0.2">
      <c r="D306" s="20">
        <f t="shared" si="4"/>
        <v>68</v>
      </c>
      <c r="E306" s="20">
        <f>MIN(IF(MOD(ROWS($A$2:A306),$A$2)=0,E305+1, E305), $B$2-1)</f>
        <v>1</v>
      </c>
      <c r="G306" s="2" t="str">
        <f>IF(NOT(OR(
SUMPRODUCT(--ISNUMBER(SEARCH('Chapter 1 (Generated)'!$B$25:$V$25,INDEX(MyData,D306, E306+1))))&gt;0,
SUMPRODUCT(--ISNUMBER(SEARCH('Chapter 1 (Generated)'!$B$26:$V$26,INDEX(MyData,D306, E306+1))))&gt;0)),
"        " &amp; INDEX(MyData,D306, E306+1),
"    " &amp; INDEX(MyData,D306, E306+1))</f>
        <v xml:space="preserve">        "Oh no… why do these things always happen to me?!",//65 </v>
      </c>
    </row>
    <row r="307" spans="4:7" x14ac:dyDescent="0.2">
      <c r="D307" s="20">
        <f t="shared" si="4"/>
        <v>69</v>
      </c>
      <c r="E307" s="20">
        <f>MIN(IF(MOD(ROWS($A$2:A307),$A$2)=0,E306+1, E306), $B$2-1)</f>
        <v>1</v>
      </c>
      <c r="G307" s="2" t="str">
        <f>IF(NOT(OR(
SUMPRODUCT(--ISNUMBER(SEARCH('Chapter 1 (Generated)'!$B$25:$V$25,INDEX(MyData,D307, E307+1))))&gt;0,
SUMPRODUCT(--ISNUMBER(SEARCH('Chapter 1 (Generated)'!$B$26:$V$26,INDEX(MyData,D307, E307+1))))&gt;0)),
"        " &amp; INDEX(MyData,D307, E307+1),
"    " &amp; INDEX(MyData,D307, E307+1))</f>
        <v xml:space="preserve">        "W-what? Oh! I’m sorry, it’s just-- I just spilled coffee all over my shirt! I can’t--",</v>
      </c>
    </row>
    <row r="308" spans="4:7" x14ac:dyDescent="0.2">
      <c r="D308" s="20">
        <f t="shared" si="4"/>
        <v>70</v>
      </c>
      <c r="E308" s="20">
        <f>MIN(IF(MOD(ROWS($A$2:A308),$A$2)=0,E307+1, E307), $B$2-1)</f>
        <v>1</v>
      </c>
      <c r="G308" s="2" t="str">
        <f>IF(NOT(OR(
SUMPRODUCT(--ISNUMBER(SEARCH('Chapter 1 (Generated)'!$B$25:$V$25,INDEX(MyData,D308, E308+1))))&gt;0,
SUMPRODUCT(--ISNUMBER(SEARCH('Chapter 1 (Generated)'!$B$26:$V$26,INDEX(MyData,D308, E308+1))))&gt;0)),
"        " &amp; INDEX(MyData,D308, E308+1),
"    " &amp; INDEX(MyData,D308, E308+1))</f>
        <v xml:space="preserve">        "null",</v>
      </c>
    </row>
    <row r="309" spans="4:7" x14ac:dyDescent="0.2">
      <c r="D309" s="20">
        <f t="shared" si="4"/>
        <v>71</v>
      </c>
      <c r="E309" s="20">
        <f>MIN(IF(MOD(ROWS($A$2:A309),$A$2)=0,E308+1, E308), $B$2-1)</f>
        <v>1</v>
      </c>
      <c r="G309" s="2" t="str">
        <f>IF(NOT(OR(
SUMPRODUCT(--ISNUMBER(SEARCH('Chapter 1 (Generated)'!$B$25:$V$25,INDEX(MyData,D309, E309+1))))&gt;0,
SUMPRODUCT(--ISNUMBER(SEARCH('Chapter 1 (Generated)'!$B$26:$V$26,INDEX(MyData,D309, E309+1))))&gt;0)),
"        " &amp; INDEX(MyData,D309, E309+1),
"    " &amp; INDEX(MyData,D309, E309+1))</f>
        <v xml:space="preserve">        "It’s no use… it’s ruined.",</v>
      </c>
    </row>
    <row r="310" spans="4:7" x14ac:dyDescent="0.2">
      <c r="D310" s="20">
        <f t="shared" si="4"/>
        <v>72</v>
      </c>
      <c r="E310" s="20">
        <f>MIN(IF(MOD(ROWS($A$2:A310),$A$2)=0,E309+1, E309), $B$2-1)</f>
        <v>1</v>
      </c>
      <c r="G310" s="2" t="str">
        <f>IF(NOT(OR(
SUMPRODUCT(--ISNUMBER(SEARCH('Chapter 1 (Generated)'!$B$25:$V$25,INDEX(MyData,D310, E310+1))))&gt;0,
SUMPRODUCT(--ISNUMBER(SEARCH('Chapter 1 (Generated)'!$B$26:$V$26,INDEX(MyData,D310, E310+1))))&gt;0)),
"        " &amp; INDEX(MyData,D310, E310+1),
"    " &amp; INDEX(MyData,D310, E310+1))</f>
        <v xml:space="preserve">        "null",</v>
      </c>
    </row>
    <row r="311" spans="4:7" x14ac:dyDescent="0.2">
      <c r="D311" s="20">
        <f t="shared" si="4"/>
        <v>73</v>
      </c>
      <c r="E311" s="20">
        <f>MIN(IF(MOD(ROWS($A$2:A311),$A$2)=0,E310+1, E310), $B$2-1)</f>
        <v>1</v>
      </c>
      <c r="G311" s="2" t="str">
        <f>IF(NOT(OR(
SUMPRODUCT(--ISNUMBER(SEARCH('Chapter 1 (Generated)'!$B$25:$V$25,INDEX(MyData,D311, E311+1))))&gt;0,
SUMPRODUCT(--ISNUMBER(SEARCH('Chapter 1 (Generated)'!$B$26:$V$26,INDEX(MyData,D311, E311+1))))&gt;0)),
"        " &amp; INDEX(MyData,D311, E311+1),
"    " &amp; INDEX(MyData,D311, E311+1))</f>
        <v xml:space="preserve">        "Well, excuse me if I seem to care about the money lost with the ruining of this shirt.",//70 </v>
      </c>
    </row>
    <row r="312" spans="4:7" x14ac:dyDescent="0.2">
      <c r="D312" s="20">
        <f t="shared" si="4"/>
        <v>74</v>
      </c>
      <c r="E312" s="20">
        <f>MIN(IF(MOD(ROWS($A$2:A312),$A$2)=0,E311+1, E311), $B$2-1)</f>
        <v>1</v>
      </c>
      <c r="G312" s="2" t="str">
        <f>IF(NOT(OR(
SUMPRODUCT(--ISNUMBER(SEARCH('Chapter 1 (Generated)'!$B$25:$V$25,INDEX(MyData,D312, E312+1))))&gt;0,
SUMPRODUCT(--ISNUMBER(SEARCH('Chapter 1 (Generated)'!$B$26:$V$26,INDEX(MyData,D312, E312+1))))&gt;0)),
"        " &amp; INDEX(MyData,D312, E312+1),
"    " &amp; INDEX(MyData,D312, E312+1))</f>
        <v xml:space="preserve">        "That… might actually work, now that you mention it.",</v>
      </c>
    </row>
    <row r="313" spans="4:7" x14ac:dyDescent="0.2">
      <c r="D313" s="20">
        <f t="shared" si="4"/>
        <v>75</v>
      </c>
      <c r="E313" s="20">
        <f>MIN(IF(MOD(ROWS($A$2:A313),$A$2)=0,E312+1, E312), $B$2-1)</f>
        <v>1</v>
      </c>
      <c r="G313" s="2" t="str">
        <f>IF(NOT(OR(
SUMPRODUCT(--ISNUMBER(SEARCH('Chapter 1 (Generated)'!$B$25:$V$25,INDEX(MyData,D313, E313+1))))&gt;0,
SUMPRODUCT(--ISNUMBER(SEARCH('Chapter 1 (Generated)'!$B$26:$V$26,INDEX(MyData,D313, E313+1))))&gt;0)),
"        " &amp; INDEX(MyData,D313, E313+1),
"    " &amp; INDEX(MyData,D313, E313+1))</f>
        <v xml:space="preserve">        "Thank you so much!",</v>
      </c>
    </row>
    <row r="314" spans="4:7" x14ac:dyDescent="0.2">
      <c r="D314" s="20">
        <f t="shared" si="4"/>
        <v>76</v>
      </c>
      <c r="E314" s="20">
        <f>MIN(IF(MOD(ROWS($A$2:A314),$A$2)=0,E313+1, E313), $B$2-1)</f>
        <v>1</v>
      </c>
      <c r="G314" s="2" t="str">
        <f>IF(NOT(OR(
SUMPRODUCT(--ISNUMBER(SEARCH('Chapter 1 (Generated)'!$B$25:$V$25,INDEX(MyData,D314, E314+1))))&gt;0,
SUMPRODUCT(--ISNUMBER(SEARCH('Chapter 1 (Generated)'!$B$26:$V$26,INDEX(MyData,D314, E314+1))))&gt;0)),
"        " &amp; INDEX(MyData,D314, E314+1),
"    " &amp; INDEX(MyData,D314, E314+1))</f>
        <v xml:space="preserve">        "In any case, I’m Neha. And you? I don’t think I’ve met you before.",</v>
      </c>
    </row>
    <row r="315" spans="4:7" x14ac:dyDescent="0.2">
      <c r="D315" s="20">
        <f t="shared" si="4"/>
        <v>77</v>
      </c>
      <c r="E315" s="20">
        <f>MIN(IF(MOD(ROWS($A$2:A315),$A$2)=0,E314+1, E314), $B$2-1)</f>
        <v>1</v>
      </c>
      <c r="G315" s="2" t="str">
        <f>IF(NOT(OR(
SUMPRODUCT(--ISNUMBER(SEARCH('Chapter 1 (Generated)'!$B$25:$V$25,INDEX(MyData,D315, E315+1))))&gt;0,
SUMPRODUCT(--ISNUMBER(SEARCH('Chapter 1 (Generated)'!$B$26:$V$26,INDEX(MyData,D315, E315+1))))&gt;0)),
"        " &amp; INDEX(MyData,D315, E315+1),
"    " &amp; INDEX(MyData,D315, E315+1))</f>
        <v xml:space="preserve">        "Wait, what?! Karolina is looking for me? Why didn’t you lead with that?!",</v>
      </c>
    </row>
    <row r="316" spans="4:7" x14ac:dyDescent="0.2">
      <c r="D316" s="20">
        <f t="shared" si="4"/>
        <v>78</v>
      </c>
      <c r="E316" s="20">
        <f>MIN(IF(MOD(ROWS($A$2:A316),$A$2)=0,E315+1, E315), $B$2-1)</f>
        <v>1</v>
      </c>
      <c r="G316" s="2" t="str">
        <f>IF(NOT(OR(
SUMPRODUCT(--ISNUMBER(SEARCH('Chapter 1 (Generated)'!$B$25:$V$25,INDEX(MyData,D316, E316+1))))&gt;0,
SUMPRODUCT(--ISNUMBER(SEARCH('Chapter 1 (Generated)'!$B$26:$V$26,INDEX(MyData,D316, E316+1))))&gt;0)),
"        " &amp; INDEX(MyData,D316, E316+1),
"    " &amp; INDEX(MyData,D316, E316+1))</f>
        <v xml:space="preserve">        "Has it been long since you spoke with her? Did she say what she wanted? Is it about this afternoon?",//75 </v>
      </c>
    </row>
    <row r="317" spans="4:7" x14ac:dyDescent="0.2">
      <c r="D317" s="20">
        <f t="shared" si="4"/>
        <v>79</v>
      </c>
      <c r="E317" s="20">
        <f>MIN(IF(MOD(ROWS($A$2:A317),$A$2)=0,E316+1, E316), $B$2-1)</f>
        <v>1</v>
      </c>
      <c r="G317" s="2" t="str">
        <f>IF(NOT(OR(
SUMPRODUCT(--ISNUMBER(SEARCH('Chapter 1 (Generated)'!$B$25:$V$25,INDEX(MyData,D317, E317+1))))&gt;0,
SUMPRODUCT(--ISNUMBER(SEARCH('Chapter 1 (Generated)'!$B$26:$V$26,INDEX(MyData,D317, E317+1))))&gt;0)),
"        " &amp; INDEX(MyData,D317, E317+1),
"    " &amp; INDEX(MyData,D317, E317+1))</f>
        <v xml:space="preserve">        "null",</v>
      </c>
    </row>
    <row r="318" spans="4:7" x14ac:dyDescent="0.2">
      <c r="D318" s="20">
        <f t="shared" si="4"/>
        <v>80</v>
      </c>
      <c r="E318" s="20">
        <f>MIN(IF(MOD(ROWS($A$2:A318),$A$2)=0,E317+1, E317), $B$2-1)</f>
        <v>1</v>
      </c>
      <c r="G318" s="2" t="str">
        <f>IF(NOT(OR(
SUMPRODUCT(--ISNUMBER(SEARCH('Chapter 1 (Generated)'!$B$25:$V$25,INDEX(MyData,D318, E318+1))))&gt;0,
SUMPRODUCT(--ISNUMBER(SEARCH('Chapter 1 (Generated)'!$B$26:$V$26,INDEX(MyData,D318, E318+1))))&gt;0)),
"        " &amp; INDEX(MyData,D318, E318+1),
"    " &amp; INDEX(MyData,D318, E318+1))</f>
        <v xml:space="preserve">        "null",</v>
      </c>
    </row>
    <row r="319" spans="4:7" x14ac:dyDescent="0.2">
      <c r="D319" s="20">
        <f t="shared" si="4"/>
        <v>81</v>
      </c>
      <c r="E319" s="20">
        <f>MIN(IF(MOD(ROWS($A$2:A319),$A$2)=0,E318+1, E318), $B$2-1)</f>
        <v>1</v>
      </c>
      <c r="G319" s="2" t="str">
        <f>IF(NOT(OR(
SUMPRODUCT(--ISNUMBER(SEARCH('Chapter 1 (Generated)'!$B$25:$V$25,INDEX(MyData,D319, E319+1))))&gt;0,
SUMPRODUCT(--ISNUMBER(SEARCH('Chapter 1 (Generated)'!$B$26:$V$26,INDEX(MyData,D319, E319+1))))&gt;0)),
"        " &amp; INDEX(MyData,D319, E319+1),
"    " &amp; INDEX(MyData,D319, E319+1))</f>
        <v xml:space="preserve">        "null",</v>
      </c>
    </row>
    <row r="320" spans="4:7" x14ac:dyDescent="0.2">
      <c r="D320" s="20">
        <f t="shared" si="4"/>
        <v>82</v>
      </c>
      <c r="E320" s="20">
        <f>MIN(IF(MOD(ROWS($A$2:A320),$A$2)=0,E319+1, E319), $B$2-1)</f>
        <v>1</v>
      </c>
      <c r="G320" s="2" t="str">
        <f>IF(NOT(OR(
SUMPRODUCT(--ISNUMBER(SEARCH('Chapter 1 (Generated)'!$B$25:$V$25,INDEX(MyData,D320, E320+1))))&gt;0,
SUMPRODUCT(--ISNUMBER(SEARCH('Chapter 1 (Generated)'!$B$26:$V$26,INDEX(MyData,D320, E320+1))))&gt;0)),
"        " &amp; INDEX(MyData,D320, E320+1),
"    " &amp; INDEX(MyData,D320, E320+1))</f>
        <v xml:space="preserve">        "null",</v>
      </c>
    </row>
    <row r="321" spans="4:7" x14ac:dyDescent="0.2">
      <c r="D321" s="20">
        <f t="shared" si="4"/>
        <v>83</v>
      </c>
      <c r="E321" s="20">
        <f>MIN(IF(MOD(ROWS($A$2:A321),$A$2)=0,E320+1, E320), $B$2-1)</f>
        <v>1</v>
      </c>
      <c r="G321" s="2" t="str">
        <f>IF(NOT(OR(
SUMPRODUCT(--ISNUMBER(SEARCH('Chapter 1 (Generated)'!$B$25:$V$25,INDEX(MyData,D321, E321+1))))&gt;0,
SUMPRODUCT(--ISNUMBER(SEARCH('Chapter 1 (Generated)'!$B$26:$V$26,INDEX(MyData,D321, E321+1))))&gt;0)),
"        " &amp; INDEX(MyData,D321, E321+1),
"    " &amp; INDEX(MyData,D321, E321+1))</f>
        <v xml:space="preserve">        "null",//80 </v>
      </c>
    </row>
    <row r="322" spans="4:7" x14ac:dyDescent="0.2">
      <c r="D322" s="20">
        <f t="shared" ref="D322:D385" si="5">MOD(ROW(D321)-1+ROWS(MyData),ROWS(MyData))+1</f>
        <v>84</v>
      </c>
      <c r="E322" s="20">
        <f>MIN(IF(MOD(ROWS($A$2:A322),$A$2)=0,E321+1, E321), $B$2-1)</f>
        <v>1</v>
      </c>
      <c r="G322" s="2" t="str">
        <f>IF(NOT(OR(
SUMPRODUCT(--ISNUMBER(SEARCH('Chapter 1 (Generated)'!$B$25:$V$25,INDEX(MyData,D322, E322+1))))&gt;0,
SUMPRODUCT(--ISNUMBER(SEARCH('Chapter 1 (Generated)'!$B$26:$V$26,INDEX(MyData,D322, E322+1))))&gt;0)),
"        " &amp; INDEX(MyData,D322, E322+1),
"    " &amp; INDEX(MyData,D322, E322+1))</f>
        <v xml:space="preserve">        "...Can I help you?",</v>
      </c>
    </row>
    <row r="323" spans="4:7" x14ac:dyDescent="0.2">
      <c r="D323" s="20">
        <f t="shared" si="5"/>
        <v>85</v>
      </c>
      <c r="E323" s="20">
        <f>MIN(IF(MOD(ROWS($A$2:A323),$A$2)=0,E322+1, E322), $B$2-1)</f>
        <v>1</v>
      </c>
      <c r="G323" s="2" t="str">
        <f>IF(NOT(OR(
SUMPRODUCT(--ISNUMBER(SEARCH('Chapter 1 (Generated)'!$B$25:$V$25,INDEX(MyData,D323, E323+1))))&gt;0,
SUMPRODUCT(--ISNUMBER(SEARCH('Chapter 1 (Generated)'!$B$26:$V$26,INDEX(MyData,D323, E323+1))))&gt;0)),
"        " &amp; INDEX(MyData,D323, E323+1),
"    " &amp; INDEX(MyData,D323, E323+1))</f>
        <v xml:space="preserve">        "Tegan... I-I’m from the Pure and Applied Sciences department.",</v>
      </c>
    </row>
    <row r="324" spans="4:7" x14ac:dyDescent="0.2">
      <c r="D324" s="20">
        <f t="shared" si="5"/>
        <v>86</v>
      </c>
      <c r="E324" s="20">
        <f>MIN(IF(MOD(ROWS($A$2:A324),$A$2)=0,E323+1, E323), $B$2-1)</f>
        <v>1</v>
      </c>
      <c r="G324" s="2" t="str">
        <f>IF(NOT(OR(
SUMPRODUCT(--ISNUMBER(SEARCH('Chapter 1 (Generated)'!$B$25:$V$25,INDEX(MyData,D324, E324+1))))&gt;0,
SUMPRODUCT(--ISNUMBER(SEARCH('Chapter 1 (Generated)'!$B$26:$V$26,INDEX(MyData,D324, E324+1))))&gt;0)),
"        " &amp; INDEX(MyData,D324, E324+1),
"    " &amp; INDEX(MyData,D324, E324+1))</f>
        <v xml:space="preserve">        "null",</v>
      </c>
    </row>
    <row r="325" spans="4:7" x14ac:dyDescent="0.2">
      <c r="D325" s="20">
        <f t="shared" si="5"/>
        <v>87</v>
      </c>
      <c r="E325" s="20">
        <f>MIN(IF(MOD(ROWS($A$2:A325),$A$2)=0,E324+1, E324), $B$2-1)</f>
        <v>1</v>
      </c>
      <c r="G325" s="2" t="str">
        <f>IF(NOT(OR(
SUMPRODUCT(--ISNUMBER(SEARCH('Chapter 1 (Generated)'!$B$25:$V$25,INDEX(MyData,D325, E325+1))))&gt;0,
SUMPRODUCT(--ISNUMBER(SEARCH('Chapter 1 (Generated)'!$B$26:$V$26,INDEX(MyData,D325, E325+1))))&gt;0)),
"        " &amp; INDEX(MyData,D325, E325+1),
"    " &amp; INDEX(MyData,D325, E325+1))</f>
        <v xml:space="preserve">        "It-it's just some school stuff… w-which, I really should… get back to… I need to finish this before noon.",</v>
      </c>
    </row>
    <row r="326" spans="4:7" x14ac:dyDescent="0.2">
      <c r="D326" s="20">
        <f t="shared" si="5"/>
        <v>88</v>
      </c>
      <c r="E326" s="20">
        <f>MIN(IF(MOD(ROWS($A$2:A326),$A$2)=0,E325+1, E325), $B$2-1)</f>
        <v>1</v>
      </c>
      <c r="G326" s="2" t="str">
        <f>IF(NOT(OR(
SUMPRODUCT(--ISNUMBER(SEARCH('Chapter 1 (Generated)'!$B$25:$V$25,INDEX(MyData,D326, E326+1))))&gt;0,
SUMPRODUCT(--ISNUMBER(SEARCH('Chapter 1 (Generated)'!$B$26:$V$26,INDEX(MyData,D326, E326+1))))&gt;0)),
"        " &amp; INDEX(MyData,D326, E326+1),
"    " &amp; INDEX(MyData,D326, E326+1))</f>
        <v xml:space="preserve">        "null",//85 </v>
      </c>
    </row>
    <row r="327" spans="4:7" x14ac:dyDescent="0.2">
      <c r="D327" s="20">
        <f t="shared" si="5"/>
        <v>89</v>
      </c>
      <c r="E327" s="20">
        <f>MIN(IF(MOD(ROWS($A$2:A327),$A$2)=0,E326+1, E326), $B$2-1)</f>
        <v>1</v>
      </c>
      <c r="G327" s="2" t="str">
        <f>IF(NOT(OR(
SUMPRODUCT(--ISNUMBER(SEARCH('Chapter 1 (Generated)'!$B$25:$V$25,INDEX(MyData,D327, E327+1))))&gt;0,
SUMPRODUCT(--ISNUMBER(SEARCH('Chapter 1 (Generated)'!$B$26:$V$26,INDEX(MyData,D327, E327+1))))&gt;0)),
"        " &amp; INDEX(MyData,D327, E327+1),
"    " &amp; INDEX(MyData,D327, E327+1))</f>
        <v xml:space="preserve">        "Yeah, I have another pair just like it.",</v>
      </c>
    </row>
    <row r="328" spans="4:7" x14ac:dyDescent="0.2">
      <c r="D328" s="20">
        <f t="shared" si="5"/>
        <v>90</v>
      </c>
      <c r="E328" s="20">
        <f>MIN(IF(MOD(ROWS($A$2:A328),$A$2)=0,E327+1, E327), $B$2-1)</f>
        <v>1</v>
      </c>
      <c r="G328" s="2" t="str">
        <f>IF(NOT(OR(
SUMPRODUCT(--ISNUMBER(SEARCH('Chapter 1 (Generated)'!$B$25:$V$25,INDEX(MyData,D328, E328+1))))&gt;0,
SUMPRODUCT(--ISNUMBER(SEARCH('Chapter 1 (Generated)'!$B$26:$V$26,INDEX(MyData,D328, E328+1))))&gt;0)),
"        " &amp; INDEX(MyData,D328, E328+1),
"    " &amp; INDEX(MyData,D328, E328+1))</f>
        <v xml:space="preserve">        "null",</v>
      </c>
    </row>
    <row r="329" spans="4:7" x14ac:dyDescent="0.2">
      <c r="D329" s="20">
        <f t="shared" si="5"/>
        <v>91</v>
      </c>
      <c r="E329" s="20">
        <f>MIN(IF(MOD(ROWS($A$2:A329),$A$2)=0,E328+1, E328), $B$2-1)</f>
        <v>1</v>
      </c>
      <c r="G329" s="2" t="str">
        <f>IF(NOT(OR(
SUMPRODUCT(--ISNUMBER(SEARCH('Chapter 1 (Generated)'!$B$25:$V$25,INDEX(MyData,D329, E329+1))))&gt;0,
SUMPRODUCT(--ISNUMBER(SEARCH('Chapter 1 (Generated)'!$B$26:$V$26,INDEX(MyData,D329, E329+1))))&gt;0)),
"        " &amp; INDEX(MyData,D329, E329+1),
"    " &amp; INDEX(MyData,D329, E329+1))</f>
        <v xml:space="preserve">        "null",</v>
      </c>
    </row>
    <row r="330" spans="4:7" x14ac:dyDescent="0.2">
      <c r="D330" s="20">
        <f t="shared" si="5"/>
        <v>92</v>
      </c>
      <c r="E330" s="20">
        <f>MIN(IF(MOD(ROWS($A$2:A330),$A$2)=0,E329+1, E329), $B$2-1)</f>
        <v>1</v>
      </c>
      <c r="G330" s="2" t="str">
        <f>IF(NOT(OR(
SUMPRODUCT(--ISNUMBER(SEARCH('Chapter 1 (Generated)'!$B$25:$V$25,INDEX(MyData,D330, E330+1))))&gt;0,
SUMPRODUCT(--ISNUMBER(SEARCH('Chapter 1 (Generated)'!$B$26:$V$26,INDEX(MyData,D330, E330+1))))&gt;0)),
"        " &amp; INDEX(MyData,D330, E330+1),
"    " &amp; INDEX(MyData,D330, E330+1))</f>
        <v xml:space="preserve">        "...T-Thanks",</v>
      </c>
    </row>
    <row r="331" spans="4:7" x14ac:dyDescent="0.2">
      <c r="D331" s="20">
        <f t="shared" si="5"/>
        <v>93</v>
      </c>
      <c r="E331" s="20">
        <f>MIN(IF(MOD(ROWS($A$2:A331),$A$2)=0,E330+1, E330), $B$2-1)</f>
        <v>1</v>
      </c>
      <c r="G331" s="2" t="str">
        <f>IF(NOT(OR(
SUMPRODUCT(--ISNUMBER(SEARCH('Chapter 1 (Generated)'!$B$25:$V$25,INDEX(MyData,D331, E331+1))))&gt;0,
SUMPRODUCT(--ISNUMBER(SEARCH('Chapter 1 (Generated)'!$B$26:$V$26,INDEX(MyData,D331, E331+1))))&gt;0)),
"        " &amp; INDEX(MyData,D331, E331+1),
"    " &amp; INDEX(MyData,D331, E331+1))</f>
        <v xml:space="preserve">        "null",//90 </v>
      </c>
    </row>
    <row r="332" spans="4:7" x14ac:dyDescent="0.2">
      <c r="D332" s="20">
        <f t="shared" si="5"/>
        <v>94</v>
      </c>
      <c r="E332" s="20">
        <f>MIN(IF(MOD(ROWS($A$2:A332),$A$2)=0,E331+1, E331), $B$2-1)</f>
        <v>1</v>
      </c>
      <c r="G332" s="2" t="str">
        <f>IF(NOT(OR(
SUMPRODUCT(--ISNUMBER(SEARCH('Chapter 1 (Generated)'!$B$25:$V$25,INDEX(MyData,D332, E332+1))))&gt;0,
SUMPRODUCT(--ISNUMBER(SEARCH('Chapter 1 (Generated)'!$B$26:$V$26,INDEX(MyData,D332, E332+1))))&gt;0)),
"        " &amp; INDEX(MyData,D332, E332+1),
"    " &amp; INDEX(MyData,D332, E332+1))</f>
        <v xml:space="preserve">        "Yeah… you too.",</v>
      </c>
    </row>
    <row r="333" spans="4:7" x14ac:dyDescent="0.2">
      <c r="D333" s="20">
        <f t="shared" si="5"/>
        <v>95</v>
      </c>
      <c r="E333" s="20">
        <f>MIN(IF(MOD(ROWS($A$2:A333),$A$2)=0,E332+1, E332), $B$2-1)</f>
        <v>1</v>
      </c>
      <c r="G333" s="2" t="str">
        <f>IF(NOT(OR(
SUMPRODUCT(--ISNUMBER(SEARCH('Chapter 1 (Generated)'!$B$25:$V$25,INDEX(MyData,D333, E333+1))))&gt;0,
SUMPRODUCT(--ISNUMBER(SEARCH('Chapter 1 (Generated)'!$B$26:$V$26,INDEX(MyData,D333, E333+1))))&gt;0)),
"        " &amp; INDEX(MyData,D333, E333+1),
"    " &amp; INDEX(MyData,D333, E333+1))</f>
        <v xml:space="preserve">        "null",</v>
      </c>
    </row>
    <row r="334" spans="4:7" x14ac:dyDescent="0.2">
      <c r="D334" s="20">
        <f t="shared" si="5"/>
        <v>96</v>
      </c>
      <c r="E334" s="20">
        <f>MIN(IF(MOD(ROWS($A$2:A334),$A$2)=0,E333+1, E333), $B$2-1)</f>
        <v>1</v>
      </c>
      <c r="G334" s="2" t="str">
        <f>IF(NOT(OR(
SUMPRODUCT(--ISNUMBER(SEARCH('Chapter 1 (Generated)'!$B$25:$V$25,INDEX(MyData,D334, E334+1))))&gt;0,
SUMPRODUCT(--ISNUMBER(SEARCH('Chapter 1 (Generated)'!$B$26:$V$26,INDEX(MyData,D334, E334+1))))&gt;0)),
"        " &amp; INDEX(MyData,D334, E334+1),
"    " &amp; INDEX(MyData,D334, E334+1))</f>
        <v xml:space="preserve">        "Heads up!",</v>
      </c>
    </row>
    <row r="335" spans="4:7" x14ac:dyDescent="0.2">
      <c r="D335" s="20">
        <f t="shared" si="5"/>
        <v>97</v>
      </c>
      <c r="E335" s="20">
        <f>MIN(IF(MOD(ROWS($A$2:A335),$A$2)=0,E334+1, E334), $B$2-1)</f>
        <v>1</v>
      </c>
      <c r="G335" s="2" t="str">
        <f>IF(NOT(OR(
SUMPRODUCT(--ISNUMBER(SEARCH('Chapter 1 (Generated)'!$B$25:$V$25,INDEX(MyData,D335, E335+1))))&gt;0,
SUMPRODUCT(--ISNUMBER(SEARCH('Chapter 1 (Generated)'!$B$26:$V$26,INDEX(MyData,D335, E335+1))))&gt;0)),
"        " &amp; INDEX(MyData,D335, E335+1),
"    " &amp; INDEX(MyData,D335, E335+1))</f>
        <v xml:space="preserve">        "null",</v>
      </c>
    </row>
    <row r="336" spans="4:7" x14ac:dyDescent="0.2">
      <c r="D336" s="20">
        <f t="shared" si="5"/>
        <v>98</v>
      </c>
      <c r="E336" s="20">
        <f>MIN(IF(MOD(ROWS($A$2:A336),$A$2)=0,E335+1, E335), $B$2-1)</f>
        <v>1</v>
      </c>
      <c r="G336" s="2" t="str">
        <f>IF(NOT(OR(
SUMPRODUCT(--ISNUMBER(SEARCH('Chapter 1 (Generated)'!$B$25:$V$25,INDEX(MyData,D336, E336+1))))&gt;0,
SUMPRODUCT(--ISNUMBER(SEARCH('Chapter 1 (Generated)'!$B$26:$V$26,INDEX(MyData,D336, E336+1))))&gt;0)),
"        " &amp; INDEX(MyData,D336, E336+1),
"    " &amp; INDEX(MyData,D336, E336+1))</f>
        <v xml:space="preserve">        "null",//95 </v>
      </c>
    </row>
    <row r="337" spans="4:7" x14ac:dyDescent="0.2">
      <c r="D337" s="20">
        <f t="shared" si="5"/>
        <v>99</v>
      </c>
      <c r="E337" s="20">
        <f>MIN(IF(MOD(ROWS($A$2:A337),$A$2)=0,E336+1, E336), $B$2-1)</f>
        <v>1</v>
      </c>
      <c r="G337" s="2" t="str">
        <f>IF(NOT(OR(
SUMPRODUCT(--ISNUMBER(SEARCH('Chapter 1 (Generated)'!$B$25:$V$25,INDEX(MyData,D337, E337+1))))&gt;0,
SUMPRODUCT(--ISNUMBER(SEARCH('Chapter 1 (Generated)'!$B$26:$V$26,INDEX(MyData,D337, E337+1))))&gt;0)),
"        " &amp; INDEX(MyData,D337, E337+1),
"    " &amp; INDEX(MyData,D337, E337+1))</f>
        <v xml:space="preserve">        "Niiice, you’ve got a good kick there. You play?",</v>
      </c>
    </row>
    <row r="338" spans="4:7" x14ac:dyDescent="0.2">
      <c r="D338" s="20">
        <f t="shared" si="5"/>
        <v>100</v>
      </c>
      <c r="E338" s="20">
        <f>MIN(IF(MOD(ROWS($A$2:A338),$A$2)=0,E337+1, E337), $B$2-1)</f>
        <v>1</v>
      </c>
      <c r="G338" s="2" t="str">
        <f>IF(NOT(OR(
SUMPRODUCT(--ISNUMBER(SEARCH('Chapter 1 (Generated)'!$B$25:$V$25,INDEX(MyData,D338, E338+1))))&gt;0,
SUMPRODUCT(--ISNUMBER(SEARCH('Chapter 1 (Generated)'!$B$26:$V$26,INDEX(MyData,D338, E338+1))))&gt;0)),
"        " &amp; INDEX(MyData,D338, E338+1),
"    " &amp; INDEX(MyData,D338, E338+1))</f>
        <v xml:space="preserve">        "You should give it a try then. I mean, if you play as good as you kick…",</v>
      </c>
    </row>
    <row r="339" spans="4:7" x14ac:dyDescent="0.2">
      <c r="D339" s="20">
        <f t="shared" si="5"/>
        <v>101</v>
      </c>
      <c r="E339" s="20">
        <f>MIN(IF(MOD(ROWS($A$2:A339),$A$2)=0,E338+1, E338), $B$2-1)</f>
        <v>1</v>
      </c>
      <c r="G339" s="2" t="str">
        <f>IF(NOT(OR(
SUMPRODUCT(--ISNUMBER(SEARCH('Chapter 1 (Generated)'!$B$25:$V$25,INDEX(MyData,D339, E339+1))))&gt;0,
SUMPRODUCT(--ISNUMBER(SEARCH('Chapter 1 (Generated)'!$B$26:$V$26,INDEX(MyData,D339, E339+1))))&gt;0)),
"        " &amp; INDEX(MyData,D339, E339+1),
"    " &amp; INDEX(MyData,D339, E339+1))</f>
        <v xml:space="preserve">        "Totally!",</v>
      </c>
    </row>
    <row r="340" spans="4:7" x14ac:dyDescent="0.2">
      <c r="D340" s="20">
        <f t="shared" si="5"/>
        <v>102</v>
      </c>
      <c r="E340" s="20">
        <f>MIN(IF(MOD(ROWS($A$2:A340),$A$2)=0,E339+1, E339), $B$2-1)</f>
        <v>1</v>
      </c>
      <c r="G340" s="2" t="str">
        <f>IF(NOT(OR(
SUMPRODUCT(--ISNUMBER(SEARCH('Chapter 1 (Generated)'!$B$25:$V$25,INDEX(MyData,D340, E340+1))))&gt;0,
SUMPRODUCT(--ISNUMBER(SEARCH('Chapter 1 (Generated)'!$B$26:$V$26,INDEX(MyData,D340, E340+1))))&gt;0)),
"        " &amp; INDEX(MyData,D340, E340+1),
"    " &amp; INDEX(MyData,D340, E340+1))</f>
        <v xml:space="preserve">        "Haha! Well, at least you’ve got nice reflexes!",</v>
      </c>
    </row>
    <row r="341" spans="4:7" x14ac:dyDescent="0.2">
      <c r="D341" s="20">
        <f t="shared" si="5"/>
        <v>103</v>
      </c>
      <c r="E341" s="20">
        <f>MIN(IF(MOD(ROWS($A$2:A341),$A$2)=0,E340+1, E340), $B$2-1)</f>
        <v>1</v>
      </c>
      <c r="G341" s="2" t="str">
        <f>IF(NOT(OR(
SUMPRODUCT(--ISNUMBER(SEARCH('Chapter 1 (Generated)'!$B$25:$V$25,INDEX(MyData,D341, E341+1))))&gt;0,
SUMPRODUCT(--ISNUMBER(SEARCH('Chapter 1 (Generated)'!$B$26:$V$26,INDEX(MyData,D341, E341+1))))&gt;0)),
"        " &amp; INDEX(MyData,D341, E341+1),
"    " &amp; INDEX(MyData,D341, E341+1))</f>
        <v xml:space="preserve">        "Sorry ‘bout that, just trying to see if the new kid had some skills.",//100 </v>
      </c>
    </row>
    <row r="342" spans="4:7" x14ac:dyDescent="0.2">
      <c r="D342" s="20">
        <f t="shared" si="5"/>
        <v>104</v>
      </c>
      <c r="E342" s="20">
        <f>MIN(IF(MOD(ROWS($A$2:A342),$A$2)=0,E341+1, E341), $B$2-1)</f>
        <v>1</v>
      </c>
      <c r="G342" s="2" t="str">
        <f>IF(NOT(OR(
SUMPRODUCT(--ISNUMBER(SEARCH('Chapter 1 (Generated)'!$B$25:$V$25,INDEX(MyData,D342, E342+1))))&gt;0,
SUMPRODUCT(--ISNUMBER(SEARCH('Chapter 1 (Generated)'!$B$26:$V$26,INDEX(MyData,D342, E342+1))))&gt;0)),
"        " &amp; INDEX(MyData,D342, E342+1),
"    " &amp; INDEX(MyData,D342, E342+1))</f>
        <v xml:space="preserve">        "...You could’ve at least made the attempt to catch it.",</v>
      </c>
    </row>
    <row r="343" spans="4:7" x14ac:dyDescent="0.2">
      <c r="D343" s="20">
        <f t="shared" si="5"/>
        <v>105</v>
      </c>
      <c r="E343" s="20">
        <f>MIN(IF(MOD(ROWS($A$2:A343),$A$2)=0,E342+1, E342), $B$2-1)</f>
        <v>1</v>
      </c>
      <c r="G343" s="2" t="str">
        <f>IF(NOT(OR(
SUMPRODUCT(--ISNUMBER(SEARCH('Chapter 1 (Generated)'!$B$25:$V$25,INDEX(MyData,D343, E343+1))))&gt;0,
SUMPRODUCT(--ISNUMBER(SEARCH('Chapter 1 (Generated)'!$B$26:$V$26,INDEX(MyData,D343, E343+1))))&gt;0)),
"        " &amp; INDEX(MyData,D343, E343+1),
"    " &amp; INDEX(MyData,D343, E343+1))</f>
        <v xml:space="preserve">        "...Alright then.",</v>
      </c>
    </row>
    <row r="344" spans="4:7" x14ac:dyDescent="0.2">
      <c r="D344" s="20">
        <f t="shared" si="5"/>
        <v>106</v>
      </c>
      <c r="E344" s="20">
        <f>MIN(IF(MOD(ROWS($A$2:A344),$A$2)=0,E343+1, E343), $B$2-1)</f>
        <v>1</v>
      </c>
      <c r="G344" s="2" t="str">
        <f>IF(NOT(OR(
SUMPRODUCT(--ISNUMBER(SEARCH('Chapter 1 (Generated)'!$B$25:$V$25,INDEX(MyData,D344, E344+1))))&gt;0,
SUMPRODUCT(--ISNUMBER(SEARCH('Chapter 1 (Generated)'!$B$26:$V$26,INDEX(MyData,D344, E344+1))))&gt;0)),
"        " &amp; INDEX(MyData,D344, E344+1),
"    " &amp; INDEX(MyData,D344, E344+1))</f>
        <v xml:space="preserve">        "Name’s Raquel and as you might have noticed, soccer’s what I live for.",</v>
      </c>
    </row>
    <row r="345" spans="4:7" x14ac:dyDescent="0.2">
      <c r="D345" s="20">
        <f t="shared" si="5"/>
        <v>107</v>
      </c>
      <c r="E345" s="20">
        <f>MIN(IF(MOD(ROWS($A$2:A345),$A$2)=0,E344+1, E344), $B$2-1)</f>
        <v>1</v>
      </c>
      <c r="G345" s="2" t="str">
        <f>IF(NOT(OR(
SUMPRODUCT(--ISNUMBER(SEARCH('Chapter 1 (Generated)'!$B$25:$V$25,INDEX(MyData,D345, E345+1))))&gt;0,
SUMPRODUCT(--ISNUMBER(SEARCH('Chapter 1 (Generated)'!$B$26:$V$26,INDEX(MyData,D345, E345+1))))&gt;0)),
"        " &amp; INDEX(MyData,D345, E345+1),
"    " &amp; INDEX(MyData,D345, E345+1))</f>
        <v xml:space="preserve">        "The one and only. Which reminds me, I don’t have a lot of time to practice today, something important I have to do this afternoon so I really should get going. See you kid!",</v>
      </c>
    </row>
    <row r="346" spans="4:7" x14ac:dyDescent="0.2">
      <c r="D346" s="20">
        <f t="shared" si="5"/>
        <v>108</v>
      </c>
      <c r="E346" s="20">
        <f>MIN(IF(MOD(ROWS($A$2:A346),$A$2)=0,E345+1, E345), $B$2-1)</f>
        <v>1</v>
      </c>
      <c r="G346" s="2" t="str">
        <f>IF(NOT(OR(
SUMPRODUCT(--ISNUMBER(SEARCH('Chapter 1 (Generated)'!$B$25:$V$25,INDEX(MyData,D346, E346+1))))&gt;0,
SUMPRODUCT(--ISNUMBER(SEARCH('Chapter 1 (Generated)'!$B$26:$V$26,INDEX(MyData,D346, E346+1))))&gt;0)),
"        " &amp; INDEX(MyData,D346, E346+1),
"    " &amp; INDEX(MyData,D346, E346+1))</f>
        <v xml:space="preserve">        "null",//105 </v>
      </c>
    </row>
    <row r="347" spans="4:7" x14ac:dyDescent="0.2">
      <c r="D347" s="20">
        <f t="shared" si="5"/>
        <v>109</v>
      </c>
      <c r="E347" s="20">
        <f>MIN(IF(MOD(ROWS($A$2:A347),$A$2)=0,E346+1, E346), $B$2-1)</f>
        <v>1</v>
      </c>
      <c r="G347" s="2" t="str">
        <f>IF(NOT(OR(
SUMPRODUCT(--ISNUMBER(SEARCH('Chapter 1 (Generated)'!$B$25:$V$25,INDEX(MyData,D347, E347+1))))&gt;0,
SUMPRODUCT(--ISNUMBER(SEARCH('Chapter 1 (Generated)'!$B$26:$V$26,INDEX(MyData,D347, E347+1))))&gt;0)),
"        " &amp; INDEX(MyData,D347, E347+1),
"    " &amp; INDEX(MyData,D347, E347+1))</f>
        <v xml:space="preserve">        "null",</v>
      </c>
    </row>
    <row r="348" spans="4:7" x14ac:dyDescent="0.2">
      <c r="D348" s="20">
        <f t="shared" si="5"/>
        <v>110</v>
      </c>
      <c r="E348" s="20">
        <f>MIN(IF(MOD(ROWS($A$2:A348),$A$2)=0,E347+1, E347), $B$2-1)</f>
        <v>1</v>
      </c>
      <c r="G348" s="2" t="str">
        <f>IF(NOT(OR(
SUMPRODUCT(--ISNUMBER(SEARCH('Chapter 1 (Generated)'!$B$25:$V$25,INDEX(MyData,D348, E348+1))))&gt;0,
SUMPRODUCT(--ISNUMBER(SEARCH('Chapter 1 (Generated)'!$B$26:$V$26,INDEX(MyData,D348, E348+1))))&gt;0)),
"        " &amp; INDEX(MyData,D348, E348+1),
"    " &amp; INDEX(MyData,D348, E348+1))</f>
        <v xml:space="preserve">        "null",</v>
      </c>
    </row>
    <row r="349" spans="4:7" x14ac:dyDescent="0.2">
      <c r="D349" s="20">
        <f t="shared" si="5"/>
        <v>111</v>
      </c>
      <c r="E349" s="20">
        <f>MIN(IF(MOD(ROWS($A$2:A349),$A$2)=0,E348+1, E348), $B$2-1)</f>
        <v>1</v>
      </c>
      <c r="G349" s="2" t="str">
        <f>IF(NOT(OR(
SUMPRODUCT(--ISNUMBER(SEARCH('Chapter 1 (Generated)'!$B$25:$V$25,INDEX(MyData,D349, E349+1))))&gt;0,
SUMPRODUCT(--ISNUMBER(SEARCH('Chapter 1 (Generated)'!$B$26:$V$26,INDEX(MyData,D349, E349+1))))&gt;0)),
"        " &amp; INDEX(MyData,D349, E349+1),
"    " &amp; INDEX(MyData,D349, E349+1))</f>
        <v xml:space="preserve">        "null",</v>
      </c>
    </row>
    <row r="350" spans="4:7" x14ac:dyDescent="0.2">
      <c r="D350" s="20">
        <f t="shared" si="5"/>
        <v>112</v>
      </c>
      <c r="E350" s="20">
        <f>MIN(IF(MOD(ROWS($A$2:A350),$A$2)=0,E349+1, E349), $B$2-1)</f>
        <v>1</v>
      </c>
      <c r="G350" s="2" t="str">
        <f>IF(NOT(OR(
SUMPRODUCT(--ISNUMBER(SEARCH('Chapter 1 (Generated)'!$B$25:$V$25,INDEX(MyData,D350, E350+1))))&gt;0,
SUMPRODUCT(--ISNUMBER(SEARCH('Chapter 1 (Generated)'!$B$26:$V$26,INDEX(MyData,D350, E350+1))))&gt;0)),
"        " &amp; INDEX(MyData,D350, E350+1),
"    " &amp; INDEX(MyData,D350, E350+1))</f>
        <v xml:space="preserve">        "null",</v>
      </c>
    </row>
    <row r="351" spans="4:7" x14ac:dyDescent="0.2">
      <c r="D351" s="20">
        <f t="shared" si="5"/>
        <v>113</v>
      </c>
      <c r="E351" s="20">
        <f>MIN(IF(MOD(ROWS($A$2:A351),$A$2)=0,E350+1, E350), $B$2-1)</f>
        <v>1</v>
      </c>
      <c r="G351" s="2" t="str">
        <f>IF(NOT(OR(
SUMPRODUCT(--ISNUMBER(SEARCH('Chapter 1 (Generated)'!$B$25:$V$25,INDEX(MyData,D351, E351+1))))&gt;0,
SUMPRODUCT(--ISNUMBER(SEARCH('Chapter 1 (Generated)'!$B$26:$V$26,INDEX(MyData,D351, E351+1))))&gt;0)),
"        " &amp; INDEX(MyData,D351, E351+1),
"    " &amp; INDEX(MyData,D351, E351+1))</f>
        <v xml:space="preserve">        "Hi! I don’t think I’ve seen you around before. Are you new?",//110 </v>
      </c>
    </row>
    <row r="352" spans="4:7" x14ac:dyDescent="0.2">
      <c r="D352" s="20">
        <f t="shared" si="5"/>
        <v>114</v>
      </c>
      <c r="E352" s="20">
        <f>MIN(IF(MOD(ROWS($A$2:A352),$A$2)=0,E351+1, E351), $B$2-1)</f>
        <v>1</v>
      </c>
      <c r="G352" s="2" t="str">
        <f>IF(NOT(OR(
SUMPRODUCT(--ISNUMBER(SEARCH('Chapter 1 (Generated)'!$B$25:$V$25,INDEX(MyData,D352, E352+1))))&gt;0,
SUMPRODUCT(--ISNUMBER(SEARCH('Chapter 1 (Generated)'!$B$26:$V$26,INDEX(MyData,D352, E352+1))))&gt;0)),
"        " &amp; INDEX(MyData,D352, E352+1),
"    " &amp; INDEX(MyData,D352, E352+1))</f>
        <v xml:space="preserve">        "Nice to meet you " + user.username + "! I’m Ellie Collins, president of the robotics club.",</v>
      </c>
    </row>
    <row r="353" spans="4:7" x14ac:dyDescent="0.2">
      <c r="D353" s="20">
        <f t="shared" si="5"/>
        <v>115</v>
      </c>
      <c r="E353" s="20">
        <f>MIN(IF(MOD(ROWS($A$2:A353),$A$2)=0,E352+1, E352), $B$2-1)</f>
        <v>1</v>
      </c>
      <c r="G353" s="2" t="str">
        <f>IF(NOT(OR(
SUMPRODUCT(--ISNUMBER(SEARCH('Chapter 1 (Generated)'!$B$25:$V$25,INDEX(MyData,D353, E353+1))))&gt;0,
SUMPRODUCT(--ISNUMBER(SEARCH('Chapter 1 (Generated)'!$B$26:$V$26,INDEX(MyData,D353, E353+1))))&gt;0)),
"        " &amp; INDEX(MyData,D353, E353+1),
"    " &amp; INDEX(MyData,D353, E353+1))</f>
        <v xml:space="preserve">        "Yup. I know having two science departments can be a bit confusing but you’ll get the hang of it.",</v>
      </c>
    </row>
    <row r="354" spans="4:7" x14ac:dyDescent="0.2">
      <c r="D354" s="20">
        <f t="shared" si="5"/>
        <v>116</v>
      </c>
      <c r="E354" s="20">
        <f>MIN(IF(MOD(ROWS($A$2:A354),$A$2)=0,E353+1, E353), $B$2-1)</f>
        <v>1</v>
      </c>
      <c r="G354" s="2" t="str">
        <f>IF(NOT(OR(
SUMPRODUCT(--ISNUMBER(SEARCH('Chapter 1 (Generated)'!$B$25:$V$25,INDEX(MyData,D354, E354+1))))&gt;0,
SUMPRODUCT(--ISNUMBER(SEARCH('Chapter 1 (Generated)'!$B$26:$V$26,INDEX(MyData,D354, E354+1))))&gt;0)),
"        " &amp; INDEX(MyData,D354, E354+1),
"    " &amp; INDEX(MyData,D354, E354+1))</f>
        <v xml:space="preserve">        "Haha! I think we’re at club capacity right now but I’ll be sure to let you know if we have space for next year, if you’re still interested.",</v>
      </c>
    </row>
    <row r="355" spans="4:7" x14ac:dyDescent="0.2">
      <c r="D355" s="20">
        <f t="shared" si="5"/>
        <v>117</v>
      </c>
      <c r="E355" s="20">
        <f>MIN(IF(MOD(ROWS($A$2:A355),$A$2)=0,E354+1, E354), $B$2-1)</f>
        <v>1</v>
      </c>
      <c r="G355" s="2" t="str">
        <f>IF(NOT(OR(
SUMPRODUCT(--ISNUMBER(SEARCH('Chapter 1 (Generated)'!$B$25:$V$25,INDEX(MyData,D355, E355+1))))&gt;0,
SUMPRODUCT(--ISNUMBER(SEARCH('Chapter 1 (Generated)'!$B$26:$V$26,INDEX(MyData,D355, E355+1))))&gt;0)),
"        " &amp; INDEX(MyData,D355, E355+1),
"    " &amp; INDEX(MyData,D355, E355+1))</f>
        <v xml:space="preserve">        "Maybe you should give things a shot before condemning them based on how they look from the outside…",</v>
      </c>
    </row>
    <row r="356" spans="4:7" x14ac:dyDescent="0.2">
      <c r="D356" s="20">
        <f t="shared" si="5"/>
        <v>118</v>
      </c>
      <c r="E356" s="20">
        <f>MIN(IF(MOD(ROWS($A$2:A356),$A$2)=0,E355+1, E355), $B$2-1)</f>
        <v>1</v>
      </c>
      <c r="G356" s="2" t="str">
        <f>IF(NOT(OR(
SUMPRODUCT(--ISNUMBER(SEARCH('Chapter 1 (Generated)'!$B$25:$V$25,INDEX(MyData,D356, E356+1))))&gt;0,
SUMPRODUCT(--ISNUMBER(SEARCH('Chapter 1 (Generated)'!$B$26:$V$26,INDEX(MyData,D356, E356+1))))&gt;0)),
"        " &amp; INDEX(MyData,D356, E356+1),
"    " &amp; INDEX(MyData,D356, E356+1))</f>
        <v xml:space="preserve">        "In any case, I really should get back to finishing this, but you’re welcomed to stick around and watch if you want.",//115 </v>
      </c>
    </row>
    <row r="357" spans="4:7" x14ac:dyDescent="0.2">
      <c r="D357" s="20">
        <f t="shared" si="5"/>
        <v>119</v>
      </c>
      <c r="E357" s="20">
        <f>MIN(IF(MOD(ROWS($A$2:A357),$A$2)=0,E356+1, E356), $B$2-1)</f>
        <v>1</v>
      </c>
      <c r="G357" s="2" t="str">
        <f>IF(NOT(OR(
SUMPRODUCT(--ISNUMBER(SEARCH('Chapter 1 (Generated)'!$B$25:$V$25,INDEX(MyData,D357, E357+1))))&gt;0,
SUMPRODUCT(--ISNUMBER(SEARCH('Chapter 1 (Generated)'!$B$26:$V$26,INDEX(MyData,D357, E357+1))))&gt;0)),
"        " &amp; INDEX(MyData,D357, E357+1),
"    " &amp; INDEX(MyData,D357, E357+1))</f>
        <v xml:space="preserve">        "null",</v>
      </c>
    </row>
    <row r="358" spans="4:7" x14ac:dyDescent="0.2">
      <c r="D358" s="20">
        <f t="shared" si="5"/>
        <v>120</v>
      </c>
      <c r="E358" s="20">
        <f>MIN(IF(MOD(ROWS($A$2:A358),$A$2)=0,E357+1, E357), $B$2-1)</f>
        <v>1</v>
      </c>
      <c r="G358" s="2" t="str">
        <f>IF(NOT(OR(
SUMPRODUCT(--ISNUMBER(SEARCH('Chapter 1 (Generated)'!$B$25:$V$25,INDEX(MyData,D358, E358+1))))&gt;0,
SUMPRODUCT(--ISNUMBER(SEARCH('Chapter 1 (Generated)'!$B$26:$V$26,INDEX(MyData,D358, E358+1))))&gt;0)),
"        " &amp; INDEX(MyData,D358, E358+1),
"    " &amp; INDEX(MyData,D358, E358+1))</f>
        <v xml:space="preserve">        "null",</v>
      </c>
    </row>
    <row r="359" spans="4:7" x14ac:dyDescent="0.2">
      <c r="D359" s="20">
        <f t="shared" si="5"/>
        <v>121</v>
      </c>
      <c r="E359" s="20">
        <f>MIN(IF(MOD(ROWS($A$2:A359),$A$2)=0,E358+1, E358), $B$2-1)</f>
        <v>1</v>
      </c>
      <c r="G359" s="2" t="str">
        <f>IF(NOT(OR(
SUMPRODUCT(--ISNUMBER(SEARCH('Chapter 1 (Generated)'!$B$25:$V$25,INDEX(MyData,D359, E359+1))))&gt;0,
SUMPRODUCT(--ISNUMBER(SEARCH('Chapter 1 (Generated)'!$B$26:$V$26,INDEX(MyData,D359, E359+1))))&gt;0)),
"        " &amp; INDEX(MyData,D359, E359+1),
"    " &amp; INDEX(MyData,D359, E359+1))</f>
        <v xml:space="preserve">        "null",</v>
      </c>
    </row>
    <row r="360" spans="4:7" x14ac:dyDescent="0.2">
      <c r="D360" s="20">
        <f t="shared" si="5"/>
        <v>122</v>
      </c>
      <c r="E360" s="20">
        <f>MIN(IF(MOD(ROWS($A$2:A360),$A$2)=0,E359+1, E359), $B$2-1)</f>
        <v>1</v>
      </c>
      <c r="G360" s="2" t="str">
        <f>IF(NOT(OR(
SUMPRODUCT(--ISNUMBER(SEARCH('Chapter 1 (Generated)'!$B$25:$V$25,INDEX(MyData,D360, E360+1))))&gt;0,
SUMPRODUCT(--ISNUMBER(SEARCH('Chapter 1 (Generated)'!$B$26:$V$26,INDEX(MyData,D360, E360+1))))&gt;0)),
"        " &amp; INDEX(MyData,D360, E360+1),
"    " &amp; INDEX(MyData,D360, E360+1))</f>
        <v xml:space="preserve">        "null",</v>
      </c>
    </row>
    <row r="361" spans="4:7" x14ac:dyDescent="0.2">
      <c r="D361" s="20">
        <f t="shared" si="5"/>
        <v>123</v>
      </c>
      <c r="E361" s="20">
        <f>MIN(IF(MOD(ROWS($A$2:A361),$A$2)=0,E360+1, E360), $B$2-1)</f>
        <v>1</v>
      </c>
      <c r="G361" s="2" t="str">
        <f>IF(NOT(OR(
SUMPRODUCT(--ISNUMBER(SEARCH('Chapter 1 (Generated)'!$B$25:$V$25,INDEX(MyData,D361, E361+1))))&gt;0,
SUMPRODUCT(--ISNUMBER(SEARCH('Chapter 1 (Generated)'!$B$26:$V$26,INDEX(MyData,D361, E361+1))))&gt;0)),
"        " &amp; INDEX(MyData,D361, E361+1),
"    " &amp; INDEX(MyData,D361, E361+1))</f>
        <v xml:space="preserve">        "O-only about a hundred of them actually…",//120 </v>
      </c>
    </row>
    <row r="362" spans="4:7" x14ac:dyDescent="0.2">
      <c r="D362" s="20">
        <f t="shared" si="5"/>
        <v>124</v>
      </c>
      <c r="E362" s="20">
        <f>MIN(IF(MOD(ROWS($A$2:A362),$A$2)=0,E361+1, E361), $B$2-1)</f>
        <v>1</v>
      </c>
      <c r="G362" s="2" t="str">
        <f>IF(NOT(OR(
SUMPRODUCT(--ISNUMBER(SEARCH('Chapter 1 (Generated)'!$B$25:$V$25,INDEX(MyData,D362, E362+1))))&gt;0,
SUMPRODUCT(--ISNUMBER(SEARCH('Chapter 1 (Generated)'!$B$26:$V$26,INDEX(MyData,D362, E362+1))))&gt;0)),
"        " &amp; INDEX(MyData,D362, E362+1),
"    " &amp; INDEX(MyData,D362, E362+1))</f>
        <v xml:space="preserve">        "null",</v>
      </c>
    </row>
    <row r="363" spans="4:7" x14ac:dyDescent="0.2">
      <c r="D363" s="20">
        <f t="shared" si="5"/>
        <v>125</v>
      </c>
      <c r="E363" s="20">
        <f>MIN(IF(MOD(ROWS($A$2:A363),$A$2)=0,E362+1, E362), $B$2-1)</f>
        <v>1</v>
      </c>
      <c r="G363" s="2" t="str">
        <f>IF(NOT(OR(
SUMPRODUCT(--ISNUMBER(SEARCH('Chapter 1 (Generated)'!$B$25:$V$25,INDEX(MyData,D363, E363+1))))&gt;0,
SUMPRODUCT(--ISNUMBER(SEARCH('Chapter 1 (Generated)'!$B$26:$V$26,INDEX(MyData,D363, E363+1))))&gt;0)),
"        " &amp; INDEX(MyData,D363, E363+1),
"    " &amp; INDEX(MyData,D363, E363+1))</f>
        <v xml:space="preserve">        "It’s okay… it’s easy for me to pass unnoticed.",</v>
      </c>
    </row>
    <row r="364" spans="4:7" x14ac:dyDescent="0.2">
      <c r="D364" s="20">
        <f t="shared" si="5"/>
        <v>126</v>
      </c>
      <c r="E364" s="20">
        <f>MIN(IF(MOD(ROWS($A$2:A364),$A$2)=0,E363+1, E363), $B$2-1)</f>
        <v>1</v>
      </c>
      <c r="G364" s="2" t="str">
        <f>IF(NOT(OR(
SUMPRODUCT(--ISNUMBER(SEARCH('Chapter 1 (Generated)'!$B$25:$V$25,INDEX(MyData,D364, E364+1))))&gt;0,
SUMPRODUCT(--ISNUMBER(SEARCH('Chapter 1 (Generated)'!$B$26:$V$26,INDEX(MyData,D364, E364+1))))&gt;0)),
"        " &amp; INDEX(MyData,D364, E364+1),
"    " &amp; INDEX(MyData,D364, E364+1))</f>
        <v xml:space="preserve">        "null",</v>
      </c>
    </row>
    <row r="365" spans="4:7" x14ac:dyDescent="0.2">
      <c r="D365" s="20">
        <f t="shared" si="5"/>
        <v>127</v>
      </c>
      <c r="E365" s="20">
        <f>MIN(IF(MOD(ROWS($A$2:A365),$A$2)=0,E364+1, E364), $B$2-1)</f>
        <v>1</v>
      </c>
      <c r="G365" s="2" t="str">
        <f>IF(NOT(OR(
SUMPRODUCT(--ISNUMBER(SEARCH('Chapter 1 (Generated)'!$B$25:$V$25,INDEX(MyData,D365, E365+1))))&gt;0,
SUMPRODUCT(--ISNUMBER(SEARCH('Chapter 1 (Generated)'!$B$26:$V$26,INDEX(MyData,D365, E365+1))))&gt;0)),
"        " &amp; INDEX(MyData,D365, E365+1),
"    " &amp; INDEX(MyData,D365, E365+1))</f>
        <v xml:space="preserve">        "It’s okay. I’m used to it.",</v>
      </c>
    </row>
    <row r="366" spans="4:7" x14ac:dyDescent="0.2">
      <c r="D366" s="20">
        <f t="shared" si="5"/>
        <v>128</v>
      </c>
      <c r="E366" s="20">
        <f>MIN(IF(MOD(ROWS($A$2:A366),$A$2)=0,E365+1, E365), $B$2-1)</f>
        <v>1</v>
      </c>
      <c r="G366" s="2" t="str">
        <f>IF(NOT(OR(
SUMPRODUCT(--ISNUMBER(SEARCH('Chapter 1 (Generated)'!$B$25:$V$25,INDEX(MyData,D366, E366+1))))&gt;0,
SUMPRODUCT(--ISNUMBER(SEARCH('Chapter 1 (Generated)'!$B$26:$V$26,INDEX(MyData,D366, E366+1))))&gt;0)),
"        " &amp; INDEX(MyData,D366, E366+1),
"    " &amp; INDEX(MyData,D366, E366+1))</f>
        <v xml:space="preserve">        "...Thank you.",//125 </v>
      </c>
    </row>
    <row r="367" spans="4:7" x14ac:dyDescent="0.2">
      <c r="D367" s="20">
        <f t="shared" si="5"/>
        <v>129</v>
      </c>
      <c r="E367" s="20">
        <f>MIN(IF(MOD(ROWS($A$2:A367),$A$2)=0,E366+1, E366), $B$2-1)</f>
        <v>1</v>
      </c>
      <c r="G367" s="2" t="str">
        <f>IF(NOT(OR(
SUMPRODUCT(--ISNUMBER(SEARCH('Chapter 1 (Generated)'!$B$25:$V$25,INDEX(MyData,D367, E367+1))))&gt;0,
SUMPRODUCT(--ISNUMBER(SEARCH('Chapter 1 (Generated)'!$B$26:$V$26,INDEX(MyData,D367, E367+1))))&gt;0)),
"        " &amp; INDEX(MyData,D367, E367+1),
"    " &amp; INDEX(MyData,D367, E367+1))</f>
        <v xml:space="preserve">        "…",</v>
      </c>
    </row>
    <row r="368" spans="4:7" x14ac:dyDescent="0.2">
      <c r="D368" s="20">
        <f t="shared" si="5"/>
        <v>130</v>
      </c>
      <c r="E368" s="20">
        <f>MIN(IF(MOD(ROWS($A$2:A368),$A$2)=0,E367+1, E367), $B$2-1)</f>
        <v>1</v>
      </c>
      <c r="G368" s="2" t="str">
        <f>IF(NOT(OR(
SUMPRODUCT(--ISNUMBER(SEARCH('Chapter 1 (Generated)'!$B$25:$V$25,INDEX(MyData,D368, E368+1))))&gt;0,
SUMPRODUCT(--ISNUMBER(SEARCH('Chapter 1 (Generated)'!$B$26:$V$26,INDEX(MyData,D368, E368+1))))&gt;0)),
"        " &amp; INDEX(MyData,D368, E368+1),
"    " &amp; INDEX(MyData,D368, E368+1))</f>
        <v xml:space="preserve">        "null",</v>
      </c>
    </row>
    <row r="369" spans="4:7" x14ac:dyDescent="0.2">
      <c r="D369" s="20">
        <f t="shared" si="5"/>
        <v>131</v>
      </c>
      <c r="E369" s="20">
        <f>MIN(IF(MOD(ROWS($A$2:A369),$A$2)=0,E368+1, E368), $B$2-1)</f>
        <v>1</v>
      </c>
      <c r="G369" s="2" t="str">
        <f>IF(NOT(OR(
SUMPRODUCT(--ISNUMBER(SEARCH('Chapter 1 (Generated)'!$B$25:$V$25,INDEX(MyData,D369, E369+1))))&gt;0,
SUMPRODUCT(--ISNUMBER(SEARCH('Chapter 1 (Generated)'!$B$26:$V$26,INDEX(MyData,D369, E369+1))))&gt;0)),
"        " &amp; INDEX(MyData,D369, E369+1),
"    " &amp; INDEX(MyData,D369, E369+1))</f>
        <v xml:space="preserve">        "I-It’s alright, I was just looking through the school’s medical herbs. Pleased to meet you " + user.username + ", I’m Claire.",</v>
      </c>
    </row>
    <row r="370" spans="4:7" x14ac:dyDescent="0.2">
      <c r="D370" s="20">
        <f t="shared" si="5"/>
        <v>132</v>
      </c>
      <c r="E370" s="20">
        <f>MIN(IF(MOD(ROWS($A$2:A370),$A$2)=0,E369+1, E369), $B$2-1)</f>
        <v>1</v>
      </c>
      <c r="G370" s="2" t="str">
        <f>IF(NOT(OR(
SUMPRODUCT(--ISNUMBER(SEARCH('Chapter 1 (Generated)'!$B$25:$V$25,INDEX(MyData,D370, E370+1))))&gt;0,
SUMPRODUCT(--ISNUMBER(SEARCH('Chapter 1 (Generated)'!$B$26:$V$26,INDEX(MyData,D370, E370+1))))&gt;0)),
"        " &amp; INDEX(MyData,D370, E370+1),
"    " &amp; INDEX(MyData,D370, E370+1))</f>
        <v xml:space="preserve">        "null",</v>
      </c>
    </row>
    <row r="371" spans="4:7" x14ac:dyDescent="0.2">
      <c r="D371" s="20">
        <f t="shared" si="5"/>
        <v>133</v>
      </c>
      <c r="E371" s="20">
        <f>MIN(IF(MOD(ROWS($A$2:A371),$A$2)=0,E370+1, E370), $B$2-1)</f>
        <v>1</v>
      </c>
      <c r="G371" s="2" t="str">
        <f>IF(NOT(OR(
SUMPRODUCT(--ISNUMBER(SEARCH('Chapter 1 (Generated)'!$B$25:$V$25,INDEX(MyData,D371, E371+1))))&gt;0,
SUMPRODUCT(--ISNUMBER(SEARCH('Chapter 1 (Generated)'!$B$26:$V$26,INDEX(MyData,D371, E371+1))))&gt;0)),
"        " &amp; INDEX(MyData,D371, E371+1),
"    " &amp; INDEX(MyData,D371, E371+1))</f>
        <v xml:space="preserve">        "null",//130 </v>
      </c>
    </row>
    <row r="372" spans="4:7" x14ac:dyDescent="0.2">
      <c r="D372" s="20">
        <f t="shared" si="5"/>
        <v>134</v>
      </c>
      <c r="E372" s="20">
        <f>MIN(IF(MOD(ROWS($A$2:A372),$A$2)=0,E371+1, E371), $B$2-1)</f>
        <v>1</v>
      </c>
      <c r="G372" s="2" t="str">
        <f>IF(NOT(OR(
SUMPRODUCT(--ISNUMBER(SEARCH('Chapter 1 (Generated)'!$B$25:$V$25,INDEX(MyData,D372, E372+1))))&gt;0,
SUMPRODUCT(--ISNUMBER(SEARCH('Chapter 1 (Generated)'!$B$26:$V$26,INDEX(MyData,D372, E372+1))))&gt;0)),
"        " &amp; INDEX(MyData,D372, E372+1),
"    " &amp; INDEX(MyData,D372, E372+1))</f>
        <v xml:space="preserve">        "I-I have to go now, but it was nice meeting you!",</v>
      </c>
    </row>
    <row r="373" spans="4:7" x14ac:dyDescent="0.2">
      <c r="D373" s="20">
        <f t="shared" si="5"/>
        <v>135</v>
      </c>
      <c r="E373" s="20">
        <f>MIN(IF(MOD(ROWS($A$2:A373),$A$2)=0,E372+1, E372), $B$2-1)</f>
        <v>1</v>
      </c>
      <c r="G373" s="2" t="str">
        <f>IF(NOT(OR(
SUMPRODUCT(--ISNUMBER(SEARCH('Chapter 1 (Generated)'!$B$25:$V$25,INDEX(MyData,D373, E373+1))))&gt;0,
SUMPRODUCT(--ISNUMBER(SEARCH('Chapter 1 (Generated)'!$B$26:$V$26,INDEX(MyData,D373, E373+1))))&gt;0)),
"        " &amp; INDEX(MyData,D373, E373+1),
"    " &amp; INDEX(MyData,D373, E373+1))</f>
        <v xml:space="preserve">        "null",</v>
      </c>
    </row>
    <row r="374" spans="4:7" x14ac:dyDescent="0.2">
      <c r="D374" s="20">
        <f t="shared" si="5"/>
        <v>136</v>
      </c>
      <c r="E374" s="20">
        <f>MIN(IF(MOD(ROWS($A$2:A374),$A$2)=0,E373+1, E373), $B$2-1)</f>
        <v>1</v>
      </c>
      <c r="G374" s="2" t="str">
        <f>IF(NOT(OR(
SUMPRODUCT(--ISNUMBER(SEARCH('Chapter 1 (Generated)'!$B$25:$V$25,INDEX(MyData,D374, E374+1))))&gt;0,
SUMPRODUCT(--ISNUMBER(SEARCH('Chapter 1 (Generated)'!$B$26:$V$26,INDEX(MyData,D374, E374+1))))&gt;0)),
"        " &amp; INDEX(MyData,D374, E374+1),
"    " &amp; INDEX(MyData,D374, E374+1))</f>
        <v xml:space="preserve">        "null",</v>
      </c>
    </row>
    <row r="375" spans="4:7" x14ac:dyDescent="0.2">
      <c r="D375" s="20">
        <f t="shared" si="5"/>
        <v>137</v>
      </c>
      <c r="E375" s="20">
        <f>MIN(IF(MOD(ROWS($A$2:A375),$A$2)=0,E374+1, E374), $B$2-1)</f>
        <v>1</v>
      </c>
      <c r="G375" s="2" t="str">
        <f>IF(NOT(OR(
SUMPRODUCT(--ISNUMBER(SEARCH('Chapter 1 (Generated)'!$B$25:$V$25,INDEX(MyData,D375, E375+1))))&gt;0,
SUMPRODUCT(--ISNUMBER(SEARCH('Chapter 1 (Generated)'!$B$26:$V$26,INDEX(MyData,D375, E375+1))))&gt;0)),
"        " &amp; INDEX(MyData,D375, E375+1),
"    " &amp; INDEX(MyData,D375, E375+1))</f>
        <v xml:space="preserve">        "Hey! " + user.username + "!",</v>
      </c>
    </row>
    <row r="376" spans="4:7" x14ac:dyDescent="0.2">
      <c r="D376" s="20">
        <f t="shared" si="5"/>
        <v>138</v>
      </c>
      <c r="E376" s="20">
        <f>MIN(IF(MOD(ROWS($A$2:A376),$A$2)=0,E375+1, E375), $B$2-1)</f>
        <v>1</v>
      </c>
      <c r="G376" s="2" t="str">
        <f>IF(NOT(OR(
SUMPRODUCT(--ISNUMBER(SEARCH('Chapter 1 (Generated)'!$B$25:$V$25,INDEX(MyData,D376, E376+1))))&gt;0,
SUMPRODUCT(--ISNUMBER(SEARCH('Chapter 1 (Generated)'!$B$26:$V$26,INDEX(MyData,D376, E376+1))))&gt;0)),
"        " &amp; INDEX(MyData,D376, E376+1),
"    " &amp; INDEX(MyData,D376, E376+1))</f>
        <v xml:space="preserve">        "null",//135 </v>
      </c>
    </row>
    <row r="377" spans="4:7" x14ac:dyDescent="0.2">
      <c r="D377" s="20">
        <f t="shared" si="5"/>
        <v>139</v>
      </c>
      <c r="E377" s="20">
        <f>MIN(IF(MOD(ROWS($A$2:A377),$A$2)=0,E376+1, E376), $B$2-1)</f>
        <v>1</v>
      </c>
      <c r="G377" s="2" t="str">
        <f>IF(NOT(OR(
SUMPRODUCT(--ISNUMBER(SEARCH('Chapter 1 (Generated)'!$B$25:$V$25,INDEX(MyData,D377, E377+1))))&gt;0,
SUMPRODUCT(--ISNUMBER(SEARCH('Chapter 1 (Generated)'!$B$26:$V$26,INDEX(MyData,D377, E377+1))))&gt;0)),
"        " &amp; INDEX(MyData,D377, E377+1),
"    " &amp; INDEX(MyData,D377, E377+1))</f>
        <v xml:space="preserve">        "How long have you been wandering through the halls? Why haven’t you taken your Student ID picture at the gymnasium yet?",</v>
      </c>
    </row>
    <row r="378" spans="4:7" x14ac:dyDescent="0.2">
      <c r="D378" s="20">
        <f t="shared" si="5"/>
        <v>140</v>
      </c>
      <c r="E378" s="20">
        <f>MIN(IF(MOD(ROWS($A$2:A378),$A$2)=0,E377+1, E377), $B$2-1)</f>
        <v>1</v>
      </c>
      <c r="G378" s="2" t="str">
        <f>IF(NOT(OR(
SUMPRODUCT(--ISNUMBER(SEARCH('Chapter 1 (Generated)'!$B$25:$V$25,INDEX(MyData,D378, E378+1))))&gt;0,
SUMPRODUCT(--ISNUMBER(SEARCH('Chapter 1 (Generated)'!$B$26:$V$26,INDEX(MyData,D378, E378+1))))&gt;0)),
"        " &amp; INDEX(MyData,D378, E378+1),
"    " &amp; INDEX(MyData,D378, E378+1))</f>
        <v xml:space="preserve">        "…",</v>
      </c>
    </row>
    <row r="379" spans="4:7" x14ac:dyDescent="0.2">
      <c r="D379" s="20">
        <f t="shared" si="5"/>
        <v>141</v>
      </c>
      <c r="E379" s="20">
        <f>MIN(IF(MOD(ROWS($A$2:A379),$A$2)=0,E378+1, E378), $B$2-1)</f>
        <v>1</v>
      </c>
      <c r="G379" s="2" t="str">
        <f>IF(NOT(OR(
SUMPRODUCT(--ISNUMBER(SEARCH('Chapter 1 (Generated)'!$B$25:$V$25,INDEX(MyData,D379, E379+1))))&gt;0,
SUMPRODUCT(--ISNUMBER(SEARCH('Chapter 1 (Generated)'!$B$26:$V$26,INDEX(MyData,D379, E379+1))))&gt;0)),
"        " &amp; INDEX(MyData,D379, E379+1),
"    " &amp; INDEX(MyData,D379, E379+1))</f>
        <v xml:space="preserve">        "No one told you, of course.",</v>
      </c>
    </row>
    <row r="380" spans="4:7" x14ac:dyDescent="0.2">
      <c r="D380" s="20">
        <f t="shared" si="5"/>
        <v>142</v>
      </c>
      <c r="E380" s="20">
        <f>MIN(IF(MOD(ROWS($A$2:A380),$A$2)=0,E379+1, E379), $B$2-1)</f>
        <v>1</v>
      </c>
      <c r="G380" s="2" t="str">
        <f>IF(NOT(OR(
SUMPRODUCT(--ISNUMBER(SEARCH('Chapter 1 (Generated)'!$B$25:$V$25,INDEX(MyData,D380, E380+1))))&gt;0,
SUMPRODUCT(--ISNUMBER(SEARCH('Chapter 1 (Generated)'!$B$26:$V$26,INDEX(MyData,D380, E380+1))))&gt;0)),
"        " &amp; INDEX(MyData,D380, E380+1),
"    " &amp; INDEX(MyData,D380, E380+1))</f>
        <v xml:space="preserve">        "null",</v>
      </c>
    </row>
    <row r="381" spans="4:7" x14ac:dyDescent="0.2">
      <c r="D381" s="20">
        <f t="shared" si="5"/>
        <v>143</v>
      </c>
      <c r="E381" s="20">
        <f>MIN(IF(MOD(ROWS($A$2:A381),$A$2)=0,E380+1, E380), $B$2-1)</f>
        <v>1</v>
      </c>
      <c r="G381" s="2" t="str">
        <f>IF(NOT(OR(
SUMPRODUCT(--ISNUMBER(SEARCH('Chapter 1 (Generated)'!$B$25:$V$25,INDEX(MyData,D381, E381+1))))&gt;0,
SUMPRODUCT(--ISNUMBER(SEARCH('Chapter 1 (Generated)'!$B$26:$V$26,INDEX(MyData,D381, E381+1))))&gt;0)),
"        " &amp; INDEX(MyData,D381, E381+1),
"    " &amp; INDEX(MyData,D381, E381+1))</f>
        <v xml:space="preserve">        "I swear, I sometimes wonder how this school hasn’t gone up in flames yet.",//140 </v>
      </c>
    </row>
    <row r="382" spans="4:7" x14ac:dyDescent="0.2">
      <c r="D382" s="20">
        <f t="shared" si="5"/>
        <v>144</v>
      </c>
      <c r="E382" s="20">
        <f>MIN(IF(MOD(ROWS($A$2:A382),$A$2)=0,E381+1, E381), $B$2-1)</f>
        <v>1</v>
      </c>
      <c r="G382" s="2" t="str">
        <f>IF(NOT(OR(
SUMPRODUCT(--ISNUMBER(SEARCH('Chapter 1 (Generated)'!$B$25:$V$25,INDEX(MyData,D382, E382+1))))&gt;0,
SUMPRODUCT(--ISNUMBER(SEARCH('Chapter 1 (Generated)'!$B$26:$V$26,INDEX(MyData,D382, E382+1))))&gt;0)),
"        " &amp; INDEX(MyData,D382, E382+1),
"    " &amp; INDEX(MyData,D382, E382+1))</f>
        <v xml:space="preserve">        "Right, you’re supposed to be at the gym taking your student picture right now. ",</v>
      </c>
    </row>
    <row r="383" spans="4:7" x14ac:dyDescent="0.2">
      <c r="D383" s="20">
        <f t="shared" si="5"/>
        <v>145</v>
      </c>
      <c r="E383" s="20">
        <f>MIN(IF(MOD(ROWS($A$2:A383),$A$2)=0,E382+1, E382), $B$2-1)</f>
        <v>1</v>
      </c>
      <c r="G383" s="2" t="str">
        <f>IF(NOT(OR(
SUMPRODUCT(--ISNUMBER(SEARCH('Chapter 1 (Generated)'!$B$25:$V$25,INDEX(MyData,D383, E383+1))))&gt;0,
SUMPRODUCT(--ISNUMBER(SEARCH('Chapter 1 (Generated)'!$B$26:$V$26,INDEX(MyData,D383, E383+1))))&gt;0)),
"        " &amp; INDEX(MyData,D383, E383+1),
"    " &amp; INDEX(MyData,D383, E383+1))</f>
        <v xml:space="preserve">        "So run to your room, put on your uniform, then run to the gymnasium and take your picture. Otherwise it’s going to end up being more paperwork for me.",</v>
      </c>
    </row>
    <row r="384" spans="4:7" x14ac:dyDescent="0.2">
      <c r="D384" s="20">
        <f t="shared" si="5"/>
        <v>146</v>
      </c>
      <c r="E384" s="20">
        <f>MIN(IF(MOD(ROWS($A$2:A384),$A$2)=0,E383+1, E383), $B$2-1)</f>
        <v>1</v>
      </c>
      <c r="G384" s="2" t="str">
        <f>IF(NOT(OR(
SUMPRODUCT(--ISNUMBER(SEARCH('Chapter 1 (Generated)'!$B$25:$V$25,INDEX(MyData,D384, E384+1))))&gt;0,
SUMPRODUCT(--ISNUMBER(SEARCH('Chapter 1 (Generated)'!$B$26:$V$26,INDEX(MyData,D384, E384+1))))&gt;0)),
"        " &amp; INDEX(MyData,D384, E384+1),
"    " &amp; INDEX(MyData,D384, E384+1))</f>
        <v xml:space="preserve">        "Yes.",</v>
      </c>
    </row>
    <row r="385" spans="4:7" x14ac:dyDescent="0.2">
      <c r="D385" s="20">
        <f t="shared" si="5"/>
        <v>147</v>
      </c>
      <c r="E385" s="20">
        <f>MIN(IF(MOD(ROWS($A$2:A385),$A$2)=0,E384+1, E384), $B$2-1)</f>
        <v>1</v>
      </c>
      <c r="G385" s="2" t="str">
        <f>IF(NOT(OR(
SUMPRODUCT(--ISNUMBER(SEARCH('Chapter 1 (Generated)'!$B$25:$V$25,INDEX(MyData,D385, E385+1))))&gt;0,
SUMPRODUCT(--ISNUMBER(SEARCH('Chapter 1 (Generated)'!$B$26:$V$26,INDEX(MyData,D385, E385+1))))&gt;0)),
"        " &amp; INDEX(MyData,D385, E385+1),
"    " &amp; INDEX(MyData,D385, E385+1))</f>
        <v xml:space="preserve">        "You don’t understand do you? You’re an Arlington student now.",</v>
      </c>
    </row>
    <row r="386" spans="4:7" x14ac:dyDescent="0.2">
      <c r="D386" s="20">
        <f t="shared" ref="D386:D449" si="6">MOD(ROW(D385)-1+ROWS(MyData),ROWS(MyData))+1</f>
        <v>148</v>
      </c>
      <c r="E386" s="20">
        <f>MIN(IF(MOD(ROWS($A$2:A386),$A$2)=0,E385+1, E385), $B$2-1)</f>
        <v>1</v>
      </c>
      <c r="G386" s="2" t="str">
        <f>IF(NOT(OR(
SUMPRODUCT(--ISNUMBER(SEARCH('Chapter 1 (Generated)'!$B$25:$V$25,INDEX(MyData,D386, E386+1))))&gt;0,
SUMPRODUCT(--ISNUMBER(SEARCH('Chapter 1 (Generated)'!$B$26:$V$26,INDEX(MyData,D386, E386+1))))&gt;0)),
"        " &amp; INDEX(MyData,D386, E386+1),
"    " &amp; INDEX(MyData,D386, E386+1))</f>
        <v xml:space="preserve">        "Your file, your skills and competences… all of this represents Arlington Academy from now on. The administration is going to advertise all of those things to help you succeed.",//145 </v>
      </c>
    </row>
    <row r="387" spans="4:7" x14ac:dyDescent="0.2">
      <c r="D387" s="20">
        <f t="shared" si="6"/>
        <v>149</v>
      </c>
      <c r="E387" s="20">
        <f>MIN(IF(MOD(ROWS($A$2:A387),$A$2)=0,E386+1, E386), $B$2-1)</f>
        <v>1</v>
      </c>
      <c r="G387" s="2" t="str">
        <f>IF(NOT(OR(
SUMPRODUCT(--ISNUMBER(SEARCH('Chapter 1 (Generated)'!$B$25:$V$25,INDEX(MyData,D387, E387+1))))&gt;0,
SUMPRODUCT(--ISNUMBER(SEARCH('Chapter 1 (Generated)'!$B$26:$V$26,INDEX(MyData,D387, E387+1))))&gt;0)),
"        " &amp; INDEX(MyData,D387, E387+1),
"    " &amp; INDEX(MyData,D387, E387+1))</f>
        <v xml:space="preserve">        "But to build your file, they need your picture.",</v>
      </c>
    </row>
    <row r="388" spans="4:7" x14ac:dyDescent="0.2">
      <c r="D388" s="20">
        <f t="shared" si="6"/>
        <v>150</v>
      </c>
      <c r="E388" s="20">
        <f>MIN(IF(MOD(ROWS($A$2:A388),$A$2)=0,E387+1, E387), $B$2-1)</f>
        <v>1</v>
      </c>
      <c r="G388" s="2" t="str">
        <f>IF(NOT(OR(
SUMPRODUCT(--ISNUMBER(SEARCH('Chapter 1 (Generated)'!$B$25:$V$25,INDEX(MyData,D388, E388+1))))&gt;0,
SUMPRODUCT(--ISNUMBER(SEARCH('Chapter 1 (Generated)'!$B$26:$V$26,INDEX(MyData,D388, E388+1))))&gt;0)),
"        " &amp; INDEX(MyData,D388, E388+1),
"    " &amp; INDEX(MyData,D388, E388+1))</f>
        <v xml:space="preserve">        "Now hurry up and GO.",</v>
      </c>
    </row>
    <row r="389" spans="4:7" x14ac:dyDescent="0.2">
      <c r="D389" s="20">
        <f t="shared" si="6"/>
        <v>151</v>
      </c>
      <c r="E389" s="20">
        <f>MIN(IF(MOD(ROWS($A$2:A389),$A$2)=0,E388+1, E388), $B$2-1)</f>
        <v>1</v>
      </c>
      <c r="G389" s="2" t="str">
        <f>IF(NOT(OR(
SUMPRODUCT(--ISNUMBER(SEARCH('Chapter 1 (Generated)'!$B$25:$V$25,INDEX(MyData,D389, E389+1))))&gt;0,
SUMPRODUCT(--ISNUMBER(SEARCH('Chapter 1 (Generated)'!$B$26:$V$26,INDEX(MyData,D389, E389+1))))&gt;0)),
"        " &amp; INDEX(MyData,D389, E389+1),
"    " &amp; INDEX(MyData,D389, E389+1))</f>
        <v xml:space="preserve">        "null",</v>
      </c>
    </row>
    <row r="390" spans="4:7" x14ac:dyDescent="0.2">
      <c r="D390" s="20">
        <f t="shared" si="6"/>
        <v>152</v>
      </c>
      <c r="E390" s="20">
        <f>MIN(IF(MOD(ROWS($A$2:A390),$A$2)=0,E389+1, E389), $B$2-1)</f>
        <v>1</v>
      </c>
      <c r="G390" s="2" t="str">
        <f>IF(NOT(OR(
SUMPRODUCT(--ISNUMBER(SEARCH('Chapter 1 (Generated)'!$B$25:$V$25,INDEX(MyData,D390, E390+1))))&gt;0,
SUMPRODUCT(--ISNUMBER(SEARCH('Chapter 1 (Generated)'!$B$26:$V$26,INDEX(MyData,D390, E390+1))))&gt;0)),
"        " &amp; INDEX(MyData,D390, E390+1),
"    " &amp; INDEX(MyData,D390, E390+1))</f>
        <v xml:space="preserve">        "null",</v>
      </c>
    </row>
    <row r="391" spans="4:7" x14ac:dyDescent="0.2">
      <c r="D391" s="20">
        <f t="shared" si="6"/>
        <v>153</v>
      </c>
      <c r="E391" s="20">
        <f>MIN(IF(MOD(ROWS($A$2:A391),$A$2)=0,E390+1, E390), $B$2-1)</f>
        <v>1</v>
      </c>
      <c r="G391" s="2" t="str">
        <f>IF(NOT(OR(
SUMPRODUCT(--ISNUMBER(SEARCH('Chapter 1 (Generated)'!$B$25:$V$25,INDEX(MyData,D391, E391+1))))&gt;0,
SUMPRODUCT(--ISNUMBER(SEARCH('Chapter 1 (Generated)'!$B$26:$V$26,INDEX(MyData,D391, E391+1))))&gt;0)),
"        " &amp; INDEX(MyData,D391, E391+1),
"    " &amp; INDEX(MyData,D391, E391+1))</f>
        <v xml:space="preserve">        "null",//150 </v>
      </c>
    </row>
    <row r="392" spans="4:7" x14ac:dyDescent="0.2">
      <c r="D392" s="20">
        <f t="shared" si="6"/>
        <v>154</v>
      </c>
      <c r="E392" s="20">
        <f>MIN(IF(MOD(ROWS($A$2:A392),$A$2)=0,E391+1, E391), $B$2-1)</f>
        <v>1</v>
      </c>
      <c r="G392" s="2" t="str">
        <f>IF(NOT(OR(
SUMPRODUCT(--ISNUMBER(SEARCH('Chapter 1 (Generated)'!$B$25:$V$25,INDEX(MyData,D392, E392+1))))&gt;0,
SUMPRODUCT(--ISNUMBER(SEARCH('Chapter 1 (Generated)'!$B$26:$V$26,INDEX(MyData,D392, E392+1))))&gt;0)),
"        " &amp; INDEX(MyData,D392, E392+1),
"    " &amp; INDEX(MyData,D392, E392+1))</f>
        <v xml:space="preserve">        "null",//151 illustrations</v>
      </c>
    </row>
    <row r="393" spans="4:7" x14ac:dyDescent="0.2">
      <c r="D393" s="20">
        <f t="shared" si="6"/>
        <v>155</v>
      </c>
      <c r="E393" s="20">
        <f>MIN(IF(MOD(ROWS($A$2:A393),$A$2)=0,E392+1, E392), $B$2-1)</f>
        <v>1</v>
      </c>
      <c r="G393" s="2" t="str">
        <f>IF(NOT(OR(
SUMPRODUCT(--ISNUMBER(SEARCH('Chapter 1 (Generated)'!$B$25:$V$25,INDEX(MyData,D393, E393+1))))&gt;0,
SUMPRODUCT(--ISNUMBER(SEARCH('Chapter 1 (Generated)'!$B$26:$V$26,INDEX(MyData,D393, E393+1))))&gt;0)),
"        " &amp; INDEX(MyData,D393, E393+1),
"    " &amp; INDEX(MyData,D393, E393+1))</f>
        <v xml:space="preserve">        "null",//152 illustrations</v>
      </c>
    </row>
    <row r="394" spans="4:7" x14ac:dyDescent="0.2">
      <c r="D394" s="20">
        <f t="shared" si="6"/>
        <v>156</v>
      </c>
      <c r="E394" s="20">
        <f>MIN(IF(MOD(ROWS($A$2:A394),$A$2)=0,E393+1, E393), $B$2-1)</f>
        <v>1</v>
      </c>
      <c r="G394" s="2" t="str">
        <f>IF(NOT(OR(
SUMPRODUCT(--ISNUMBER(SEARCH('Chapter 1 (Generated)'!$B$25:$V$25,INDEX(MyData,D394, E394+1))))&gt;0,
SUMPRODUCT(--ISNUMBER(SEARCH('Chapter 1 (Generated)'!$B$26:$V$26,INDEX(MyData,D394, E394+1))))&gt;0)),
"        " &amp; INDEX(MyData,D394, E394+1),
"    " &amp; INDEX(MyData,D394, E394+1))</f>
        <v xml:space="preserve">        "null",//153 illustrations</v>
      </c>
    </row>
    <row r="395" spans="4:7" x14ac:dyDescent="0.2">
      <c r="D395" s="20">
        <f t="shared" si="6"/>
        <v>157</v>
      </c>
      <c r="E395" s="20">
        <f>MIN(IF(MOD(ROWS($A$2:A395),$A$2)=0,E394+1, E394), $B$2-1)</f>
        <v>1</v>
      </c>
      <c r="G395" s="2" t="str">
        <f>IF(NOT(OR(
SUMPRODUCT(--ISNUMBER(SEARCH('Chapter 1 (Generated)'!$B$25:$V$25,INDEX(MyData,D395, E395+1))))&gt;0,
SUMPRODUCT(--ISNUMBER(SEARCH('Chapter 1 (Generated)'!$B$26:$V$26,INDEX(MyData,D395, E395+1))))&gt;0)),
"        " &amp; INDEX(MyData,D395, E395+1),
"    " &amp; INDEX(MyData,D395, E395+1))</f>
        <v xml:space="preserve">        "null",</v>
      </c>
    </row>
    <row r="396" spans="4:7" x14ac:dyDescent="0.2">
      <c r="D396" s="20">
        <f t="shared" si="6"/>
        <v>158</v>
      </c>
      <c r="E396" s="20">
        <f>MIN(IF(MOD(ROWS($A$2:A396),$A$2)=0,E395+1, E395), $B$2-1)</f>
        <v>1</v>
      </c>
      <c r="G396" s="2" t="str">
        <f>IF(NOT(OR(
SUMPRODUCT(--ISNUMBER(SEARCH('Chapter 1 (Generated)'!$B$25:$V$25,INDEX(MyData,D396, E396+1))))&gt;0,
SUMPRODUCT(--ISNUMBER(SEARCH('Chapter 1 (Generated)'!$B$26:$V$26,INDEX(MyData,D396, E396+1))))&gt;0)),
"        " &amp; INDEX(MyData,D396, E396+1),
"    " &amp; INDEX(MyData,D396, E396+1))</f>
        <v xml:space="preserve">        "null",//155 </v>
      </c>
    </row>
    <row r="397" spans="4:7" x14ac:dyDescent="0.2">
      <c r="D397" s="20">
        <f t="shared" si="6"/>
        <v>159</v>
      </c>
      <c r="E397" s="20">
        <f>MIN(IF(MOD(ROWS($A$2:A397),$A$2)=0,E396+1, E396), $B$2-1)</f>
        <v>1</v>
      </c>
      <c r="G397" s="2" t="str">
        <f>IF(NOT(OR(
SUMPRODUCT(--ISNUMBER(SEARCH('Chapter 1 (Generated)'!$B$25:$V$25,INDEX(MyData,D397, E397+1))))&gt;0,
SUMPRODUCT(--ISNUMBER(SEARCH('Chapter 1 (Generated)'!$B$26:$V$26,INDEX(MyData,D397, E397+1))))&gt;0)),
"        " &amp; INDEX(MyData,D397, E397+1),
"    " &amp; INDEX(MyData,D397, E397+1))</f>
        <v xml:space="preserve">        "null",</v>
      </c>
    </row>
    <row r="398" spans="4:7" x14ac:dyDescent="0.2">
      <c r="D398" s="20">
        <f t="shared" si="6"/>
        <v>160</v>
      </c>
      <c r="E398" s="20">
        <f>MIN(IF(MOD(ROWS($A$2:A398),$A$2)=0,E397+1, E397), $B$2-1)</f>
        <v>1</v>
      </c>
      <c r="G398" s="2" t="str">
        <f>IF(NOT(OR(
SUMPRODUCT(--ISNUMBER(SEARCH('Chapter 1 (Generated)'!$B$25:$V$25,INDEX(MyData,D398, E398+1))))&gt;0,
SUMPRODUCT(--ISNUMBER(SEARCH('Chapter 1 (Generated)'!$B$26:$V$26,INDEX(MyData,D398, E398+1))))&gt;0)),
"        " &amp; INDEX(MyData,D398, E398+1),
"    " &amp; INDEX(MyData,D398, E398+1))</f>
        <v xml:space="preserve">        "Oh, hi " + user.username + ".",</v>
      </c>
    </row>
    <row r="399" spans="4:7" x14ac:dyDescent="0.2">
      <c r="D399" s="20">
        <f t="shared" si="6"/>
        <v>161</v>
      </c>
      <c r="E399" s="20">
        <f>MIN(IF(MOD(ROWS($A$2:A399),$A$2)=0,E398+1, E398), $B$2-1)</f>
        <v>1</v>
      </c>
      <c r="G399" s="2" t="str">
        <f>IF(NOT(OR(
SUMPRODUCT(--ISNUMBER(SEARCH('Chapter 1 (Generated)'!$B$25:$V$25,INDEX(MyData,D399, E399+1))))&gt;0,
SUMPRODUCT(--ISNUMBER(SEARCH('Chapter 1 (Generated)'!$B$26:$V$26,INDEX(MyData,D399, E399+1))))&gt;0)),
"        " &amp; INDEX(MyData,D399, E399+1),
"    " &amp; INDEX(MyData,D399, E399+1))</f>
        <v xml:space="preserve">        "null",</v>
      </c>
    </row>
    <row r="400" spans="4:7" x14ac:dyDescent="0.2">
      <c r="D400" s="20">
        <f t="shared" si="6"/>
        <v>162</v>
      </c>
      <c r="E400" s="20">
        <f>MIN(IF(MOD(ROWS($A$2:A400),$A$2)=0,E399+1, E399), $B$2-1)</f>
        <v>1</v>
      </c>
      <c r="G400" s="2" t="str">
        <f>IF(NOT(OR(
SUMPRODUCT(--ISNUMBER(SEARCH('Chapter 1 (Generated)'!$B$25:$V$25,INDEX(MyData,D400, E400+1))))&gt;0,
SUMPRODUCT(--ISNUMBER(SEARCH('Chapter 1 (Generated)'!$B$26:$V$26,INDEX(MyData,D400, E400+1))))&gt;0)),
"        " &amp; INDEX(MyData,D400, E400+1),
"    " &amp; INDEX(MyData,D400, E400+1))</f>
        <v xml:space="preserve">        "null",</v>
      </c>
    </row>
    <row r="401" spans="4:7" x14ac:dyDescent="0.2">
      <c r="D401" s="20">
        <f t="shared" si="6"/>
        <v>163</v>
      </c>
      <c r="E401" s="20">
        <f>MIN(IF(MOD(ROWS($A$2:A401),$A$2)=0,E400+1, E400), $B$2-1)</f>
        <v>1</v>
      </c>
      <c r="G401" s="2" t="str">
        <f>IF(NOT(OR(
SUMPRODUCT(--ISNUMBER(SEARCH('Chapter 1 (Generated)'!$B$25:$V$25,INDEX(MyData,D401, E401+1))))&gt;0,
SUMPRODUCT(--ISNUMBER(SEARCH('Chapter 1 (Generated)'!$B$26:$V$26,INDEX(MyData,D401, E401+1))))&gt;0)),
"        " &amp; INDEX(MyData,D401, E401+1),
"    " &amp; INDEX(MyData,D401, E401+1))</f>
        <v xml:space="preserve">        "It worked. Thank you.",//160 </v>
      </c>
    </row>
    <row r="402" spans="4:7" x14ac:dyDescent="0.2">
      <c r="D402" s="20">
        <f t="shared" si="6"/>
        <v>164</v>
      </c>
      <c r="E402" s="20">
        <f>MIN(IF(MOD(ROWS($A$2:A402),$A$2)=0,E401+1, E401), $B$2-1)</f>
        <v>1</v>
      </c>
      <c r="G402" s="2" t="str">
        <f>IF(NOT(OR(
SUMPRODUCT(--ISNUMBER(SEARCH('Chapter 1 (Generated)'!$B$25:$V$25,INDEX(MyData,D402, E402+1))))&gt;0,
SUMPRODUCT(--ISNUMBER(SEARCH('Chapter 1 (Generated)'!$B$26:$V$26,INDEX(MyData,D402, E402+1))))&gt;0)),
"        " &amp; INDEX(MyData,D402, E402+1),
"    " &amp; INDEX(MyData,D402, E402+1))</f>
        <v xml:space="preserve">        "null",</v>
      </c>
    </row>
    <row r="403" spans="4:7" x14ac:dyDescent="0.2">
      <c r="D403" s="20">
        <f t="shared" si="6"/>
        <v>165</v>
      </c>
      <c r="E403" s="20">
        <f>MIN(IF(MOD(ROWS($A$2:A403),$A$2)=0,E402+1, E402), $B$2-1)</f>
        <v>1</v>
      </c>
      <c r="G403" s="2" t="str">
        <f>IF(NOT(OR(
SUMPRODUCT(--ISNUMBER(SEARCH('Chapter 1 (Generated)'!$B$25:$V$25,INDEX(MyData,D403, E403+1))))&gt;0,
SUMPRODUCT(--ISNUMBER(SEARCH('Chapter 1 (Generated)'!$B$26:$V$26,INDEX(MyData,D403, E403+1))))&gt;0)),
"        " &amp; INDEX(MyData,D403, E403+1),
"    " &amp; INDEX(MyData,D403, E403+1))</f>
        <v xml:space="preserve">        "We were--",</v>
      </c>
    </row>
    <row r="404" spans="4:7" x14ac:dyDescent="0.2">
      <c r="D404" s="20">
        <f t="shared" si="6"/>
        <v>166</v>
      </c>
      <c r="E404" s="20">
        <f>MIN(IF(MOD(ROWS($A$2:A404),$A$2)=0,E403+1, E403), $B$2-1)</f>
        <v>1</v>
      </c>
      <c r="G404" s="2" t="str">
        <f>IF(NOT(OR(
SUMPRODUCT(--ISNUMBER(SEARCH('Chapter 1 (Generated)'!$B$25:$V$25,INDEX(MyData,D404, E404+1))))&gt;0,
SUMPRODUCT(--ISNUMBER(SEARCH('Chapter 1 (Generated)'!$B$26:$V$26,INDEX(MyData,D404, E404+1))))&gt;0)),
"        " &amp; INDEX(MyData,D404, E404+1),
"    " &amp; INDEX(MyData,D404, E404+1))</f>
        <v xml:space="preserve">        "null",</v>
      </c>
    </row>
    <row r="405" spans="4:7" x14ac:dyDescent="0.2">
      <c r="D405" s="20">
        <f t="shared" si="6"/>
        <v>167</v>
      </c>
      <c r="E405" s="20">
        <f>MIN(IF(MOD(ROWS($A$2:A405),$A$2)=0,E404+1, E404), $B$2-1)</f>
        <v>1</v>
      </c>
      <c r="G405" s="2" t="str">
        <f>IF(NOT(OR(
SUMPRODUCT(--ISNUMBER(SEARCH('Chapter 1 (Generated)'!$B$25:$V$25,INDEX(MyData,D405, E405+1))))&gt;0,
SUMPRODUCT(--ISNUMBER(SEARCH('Chapter 1 (Generated)'!$B$26:$V$26,INDEX(MyData,D405, E405+1))))&gt;0)),
"        " &amp; INDEX(MyData,D405, E405+1),
"    " &amp; INDEX(MyData,D405, E405+1))</f>
        <v xml:space="preserve">        "null",</v>
      </c>
    </row>
    <row r="406" spans="4:7" x14ac:dyDescent="0.2">
      <c r="D406" s="20">
        <f t="shared" si="6"/>
        <v>168</v>
      </c>
      <c r="E406" s="20">
        <f>MIN(IF(MOD(ROWS($A$2:A406),$A$2)=0,E405+1, E405), $B$2-1)</f>
        <v>1</v>
      </c>
      <c r="G406" s="2" t="str">
        <f>IF(NOT(OR(
SUMPRODUCT(--ISNUMBER(SEARCH('Chapter 1 (Generated)'!$B$25:$V$25,INDEX(MyData,D406, E406+1))))&gt;0,
SUMPRODUCT(--ISNUMBER(SEARCH('Chapter 1 (Generated)'!$B$26:$V$26,INDEX(MyData,D406, E406+1))))&gt;0)),
"        " &amp; INDEX(MyData,D406, E406+1),
"    " &amp; INDEX(MyData,D406, E406+1))</f>
        <v xml:space="preserve">        "null",//165 </v>
      </c>
    </row>
    <row r="407" spans="4:7" x14ac:dyDescent="0.2">
      <c r="D407" s="20">
        <f t="shared" si="6"/>
        <v>169</v>
      </c>
      <c r="E407" s="20">
        <f>MIN(IF(MOD(ROWS($A$2:A407),$A$2)=0,E406+1, E406), $B$2-1)</f>
        <v>1</v>
      </c>
      <c r="G407" s="2" t="str">
        <f>IF(NOT(OR(
SUMPRODUCT(--ISNUMBER(SEARCH('Chapter 1 (Generated)'!$B$25:$V$25,INDEX(MyData,D407, E407+1))))&gt;0,
SUMPRODUCT(--ISNUMBER(SEARCH('Chapter 1 (Generated)'!$B$26:$V$26,INDEX(MyData,D407, E407+1))))&gt;0)),
"        " &amp; INDEX(MyData,D407, E407+1),
"    " &amp; INDEX(MyData,D407, E407+1))</f>
        <v xml:space="preserve">        "I was helping Karolina redecorate.",</v>
      </c>
    </row>
    <row r="408" spans="4:7" x14ac:dyDescent="0.2">
      <c r="D408" s="20">
        <f t="shared" si="6"/>
        <v>170</v>
      </c>
      <c r="E408" s="20">
        <f>MIN(IF(MOD(ROWS($A$2:A408),$A$2)=0,E407+1, E407), $B$2-1)</f>
        <v>1</v>
      </c>
      <c r="G408" s="2" t="str">
        <f>IF(NOT(OR(
SUMPRODUCT(--ISNUMBER(SEARCH('Chapter 1 (Generated)'!$B$25:$V$25,INDEX(MyData,D408, E408+1))))&gt;0,
SUMPRODUCT(--ISNUMBER(SEARCH('Chapter 1 (Generated)'!$B$26:$V$26,INDEX(MyData,D408, E408+1))))&gt;0)),
"        " &amp; INDEX(MyData,D408, E408+1),
"    " &amp; INDEX(MyData,D408, E408+1))</f>
        <v xml:space="preserve">        "null",</v>
      </c>
    </row>
    <row r="409" spans="4:7" x14ac:dyDescent="0.2">
      <c r="D409" s="20">
        <f t="shared" si="6"/>
        <v>171</v>
      </c>
      <c r="E409" s="20">
        <f>MIN(IF(MOD(ROWS($A$2:A409),$A$2)=0,E408+1, E408), $B$2-1)</f>
        <v>1</v>
      </c>
      <c r="G409" s="2" t="str">
        <f>IF(NOT(OR(
SUMPRODUCT(--ISNUMBER(SEARCH('Chapter 1 (Generated)'!$B$25:$V$25,INDEX(MyData,D409, E409+1))))&gt;0,
SUMPRODUCT(--ISNUMBER(SEARCH('Chapter 1 (Generated)'!$B$26:$V$26,INDEX(MyData,D409, E409+1))))&gt;0)),
"        " &amp; INDEX(MyData,D409, E409+1),
"    " &amp; INDEX(MyData,D409, E409+1))</f>
        <v xml:space="preserve">        "null",</v>
      </c>
    </row>
    <row r="410" spans="4:7" x14ac:dyDescent="0.2">
      <c r="D410" s="20">
        <f t="shared" si="6"/>
        <v>172</v>
      </c>
      <c r="E410" s="20">
        <f>MIN(IF(MOD(ROWS($A$2:A410),$A$2)=0,E409+1, E409), $B$2-1)</f>
        <v>1</v>
      </c>
      <c r="G410" s="2" t="str">
        <f>IF(NOT(OR(
SUMPRODUCT(--ISNUMBER(SEARCH('Chapter 1 (Generated)'!$B$25:$V$25,INDEX(MyData,D410, E410+1))))&gt;0,
SUMPRODUCT(--ISNUMBER(SEARCH('Chapter 1 (Generated)'!$B$26:$V$26,INDEX(MyData,D410, E410+1))))&gt;0)),
"        " &amp; INDEX(MyData,D410, E410+1),
"    " &amp; INDEX(MyData,D410, E410+1))</f>
        <v xml:space="preserve">        "null",</v>
      </c>
    </row>
    <row r="411" spans="4:7" x14ac:dyDescent="0.2">
      <c r="D411" s="20">
        <f t="shared" si="6"/>
        <v>173</v>
      </c>
      <c r="E411" s="20">
        <f>MIN(IF(MOD(ROWS($A$2:A411),$A$2)=0,E410+1, E410), $B$2-1)</f>
        <v>1</v>
      </c>
      <c r="G411" s="2" t="str">
        <f>IF(NOT(OR(
SUMPRODUCT(--ISNUMBER(SEARCH('Chapter 1 (Generated)'!$B$25:$V$25,INDEX(MyData,D411, E411+1))))&gt;0,
SUMPRODUCT(--ISNUMBER(SEARCH('Chapter 1 (Generated)'!$B$26:$V$26,INDEX(MyData,D411, E411+1))))&gt;0)),
"        " &amp; INDEX(MyData,D411, E411+1),
"    " &amp; INDEX(MyData,D411, E411+1))</f>
        <v xml:space="preserve">        "Congratulations! You’ve unlocked an illustration! Go to your dorm page and click on (insert name of the page here) to see it!",//170 </v>
      </c>
    </row>
    <row r="412" spans="4:7" x14ac:dyDescent="0.2">
      <c r="D412" s="20">
        <f t="shared" si="6"/>
        <v>174</v>
      </c>
      <c r="E412" s="20">
        <f>MIN(IF(MOD(ROWS($A$2:A412),$A$2)=0,E411+1, E411), $B$2-1)</f>
        <v>1</v>
      </c>
      <c r="G412" s="2" t="str">
        <f>IF(NOT(OR(
SUMPRODUCT(--ISNUMBER(SEARCH('Chapter 1 (Generated)'!$B$25:$V$25,INDEX(MyData,D412, E412+1))))&gt;0,
SUMPRODUCT(--ISNUMBER(SEARCH('Chapter 1 (Generated)'!$B$26:$V$26,INDEX(MyData,D412, E412+1))))&gt;0)),
"        " &amp; INDEX(MyData,D412, E412+1),
"    " &amp; INDEX(MyData,D412, E412+1))</f>
        <v xml:space="preserve">        "null",</v>
      </c>
    </row>
    <row r="413" spans="4:7" x14ac:dyDescent="0.2">
      <c r="D413" s="20">
        <f t="shared" si="6"/>
        <v>175</v>
      </c>
      <c r="E413" s="20">
        <f>MIN(IF(MOD(ROWS($A$2:A413),$A$2)=0,E412+1, E412), $B$2-1)</f>
        <v>1</v>
      </c>
      <c r="G413" s="2" t="str">
        <f>IF(NOT(OR(
SUMPRODUCT(--ISNUMBER(SEARCH('Chapter 1 (Generated)'!$B$25:$V$25,INDEX(MyData,D413, E413+1))))&gt;0,
SUMPRODUCT(--ISNUMBER(SEARCH('Chapter 1 (Generated)'!$B$26:$V$26,INDEX(MyData,D413, E413+1))))&gt;0)),
"        " &amp; INDEX(MyData,D413, E413+1),
"    " &amp; INDEX(MyData,D413, E413+1))</f>
        <v xml:space="preserve">        "null",</v>
      </c>
    </row>
    <row r="414" spans="4:7" x14ac:dyDescent="0.2">
      <c r="D414" s="20">
        <f t="shared" si="6"/>
        <v>176</v>
      </c>
      <c r="E414" s="20">
        <f>MIN(IF(MOD(ROWS($A$2:A414),$A$2)=0,E413+1, E413), $B$2-1)</f>
        <v>1</v>
      </c>
      <c r="G414" s="2" t="str">
        <f>IF(NOT(OR(
SUMPRODUCT(--ISNUMBER(SEARCH('Chapter 1 (Generated)'!$B$25:$V$25,INDEX(MyData,D414, E414+1))))&gt;0,
SUMPRODUCT(--ISNUMBER(SEARCH('Chapter 1 (Generated)'!$B$26:$V$26,INDEX(MyData,D414, E414+1))))&gt;0)),
"        " &amp; INDEX(MyData,D414, E414+1),
"    " &amp; INDEX(MyData,D414, E414+1))</f>
        <v xml:space="preserve">        "We… kinda lost track of time.",</v>
      </c>
    </row>
    <row r="415" spans="4:7" x14ac:dyDescent="0.2">
      <c r="D415" s="20">
        <f t="shared" si="6"/>
        <v>177</v>
      </c>
      <c r="E415" s="20">
        <f>MIN(IF(MOD(ROWS($A$2:A415),$A$2)=0,E414+1, E414), $B$2-1)</f>
        <v>1</v>
      </c>
      <c r="G415" s="2" t="str">
        <f>IF(NOT(OR(
SUMPRODUCT(--ISNUMBER(SEARCH('Chapter 1 (Generated)'!$B$25:$V$25,INDEX(MyData,D415, E415+1))))&gt;0,
SUMPRODUCT(--ISNUMBER(SEARCH('Chapter 1 (Generated)'!$B$26:$V$26,INDEX(MyData,D415, E415+1))))&gt;0)),
"        " &amp; INDEX(MyData,D415, E415+1),
"    " &amp; INDEX(MyData,D415, E415+1))</f>
        <v xml:space="preserve">        "null",</v>
      </c>
    </row>
    <row r="416" spans="4:7" x14ac:dyDescent="0.2">
      <c r="D416" s="20">
        <f t="shared" si="6"/>
        <v>178</v>
      </c>
      <c r="E416" s="20">
        <f>MIN(IF(MOD(ROWS($A$2:A416),$A$2)=0,E415+1, E415), $B$2-1)</f>
        <v>1</v>
      </c>
      <c r="G416" s="2" t="str">
        <f>IF(NOT(OR(
SUMPRODUCT(--ISNUMBER(SEARCH('Chapter 1 (Generated)'!$B$25:$V$25,INDEX(MyData,D416, E416+1))))&gt;0,
SUMPRODUCT(--ISNUMBER(SEARCH('Chapter 1 (Generated)'!$B$26:$V$26,INDEX(MyData,D416, E416+1))))&gt;0)),
"        " &amp; INDEX(MyData,D416, E416+1),
"    " &amp; INDEX(MyData,D416, E416+1))</f>
        <v xml:space="preserve">        "null",//175 </v>
      </c>
    </row>
    <row r="417" spans="4:7" x14ac:dyDescent="0.2">
      <c r="D417" s="20">
        <f t="shared" si="6"/>
        <v>179</v>
      </c>
      <c r="E417" s="20">
        <f>MIN(IF(MOD(ROWS($A$2:A417),$A$2)=0,E416+1, E416), $B$2-1)</f>
        <v>1</v>
      </c>
      <c r="G417" s="2" t="str">
        <f>IF(NOT(OR(
SUMPRODUCT(--ISNUMBER(SEARCH('Chapter 1 (Generated)'!$B$25:$V$25,INDEX(MyData,D417, E417+1))))&gt;0,
SUMPRODUCT(--ISNUMBER(SEARCH('Chapter 1 (Generated)'!$B$26:$V$26,INDEX(MyData,D417, E417+1))))&gt;0)),
"        " &amp; INDEX(MyData,D417, E417+1),
"    " &amp; INDEX(MyData,D417, E417+1))</f>
        <v xml:space="preserve">        "null",</v>
      </c>
    </row>
    <row r="418" spans="4:7" x14ac:dyDescent="0.2">
      <c r="D418" s="20">
        <f t="shared" si="6"/>
        <v>180</v>
      </c>
      <c r="E418" s="20">
        <f>MIN(IF(MOD(ROWS($A$2:A418),$A$2)=0,E417+1, E417), $B$2-1)</f>
        <v>1</v>
      </c>
      <c r="G418" s="2" t="str">
        <f>IF(NOT(OR(
SUMPRODUCT(--ISNUMBER(SEARCH('Chapter 1 (Generated)'!$B$25:$V$25,INDEX(MyData,D418, E418+1))))&gt;0,
SUMPRODUCT(--ISNUMBER(SEARCH('Chapter 1 (Generated)'!$B$26:$V$26,INDEX(MyData,D418, E418+1))))&gt;0)),
"        " &amp; INDEX(MyData,D418, E418+1),
"    " &amp; INDEX(MyData,D418, E418+1))</f>
        <v xml:space="preserve">        "It’s okay if you don’t want to of course.",</v>
      </c>
    </row>
    <row r="419" spans="4:7" x14ac:dyDescent="0.2">
      <c r="D419" s="20">
        <f t="shared" si="6"/>
        <v>181</v>
      </c>
      <c r="E419" s="20">
        <f>MIN(IF(MOD(ROWS($A$2:A419),$A$2)=0,E418+1, E418), $B$2-1)</f>
        <v>1</v>
      </c>
      <c r="G419" s="2" t="str">
        <f>IF(NOT(OR(
SUMPRODUCT(--ISNUMBER(SEARCH('Chapter 1 (Generated)'!$B$25:$V$25,INDEX(MyData,D419, E419+1))))&gt;0,
SUMPRODUCT(--ISNUMBER(SEARCH('Chapter 1 (Generated)'!$B$26:$V$26,INDEX(MyData,D419, E419+1))))&gt;0)),
"        " &amp; INDEX(MyData,D419, E419+1),
"    " &amp; INDEX(MyData,D419, E419+1))</f>
        <v xml:space="preserve">        "null",</v>
      </c>
    </row>
    <row r="420" spans="4:7" x14ac:dyDescent="0.2">
      <c r="D420" s="20">
        <f t="shared" si="6"/>
        <v>182</v>
      </c>
      <c r="E420" s="20">
        <f>MIN(IF(MOD(ROWS($A$2:A420),$A$2)=0,E419+1, E419), $B$2-1)</f>
        <v>1</v>
      </c>
      <c r="G420" s="2" t="str">
        <f>IF(NOT(OR(
SUMPRODUCT(--ISNUMBER(SEARCH('Chapter 1 (Generated)'!$B$25:$V$25,INDEX(MyData,D420, E420+1))))&gt;0,
SUMPRODUCT(--ISNUMBER(SEARCH('Chapter 1 (Generated)'!$B$26:$V$26,INDEX(MyData,D420, E420+1))))&gt;0)),
"        " &amp; INDEX(MyData,D420, E420+1),
"    " &amp; INDEX(MyData,D420, E420+1))</f>
        <v xml:space="preserve">        "null",</v>
      </c>
    </row>
    <row r="421" spans="4:7" x14ac:dyDescent="0.2">
      <c r="D421" s="20">
        <f t="shared" si="6"/>
        <v>183</v>
      </c>
      <c r="E421" s="20">
        <f>MIN(IF(MOD(ROWS($A$2:A421),$A$2)=0,E420+1, E420), $B$2-1)</f>
        <v>1</v>
      </c>
      <c r="G421" s="2" t="str">
        <f>IF(NOT(OR(
SUMPRODUCT(--ISNUMBER(SEARCH('Chapter 1 (Generated)'!$B$25:$V$25,INDEX(MyData,D421, E421+1))))&gt;0,
SUMPRODUCT(--ISNUMBER(SEARCH('Chapter 1 (Generated)'!$B$26:$V$26,INDEX(MyData,D421, E421+1))))&gt;0)),
"        " &amp; INDEX(MyData,D421, E421+1),
"    " &amp; INDEX(MyData,D421, E421+1))</f>
        <v xml:space="preserve">        "Congratulations! You’ve unlocked an illustration! Go to your dorm page and click on (insert name of the page here) to see it!",//180 </v>
      </c>
    </row>
    <row r="422" spans="4:7" x14ac:dyDescent="0.2">
      <c r="D422" s="20">
        <f t="shared" si="6"/>
        <v>184</v>
      </c>
      <c r="E422" s="20">
        <f>MIN(IF(MOD(ROWS($A$2:A422),$A$2)=0,E421+1, E421), $B$2-1)</f>
        <v>1</v>
      </c>
      <c r="G422" s="2" t="str">
        <f>IF(NOT(OR(
SUMPRODUCT(--ISNUMBER(SEARCH('Chapter 1 (Generated)'!$B$25:$V$25,INDEX(MyData,D422, E422+1))))&gt;0,
SUMPRODUCT(--ISNUMBER(SEARCH('Chapter 1 (Generated)'!$B$26:$V$26,INDEX(MyData,D422, E422+1))))&gt;0)),
"        " &amp; INDEX(MyData,D422, E422+1),
"    " &amp; INDEX(MyData,D422, E422+1))</f>
        <v xml:space="preserve">        "null",</v>
      </c>
    </row>
    <row r="423" spans="4:7" x14ac:dyDescent="0.2">
      <c r="D423" s="20">
        <f t="shared" si="6"/>
        <v>185</v>
      </c>
      <c r="E423" s="20">
        <f>MIN(IF(MOD(ROWS($A$2:A423),$A$2)=0,E422+1, E422), $B$2-1)</f>
        <v>1</v>
      </c>
      <c r="G423" s="2" t="str">
        <f>IF(NOT(OR(
SUMPRODUCT(--ISNUMBER(SEARCH('Chapter 1 (Generated)'!$B$25:$V$25,INDEX(MyData,D423, E423+1))))&gt;0,
SUMPRODUCT(--ISNUMBER(SEARCH('Chapter 1 (Generated)'!$B$26:$V$26,INDEX(MyData,D423, E423+1))))&gt;0)),
"        " &amp; INDEX(MyData,D423, E423+1),
"    " &amp; INDEX(MyData,D423, E423+1))</f>
        <v xml:space="preserve">        "null",</v>
      </c>
    </row>
    <row r="424" spans="4:7" x14ac:dyDescent="0.2">
      <c r="D424" s="20">
        <f t="shared" si="6"/>
        <v>186</v>
      </c>
      <c r="E424" s="20">
        <f>MIN(IF(MOD(ROWS($A$2:A424),$A$2)=0,E423+1, E423), $B$2-1)</f>
        <v>1</v>
      </c>
      <c r="G424" s="2" t="str">
        <f>IF(NOT(OR(
SUMPRODUCT(--ISNUMBER(SEARCH('Chapter 1 (Generated)'!$B$25:$V$25,INDEX(MyData,D424, E424+1))))&gt;0,
SUMPRODUCT(--ISNUMBER(SEARCH('Chapter 1 (Generated)'!$B$26:$V$26,INDEX(MyData,D424, E424+1))))&gt;0)),
"        " &amp; INDEX(MyData,D424, E424+1),
"    " &amp; INDEX(MyData,D424, E424+1))</f>
        <v xml:space="preserve">        "I knew Raquel would forget so I tried to find her after you and I spoke, but I forgot that today was practice day.",</v>
      </c>
    </row>
    <row r="425" spans="4:7" x14ac:dyDescent="0.2">
      <c r="D425" s="20">
        <f t="shared" si="6"/>
        <v>187</v>
      </c>
      <c r="E425" s="20">
        <f>MIN(IF(MOD(ROWS($A$2:A425),$A$2)=0,E424+1, E424), $B$2-1)</f>
        <v>1</v>
      </c>
      <c r="G425" s="2" t="str">
        <f>IF(NOT(OR(
SUMPRODUCT(--ISNUMBER(SEARCH('Chapter 1 (Generated)'!$B$25:$V$25,INDEX(MyData,D425, E425+1))))&gt;0,
SUMPRODUCT(--ISNUMBER(SEARCH('Chapter 1 (Generated)'!$B$26:$V$26,INDEX(MyData,D425, E425+1))))&gt;0)),
"        " &amp; INDEX(MyData,D425, E425+1),
"    " &amp; INDEX(MyData,D425, E425+1))</f>
        <v xml:space="preserve">        "null",</v>
      </c>
    </row>
    <row r="426" spans="4:7" x14ac:dyDescent="0.2">
      <c r="D426" s="20">
        <f t="shared" si="6"/>
        <v>188</v>
      </c>
      <c r="E426" s="20">
        <f>MIN(IF(MOD(ROWS($A$2:A426),$A$2)=0,E425+1, E425), $B$2-1)</f>
        <v>1</v>
      </c>
      <c r="G426" s="2" t="str">
        <f>IF(NOT(OR(
SUMPRODUCT(--ISNUMBER(SEARCH('Chapter 1 (Generated)'!$B$25:$V$25,INDEX(MyData,D426, E426+1))))&gt;0,
SUMPRODUCT(--ISNUMBER(SEARCH('Chapter 1 (Generated)'!$B$26:$V$26,INDEX(MyData,D426, E426+1))))&gt;0)),
"        " &amp; INDEX(MyData,D426, E426+1),
"    " &amp; INDEX(MyData,D426, E426+1))</f>
        <v xml:space="preserve">        "Sorry…",//185 </v>
      </c>
    </row>
    <row r="427" spans="4:7" x14ac:dyDescent="0.2">
      <c r="D427" s="20">
        <f t="shared" si="6"/>
        <v>189</v>
      </c>
      <c r="E427" s="20">
        <f>MIN(IF(MOD(ROWS($A$2:A427),$A$2)=0,E426+1, E426), $B$2-1)</f>
        <v>1</v>
      </c>
      <c r="G427" s="2" t="str">
        <f>IF(NOT(OR(
SUMPRODUCT(--ISNUMBER(SEARCH('Chapter 1 (Generated)'!$B$25:$V$25,INDEX(MyData,D427, E427+1))))&gt;0,
SUMPRODUCT(--ISNUMBER(SEARCH('Chapter 1 (Generated)'!$B$26:$V$26,INDEX(MyData,D427, E427+1))))&gt;0)),
"        " &amp; INDEX(MyData,D427, E427+1),
"    " &amp; INDEX(MyData,D427, E427+1))</f>
        <v xml:space="preserve">        "null",</v>
      </c>
    </row>
    <row r="428" spans="4:7" x14ac:dyDescent="0.2">
      <c r="D428" s="20">
        <f t="shared" si="6"/>
        <v>190</v>
      </c>
      <c r="E428" s="20">
        <f>MIN(IF(MOD(ROWS($A$2:A428),$A$2)=0,E427+1, E427), $B$2-1)</f>
        <v>1</v>
      </c>
      <c r="G428" s="2" t="str">
        <f>IF(NOT(OR(
SUMPRODUCT(--ISNUMBER(SEARCH('Chapter 1 (Generated)'!$B$25:$V$25,INDEX(MyData,D428, E428+1))))&gt;0,
SUMPRODUCT(--ISNUMBER(SEARCH('Chapter 1 (Generated)'!$B$26:$V$26,INDEX(MyData,D428, E428+1))))&gt;0)),
"        " &amp; INDEX(MyData,D428, E428+1),
"    " &amp; INDEX(MyData,D428, E428+1))</f>
        <v xml:space="preserve">        "null",</v>
      </c>
    </row>
    <row r="429" spans="4:7" x14ac:dyDescent="0.2">
      <c r="D429" s="20">
        <f t="shared" si="6"/>
        <v>191</v>
      </c>
      <c r="E429" s="20">
        <f>MIN(IF(MOD(ROWS($A$2:A429),$A$2)=0,E428+1, E428), $B$2-1)</f>
        <v>1</v>
      </c>
      <c r="G429" s="2" t="str">
        <f>IF(NOT(OR(
SUMPRODUCT(--ISNUMBER(SEARCH('Chapter 1 (Generated)'!$B$25:$V$25,INDEX(MyData,D429, E429+1))))&gt;0,
SUMPRODUCT(--ISNUMBER(SEARCH('Chapter 1 (Generated)'!$B$26:$V$26,INDEX(MyData,D429, E429+1))))&gt;0)),
"        " &amp; INDEX(MyData,D429, E429+1),
"    " &amp; INDEX(MyData,D429, E429+1))</f>
        <v xml:space="preserve">        "null",</v>
      </c>
    </row>
    <row r="430" spans="4:7" x14ac:dyDescent="0.2">
      <c r="D430" s="20">
        <f t="shared" si="6"/>
        <v>192</v>
      </c>
      <c r="E430" s="20">
        <f>MIN(IF(MOD(ROWS($A$2:A430),$A$2)=0,E429+1, E429), $B$2-1)</f>
        <v>1</v>
      </c>
      <c r="G430" s="2" t="str">
        <f>IF(NOT(OR(
SUMPRODUCT(--ISNUMBER(SEARCH('Chapter 1 (Generated)'!$B$25:$V$25,INDEX(MyData,D430, E430+1))))&gt;0,
SUMPRODUCT(--ISNUMBER(SEARCH('Chapter 1 (Generated)'!$B$26:$V$26,INDEX(MyData,D430, E430+1))))&gt;0)),
"        " &amp; INDEX(MyData,D430, E430+1),
"    " &amp; INDEX(MyData,D430, E430+1))</f>
        <v xml:space="preserve">        "null",</v>
      </c>
    </row>
    <row r="431" spans="4:7" x14ac:dyDescent="0.2">
      <c r="D431" s="20">
        <f t="shared" si="6"/>
        <v>193</v>
      </c>
      <c r="E431" s="20">
        <f>MIN(IF(MOD(ROWS($A$2:A431),$A$2)=0,E430+1, E430), $B$2-1)</f>
        <v>1</v>
      </c>
      <c r="G431" s="2" t="str">
        <f>IF(NOT(OR(
SUMPRODUCT(--ISNUMBER(SEARCH('Chapter 1 (Generated)'!$B$25:$V$25,INDEX(MyData,D431, E431+1))))&gt;0,
SUMPRODUCT(--ISNUMBER(SEARCH('Chapter 1 (Generated)'!$B$26:$V$26,INDEX(MyData,D431, E431+1))))&gt;0)),
"        " &amp; INDEX(MyData,D431, E431+1),
"    " &amp; INDEX(MyData,D431, E431+1))</f>
        <v xml:space="preserve">        "null",//190 </v>
      </c>
    </row>
    <row r="432" spans="4:7" x14ac:dyDescent="0.2">
      <c r="D432" s="20">
        <f t="shared" si="6"/>
        <v>194</v>
      </c>
      <c r="E432" s="20">
        <f>MIN(IF(MOD(ROWS($A$2:A432),$A$2)=0,E431+1, E431), $B$2-1)</f>
        <v>1</v>
      </c>
      <c r="G432" s="2" t="str">
        <f>IF(NOT(OR(
SUMPRODUCT(--ISNUMBER(SEARCH('Chapter 1 (Generated)'!$B$25:$V$25,INDEX(MyData,D432, E432+1))))&gt;0,
SUMPRODUCT(--ISNUMBER(SEARCH('Chapter 1 (Generated)'!$B$26:$V$26,INDEX(MyData,D432, E432+1))))&gt;0)),
"        " &amp; INDEX(MyData,D432, E432+1),
"    " &amp; INDEX(MyData,D432, E432+1))</f>
        <v xml:space="preserve">        "null",</v>
      </c>
    </row>
    <row r="433" spans="4:7" x14ac:dyDescent="0.2">
      <c r="D433" s="20">
        <f t="shared" si="6"/>
        <v>195</v>
      </c>
      <c r="E433" s="20">
        <f>MIN(IF(MOD(ROWS($A$2:A433),$A$2)=0,E432+1, E432), $B$2-1)</f>
        <v>1</v>
      </c>
      <c r="G433" s="2" t="str">
        <f>IF(NOT(OR(
SUMPRODUCT(--ISNUMBER(SEARCH('Chapter 1 (Generated)'!$B$25:$V$25,INDEX(MyData,D433, E433+1))))&gt;0,
SUMPRODUCT(--ISNUMBER(SEARCH('Chapter 1 (Generated)'!$B$26:$V$26,INDEX(MyData,D433, E433+1))))&gt;0)),
"        " &amp; INDEX(MyData,D433, E433+1),
"    " &amp; INDEX(MyData,D433, E433+1))</f>
        <v xml:space="preserve">        "null",</v>
      </c>
    </row>
    <row r="434" spans="4:7" x14ac:dyDescent="0.2">
      <c r="D434" s="20">
        <f t="shared" si="6"/>
        <v>196</v>
      </c>
      <c r="E434" s="20">
        <f>MIN(IF(MOD(ROWS($A$2:A434),$A$2)=0,E433+1, E433), $B$2-1)</f>
        <v>1</v>
      </c>
      <c r="G434" s="2" t="str">
        <f>IF(NOT(OR(
SUMPRODUCT(--ISNUMBER(SEARCH('Chapter 1 (Generated)'!$B$25:$V$25,INDEX(MyData,D434, E434+1))))&gt;0,
SUMPRODUCT(--ISNUMBER(SEARCH('Chapter 1 (Generated)'!$B$26:$V$26,INDEX(MyData,D434, E434+1))))&gt;0)),
"        " &amp; INDEX(MyData,D434, E434+1),
"    " &amp; INDEX(MyData,D434, E434+1))</f>
        <v xml:space="preserve">        "Congratulations! You’ve unlocked an illustration! Go to your dorm page and click on (insert name of the page here) to see it!",</v>
      </c>
    </row>
    <row r="435" spans="4:7" x14ac:dyDescent="0.2">
      <c r="D435" s="20">
        <f t="shared" si="6"/>
        <v>197</v>
      </c>
      <c r="E435" s="20">
        <f>MIN(IF(MOD(ROWS($A$2:A435),$A$2)=0,E434+1, E434), $B$2-1)</f>
        <v>1</v>
      </c>
      <c r="G435" s="2" t="str">
        <f>IF(NOT(OR(
SUMPRODUCT(--ISNUMBER(SEARCH('Chapter 1 (Generated)'!$B$25:$V$25,INDEX(MyData,D435, E435+1))))&gt;0,
SUMPRODUCT(--ISNUMBER(SEARCH('Chapter 1 (Generated)'!$B$26:$V$26,INDEX(MyData,D435, E435+1))))&gt;0)),
"        " &amp; INDEX(MyData,D435, E435+1),
"    " &amp; INDEX(MyData,D435, E435+1))</f>
        <v xml:space="preserve">        "null",</v>
      </c>
    </row>
    <row r="436" spans="4:7" x14ac:dyDescent="0.2">
      <c r="D436" s="20">
        <f t="shared" si="6"/>
        <v>198</v>
      </c>
      <c r="E436" s="20">
        <f>MIN(IF(MOD(ROWS($A$2:A436),$A$2)=0,E435+1, E435), $B$2-1)</f>
        <v>1</v>
      </c>
      <c r="G436" s="2" t="str">
        <f>IF(NOT(OR(
SUMPRODUCT(--ISNUMBER(SEARCH('Chapter 1 (Generated)'!$B$25:$V$25,INDEX(MyData,D436, E436+1))))&gt;0,
SUMPRODUCT(--ISNUMBER(SEARCH('Chapter 1 (Generated)'!$B$26:$V$26,INDEX(MyData,D436, E436+1))))&gt;0)),
"        " &amp; INDEX(MyData,D436, E436+1),
"    " &amp; INDEX(MyData,D436, E436+1))</f>
        <v xml:space="preserve">        "" + user.username + "! Over here!",//195 </v>
      </c>
    </row>
    <row r="437" spans="4:7" x14ac:dyDescent="0.2">
      <c r="D437" s="20">
        <f t="shared" si="6"/>
        <v>199</v>
      </c>
      <c r="E437" s="20">
        <f>MIN(IF(MOD(ROWS($A$2:A437),$A$2)=0,E436+1, E436), $B$2-1)</f>
        <v>1</v>
      </c>
      <c r="G437" s="2" t="str">
        <f>IF(NOT(OR(
SUMPRODUCT(--ISNUMBER(SEARCH('Chapter 1 (Generated)'!$B$25:$V$25,INDEX(MyData,D437, E437+1))))&gt;0,
SUMPRODUCT(--ISNUMBER(SEARCH('Chapter 1 (Generated)'!$B$26:$V$26,INDEX(MyData,D437, E437+1))))&gt;0)),
"        " &amp; INDEX(MyData,D437, E437+1),
"    " &amp; INDEX(MyData,D437, E437+1))</f>
        <v xml:space="preserve">        "null",</v>
      </c>
    </row>
    <row r="438" spans="4:7" x14ac:dyDescent="0.2">
      <c r="D438" s="20">
        <f t="shared" si="6"/>
        <v>200</v>
      </c>
      <c r="E438" s="20">
        <f>MIN(IF(MOD(ROWS($A$2:A438),$A$2)=0,E437+1, E437), $B$2-1)</f>
        <v>1</v>
      </c>
      <c r="G438" s="2" t="str">
        <f>IF(NOT(OR(
SUMPRODUCT(--ISNUMBER(SEARCH('Chapter 1 (Generated)'!$B$25:$V$25,INDEX(MyData,D438, E438+1))))&gt;0,
SUMPRODUCT(--ISNUMBER(SEARCH('Chapter 1 (Generated)'!$B$26:$V$26,INDEX(MyData,D438, E438+1))))&gt;0)),
"        " &amp; INDEX(MyData,D438, E438+1),
"    " &amp; INDEX(MyData,D438, E438+1))</f>
        <v xml:space="preserve">        "null",</v>
      </c>
    </row>
    <row r="439" spans="4:7" x14ac:dyDescent="0.2">
      <c r="D439" s="20">
        <f t="shared" si="6"/>
        <v>201</v>
      </c>
      <c r="E439" s="20">
        <f>MIN(IF(MOD(ROWS($A$2:A439),$A$2)=0,E438+1, E438), $B$2-1)</f>
        <v>1</v>
      </c>
      <c r="G439" s="2" t="str">
        <f>IF(NOT(OR(
SUMPRODUCT(--ISNUMBER(SEARCH('Chapter 1 (Generated)'!$B$25:$V$25,INDEX(MyData,D439, E439+1))))&gt;0,
SUMPRODUCT(--ISNUMBER(SEARCH('Chapter 1 (Generated)'!$B$26:$V$26,INDEX(MyData,D439, E439+1))))&gt;0)),
"        " &amp; INDEX(MyData,D439, E439+1),
"    " &amp; INDEX(MyData,D439, E439+1))</f>
        <v xml:space="preserve">        "null",</v>
      </c>
    </row>
    <row r="440" spans="4:7" x14ac:dyDescent="0.2">
      <c r="D440" s="20">
        <f t="shared" si="6"/>
        <v>202</v>
      </c>
      <c r="E440" s="20">
        <f>MIN(IF(MOD(ROWS($A$2:A440),$A$2)=0,E439+1, E439), $B$2-1)</f>
        <v>1</v>
      </c>
      <c r="G440" s="2" t="str">
        <f>IF(NOT(OR(
SUMPRODUCT(--ISNUMBER(SEARCH('Chapter 1 (Generated)'!$B$25:$V$25,INDEX(MyData,D440, E440+1))))&gt;0,
SUMPRODUCT(--ISNUMBER(SEARCH('Chapter 1 (Generated)'!$B$26:$V$26,INDEX(MyData,D440, E440+1))))&gt;0)),
"        " &amp; INDEX(MyData,D440, E440+1),
"    " &amp; INDEX(MyData,D440, E440+1))</f>
        <v xml:space="preserve">        "null",</v>
      </c>
    </row>
    <row r="441" spans="4:7" x14ac:dyDescent="0.2">
      <c r="D441" s="20">
        <f t="shared" si="6"/>
        <v>203</v>
      </c>
      <c r="E441" s="20">
        <f>MIN(IF(MOD(ROWS($A$2:A441),$A$2)=0,E440+1, E440), $B$2-1)</f>
        <v>1</v>
      </c>
      <c r="G441" s="2" t="str">
        <f>IF(NOT(OR(
SUMPRODUCT(--ISNUMBER(SEARCH('Chapter 1 (Generated)'!$B$25:$V$25,INDEX(MyData,D441, E441+1))))&gt;0,
SUMPRODUCT(--ISNUMBER(SEARCH('Chapter 1 (Generated)'!$B$26:$V$26,INDEX(MyData,D441, E441+1))))&gt;0)),
"        " &amp; INDEX(MyData,D441, E441+1),
"    " &amp; INDEX(MyData,D441, E441+1))</f>
        <v xml:space="preserve">        "null",//200 </v>
      </c>
    </row>
    <row r="442" spans="4:7" x14ac:dyDescent="0.2">
      <c r="D442" s="20">
        <f t="shared" si="6"/>
        <v>204</v>
      </c>
      <c r="E442" s="20">
        <f>MIN(IF(MOD(ROWS($A$2:A442),$A$2)=0,E441+1, E441), $B$2-1)</f>
        <v>1</v>
      </c>
      <c r="G442" s="2" t="str">
        <f>IF(NOT(OR(
SUMPRODUCT(--ISNUMBER(SEARCH('Chapter 1 (Generated)'!$B$25:$V$25,INDEX(MyData,D442, E442+1))))&gt;0,
SUMPRODUCT(--ISNUMBER(SEARCH('Chapter 1 (Generated)'!$B$26:$V$26,INDEX(MyData,D442, E442+1))))&gt;0)),
"        " &amp; INDEX(MyData,D442, E442+1),
"    " &amp; INDEX(MyData,D442, E442+1))</f>
        <v xml:space="preserve">        "null",</v>
      </c>
    </row>
    <row r="443" spans="4:7" x14ac:dyDescent="0.2">
      <c r="D443" s="20">
        <f t="shared" si="6"/>
        <v>205</v>
      </c>
      <c r="E443" s="20">
        <f>MIN(IF(MOD(ROWS($A$2:A443),$A$2)=0,E442+1, E442), $B$2-1)</f>
        <v>1</v>
      </c>
      <c r="G443" s="2" t="str">
        <f>IF(NOT(OR(
SUMPRODUCT(--ISNUMBER(SEARCH('Chapter 1 (Generated)'!$B$25:$V$25,INDEX(MyData,D443, E443+1))))&gt;0,
SUMPRODUCT(--ISNUMBER(SEARCH('Chapter 1 (Generated)'!$B$26:$V$26,INDEX(MyData,D443, E443+1))))&gt;0)),
"        " &amp; INDEX(MyData,D443, E443+1),
"    " &amp; INDEX(MyData,D443, E443+1))</f>
        <v xml:space="preserve">        "Hey man, I told you I needed to work out today!",</v>
      </c>
    </row>
    <row r="444" spans="4:7" x14ac:dyDescent="0.2">
      <c r="D444" s="20">
        <f t="shared" si="6"/>
        <v>206</v>
      </c>
      <c r="E444" s="20">
        <f>MIN(IF(MOD(ROWS($A$2:A444),$A$2)=0,E443+1, E443), $B$2-1)</f>
        <v>1</v>
      </c>
      <c r="G444" s="2" t="str">
        <f>IF(NOT(OR(
SUMPRODUCT(--ISNUMBER(SEARCH('Chapter 1 (Generated)'!$B$25:$V$25,INDEX(MyData,D444, E444+1))))&gt;0,
SUMPRODUCT(--ISNUMBER(SEARCH('Chapter 1 (Generated)'!$B$26:$V$26,INDEX(MyData,D444, E444+1))))&gt;0)),
"        " &amp; INDEX(MyData,D444, E444+1),
"    " &amp; INDEX(MyData,D444, E444+1))</f>
        <v xml:space="preserve">        "null",</v>
      </c>
    </row>
    <row r="445" spans="4:7" x14ac:dyDescent="0.2">
      <c r="D445" s="20">
        <f t="shared" si="6"/>
        <v>207</v>
      </c>
      <c r="E445" s="20">
        <f>MIN(IF(MOD(ROWS($A$2:A445),$A$2)=0,E444+1, E444), $B$2-1)</f>
        <v>1</v>
      </c>
      <c r="G445" s="2" t="str">
        <f>IF(NOT(OR(
SUMPRODUCT(--ISNUMBER(SEARCH('Chapter 1 (Generated)'!$B$25:$V$25,INDEX(MyData,D445, E445+1))))&gt;0,
SUMPRODUCT(--ISNUMBER(SEARCH('Chapter 1 (Generated)'!$B$26:$V$26,INDEX(MyData,D445, E445+1))))&gt;0)),
"        " &amp; INDEX(MyData,D445, E445+1),
"    " &amp; INDEX(MyData,D445, E445+1))</f>
        <v xml:space="preserve">        "null",</v>
      </c>
    </row>
    <row r="446" spans="4:7" x14ac:dyDescent="0.2">
      <c r="D446" s="20">
        <f t="shared" si="6"/>
        <v>208</v>
      </c>
      <c r="E446" s="20">
        <f>MIN(IF(MOD(ROWS($A$2:A446),$A$2)=0,E445+1, E445), $B$2-1)</f>
        <v>1</v>
      </c>
      <c r="G446" s="2" t="str">
        <f>IF(NOT(OR(
SUMPRODUCT(--ISNUMBER(SEARCH('Chapter 1 (Generated)'!$B$25:$V$25,INDEX(MyData,D446, E446+1))))&gt;0,
SUMPRODUCT(--ISNUMBER(SEARCH('Chapter 1 (Generated)'!$B$26:$V$26,INDEX(MyData,D446, E446+1))))&gt;0)),
"        " &amp; INDEX(MyData,D446, E446+1),
"    " &amp; INDEX(MyData,D446, E446+1))</f>
        <v xml:space="preserve">        "null",//205 </v>
      </c>
    </row>
    <row r="447" spans="4:7" x14ac:dyDescent="0.2">
      <c r="D447" s="20">
        <f t="shared" si="6"/>
        <v>209</v>
      </c>
      <c r="E447" s="20">
        <f>MIN(IF(MOD(ROWS($A$2:A447),$A$2)=0,E446+1, E446), $B$2-1)</f>
        <v>1</v>
      </c>
      <c r="G447" s="2" t="str">
        <f>IF(NOT(OR(
SUMPRODUCT(--ISNUMBER(SEARCH('Chapter 1 (Generated)'!$B$25:$V$25,INDEX(MyData,D447, E447+1))))&gt;0,
SUMPRODUCT(--ISNUMBER(SEARCH('Chapter 1 (Generated)'!$B$26:$V$26,INDEX(MyData,D447, E447+1))))&gt;0)),
"        " &amp; INDEX(MyData,D447, E447+1),
"    " &amp; INDEX(MyData,D447, E447+1))</f>
        <v xml:space="preserve">        "null",</v>
      </c>
    </row>
    <row r="448" spans="4:7" x14ac:dyDescent="0.2">
      <c r="D448" s="20">
        <f t="shared" si="6"/>
        <v>210</v>
      </c>
      <c r="E448" s="20">
        <f>MIN(IF(MOD(ROWS($A$2:A448),$A$2)=0,E447+1, E447), $B$2-1)</f>
        <v>1</v>
      </c>
      <c r="G448" s="2" t="str">
        <f>IF(NOT(OR(
SUMPRODUCT(--ISNUMBER(SEARCH('Chapter 1 (Generated)'!$B$25:$V$25,INDEX(MyData,D448, E448+1))))&gt;0,
SUMPRODUCT(--ISNUMBER(SEARCH('Chapter 1 (Generated)'!$B$26:$V$26,INDEX(MyData,D448, E448+1))))&gt;0)),
"        " &amp; INDEX(MyData,D448, E448+1),
"    " &amp; INDEX(MyData,D448, E448+1))</f>
        <v xml:space="preserve">        "null",</v>
      </c>
    </row>
    <row r="449" spans="4:7" x14ac:dyDescent="0.2">
      <c r="D449" s="20">
        <f t="shared" si="6"/>
        <v>211</v>
      </c>
      <c r="E449" s="20">
        <f>MIN(IF(MOD(ROWS($A$2:A449),$A$2)=0,E448+1, E448), $B$2-1)</f>
        <v>1</v>
      </c>
      <c r="G449" s="2" t="str">
        <f>IF(NOT(OR(
SUMPRODUCT(--ISNUMBER(SEARCH('Chapter 1 (Generated)'!$B$25:$V$25,INDEX(MyData,D449, E449+1))))&gt;0,
SUMPRODUCT(--ISNUMBER(SEARCH('Chapter 1 (Generated)'!$B$26:$V$26,INDEX(MyData,D449, E449+1))))&gt;0)),
"        " &amp; INDEX(MyData,D449, E449+1),
"    " &amp; INDEX(MyData,D449, E449+1))</f>
        <v xml:space="preserve">        "Congratulations! You’ve unlocked an illustration! Go to your dorm page and click on (insert name of the page here) to see it!",</v>
      </c>
    </row>
    <row r="450" spans="4:7" x14ac:dyDescent="0.2">
      <c r="D450" s="20">
        <f t="shared" ref="D450:D513" si="7">MOD(ROW(D449)-1+ROWS(MyData),ROWS(MyData))+1</f>
        <v>212</v>
      </c>
      <c r="E450" s="20">
        <f>MIN(IF(MOD(ROWS($A$2:A450),$A$2)=0,E449+1, E449), $B$2-1)</f>
        <v>1</v>
      </c>
      <c r="G450" s="2" t="str">
        <f>IF(NOT(OR(
SUMPRODUCT(--ISNUMBER(SEARCH('Chapter 1 (Generated)'!$B$25:$V$25,INDEX(MyData,D450, E450+1))))&gt;0,
SUMPRODUCT(--ISNUMBER(SEARCH('Chapter 1 (Generated)'!$B$26:$V$26,INDEX(MyData,D450, E450+1))))&gt;0)),
"        " &amp; INDEX(MyData,D450, E450+1),
"    " &amp; INDEX(MyData,D450, E450+1))</f>
        <v xml:space="preserve">        "null",</v>
      </c>
    </row>
    <row r="451" spans="4:7" x14ac:dyDescent="0.2">
      <c r="D451" s="20">
        <f t="shared" si="7"/>
        <v>213</v>
      </c>
      <c r="E451" s="20">
        <f>MIN(IF(MOD(ROWS($A$2:A451),$A$2)=0,E450+1, E450), $B$2-1)</f>
        <v>1</v>
      </c>
      <c r="G451" s="2" t="str">
        <f>IF(NOT(OR(
SUMPRODUCT(--ISNUMBER(SEARCH('Chapter 1 (Generated)'!$B$25:$V$25,INDEX(MyData,D451, E451+1))))&gt;0,
SUMPRODUCT(--ISNUMBER(SEARCH('Chapter 1 (Generated)'!$B$26:$V$26,INDEX(MyData,D451, E451+1))))&gt;0)),
"        " &amp; INDEX(MyData,D451, E451+1),
"    " &amp; INDEX(MyData,D451, E451+1))</f>
        <v xml:space="preserve">        "null",//210 </v>
      </c>
    </row>
    <row r="452" spans="4:7" x14ac:dyDescent="0.2">
      <c r="D452" s="20">
        <f t="shared" si="7"/>
        <v>214</v>
      </c>
      <c r="E452" s="20">
        <f>MIN(IF(MOD(ROWS($A$2:A452),$A$2)=0,E451+1, E451), $B$2-1)</f>
        <v>1</v>
      </c>
      <c r="G452" s="2" t="str">
        <f>IF(NOT(OR(
SUMPRODUCT(--ISNUMBER(SEARCH('Chapter 1 (Generated)'!$B$25:$V$25,INDEX(MyData,D452, E452+1))))&gt;0,
SUMPRODUCT(--ISNUMBER(SEARCH('Chapter 1 (Generated)'!$B$26:$V$26,INDEX(MyData,D452, E452+1))))&gt;0)),
"        " &amp; INDEX(MyData,D452, E452+1),
"    " &amp; INDEX(MyData,D452, E452+1))</f>
        <v xml:space="preserve">        "null",</v>
      </c>
    </row>
    <row r="453" spans="4:7" x14ac:dyDescent="0.2">
      <c r="D453" s="20">
        <f t="shared" si="7"/>
        <v>215</v>
      </c>
      <c r="E453" s="20">
        <f>MIN(IF(MOD(ROWS($A$2:A453),$A$2)=0,E452+1, E452), $B$2-1)</f>
        <v>1</v>
      </c>
      <c r="G453" s="2" t="str">
        <f>IF(NOT(OR(
SUMPRODUCT(--ISNUMBER(SEARCH('Chapter 1 (Generated)'!$B$25:$V$25,INDEX(MyData,D453, E453+1))))&gt;0,
SUMPRODUCT(--ISNUMBER(SEARCH('Chapter 1 (Generated)'!$B$26:$V$26,INDEX(MyData,D453, E453+1))))&gt;0)),
"        " &amp; INDEX(MyData,D453, E453+1),
"    " &amp; INDEX(MyData,D453, E453+1))</f>
        <v xml:space="preserve">        "null",</v>
      </c>
    </row>
    <row r="454" spans="4:7" x14ac:dyDescent="0.2">
      <c r="D454" s="20">
        <f t="shared" si="7"/>
        <v>216</v>
      </c>
      <c r="E454" s="20">
        <f>MIN(IF(MOD(ROWS($A$2:A454),$A$2)=0,E453+1, E453), $B$2-1)</f>
        <v>1</v>
      </c>
      <c r="G454" s="2" t="str">
        <f>IF(NOT(OR(
SUMPRODUCT(--ISNUMBER(SEARCH('Chapter 1 (Generated)'!$B$25:$V$25,INDEX(MyData,D454, E454+1))))&gt;0,
SUMPRODUCT(--ISNUMBER(SEARCH('Chapter 1 (Generated)'!$B$26:$V$26,INDEX(MyData,D454, E454+1))))&gt;0)),
"        " &amp; INDEX(MyData,D454, E454+1),
"    " &amp; INDEX(MyData,D454, E454+1))</f>
        <v xml:space="preserve">        "null",</v>
      </c>
    </row>
    <row r="455" spans="4:7" x14ac:dyDescent="0.2">
      <c r="D455" s="20">
        <f t="shared" si="7"/>
        <v>217</v>
      </c>
      <c r="E455" s="20">
        <f>MIN(IF(MOD(ROWS($A$2:A455),$A$2)=0,E454+1, E454), $B$2-1)</f>
        <v>1</v>
      </c>
      <c r="G455" s="2" t="str">
        <f>IF(NOT(OR(
SUMPRODUCT(--ISNUMBER(SEARCH('Chapter 1 (Generated)'!$B$25:$V$25,INDEX(MyData,D455, E455+1))))&gt;0,
SUMPRODUCT(--ISNUMBER(SEARCH('Chapter 1 (Generated)'!$B$26:$V$26,INDEX(MyData,D455, E455+1))))&gt;0)),
"        " &amp; INDEX(MyData,D455, E455+1),
"    " &amp; INDEX(MyData,D455, E455+1))</f>
        <v xml:space="preserve">        "null",</v>
      </c>
    </row>
    <row r="456" spans="4:7" x14ac:dyDescent="0.2">
      <c r="D456" s="20">
        <f t="shared" si="7"/>
        <v>218</v>
      </c>
      <c r="E456" s="20">
        <f>MIN(IF(MOD(ROWS($A$2:A456),$A$2)=0,E455+1, E455), $B$2-1)</f>
        <v>1</v>
      </c>
      <c r="G456" s="2" t="str">
        <f>IF(NOT(OR(
SUMPRODUCT(--ISNUMBER(SEARCH('Chapter 1 (Generated)'!$B$25:$V$25,INDEX(MyData,D456, E456+1))))&gt;0,
SUMPRODUCT(--ISNUMBER(SEARCH('Chapter 1 (Generated)'!$B$26:$V$26,INDEX(MyData,D456, E456+1))))&gt;0)),
"        " &amp; INDEX(MyData,D456, E456+1),
"    " &amp; INDEX(MyData,D456, E456+1))</f>
        <v xml:space="preserve">        "null",//215 </v>
      </c>
    </row>
    <row r="457" spans="4:7" x14ac:dyDescent="0.2">
      <c r="D457" s="20">
        <f t="shared" si="7"/>
        <v>219</v>
      </c>
      <c r="E457" s="20">
        <f>MIN(IF(MOD(ROWS($A$2:A457),$A$2)=0,E456+1, E456), $B$2-1)</f>
        <v>1</v>
      </c>
      <c r="G457" s="2" t="str">
        <f>IF(NOT(OR(
SUMPRODUCT(--ISNUMBER(SEARCH('Chapter 1 (Generated)'!$B$25:$V$25,INDEX(MyData,D457, E457+1))))&gt;0,
SUMPRODUCT(--ISNUMBER(SEARCH('Chapter 1 (Generated)'!$B$26:$V$26,INDEX(MyData,D457, E457+1))))&gt;0)),
"        " &amp; INDEX(MyData,D457, E457+1),
"    " &amp; INDEX(MyData,D457, E457+1))</f>
        <v xml:space="preserve">        "The Next Day…",</v>
      </c>
    </row>
    <row r="458" spans="4:7" x14ac:dyDescent="0.2">
      <c r="D458" s="20">
        <f t="shared" si="7"/>
        <v>220</v>
      </c>
      <c r="E458" s="20">
        <f>MIN(IF(MOD(ROWS($A$2:A458),$A$2)=0,E457+1, E457), $B$2-1)</f>
        <v>1</v>
      </c>
      <c r="G458" s="2" t="str">
        <f>IF(NOT(OR(
SUMPRODUCT(--ISNUMBER(SEARCH('Chapter 1 (Generated)'!$B$25:$V$25,INDEX(MyData,D458, E458+1))))&gt;0,
SUMPRODUCT(--ISNUMBER(SEARCH('Chapter 1 (Generated)'!$B$26:$V$26,INDEX(MyData,D458, E458+1))))&gt;0)),
"        " &amp; INDEX(MyData,D458, E458+1),
"    " &amp; INDEX(MyData,D458, E458+1))</f>
        <v xml:space="preserve">        "null",</v>
      </c>
    </row>
    <row r="459" spans="4:7" x14ac:dyDescent="0.2">
      <c r="D459" s="20">
        <f t="shared" si="7"/>
        <v>221</v>
      </c>
      <c r="E459" s="20">
        <f>MIN(IF(MOD(ROWS($A$2:A459),$A$2)=0,E458+1, E458), $B$2-1)</f>
        <v>1</v>
      </c>
      <c r="G459" s="2" t="str">
        <f>IF(NOT(OR(
SUMPRODUCT(--ISNUMBER(SEARCH('Chapter 1 (Generated)'!$B$25:$V$25,INDEX(MyData,D459, E459+1))))&gt;0,
SUMPRODUCT(--ISNUMBER(SEARCH('Chapter 1 (Generated)'!$B$26:$V$26,INDEX(MyData,D459, E459+1))))&gt;0)),
"        " &amp; INDEX(MyData,D459, E459+1),
"    " &amp; INDEX(MyData,D459, E459+1))</f>
        <v xml:space="preserve">        "null",</v>
      </c>
    </row>
    <row r="460" spans="4:7" x14ac:dyDescent="0.2">
      <c r="D460" s="20">
        <f t="shared" si="7"/>
        <v>222</v>
      </c>
      <c r="E460" s="20">
        <f>MIN(IF(MOD(ROWS($A$2:A460),$A$2)=0,E459+1, E459), $B$2-1)</f>
        <v>1</v>
      </c>
      <c r="G460" s="2" t="str">
        <f>IF(NOT(OR(
SUMPRODUCT(--ISNUMBER(SEARCH('Chapter 1 (Generated)'!$B$25:$V$25,INDEX(MyData,D460, E460+1))))&gt;0,
SUMPRODUCT(--ISNUMBER(SEARCH('Chapter 1 (Generated)'!$B$26:$V$26,INDEX(MyData,D460, E460+1))))&gt;0)),
"        " &amp; INDEX(MyData,D460, E460+1),
"    " &amp; INDEX(MyData,D460, E460+1))</f>
        <v xml:space="preserve">        "null",</v>
      </c>
    </row>
    <row r="461" spans="4:7" x14ac:dyDescent="0.2">
      <c r="D461" s="20">
        <f t="shared" si="7"/>
        <v>223</v>
      </c>
      <c r="E461" s="20">
        <f>MIN(IF(MOD(ROWS($A$2:A461),$A$2)=0,E460+1, E460), $B$2-1)</f>
        <v>1</v>
      </c>
      <c r="G461" s="2" t="str">
        <f>IF(NOT(OR(
SUMPRODUCT(--ISNUMBER(SEARCH('Chapter 1 (Generated)'!$B$25:$V$25,INDEX(MyData,D461, E461+1))))&gt;0,
SUMPRODUCT(--ISNUMBER(SEARCH('Chapter 1 (Generated)'!$B$26:$V$26,INDEX(MyData,D461, E461+1))))&gt;0)),
"        " &amp; INDEX(MyData,D461, E461+1),
"    " &amp; INDEX(MyData,D461, E461+1))</f>
        <v xml:space="preserve">        "null",//220 </v>
      </c>
    </row>
    <row r="462" spans="4:7" x14ac:dyDescent="0.2">
      <c r="D462" s="20">
        <f t="shared" si="7"/>
        <v>224</v>
      </c>
      <c r="E462" s="20">
        <f>MIN(IF(MOD(ROWS($A$2:A462),$A$2)=0,E461+1, E461), $B$2-1)</f>
        <v>1</v>
      </c>
      <c r="G462" s="2" t="str">
        <f>IF(NOT(OR(
SUMPRODUCT(--ISNUMBER(SEARCH('Chapter 1 (Generated)'!$B$25:$V$25,INDEX(MyData,D462, E462+1))))&gt;0,
SUMPRODUCT(--ISNUMBER(SEARCH('Chapter 1 (Generated)'!$B$26:$V$26,INDEX(MyData,D462, E462+1))))&gt;0)),
"        " &amp; INDEX(MyData,D462, E462+1),
"    " &amp; INDEX(MyData,D462, E462+1))</f>
        <v xml:space="preserve">        "null",</v>
      </c>
    </row>
    <row r="463" spans="4:7" x14ac:dyDescent="0.2">
      <c r="D463" s="20">
        <f t="shared" si="7"/>
        <v>225</v>
      </c>
      <c r="E463" s="20">
        <f>MIN(IF(MOD(ROWS($A$2:A463),$A$2)=0,E462+1, E462), $B$2-1)</f>
        <v>1</v>
      </c>
      <c r="G463" s="2" t="str">
        <f>IF(NOT(OR(
SUMPRODUCT(--ISNUMBER(SEARCH('Chapter 1 (Generated)'!$B$25:$V$25,INDEX(MyData,D463, E463+1))))&gt;0,
SUMPRODUCT(--ISNUMBER(SEARCH('Chapter 1 (Generated)'!$B$26:$V$26,INDEX(MyData,D463, E463+1))))&gt;0)),
"        " &amp; INDEX(MyData,D463, E463+1),
"    " &amp; INDEX(MyData,D463, E463+1))</f>
        <v xml:space="preserve">        "null",</v>
      </c>
    </row>
    <row r="464" spans="4:7" x14ac:dyDescent="0.2">
      <c r="D464" s="20">
        <f t="shared" si="7"/>
        <v>226</v>
      </c>
      <c r="E464" s="20">
        <f>MIN(IF(MOD(ROWS($A$2:A464),$A$2)=0,E463+1, E463), $B$2-1)</f>
        <v>1</v>
      </c>
      <c r="G464" s="2" t="str">
        <f>IF(NOT(OR(
SUMPRODUCT(--ISNUMBER(SEARCH('Chapter 1 (Generated)'!$B$25:$V$25,INDEX(MyData,D464, E464+1))))&gt;0,
SUMPRODUCT(--ISNUMBER(SEARCH('Chapter 1 (Generated)'!$B$26:$V$26,INDEX(MyData,D464, E464+1))))&gt;0)),
"        " &amp; INDEX(MyData,D464, E464+1),
"    " &amp; INDEX(MyData,D464, E464+1))</f>
        <v xml:space="preserve">        "null",</v>
      </c>
    </row>
    <row r="465" spans="4:7" x14ac:dyDescent="0.2">
      <c r="D465" s="20">
        <f t="shared" si="7"/>
        <v>227</v>
      </c>
      <c r="E465" s="20">
        <f>MIN(IF(MOD(ROWS($A$2:A465),$A$2)=0,E464+1, E464), $B$2-1)</f>
        <v>1</v>
      </c>
      <c r="G465" s="2" t="str">
        <f>IF(NOT(OR(
SUMPRODUCT(--ISNUMBER(SEARCH('Chapter 1 (Generated)'!$B$25:$V$25,INDEX(MyData,D465, E465+1))))&gt;0,
SUMPRODUCT(--ISNUMBER(SEARCH('Chapter 1 (Generated)'!$B$26:$V$26,INDEX(MyData,D465, E465+1))))&gt;0)),
"        " &amp; INDEX(MyData,D465, E465+1),
"    " &amp; INDEX(MyData,D465, E465+1))</f>
        <v xml:space="preserve">        "null",</v>
      </c>
    </row>
    <row r="466" spans="4:7" x14ac:dyDescent="0.2">
      <c r="D466" s="20">
        <f t="shared" si="7"/>
        <v>228</v>
      </c>
      <c r="E466" s="20">
        <f>MIN(IF(MOD(ROWS($A$2:A466),$A$2)=0,E465+1, E465), $B$2-1)</f>
        <v>1</v>
      </c>
      <c r="G466" s="2" t="str">
        <f>IF(NOT(OR(
SUMPRODUCT(--ISNUMBER(SEARCH('Chapter 1 (Generated)'!$B$25:$V$25,INDEX(MyData,D466, E466+1))))&gt;0,
SUMPRODUCT(--ISNUMBER(SEARCH('Chapter 1 (Generated)'!$B$26:$V$26,INDEX(MyData,D466, E466+1))))&gt;0)),
"        " &amp; INDEX(MyData,D466, E466+1),
"    " &amp; INDEX(MyData,D466, E466+1))</f>
        <v xml:space="preserve">        "null",//225 </v>
      </c>
    </row>
    <row r="467" spans="4:7" x14ac:dyDescent="0.2">
      <c r="D467" s="20">
        <f t="shared" si="7"/>
        <v>229</v>
      </c>
      <c r="E467" s="20">
        <f>MIN(IF(MOD(ROWS($A$2:A467),$A$2)=0,E466+1, E466), $B$2-1)</f>
        <v>1</v>
      </c>
      <c r="G467" s="2" t="str">
        <f>IF(NOT(OR(
SUMPRODUCT(--ISNUMBER(SEARCH('Chapter 1 (Generated)'!$B$25:$V$25,INDEX(MyData,D467, E467+1))))&gt;0,
SUMPRODUCT(--ISNUMBER(SEARCH('Chapter 1 (Generated)'!$B$26:$V$26,INDEX(MyData,D467, E467+1))))&gt;0)),
"        " &amp; INDEX(MyData,D467, E467+1),
"    " &amp; INDEX(MyData,D467, E467+1))</f>
        <v xml:space="preserve">        "null",//226 Alistair</v>
      </c>
    </row>
    <row r="468" spans="4:7" x14ac:dyDescent="0.2">
      <c r="D468" s="20">
        <f t="shared" si="7"/>
        <v>230</v>
      </c>
      <c r="E468" s="20">
        <f>MIN(IF(MOD(ROWS($A$2:A468),$A$2)=0,E467+1, E467), $B$2-1)</f>
        <v>1</v>
      </c>
      <c r="G468" s="2" t="str">
        <f>IF(NOT(OR(
SUMPRODUCT(--ISNUMBER(SEARCH('Chapter 1 (Generated)'!$B$25:$V$25,INDEX(MyData,D468, E468+1))))&gt;0,
SUMPRODUCT(--ISNUMBER(SEARCH('Chapter 1 (Generated)'!$B$26:$V$26,INDEX(MyData,D468, E468+1))))&gt;0)),
"        " &amp; INDEX(MyData,D468, E468+1),
"    " &amp; INDEX(MyData,D468, E468+1))</f>
        <v xml:space="preserve">        "null",//227 Claire</v>
      </c>
    </row>
    <row r="469" spans="4:7" x14ac:dyDescent="0.2">
      <c r="D469" s="20">
        <f t="shared" si="7"/>
        <v>231</v>
      </c>
      <c r="E469" s="20">
        <f>MIN(IF(MOD(ROWS($A$2:A469),$A$2)=0,E468+1, E468), $B$2-1)</f>
        <v>1</v>
      </c>
      <c r="G469" s="2" t="str">
        <f>IF(NOT(OR(
SUMPRODUCT(--ISNUMBER(SEARCH('Chapter 1 (Generated)'!$B$25:$V$25,INDEX(MyData,D469, E469+1))))&gt;0,
SUMPRODUCT(--ISNUMBER(SEARCH('Chapter 1 (Generated)'!$B$26:$V$26,INDEX(MyData,D469, E469+1))))&gt;0)),
"        " &amp; INDEX(MyData,D469, E469+1),
"    " &amp; INDEX(MyData,D469, E469+1))</f>
        <v xml:space="preserve">        "null",//228 Ellie</v>
      </c>
    </row>
    <row r="470" spans="4:7" x14ac:dyDescent="0.2">
      <c r="D470" s="20">
        <f t="shared" si="7"/>
        <v>232</v>
      </c>
      <c r="E470" s="20">
        <f>MIN(IF(MOD(ROWS($A$2:A470),$A$2)=0,E469+1, E469), $B$2-1)</f>
        <v>1</v>
      </c>
      <c r="G470" s="2" t="str">
        <f>IF(NOT(OR(
SUMPRODUCT(--ISNUMBER(SEARCH('Chapter 1 (Generated)'!$B$25:$V$25,INDEX(MyData,D470, E470+1))))&gt;0,
SUMPRODUCT(--ISNUMBER(SEARCH('Chapter 1 (Generated)'!$B$26:$V$26,INDEX(MyData,D470, E470+1))))&gt;0)),
"        " &amp; INDEX(MyData,D470, E470+1),
"    " &amp; INDEX(MyData,D470, E470+1))</f>
        <v xml:space="preserve">        "null",//229 Karolina</v>
      </c>
    </row>
    <row r="471" spans="4:7" x14ac:dyDescent="0.2">
      <c r="D471" s="20">
        <f t="shared" si="7"/>
        <v>233</v>
      </c>
      <c r="E471" s="20">
        <f>MIN(IF(MOD(ROWS($A$2:A471),$A$2)=0,E470+1, E470), $B$2-1)</f>
        <v>1</v>
      </c>
      <c r="G471" s="2" t="str">
        <f>IF(NOT(OR(
SUMPRODUCT(--ISNUMBER(SEARCH('Chapter 1 (Generated)'!$B$25:$V$25,INDEX(MyData,D471, E471+1))))&gt;0,
SUMPRODUCT(--ISNUMBER(SEARCH('Chapter 1 (Generated)'!$B$26:$V$26,INDEX(MyData,D471, E471+1))))&gt;0)),
"        " &amp; INDEX(MyData,D471, E471+1),
"    " &amp; INDEX(MyData,D471, E471+1))</f>
        <v xml:space="preserve">        "null",//230 Neha</v>
      </c>
    </row>
    <row r="472" spans="4:7" x14ac:dyDescent="0.2">
      <c r="D472" s="20">
        <f t="shared" si="7"/>
        <v>234</v>
      </c>
      <c r="E472" s="20">
        <f>MIN(IF(MOD(ROWS($A$2:A472),$A$2)=0,E471+1, E471), $B$2-1)</f>
        <v>1</v>
      </c>
      <c r="G472" s="2" t="str">
        <f>IF(NOT(OR(
SUMPRODUCT(--ISNUMBER(SEARCH('Chapter 1 (Generated)'!$B$25:$V$25,INDEX(MyData,D472, E472+1))))&gt;0,
SUMPRODUCT(--ISNUMBER(SEARCH('Chapter 1 (Generated)'!$B$26:$V$26,INDEX(MyData,D472, E472+1))))&gt;0)),
"        " &amp; INDEX(MyData,D472, E472+1),
"    " &amp; INDEX(MyData,D472, E472+1))</f>
        <v xml:space="preserve">        "null",//231 Raquel</v>
      </c>
    </row>
    <row r="473" spans="4:7" x14ac:dyDescent="0.2">
      <c r="D473" s="20">
        <f t="shared" si="7"/>
        <v>235</v>
      </c>
      <c r="E473" s="20">
        <f>MIN(IF(MOD(ROWS($A$2:A473),$A$2)=0,E472+1, E472), $B$2-1)</f>
        <v>1</v>
      </c>
      <c r="G473" s="2" t="str">
        <f>IF(NOT(OR(
SUMPRODUCT(--ISNUMBER(SEARCH('Chapter 1 (Generated)'!$B$25:$V$25,INDEX(MyData,D473, E473+1))))&gt;0,
SUMPRODUCT(--ISNUMBER(SEARCH('Chapter 1 (Generated)'!$B$26:$V$26,INDEX(MyData,D473, E473+1))))&gt;0)),
"        " &amp; INDEX(MyData,D473, E473+1),
"    " &amp; INDEX(MyData,D473, E473+1))</f>
        <v xml:space="preserve">        "null",//232 Tadashi</v>
      </c>
    </row>
    <row r="474" spans="4:7" x14ac:dyDescent="0.2">
      <c r="D474" s="20">
        <f t="shared" si="7"/>
        <v>236</v>
      </c>
      <c r="E474" s="20">
        <f>MIN(IF(MOD(ROWS($A$2:A474),$A$2)=0,E473+1, E473), $B$2-1)</f>
        <v>1</v>
      </c>
      <c r="G474" s="2" t="str">
        <f>IF(NOT(OR(
SUMPRODUCT(--ISNUMBER(SEARCH('Chapter 1 (Generated)'!$B$25:$V$25,INDEX(MyData,D474, E474+1))))&gt;0,
SUMPRODUCT(--ISNUMBER(SEARCH('Chapter 1 (Generated)'!$B$26:$V$26,INDEX(MyData,D474, E474+1))))&gt;0)),
"        " &amp; INDEX(MyData,D474, E474+1),
"    " &amp; INDEX(MyData,D474, E474+1))</f>
        <v xml:space="preserve">        "null",//233 Tegan</v>
      </c>
    </row>
    <row r="475" spans="4:7" x14ac:dyDescent="0.2">
      <c r="D475" s="20">
        <f t="shared" si="7"/>
        <v>237</v>
      </c>
      <c r="E475" s="20">
        <f>MIN(IF(MOD(ROWS($A$2:A475),$A$2)=0,E474+1, E474), $B$2-1)</f>
        <v>2</v>
      </c>
      <c r="G475" s="2" t="str">
        <f>IF(NOT(OR(
SUMPRODUCT(--ISNUMBER(SEARCH('Chapter 1 (Generated)'!$B$25:$V$25,INDEX(MyData,D475, E475+1))))&gt;0,
SUMPRODUCT(--ISNUMBER(SEARCH('Chapter 1 (Generated)'!$B$26:$V$26,INDEX(MyData,D475, E475+1))))&gt;0)),
"        " &amp; INDEX(MyData,D475, E475+1),
"    " &amp; INDEX(MyData,D475, E475+1))</f>
        <v xml:space="preserve">        ];</v>
      </c>
    </row>
    <row r="476" spans="4:7" x14ac:dyDescent="0.2">
      <c r="D476" s="20">
        <f t="shared" si="7"/>
        <v>1</v>
      </c>
      <c r="E476" s="20">
        <f>MIN(IF(MOD(ROWS($A$2:A476),$A$2)=0,E475+1, E475), $B$2-1)</f>
        <v>2</v>
      </c>
      <c r="G476" s="2" t="str">
        <f>IF(NOT(OR(
SUMPRODUCT(--ISNUMBER(SEARCH('Chapter 1 (Generated)'!$B$25:$V$25,INDEX(MyData,D476, E476+1))))&gt;0,
SUMPRODUCT(--ISNUMBER(SEARCH('Chapter 1 (Generated)'!$B$26:$V$26,INDEX(MyData,D476, E476+1))))&gt;0)),
"        " &amp; INDEX(MyData,D476, E476+1),
"    " &amp; INDEX(MyData,D476, E476+1))</f>
        <v xml:space="preserve">    //story[2] === Character 1</v>
      </c>
    </row>
    <row r="477" spans="4:7" x14ac:dyDescent="0.2">
      <c r="D477" s="20">
        <f t="shared" si="7"/>
        <v>2</v>
      </c>
      <c r="E477" s="20">
        <f>MIN(IF(MOD(ROWS($A$2:A477),$A$2)=0,E476+1, E476), $B$2-1)</f>
        <v>2</v>
      </c>
      <c r="G477" s="2" t="str">
        <f>IF(NOT(OR(
SUMPRODUCT(--ISNUMBER(SEARCH('Chapter 1 (Generated)'!$B$25:$V$25,INDEX(MyData,D477, E477+1))))&gt;0,
SUMPRODUCT(--ISNUMBER(SEARCH('Chapter 1 (Generated)'!$B$26:$V$26,INDEX(MyData,D477, E477+1))))&gt;0)),
"        " &amp; INDEX(MyData,D477, E477+1),
"    " &amp; INDEX(MyData,D477, E477+1))</f>
        <v xml:space="preserve">    story[2] = [</v>
      </c>
    </row>
    <row r="478" spans="4:7" x14ac:dyDescent="0.2">
      <c r="D478" s="20">
        <f t="shared" si="7"/>
        <v>3</v>
      </c>
      <c r="E478" s="20">
        <f>MIN(IF(MOD(ROWS($A$2:A478),$A$2)=0,E477+1, E477), $B$2-1)</f>
        <v>2</v>
      </c>
      <c r="G478" s="2" t="str">
        <f>IF(NOT(OR(
SUMPRODUCT(--ISNUMBER(SEARCH('Chapter 1 (Generated)'!$B$25:$V$25,INDEX(MyData,D478, E478+1))))&gt;0,
SUMPRODUCT(--ISNUMBER(SEARCH('Chapter 1 (Generated)'!$B$26:$V$26,INDEX(MyData,D478, E478+1))))&gt;0)),
"        " &amp; INDEX(MyData,D478, E478+1),
"    " &amp; INDEX(MyData,D478, E478+1))</f>
        <v xml:space="preserve">        personnages.l_arlington[5],//0 </v>
      </c>
    </row>
    <row r="479" spans="4:7" x14ac:dyDescent="0.2">
      <c r="D479" s="20">
        <f t="shared" si="7"/>
        <v>4</v>
      </c>
      <c r="E479" s="20">
        <f>MIN(IF(MOD(ROWS($A$2:A479),$A$2)=0,E478+1, E478), $B$2-1)</f>
        <v>2</v>
      </c>
      <c r="G479" s="2" t="str">
        <f>IF(NOT(OR(
SUMPRODUCT(--ISNUMBER(SEARCH('Chapter 1 (Generated)'!$B$25:$V$25,INDEX(MyData,D479, E479+1))))&gt;0,
SUMPRODUCT(--ISNUMBER(SEARCH('Chapter 1 (Generated)'!$B$26:$V$26,INDEX(MyData,D479, E479+1))))&gt;0)),
"        " &amp; INDEX(MyData,D479, E479+1),
"    " &amp; INDEX(MyData,D479, E479+1))</f>
        <v xml:space="preserve">        personnages.l_arlington[5],</v>
      </c>
    </row>
    <row r="480" spans="4:7" x14ac:dyDescent="0.2">
      <c r="D480" s="20">
        <f t="shared" si="7"/>
        <v>5</v>
      </c>
      <c r="E480" s="20">
        <f>MIN(IF(MOD(ROWS($A$2:A480),$A$2)=0,E479+1, E479), $B$2-1)</f>
        <v>2</v>
      </c>
      <c r="G480" s="2" t="str">
        <f>IF(NOT(OR(
SUMPRODUCT(--ISNUMBER(SEARCH('Chapter 1 (Generated)'!$B$25:$V$25,INDEX(MyData,D480, E480+1))))&gt;0,
SUMPRODUCT(--ISNUMBER(SEARCH('Chapter 1 (Generated)'!$B$26:$V$26,INDEX(MyData,D480, E480+1))))&gt;0)),
"        " &amp; INDEX(MyData,D480, E480+1),
"    " &amp; INDEX(MyData,D480, E480+1))</f>
        <v xml:space="preserve">        personnages.l_arlington[0],</v>
      </c>
    </row>
    <row r="481" spans="4:7" x14ac:dyDescent="0.2">
      <c r="D481" s="20">
        <f t="shared" si="7"/>
        <v>6</v>
      </c>
      <c r="E481" s="20">
        <f>MIN(IF(MOD(ROWS($A$2:A481),$A$2)=0,E480+1, E480), $B$2-1)</f>
        <v>2</v>
      </c>
      <c r="G481" s="2" t="str">
        <f>IF(NOT(OR(
SUMPRODUCT(--ISNUMBER(SEARCH('Chapter 1 (Generated)'!$B$25:$V$25,INDEX(MyData,D481, E481+1))))&gt;0,
SUMPRODUCT(--ISNUMBER(SEARCH('Chapter 1 (Generated)'!$B$26:$V$26,INDEX(MyData,D481, E481+1))))&gt;0)),
"        " &amp; INDEX(MyData,D481, E481+1),
"    " &amp; INDEX(MyData,D481, E481+1))</f>
        <v xml:space="preserve">        personnages.l_arlington[0],</v>
      </c>
    </row>
    <row r="482" spans="4:7" x14ac:dyDescent="0.2">
      <c r="D482" s="20">
        <f t="shared" si="7"/>
        <v>7</v>
      </c>
      <c r="E482" s="20">
        <f>MIN(IF(MOD(ROWS($A$2:A482),$A$2)=0,E481+1, E481), $B$2-1)</f>
        <v>2</v>
      </c>
      <c r="G482" s="2" t="str">
        <f>IF(NOT(OR(
SUMPRODUCT(--ISNUMBER(SEARCH('Chapter 1 (Generated)'!$B$25:$V$25,INDEX(MyData,D482, E482+1))))&gt;0,
SUMPRODUCT(--ISNUMBER(SEARCH('Chapter 1 (Generated)'!$B$26:$V$26,INDEX(MyData,D482, E482+1))))&gt;0)),
"        " &amp; INDEX(MyData,D482, E482+1),
"    " &amp; INDEX(MyData,D482, E482+1))</f>
        <v xml:space="preserve">        personnages.l_arlington[0],</v>
      </c>
    </row>
    <row r="483" spans="4:7" x14ac:dyDescent="0.2">
      <c r="D483" s="20">
        <f t="shared" si="7"/>
        <v>8</v>
      </c>
      <c r="E483" s="20">
        <f>MIN(IF(MOD(ROWS($A$2:A483),$A$2)=0,E482+1, E482), $B$2-1)</f>
        <v>2</v>
      </c>
      <c r="G483" s="2" t="str">
        <f>IF(NOT(OR(
SUMPRODUCT(--ISNUMBER(SEARCH('Chapter 1 (Generated)'!$B$25:$V$25,INDEX(MyData,D483, E483+1))))&gt;0,
SUMPRODUCT(--ISNUMBER(SEARCH('Chapter 1 (Generated)'!$B$26:$V$26,INDEX(MyData,D483, E483+1))))&gt;0)),
"        " &amp; INDEX(MyData,D483, E483+1),
"    " &amp; INDEX(MyData,D483, E483+1))</f>
        <v xml:space="preserve">        "null",//5 </v>
      </c>
    </row>
    <row r="484" spans="4:7" x14ac:dyDescent="0.2">
      <c r="D484" s="20">
        <f t="shared" si="7"/>
        <v>9</v>
      </c>
      <c r="E484" s="20">
        <f>MIN(IF(MOD(ROWS($A$2:A484),$A$2)=0,E483+1, E483), $B$2-1)</f>
        <v>2</v>
      </c>
      <c r="G484" s="2" t="str">
        <f>IF(NOT(OR(
SUMPRODUCT(--ISNUMBER(SEARCH('Chapter 1 (Generated)'!$B$25:$V$25,INDEX(MyData,D484, E484+1))))&gt;0,
SUMPRODUCT(--ISNUMBER(SEARCH('Chapter 1 (Generated)'!$B$26:$V$26,INDEX(MyData,D484, E484+1))))&gt;0)),
"        " &amp; INDEX(MyData,D484, E484+1),
"    " &amp; INDEX(MyData,D484, E484+1))</f>
        <v xml:space="preserve">        "null",</v>
      </c>
    </row>
    <row r="485" spans="4:7" x14ac:dyDescent="0.2">
      <c r="D485" s="20">
        <f t="shared" si="7"/>
        <v>10</v>
      </c>
      <c r="E485" s="20">
        <f>MIN(IF(MOD(ROWS($A$2:A485),$A$2)=0,E484+1, E484), $B$2-1)</f>
        <v>2</v>
      </c>
      <c r="G485" s="2" t="str">
        <f>IF(NOT(OR(
SUMPRODUCT(--ISNUMBER(SEARCH('Chapter 1 (Generated)'!$B$25:$V$25,INDEX(MyData,D485, E485+1))))&gt;0,
SUMPRODUCT(--ISNUMBER(SEARCH('Chapter 1 (Generated)'!$B$26:$V$26,INDEX(MyData,D485, E485+1))))&gt;0)),
"        " &amp; INDEX(MyData,D485, E485+1),
"    " &amp; INDEX(MyData,D485, E485+1))</f>
        <v xml:space="preserve">        "null",</v>
      </c>
    </row>
    <row r="486" spans="4:7" x14ac:dyDescent="0.2">
      <c r="D486" s="20">
        <f t="shared" si="7"/>
        <v>11</v>
      </c>
      <c r="E486" s="20">
        <f>MIN(IF(MOD(ROWS($A$2:A486),$A$2)=0,E485+1, E485), $B$2-1)</f>
        <v>2</v>
      </c>
      <c r="G486" s="2" t="str">
        <f>IF(NOT(OR(
SUMPRODUCT(--ISNUMBER(SEARCH('Chapter 1 (Generated)'!$B$25:$V$25,INDEX(MyData,D486, E486+1))))&gt;0,
SUMPRODUCT(--ISNUMBER(SEARCH('Chapter 1 (Generated)'!$B$26:$V$26,INDEX(MyData,D486, E486+1))))&gt;0)),
"        " &amp; INDEX(MyData,D486, E486+1),
"    " &amp; INDEX(MyData,D486, E486+1))</f>
        <v xml:space="preserve">        "null",</v>
      </c>
    </row>
    <row r="487" spans="4:7" x14ac:dyDescent="0.2">
      <c r="D487" s="20">
        <f t="shared" si="7"/>
        <v>12</v>
      </c>
      <c r="E487" s="20">
        <f>MIN(IF(MOD(ROWS($A$2:A487),$A$2)=0,E486+1, E486), $B$2-1)</f>
        <v>2</v>
      </c>
      <c r="G487" s="2" t="str">
        <f>IF(NOT(OR(
SUMPRODUCT(--ISNUMBER(SEARCH('Chapter 1 (Generated)'!$B$25:$V$25,INDEX(MyData,D487, E487+1))))&gt;0,
SUMPRODUCT(--ISNUMBER(SEARCH('Chapter 1 (Generated)'!$B$26:$V$26,INDEX(MyData,D487, E487+1))))&gt;0)),
"        " &amp; INDEX(MyData,D487, E487+1),
"    " &amp; INDEX(MyData,D487, E487+1))</f>
        <v xml:space="preserve">        "null",</v>
      </c>
    </row>
    <row r="488" spans="4:7" x14ac:dyDescent="0.2">
      <c r="D488" s="20">
        <f t="shared" si="7"/>
        <v>13</v>
      </c>
      <c r="E488" s="20">
        <f>MIN(IF(MOD(ROWS($A$2:A488),$A$2)=0,E487+1, E487), $B$2-1)</f>
        <v>2</v>
      </c>
      <c r="G488" s="2" t="str">
        <f>IF(NOT(OR(
SUMPRODUCT(--ISNUMBER(SEARCH('Chapter 1 (Generated)'!$B$25:$V$25,INDEX(MyData,D488, E488+1))))&gt;0,
SUMPRODUCT(--ISNUMBER(SEARCH('Chapter 1 (Generated)'!$B$26:$V$26,INDEX(MyData,D488, E488+1))))&gt;0)),
"        " &amp; INDEX(MyData,D488, E488+1),
"    " &amp; INDEX(MyData,D488, E488+1))</f>
        <v xml:space="preserve">        "null",//10 </v>
      </c>
    </row>
    <row r="489" spans="4:7" x14ac:dyDescent="0.2">
      <c r="D489" s="20">
        <f t="shared" si="7"/>
        <v>14</v>
      </c>
      <c r="E489" s="20">
        <f>MIN(IF(MOD(ROWS($A$2:A489),$A$2)=0,E488+1, E488), $B$2-1)</f>
        <v>2</v>
      </c>
      <c r="G489" s="2" t="str">
        <f>IF(NOT(OR(
SUMPRODUCT(--ISNUMBER(SEARCH('Chapter 1 (Generated)'!$B$25:$V$25,INDEX(MyData,D489, E489+1))))&gt;0,
SUMPRODUCT(--ISNUMBER(SEARCH('Chapter 1 (Generated)'!$B$26:$V$26,INDEX(MyData,D489, E489+1))))&gt;0)),
"        " &amp; INDEX(MyData,D489, E489+1),
"    " &amp; INDEX(MyData,D489, E489+1))</f>
        <v xml:space="preserve">        "null",</v>
      </c>
    </row>
    <row r="490" spans="4:7" x14ac:dyDescent="0.2">
      <c r="D490" s="20">
        <f t="shared" si="7"/>
        <v>15</v>
      </c>
      <c r="E490" s="20">
        <f>MIN(IF(MOD(ROWS($A$2:A490),$A$2)=0,E489+1, E489), $B$2-1)</f>
        <v>2</v>
      </c>
      <c r="G490" s="2" t="str">
        <f>IF(NOT(OR(
SUMPRODUCT(--ISNUMBER(SEARCH('Chapter 1 (Generated)'!$B$25:$V$25,INDEX(MyData,D490, E490+1))))&gt;0,
SUMPRODUCT(--ISNUMBER(SEARCH('Chapter 1 (Generated)'!$B$26:$V$26,INDEX(MyData,D490, E490+1))))&gt;0)),
"        " &amp; INDEX(MyData,D490, E490+1),
"    " &amp; INDEX(MyData,D490, E490+1))</f>
        <v xml:space="preserve">        "null",</v>
      </c>
    </row>
    <row r="491" spans="4:7" x14ac:dyDescent="0.2">
      <c r="D491" s="20">
        <f t="shared" si="7"/>
        <v>16</v>
      </c>
      <c r="E491" s="20">
        <f>MIN(IF(MOD(ROWS($A$2:A491),$A$2)=0,E490+1, E490), $B$2-1)</f>
        <v>2</v>
      </c>
      <c r="G491" s="2" t="str">
        <f>IF(NOT(OR(
SUMPRODUCT(--ISNUMBER(SEARCH('Chapter 1 (Generated)'!$B$25:$V$25,INDEX(MyData,D491, E491+1))))&gt;0,
SUMPRODUCT(--ISNUMBER(SEARCH('Chapter 1 (Generated)'!$B$26:$V$26,INDEX(MyData,D491, E491+1))))&gt;0)),
"        " &amp; INDEX(MyData,D491, E491+1),
"    " &amp; INDEX(MyData,D491, E491+1))</f>
        <v xml:space="preserve">        personnages.karolina[0],</v>
      </c>
    </row>
    <row r="492" spans="4:7" x14ac:dyDescent="0.2">
      <c r="D492" s="20">
        <f t="shared" si="7"/>
        <v>17</v>
      </c>
      <c r="E492" s="20">
        <f>MIN(IF(MOD(ROWS($A$2:A492),$A$2)=0,E491+1, E491), $B$2-1)</f>
        <v>2</v>
      </c>
      <c r="G492" s="2" t="str">
        <f>IF(NOT(OR(
SUMPRODUCT(--ISNUMBER(SEARCH('Chapter 1 (Generated)'!$B$25:$V$25,INDEX(MyData,D492, E492+1))))&gt;0,
SUMPRODUCT(--ISNUMBER(SEARCH('Chapter 1 (Generated)'!$B$26:$V$26,INDEX(MyData,D492, E492+1))))&gt;0)),
"        " &amp; INDEX(MyData,D492, E492+1),
"    " &amp; INDEX(MyData,D492, E492+1))</f>
        <v xml:space="preserve">        personnages.karolina[0],</v>
      </c>
    </row>
    <row r="493" spans="4:7" x14ac:dyDescent="0.2">
      <c r="D493" s="20">
        <f t="shared" si="7"/>
        <v>18</v>
      </c>
      <c r="E493" s="20">
        <f>MIN(IF(MOD(ROWS($A$2:A493),$A$2)=0,E492+1, E492), $B$2-1)</f>
        <v>2</v>
      </c>
      <c r="G493" s="2" t="str">
        <f>IF(NOT(OR(
SUMPRODUCT(--ISNUMBER(SEARCH('Chapter 1 (Generated)'!$B$25:$V$25,INDEX(MyData,D493, E493+1))))&gt;0,
SUMPRODUCT(--ISNUMBER(SEARCH('Chapter 1 (Generated)'!$B$26:$V$26,INDEX(MyData,D493, E493+1))))&gt;0)),
"        " &amp; INDEX(MyData,D493, E493+1),
"    " &amp; INDEX(MyData,D493, E493+1))</f>
        <v xml:space="preserve">        personnages.karolina[0],//15 </v>
      </c>
    </row>
    <row r="494" spans="4:7" x14ac:dyDescent="0.2">
      <c r="D494" s="20">
        <f t="shared" si="7"/>
        <v>19</v>
      </c>
      <c r="E494" s="20">
        <f>MIN(IF(MOD(ROWS($A$2:A494),$A$2)=0,E493+1, E493), $B$2-1)</f>
        <v>2</v>
      </c>
      <c r="G494" s="2" t="str">
        <f>IF(NOT(OR(
SUMPRODUCT(--ISNUMBER(SEARCH('Chapter 1 (Generated)'!$B$25:$V$25,INDEX(MyData,D494, E494+1))))&gt;0,
SUMPRODUCT(--ISNUMBER(SEARCH('Chapter 1 (Generated)'!$B$26:$V$26,INDEX(MyData,D494, E494+1))))&gt;0)),
"        " &amp; INDEX(MyData,D494, E494+1),
"    " &amp; INDEX(MyData,D494, E494+1))</f>
        <v xml:space="preserve">        personnages.karolina[3],</v>
      </c>
    </row>
    <row r="495" spans="4:7" x14ac:dyDescent="0.2">
      <c r="D495" s="20">
        <f t="shared" si="7"/>
        <v>20</v>
      </c>
      <c r="E495" s="20">
        <f>MIN(IF(MOD(ROWS($A$2:A495),$A$2)=0,E494+1, E494), $B$2-1)</f>
        <v>2</v>
      </c>
      <c r="G495" s="2" t="str">
        <f>IF(NOT(OR(
SUMPRODUCT(--ISNUMBER(SEARCH('Chapter 1 (Generated)'!$B$25:$V$25,INDEX(MyData,D495, E495+1))))&gt;0,
SUMPRODUCT(--ISNUMBER(SEARCH('Chapter 1 (Generated)'!$B$26:$V$26,INDEX(MyData,D495, E495+1))))&gt;0)),
"        " &amp; INDEX(MyData,D495, E495+1),
"    " &amp; INDEX(MyData,D495, E495+1))</f>
        <v xml:space="preserve">        personnages.karolina[0],</v>
      </c>
    </row>
    <row r="496" spans="4:7" x14ac:dyDescent="0.2">
      <c r="D496" s="20">
        <f t="shared" si="7"/>
        <v>21</v>
      </c>
      <c r="E496" s="20">
        <f>MIN(IF(MOD(ROWS($A$2:A496),$A$2)=0,E495+1, E495), $B$2-1)</f>
        <v>2</v>
      </c>
      <c r="G496" s="2" t="str">
        <f>IF(NOT(OR(
SUMPRODUCT(--ISNUMBER(SEARCH('Chapter 1 (Generated)'!$B$25:$V$25,INDEX(MyData,D496, E496+1))))&gt;0,
SUMPRODUCT(--ISNUMBER(SEARCH('Chapter 1 (Generated)'!$B$26:$V$26,INDEX(MyData,D496, E496+1))))&gt;0)),
"        " &amp; INDEX(MyData,D496, E496+1),
"    " &amp; INDEX(MyData,D496, E496+1))</f>
        <v xml:space="preserve">        personnages.karolina[3],</v>
      </c>
    </row>
    <row r="497" spans="4:7" x14ac:dyDescent="0.2">
      <c r="D497" s="20">
        <f t="shared" si="7"/>
        <v>22</v>
      </c>
      <c r="E497" s="20">
        <f>MIN(IF(MOD(ROWS($A$2:A497),$A$2)=0,E496+1, E496), $B$2-1)</f>
        <v>2</v>
      </c>
      <c r="G497" s="2" t="str">
        <f>IF(NOT(OR(
SUMPRODUCT(--ISNUMBER(SEARCH('Chapter 1 (Generated)'!$B$25:$V$25,INDEX(MyData,D497, E497+1))))&gt;0,
SUMPRODUCT(--ISNUMBER(SEARCH('Chapter 1 (Generated)'!$B$26:$V$26,INDEX(MyData,D497, E497+1))))&gt;0)),
"        " &amp; INDEX(MyData,D497, E497+1),
"    " &amp; INDEX(MyData,D497, E497+1))</f>
        <v xml:space="preserve">        personnages.karolina[0],</v>
      </c>
    </row>
    <row r="498" spans="4:7" x14ac:dyDescent="0.2">
      <c r="D498" s="20">
        <f t="shared" si="7"/>
        <v>23</v>
      </c>
      <c r="E498" s="20">
        <f>MIN(IF(MOD(ROWS($A$2:A498),$A$2)=0,E497+1, E497), $B$2-1)</f>
        <v>2</v>
      </c>
      <c r="G498" s="2" t="str">
        <f>IF(NOT(OR(
SUMPRODUCT(--ISNUMBER(SEARCH('Chapter 1 (Generated)'!$B$25:$V$25,INDEX(MyData,D498, E498+1))))&gt;0,
SUMPRODUCT(--ISNUMBER(SEARCH('Chapter 1 (Generated)'!$B$26:$V$26,INDEX(MyData,D498, E498+1))))&gt;0)),
"        " &amp; INDEX(MyData,D498, E498+1),
"    " &amp; INDEX(MyData,D498, E498+1))</f>
        <v xml:space="preserve">        personnages.karolina[0],//20 </v>
      </c>
    </row>
    <row r="499" spans="4:7" x14ac:dyDescent="0.2">
      <c r="D499" s="20">
        <f t="shared" si="7"/>
        <v>24</v>
      </c>
      <c r="E499" s="20">
        <f>MIN(IF(MOD(ROWS($A$2:A499),$A$2)=0,E498+1, E498), $B$2-1)</f>
        <v>2</v>
      </c>
      <c r="G499" s="2" t="str">
        <f>IF(NOT(OR(
SUMPRODUCT(--ISNUMBER(SEARCH('Chapter 1 (Generated)'!$B$25:$V$25,INDEX(MyData,D499, E499+1))))&gt;0,
SUMPRODUCT(--ISNUMBER(SEARCH('Chapter 1 (Generated)'!$B$26:$V$26,INDEX(MyData,D499, E499+1))))&gt;0)),
"        " &amp; INDEX(MyData,D499, E499+1),
"    " &amp; INDEX(MyData,D499, E499+1))</f>
        <v xml:space="preserve">        personnages.karolina[0],</v>
      </c>
    </row>
    <row r="500" spans="4:7" x14ac:dyDescent="0.2">
      <c r="D500" s="20">
        <f t="shared" si="7"/>
        <v>25</v>
      </c>
      <c r="E500" s="20">
        <f>MIN(IF(MOD(ROWS($A$2:A500),$A$2)=0,E499+1, E499), $B$2-1)</f>
        <v>2</v>
      </c>
      <c r="G500" s="2" t="str">
        <f>IF(NOT(OR(
SUMPRODUCT(--ISNUMBER(SEARCH('Chapter 1 (Generated)'!$B$25:$V$25,INDEX(MyData,D500, E500+1))))&gt;0,
SUMPRODUCT(--ISNUMBER(SEARCH('Chapter 1 (Generated)'!$B$26:$V$26,INDEX(MyData,D500, E500+1))))&gt;0)),
"        " &amp; INDEX(MyData,D500, E500+1),
"    " &amp; INDEX(MyData,D500, E500+1))</f>
        <v xml:space="preserve">        personnages.karolina[0],</v>
      </c>
    </row>
    <row r="501" spans="4:7" x14ac:dyDescent="0.2">
      <c r="D501" s="20">
        <f t="shared" si="7"/>
        <v>26</v>
      </c>
      <c r="E501" s="20">
        <f>MIN(IF(MOD(ROWS($A$2:A501),$A$2)=0,E500+1, E500), $B$2-1)</f>
        <v>2</v>
      </c>
      <c r="G501" s="2" t="str">
        <f>IF(NOT(OR(
SUMPRODUCT(--ISNUMBER(SEARCH('Chapter 1 (Generated)'!$B$25:$V$25,INDEX(MyData,D501, E501+1))))&gt;0,
SUMPRODUCT(--ISNUMBER(SEARCH('Chapter 1 (Generated)'!$B$26:$V$26,INDEX(MyData,D501, E501+1))))&gt;0)),
"        " &amp; INDEX(MyData,D501, E501+1),
"    " &amp; INDEX(MyData,D501, E501+1))</f>
        <v xml:space="preserve">        personnages.karolina[3],</v>
      </c>
    </row>
    <row r="502" spans="4:7" x14ac:dyDescent="0.2">
      <c r="D502" s="20">
        <f t="shared" si="7"/>
        <v>27</v>
      </c>
      <c r="E502" s="20">
        <f>MIN(IF(MOD(ROWS($A$2:A502),$A$2)=0,E501+1, E501), $B$2-1)</f>
        <v>2</v>
      </c>
      <c r="G502" s="2" t="str">
        <f>IF(NOT(OR(
SUMPRODUCT(--ISNUMBER(SEARCH('Chapter 1 (Generated)'!$B$25:$V$25,INDEX(MyData,D502, E502+1))))&gt;0,
SUMPRODUCT(--ISNUMBER(SEARCH('Chapter 1 (Generated)'!$B$26:$V$26,INDEX(MyData,D502, E502+1))))&gt;0)),
"        " &amp; INDEX(MyData,D502, E502+1),
"    " &amp; INDEX(MyData,D502, E502+1))</f>
        <v xml:space="preserve">        personnages.karolina[0],</v>
      </c>
    </row>
    <row r="503" spans="4:7" x14ac:dyDescent="0.2">
      <c r="D503" s="20">
        <f t="shared" si="7"/>
        <v>28</v>
      </c>
      <c r="E503" s="20">
        <f>MIN(IF(MOD(ROWS($A$2:A503),$A$2)=0,E502+1, E502), $B$2-1)</f>
        <v>2</v>
      </c>
      <c r="G503" s="2" t="str">
        <f>IF(NOT(OR(
SUMPRODUCT(--ISNUMBER(SEARCH('Chapter 1 (Generated)'!$B$25:$V$25,INDEX(MyData,D503, E503+1))))&gt;0,
SUMPRODUCT(--ISNUMBER(SEARCH('Chapter 1 (Generated)'!$B$26:$V$26,INDEX(MyData,D503, E503+1))))&gt;0)),
"        " &amp; INDEX(MyData,D503, E503+1),
"    " &amp; INDEX(MyData,D503, E503+1))</f>
        <v xml:space="preserve">        personnages.karolina[0],//25 </v>
      </c>
    </row>
    <row r="504" spans="4:7" x14ac:dyDescent="0.2">
      <c r="D504" s="20">
        <f t="shared" si="7"/>
        <v>29</v>
      </c>
      <c r="E504" s="20">
        <f>MIN(IF(MOD(ROWS($A$2:A504),$A$2)=0,E503+1, E503), $B$2-1)</f>
        <v>2</v>
      </c>
      <c r="G504" s="2" t="str">
        <f>IF(NOT(OR(
SUMPRODUCT(--ISNUMBER(SEARCH('Chapter 1 (Generated)'!$B$25:$V$25,INDEX(MyData,D504, E504+1))))&gt;0,
SUMPRODUCT(--ISNUMBER(SEARCH('Chapter 1 (Generated)'!$B$26:$V$26,INDEX(MyData,D504, E504+1))))&gt;0)),
"        " &amp; INDEX(MyData,D504, E504+1),
"    " &amp; INDEX(MyData,D504, E504+1))</f>
        <v xml:space="preserve">        personnages.karolina[0],</v>
      </c>
    </row>
    <row r="505" spans="4:7" x14ac:dyDescent="0.2">
      <c r="D505" s="20">
        <f t="shared" si="7"/>
        <v>30</v>
      </c>
      <c r="E505" s="20">
        <f>MIN(IF(MOD(ROWS($A$2:A505),$A$2)=0,E504+1, E504), $B$2-1)</f>
        <v>2</v>
      </c>
      <c r="G505" s="2" t="str">
        <f>IF(NOT(OR(
SUMPRODUCT(--ISNUMBER(SEARCH('Chapter 1 (Generated)'!$B$25:$V$25,INDEX(MyData,D505, E505+1))))&gt;0,
SUMPRODUCT(--ISNUMBER(SEARCH('Chapter 1 (Generated)'!$B$26:$V$26,INDEX(MyData,D505, E505+1))))&gt;0)),
"        " &amp; INDEX(MyData,D505, E505+1),
"    " &amp; INDEX(MyData,D505, E505+1))</f>
        <v xml:space="preserve">        "null",</v>
      </c>
    </row>
    <row r="506" spans="4:7" x14ac:dyDescent="0.2">
      <c r="D506" s="20">
        <f t="shared" si="7"/>
        <v>31</v>
      </c>
      <c r="E506" s="20">
        <f>MIN(IF(MOD(ROWS($A$2:A506),$A$2)=0,E505+1, E505), $B$2-1)</f>
        <v>2</v>
      </c>
      <c r="G506" s="2" t="str">
        <f>IF(NOT(OR(
SUMPRODUCT(--ISNUMBER(SEARCH('Chapter 1 (Generated)'!$B$25:$V$25,INDEX(MyData,D506, E506+1))))&gt;0,
SUMPRODUCT(--ISNUMBER(SEARCH('Chapter 1 (Generated)'!$B$26:$V$26,INDEX(MyData,D506, E506+1))))&gt;0)),
"        " &amp; INDEX(MyData,D506, E506+1),
"    " &amp; INDEX(MyData,D506, E506+1))</f>
        <v xml:space="preserve">        "null",</v>
      </c>
    </row>
    <row r="507" spans="4:7" x14ac:dyDescent="0.2">
      <c r="D507" s="20">
        <f t="shared" si="7"/>
        <v>32</v>
      </c>
      <c r="E507" s="20">
        <f>MIN(IF(MOD(ROWS($A$2:A507),$A$2)=0,E506+1, E506), $B$2-1)</f>
        <v>2</v>
      </c>
      <c r="G507" s="2" t="str">
        <f>IF(NOT(OR(
SUMPRODUCT(--ISNUMBER(SEARCH('Chapter 1 (Generated)'!$B$25:$V$25,INDEX(MyData,D507, E507+1))))&gt;0,
SUMPRODUCT(--ISNUMBER(SEARCH('Chapter 1 (Generated)'!$B$26:$V$26,INDEX(MyData,D507, E507+1))))&gt;0)),
"        " &amp; INDEX(MyData,D507, E507+1),
"    " &amp; INDEX(MyData,D507, E507+1))</f>
        <v xml:space="preserve">        "null",</v>
      </c>
    </row>
    <row r="508" spans="4:7" x14ac:dyDescent="0.2">
      <c r="D508" s="20">
        <f t="shared" si="7"/>
        <v>33</v>
      </c>
      <c r="E508" s="20">
        <f>MIN(IF(MOD(ROWS($A$2:A508),$A$2)=0,E507+1, E507), $B$2-1)</f>
        <v>2</v>
      </c>
      <c r="G508" s="2" t="str">
        <f>IF(NOT(OR(
SUMPRODUCT(--ISNUMBER(SEARCH('Chapter 1 (Generated)'!$B$25:$V$25,INDEX(MyData,D508, E508+1))))&gt;0,
SUMPRODUCT(--ISNUMBER(SEARCH('Chapter 1 (Generated)'!$B$26:$V$26,INDEX(MyData,D508, E508+1))))&gt;0)),
"        " &amp; INDEX(MyData,D508, E508+1),
"    " &amp; INDEX(MyData,D508, E508+1))</f>
        <v xml:space="preserve">        "null",//30 </v>
      </c>
    </row>
    <row r="509" spans="4:7" x14ac:dyDescent="0.2">
      <c r="D509" s="20">
        <f t="shared" si="7"/>
        <v>34</v>
      </c>
      <c r="E509" s="20">
        <f>MIN(IF(MOD(ROWS($A$2:A509),$A$2)=0,E508+1, E508), $B$2-1)</f>
        <v>2</v>
      </c>
      <c r="G509" s="2" t="str">
        <f>IF(NOT(OR(
SUMPRODUCT(--ISNUMBER(SEARCH('Chapter 1 (Generated)'!$B$25:$V$25,INDEX(MyData,D509, E509+1))))&gt;0,
SUMPRODUCT(--ISNUMBER(SEARCH('Chapter 1 (Generated)'!$B$26:$V$26,INDEX(MyData,D509, E509+1))))&gt;0)),
"        " &amp; INDEX(MyData,D509, E509+1),
"    " &amp; INDEX(MyData,D509, E509+1))</f>
        <v xml:space="preserve">        "null",</v>
      </c>
    </row>
    <row r="510" spans="4:7" x14ac:dyDescent="0.2">
      <c r="D510" s="20">
        <f t="shared" si="7"/>
        <v>35</v>
      </c>
      <c r="E510" s="20">
        <f>MIN(IF(MOD(ROWS($A$2:A510),$A$2)=0,E509+1, E509), $B$2-1)</f>
        <v>2</v>
      </c>
      <c r="G510" s="2" t="str">
        <f>IF(NOT(OR(
SUMPRODUCT(--ISNUMBER(SEARCH('Chapter 1 (Generated)'!$B$25:$V$25,INDEX(MyData,D510, E510+1))))&gt;0,
SUMPRODUCT(--ISNUMBER(SEARCH('Chapter 1 (Generated)'!$B$26:$V$26,INDEX(MyData,D510, E510+1))))&gt;0)),
"        " &amp; INDEX(MyData,D510, E510+1),
"    " &amp; INDEX(MyData,D510, E510+1))</f>
        <v xml:space="preserve">        "null",</v>
      </c>
    </row>
    <row r="511" spans="4:7" x14ac:dyDescent="0.2">
      <c r="D511" s="20">
        <f t="shared" si="7"/>
        <v>36</v>
      </c>
      <c r="E511" s="20">
        <f>MIN(IF(MOD(ROWS($A$2:A511),$A$2)=0,E510+1, E510), $B$2-1)</f>
        <v>2</v>
      </c>
      <c r="G511" s="2" t="str">
        <f>IF(NOT(OR(
SUMPRODUCT(--ISNUMBER(SEARCH('Chapter 1 (Generated)'!$B$25:$V$25,INDEX(MyData,D511, E511+1))))&gt;0,
SUMPRODUCT(--ISNUMBER(SEARCH('Chapter 1 (Generated)'!$B$26:$V$26,INDEX(MyData,D511, E511+1))))&gt;0)),
"        " &amp; INDEX(MyData,D511, E511+1),
"    " &amp; INDEX(MyData,D511, E511+1))</f>
        <v xml:space="preserve">        personnages.alistair[0],</v>
      </c>
    </row>
    <row r="512" spans="4:7" x14ac:dyDescent="0.2">
      <c r="D512" s="20">
        <f t="shared" si="7"/>
        <v>37</v>
      </c>
      <c r="E512" s="20">
        <f>MIN(IF(MOD(ROWS($A$2:A512),$A$2)=0,E511+1, E511), $B$2-1)</f>
        <v>2</v>
      </c>
      <c r="G512" s="2" t="str">
        <f>IF(NOT(OR(
SUMPRODUCT(--ISNUMBER(SEARCH('Chapter 1 (Generated)'!$B$25:$V$25,INDEX(MyData,D512, E512+1))))&gt;0,
SUMPRODUCT(--ISNUMBER(SEARCH('Chapter 1 (Generated)'!$B$26:$V$26,INDEX(MyData,D512, E512+1))))&gt;0)),
"        " &amp; INDEX(MyData,D512, E512+1),
"    " &amp; INDEX(MyData,D512, E512+1))</f>
        <v xml:space="preserve">        personnages.alistair[0],</v>
      </c>
    </row>
    <row r="513" spans="4:7" x14ac:dyDescent="0.2">
      <c r="D513" s="20">
        <f t="shared" si="7"/>
        <v>38</v>
      </c>
      <c r="E513" s="20">
        <f>MIN(IF(MOD(ROWS($A$2:A513),$A$2)=0,E512+1, E512), $B$2-1)</f>
        <v>2</v>
      </c>
      <c r="G513" s="2" t="str">
        <f>IF(NOT(OR(
SUMPRODUCT(--ISNUMBER(SEARCH('Chapter 1 (Generated)'!$B$25:$V$25,INDEX(MyData,D513, E513+1))))&gt;0,
SUMPRODUCT(--ISNUMBER(SEARCH('Chapter 1 (Generated)'!$B$26:$V$26,INDEX(MyData,D513, E513+1))))&gt;0)),
"        " &amp; INDEX(MyData,D513, E513+1),
"    " &amp; INDEX(MyData,D513, E513+1))</f>
        <v xml:space="preserve">        personnages.alistair[0],//35 </v>
      </c>
    </row>
    <row r="514" spans="4:7" x14ac:dyDescent="0.2">
      <c r="D514" s="20">
        <f t="shared" ref="D514:D577" si="8">MOD(ROW(D513)-1+ROWS(MyData),ROWS(MyData))+1</f>
        <v>39</v>
      </c>
      <c r="E514" s="20">
        <f>MIN(IF(MOD(ROWS($A$2:A514),$A$2)=0,E513+1, E513), $B$2-1)</f>
        <v>2</v>
      </c>
      <c r="G514" s="2" t="str">
        <f>IF(NOT(OR(
SUMPRODUCT(--ISNUMBER(SEARCH('Chapter 1 (Generated)'!$B$25:$V$25,INDEX(MyData,D514, E514+1))))&gt;0,
SUMPRODUCT(--ISNUMBER(SEARCH('Chapter 1 (Generated)'!$B$26:$V$26,INDEX(MyData,D514, E514+1))))&gt;0)),
"        " &amp; INDEX(MyData,D514, E514+1),
"    " &amp; INDEX(MyData,D514, E514+1))</f>
        <v xml:space="preserve">        personnages.alistair[0],</v>
      </c>
    </row>
    <row r="515" spans="4:7" x14ac:dyDescent="0.2">
      <c r="D515" s="20">
        <f t="shared" si="8"/>
        <v>40</v>
      </c>
      <c r="E515" s="20">
        <f>MIN(IF(MOD(ROWS($A$2:A515),$A$2)=0,E514+1, E514), $B$2-1)</f>
        <v>2</v>
      </c>
      <c r="G515" s="2" t="str">
        <f>IF(NOT(OR(
SUMPRODUCT(--ISNUMBER(SEARCH('Chapter 1 (Generated)'!$B$25:$V$25,INDEX(MyData,D515, E515+1))))&gt;0,
SUMPRODUCT(--ISNUMBER(SEARCH('Chapter 1 (Generated)'!$B$26:$V$26,INDEX(MyData,D515, E515+1))))&gt;0)),
"        " &amp; INDEX(MyData,D515, E515+1),
"    " &amp; INDEX(MyData,D515, E515+1))</f>
        <v xml:space="preserve">        personnages.alistair[0],</v>
      </c>
    </row>
    <row r="516" spans="4:7" x14ac:dyDescent="0.2">
      <c r="D516" s="20">
        <f t="shared" si="8"/>
        <v>41</v>
      </c>
      <c r="E516" s="20">
        <f>MIN(IF(MOD(ROWS($A$2:A516),$A$2)=0,E515+1, E515), $B$2-1)</f>
        <v>2</v>
      </c>
      <c r="G516" s="2" t="str">
        <f>IF(NOT(OR(
SUMPRODUCT(--ISNUMBER(SEARCH('Chapter 1 (Generated)'!$B$25:$V$25,INDEX(MyData,D516, E516+1))))&gt;0,
SUMPRODUCT(--ISNUMBER(SEARCH('Chapter 1 (Generated)'!$B$26:$V$26,INDEX(MyData,D516, E516+1))))&gt;0)),
"        " &amp; INDEX(MyData,D516, E516+1),
"    " &amp; INDEX(MyData,D516, E516+1))</f>
        <v xml:space="preserve">        "null",</v>
      </c>
    </row>
    <row r="517" spans="4:7" x14ac:dyDescent="0.2">
      <c r="D517" s="20">
        <f t="shared" si="8"/>
        <v>42</v>
      </c>
      <c r="E517" s="20">
        <f>MIN(IF(MOD(ROWS($A$2:A517),$A$2)=0,E516+1, E516), $B$2-1)</f>
        <v>2</v>
      </c>
      <c r="G517" s="2" t="str">
        <f>IF(NOT(OR(
SUMPRODUCT(--ISNUMBER(SEARCH('Chapter 1 (Generated)'!$B$25:$V$25,INDEX(MyData,D517, E517+1))))&gt;0,
SUMPRODUCT(--ISNUMBER(SEARCH('Chapter 1 (Generated)'!$B$26:$V$26,INDEX(MyData,D517, E517+1))))&gt;0)),
"        " &amp; INDEX(MyData,D517, E517+1),
"    " &amp; INDEX(MyData,D517, E517+1))</f>
        <v xml:space="preserve">        personnages.alistair[0],</v>
      </c>
    </row>
    <row r="518" spans="4:7" x14ac:dyDescent="0.2">
      <c r="D518" s="20">
        <f t="shared" si="8"/>
        <v>43</v>
      </c>
      <c r="E518" s="20">
        <f>MIN(IF(MOD(ROWS($A$2:A518),$A$2)=0,E517+1, E517), $B$2-1)</f>
        <v>2</v>
      </c>
      <c r="G518" s="2" t="str">
        <f>IF(NOT(OR(
SUMPRODUCT(--ISNUMBER(SEARCH('Chapter 1 (Generated)'!$B$25:$V$25,INDEX(MyData,D518, E518+1))))&gt;0,
SUMPRODUCT(--ISNUMBER(SEARCH('Chapter 1 (Generated)'!$B$26:$V$26,INDEX(MyData,D518, E518+1))))&gt;0)),
"        " &amp; INDEX(MyData,D518, E518+1),
"    " &amp; INDEX(MyData,D518, E518+1))</f>
        <v xml:space="preserve">        "null",//40 </v>
      </c>
    </row>
    <row r="519" spans="4:7" x14ac:dyDescent="0.2">
      <c r="D519" s="20">
        <f t="shared" si="8"/>
        <v>44</v>
      </c>
      <c r="E519" s="20">
        <f>MIN(IF(MOD(ROWS($A$2:A519),$A$2)=0,E518+1, E518), $B$2-1)</f>
        <v>2</v>
      </c>
      <c r="G519" s="2" t="str">
        <f>IF(NOT(OR(
SUMPRODUCT(--ISNUMBER(SEARCH('Chapter 1 (Generated)'!$B$25:$V$25,INDEX(MyData,D519, E519+1))))&gt;0,
SUMPRODUCT(--ISNUMBER(SEARCH('Chapter 1 (Generated)'!$B$26:$V$26,INDEX(MyData,D519, E519+1))))&gt;0)),
"        " &amp; INDEX(MyData,D519, E519+1),
"    " &amp; INDEX(MyData,D519, E519+1))</f>
        <v xml:space="preserve">        "null",</v>
      </c>
    </row>
    <row r="520" spans="4:7" x14ac:dyDescent="0.2">
      <c r="D520" s="20">
        <f t="shared" si="8"/>
        <v>45</v>
      </c>
      <c r="E520" s="20">
        <f>MIN(IF(MOD(ROWS($A$2:A520),$A$2)=0,E519+1, E519), $B$2-1)</f>
        <v>2</v>
      </c>
      <c r="G520" s="2" t="str">
        <f>IF(NOT(OR(
SUMPRODUCT(--ISNUMBER(SEARCH('Chapter 1 (Generated)'!$B$25:$V$25,INDEX(MyData,D520, E520+1))))&gt;0,
SUMPRODUCT(--ISNUMBER(SEARCH('Chapter 1 (Generated)'!$B$26:$V$26,INDEX(MyData,D520, E520+1))))&gt;0)),
"        " &amp; INDEX(MyData,D520, E520+1),
"    " &amp; INDEX(MyData,D520, E520+1))</f>
        <v xml:space="preserve">        "null",</v>
      </c>
    </row>
    <row r="521" spans="4:7" x14ac:dyDescent="0.2">
      <c r="D521" s="20">
        <f t="shared" si="8"/>
        <v>46</v>
      </c>
      <c r="E521" s="20">
        <f>MIN(IF(MOD(ROWS($A$2:A521),$A$2)=0,E520+1, E520), $B$2-1)</f>
        <v>2</v>
      </c>
      <c r="G521" s="2" t="str">
        <f>IF(NOT(OR(
SUMPRODUCT(--ISNUMBER(SEARCH('Chapter 1 (Generated)'!$B$25:$V$25,INDEX(MyData,D521, E521+1))))&gt;0,
SUMPRODUCT(--ISNUMBER(SEARCH('Chapter 1 (Generated)'!$B$26:$V$26,INDEX(MyData,D521, E521+1))))&gt;0)),
"        " &amp; INDEX(MyData,D521, E521+1),
"    " &amp; INDEX(MyData,D521, E521+1))</f>
        <v xml:space="preserve">        "null",</v>
      </c>
    </row>
    <row r="522" spans="4:7" x14ac:dyDescent="0.2">
      <c r="D522" s="20">
        <f t="shared" si="8"/>
        <v>47</v>
      </c>
      <c r="E522" s="20">
        <f>MIN(IF(MOD(ROWS($A$2:A522),$A$2)=0,E521+1, E521), $B$2-1)</f>
        <v>2</v>
      </c>
      <c r="G522" s="2" t="str">
        <f>IF(NOT(OR(
SUMPRODUCT(--ISNUMBER(SEARCH('Chapter 1 (Generated)'!$B$25:$V$25,INDEX(MyData,D522, E522+1))))&gt;0,
SUMPRODUCT(--ISNUMBER(SEARCH('Chapter 1 (Generated)'!$B$26:$V$26,INDEX(MyData,D522, E522+1))))&gt;0)),
"        " &amp; INDEX(MyData,D522, E522+1),
"    " &amp; INDEX(MyData,D522, E522+1))</f>
        <v xml:space="preserve">        personnages.alistair[0],</v>
      </c>
    </row>
    <row r="523" spans="4:7" x14ac:dyDescent="0.2">
      <c r="D523" s="20">
        <f t="shared" si="8"/>
        <v>48</v>
      </c>
      <c r="E523" s="20">
        <f>MIN(IF(MOD(ROWS($A$2:A523),$A$2)=0,E522+1, E522), $B$2-1)</f>
        <v>2</v>
      </c>
      <c r="G523" s="2" t="str">
        <f>IF(NOT(OR(
SUMPRODUCT(--ISNUMBER(SEARCH('Chapter 1 (Generated)'!$B$25:$V$25,INDEX(MyData,D523, E523+1))))&gt;0,
SUMPRODUCT(--ISNUMBER(SEARCH('Chapter 1 (Generated)'!$B$26:$V$26,INDEX(MyData,D523, E523+1))))&gt;0)),
"        " &amp; INDEX(MyData,D523, E523+1),
"    " &amp; INDEX(MyData,D523, E523+1))</f>
        <v xml:space="preserve">        "null",//45 </v>
      </c>
    </row>
    <row r="524" spans="4:7" x14ac:dyDescent="0.2">
      <c r="D524" s="20">
        <f t="shared" si="8"/>
        <v>49</v>
      </c>
      <c r="E524" s="20">
        <f>MIN(IF(MOD(ROWS($A$2:A524),$A$2)=0,E523+1, E523), $B$2-1)</f>
        <v>2</v>
      </c>
      <c r="G524" s="2" t="str">
        <f>IF(NOT(OR(
SUMPRODUCT(--ISNUMBER(SEARCH('Chapter 1 (Generated)'!$B$25:$V$25,INDEX(MyData,D524, E524+1))))&gt;0,
SUMPRODUCT(--ISNUMBER(SEARCH('Chapter 1 (Generated)'!$B$26:$V$26,INDEX(MyData,D524, E524+1))))&gt;0)),
"        " &amp; INDEX(MyData,D524, E524+1),
"    " &amp; INDEX(MyData,D524, E524+1))</f>
        <v xml:space="preserve">        personnages.alistair[0],</v>
      </c>
    </row>
    <row r="525" spans="4:7" x14ac:dyDescent="0.2">
      <c r="D525" s="20">
        <f t="shared" si="8"/>
        <v>50</v>
      </c>
      <c r="E525" s="20">
        <f>MIN(IF(MOD(ROWS($A$2:A525),$A$2)=0,E524+1, E524), $B$2-1)</f>
        <v>2</v>
      </c>
      <c r="G525" s="2" t="str">
        <f>IF(NOT(OR(
SUMPRODUCT(--ISNUMBER(SEARCH('Chapter 1 (Generated)'!$B$25:$V$25,INDEX(MyData,D525, E525+1))))&gt;0,
SUMPRODUCT(--ISNUMBER(SEARCH('Chapter 1 (Generated)'!$B$26:$V$26,INDEX(MyData,D525, E525+1))))&gt;0)),
"        " &amp; INDEX(MyData,D525, E525+1),
"    " &amp; INDEX(MyData,D525, E525+1))</f>
        <v xml:space="preserve">        personnages.alistair[0],</v>
      </c>
    </row>
    <row r="526" spans="4:7" x14ac:dyDescent="0.2">
      <c r="D526" s="20">
        <f t="shared" si="8"/>
        <v>51</v>
      </c>
      <c r="E526" s="20">
        <f>MIN(IF(MOD(ROWS($A$2:A526),$A$2)=0,E525+1, E525), $B$2-1)</f>
        <v>2</v>
      </c>
      <c r="G526" s="2" t="str">
        <f>IF(NOT(OR(
SUMPRODUCT(--ISNUMBER(SEARCH('Chapter 1 (Generated)'!$B$25:$V$25,INDEX(MyData,D526, E526+1))))&gt;0,
SUMPRODUCT(--ISNUMBER(SEARCH('Chapter 1 (Generated)'!$B$26:$V$26,INDEX(MyData,D526, E526+1))))&gt;0)),
"        " &amp; INDEX(MyData,D526, E526+1),
"    " &amp; INDEX(MyData,D526, E526+1))</f>
        <v xml:space="preserve">        personnages.alistair[0],</v>
      </c>
    </row>
    <row r="527" spans="4:7" x14ac:dyDescent="0.2">
      <c r="D527" s="20">
        <f t="shared" si="8"/>
        <v>52</v>
      </c>
      <c r="E527" s="20">
        <f>MIN(IF(MOD(ROWS($A$2:A527),$A$2)=0,E526+1, E526), $B$2-1)</f>
        <v>2</v>
      </c>
      <c r="G527" s="2" t="str">
        <f>IF(NOT(OR(
SUMPRODUCT(--ISNUMBER(SEARCH('Chapter 1 (Generated)'!$B$25:$V$25,INDEX(MyData,D527, E527+1))))&gt;0,
SUMPRODUCT(--ISNUMBER(SEARCH('Chapter 1 (Generated)'!$B$26:$V$26,INDEX(MyData,D527, E527+1))))&gt;0)),
"        " &amp; INDEX(MyData,D527, E527+1),
"    " &amp; INDEX(MyData,D527, E527+1))</f>
        <v xml:space="preserve">        personnages.alistair[0],</v>
      </c>
    </row>
    <row r="528" spans="4:7" x14ac:dyDescent="0.2">
      <c r="D528" s="20">
        <f t="shared" si="8"/>
        <v>53</v>
      </c>
      <c r="E528" s="20">
        <f>MIN(IF(MOD(ROWS($A$2:A528),$A$2)=0,E527+1, E527), $B$2-1)</f>
        <v>2</v>
      </c>
      <c r="G528" s="2" t="str">
        <f>IF(NOT(OR(
SUMPRODUCT(--ISNUMBER(SEARCH('Chapter 1 (Generated)'!$B$25:$V$25,INDEX(MyData,D528, E528+1))))&gt;0,
SUMPRODUCT(--ISNUMBER(SEARCH('Chapter 1 (Generated)'!$B$26:$V$26,INDEX(MyData,D528, E528+1))))&gt;0)),
"        " &amp; INDEX(MyData,D528, E528+1),
"    " &amp; INDEX(MyData,D528, E528+1))</f>
        <v xml:space="preserve">        "null",//50 </v>
      </c>
    </row>
    <row r="529" spans="4:7" x14ac:dyDescent="0.2">
      <c r="D529" s="20">
        <f t="shared" si="8"/>
        <v>54</v>
      </c>
      <c r="E529" s="20">
        <f>MIN(IF(MOD(ROWS($A$2:A529),$A$2)=0,E528+1, E528), $B$2-1)</f>
        <v>2</v>
      </c>
      <c r="G529" s="2" t="str">
        <f>IF(NOT(OR(
SUMPRODUCT(--ISNUMBER(SEARCH('Chapter 1 (Generated)'!$B$25:$V$25,INDEX(MyData,D529, E529+1))))&gt;0,
SUMPRODUCT(--ISNUMBER(SEARCH('Chapter 1 (Generated)'!$B$26:$V$26,INDEX(MyData,D529, E529+1))))&gt;0)),
"        " &amp; INDEX(MyData,D529, E529+1),
"    " &amp; INDEX(MyData,D529, E529+1))</f>
        <v xml:space="preserve">        "null",</v>
      </c>
    </row>
    <row r="530" spans="4:7" x14ac:dyDescent="0.2">
      <c r="D530" s="20">
        <f t="shared" si="8"/>
        <v>55</v>
      </c>
      <c r="E530" s="20">
        <f>MIN(IF(MOD(ROWS($A$2:A530),$A$2)=0,E529+1, E529), $B$2-1)</f>
        <v>2</v>
      </c>
      <c r="G530" s="2" t="str">
        <f>IF(NOT(OR(
SUMPRODUCT(--ISNUMBER(SEARCH('Chapter 1 (Generated)'!$B$25:$V$25,INDEX(MyData,D530, E530+1))))&gt;0,
SUMPRODUCT(--ISNUMBER(SEARCH('Chapter 1 (Generated)'!$B$26:$V$26,INDEX(MyData,D530, E530+1))))&gt;0)),
"        " &amp; INDEX(MyData,D530, E530+1),
"    " &amp; INDEX(MyData,D530, E530+1))</f>
        <v xml:space="preserve">        personnages.alistair[0],</v>
      </c>
    </row>
    <row r="531" spans="4:7" x14ac:dyDescent="0.2">
      <c r="D531" s="20">
        <f t="shared" si="8"/>
        <v>56</v>
      </c>
      <c r="E531" s="20">
        <f>MIN(IF(MOD(ROWS($A$2:A531),$A$2)=0,E530+1, E530), $B$2-1)</f>
        <v>2</v>
      </c>
      <c r="G531" s="2" t="str">
        <f>IF(NOT(OR(
SUMPRODUCT(--ISNUMBER(SEARCH('Chapter 1 (Generated)'!$B$25:$V$25,INDEX(MyData,D531, E531+1))))&gt;0,
SUMPRODUCT(--ISNUMBER(SEARCH('Chapter 1 (Generated)'!$B$26:$V$26,INDEX(MyData,D531, E531+1))))&gt;0)),
"        " &amp; INDEX(MyData,D531, E531+1),
"    " &amp; INDEX(MyData,D531, E531+1))</f>
        <v xml:space="preserve">        "null",</v>
      </c>
    </row>
    <row r="532" spans="4:7" x14ac:dyDescent="0.2">
      <c r="D532" s="20">
        <f t="shared" si="8"/>
        <v>57</v>
      </c>
      <c r="E532" s="20">
        <f>MIN(IF(MOD(ROWS($A$2:A532),$A$2)=0,E531+1, E531), $B$2-1)</f>
        <v>2</v>
      </c>
      <c r="G532" s="2" t="str">
        <f>IF(NOT(OR(
SUMPRODUCT(--ISNUMBER(SEARCH('Chapter 1 (Generated)'!$B$25:$V$25,INDEX(MyData,D532, E532+1))))&gt;0,
SUMPRODUCT(--ISNUMBER(SEARCH('Chapter 1 (Generated)'!$B$26:$V$26,INDEX(MyData,D532, E532+1))))&gt;0)),
"        " &amp; INDEX(MyData,D532, E532+1),
"    " &amp; INDEX(MyData,D532, E532+1))</f>
        <v xml:space="preserve">        personnages.alistair[0],</v>
      </c>
    </row>
    <row r="533" spans="4:7" x14ac:dyDescent="0.2">
      <c r="D533" s="20">
        <f t="shared" si="8"/>
        <v>58</v>
      </c>
      <c r="E533" s="20">
        <f>MIN(IF(MOD(ROWS($A$2:A533),$A$2)=0,E532+1, E532), $B$2-1)</f>
        <v>2</v>
      </c>
      <c r="G533" s="2" t="str">
        <f>IF(NOT(OR(
SUMPRODUCT(--ISNUMBER(SEARCH('Chapter 1 (Generated)'!$B$25:$V$25,INDEX(MyData,D533, E533+1))))&gt;0,
SUMPRODUCT(--ISNUMBER(SEARCH('Chapter 1 (Generated)'!$B$26:$V$26,INDEX(MyData,D533, E533+1))))&gt;0)),
"        " &amp; INDEX(MyData,D533, E533+1),
"    " &amp; INDEX(MyData,D533, E533+1))</f>
        <v xml:space="preserve">        "null",//55 </v>
      </c>
    </row>
    <row r="534" spans="4:7" x14ac:dyDescent="0.2">
      <c r="D534" s="20">
        <f t="shared" si="8"/>
        <v>59</v>
      </c>
      <c r="E534" s="20">
        <f>MIN(IF(MOD(ROWS($A$2:A534),$A$2)=0,E533+1, E533), $B$2-1)</f>
        <v>2</v>
      </c>
      <c r="G534" s="2" t="str">
        <f>IF(NOT(OR(
SUMPRODUCT(--ISNUMBER(SEARCH('Chapter 1 (Generated)'!$B$25:$V$25,INDEX(MyData,D534, E534+1))))&gt;0,
SUMPRODUCT(--ISNUMBER(SEARCH('Chapter 1 (Generated)'!$B$26:$V$26,INDEX(MyData,D534, E534+1))))&gt;0)),
"        " &amp; INDEX(MyData,D534, E534+1),
"    " &amp; INDEX(MyData,D534, E534+1))</f>
        <v xml:space="preserve">        personnages.alistair[0],</v>
      </c>
    </row>
    <row r="535" spans="4:7" x14ac:dyDescent="0.2">
      <c r="D535" s="20">
        <f t="shared" si="8"/>
        <v>60</v>
      </c>
      <c r="E535" s="20">
        <f>MIN(IF(MOD(ROWS($A$2:A535),$A$2)=0,E534+1, E534), $B$2-1)</f>
        <v>2</v>
      </c>
      <c r="G535" s="2" t="str">
        <f>IF(NOT(OR(
SUMPRODUCT(--ISNUMBER(SEARCH('Chapter 1 (Generated)'!$B$25:$V$25,INDEX(MyData,D535, E535+1))))&gt;0,
SUMPRODUCT(--ISNUMBER(SEARCH('Chapter 1 (Generated)'!$B$26:$V$26,INDEX(MyData,D535, E535+1))))&gt;0)),
"        " &amp; INDEX(MyData,D535, E535+1),
"    " &amp; INDEX(MyData,D535, E535+1))</f>
        <v xml:space="preserve">        "null",</v>
      </c>
    </row>
    <row r="536" spans="4:7" x14ac:dyDescent="0.2">
      <c r="D536" s="20">
        <f t="shared" si="8"/>
        <v>61</v>
      </c>
      <c r="E536" s="20">
        <f>MIN(IF(MOD(ROWS($A$2:A536),$A$2)=0,E535+1, E535), $B$2-1)</f>
        <v>2</v>
      </c>
      <c r="G536" s="2" t="str">
        <f>IF(NOT(OR(
SUMPRODUCT(--ISNUMBER(SEARCH('Chapter 1 (Generated)'!$B$25:$V$25,INDEX(MyData,D536, E536+1))))&gt;0,
SUMPRODUCT(--ISNUMBER(SEARCH('Chapter 1 (Generated)'!$B$26:$V$26,INDEX(MyData,D536, E536+1))))&gt;0)),
"        " &amp; INDEX(MyData,D536, E536+1),
"    " &amp; INDEX(MyData,D536, E536+1))</f>
        <v xml:space="preserve">        "null",</v>
      </c>
    </row>
    <row r="537" spans="4:7" x14ac:dyDescent="0.2">
      <c r="D537" s="20">
        <f t="shared" si="8"/>
        <v>62</v>
      </c>
      <c r="E537" s="20">
        <f>MIN(IF(MOD(ROWS($A$2:A537),$A$2)=0,E536+1, E536), $B$2-1)</f>
        <v>2</v>
      </c>
      <c r="G537" s="2" t="str">
        <f>IF(NOT(OR(
SUMPRODUCT(--ISNUMBER(SEARCH('Chapter 1 (Generated)'!$B$25:$V$25,INDEX(MyData,D537, E537+1))))&gt;0,
SUMPRODUCT(--ISNUMBER(SEARCH('Chapter 1 (Generated)'!$B$26:$V$26,INDEX(MyData,D537, E537+1))))&gt;0)),
"        " &amp; INDEX(MyData,D537, E537+1),
"    " &amp; INDEX(MyData,D537, E537+1))</f>
        <v xml:space="preserve">        "null",</v>
      </c>
    </row>
    <row r="538" spans="4:7" x14ac:dyDescent="0.2">
      <c r="D538" s="20">
        <f t="shared" si="8"/>
        <v>63</v>
      </c>
      <c r="E538" s="20">
        <f>MIN(IF(MOD(ROWS($A$2:A538),$A$2)=0,E537+1, E537), $B$2-1)</f>
        <v>2</v>
      </c>
      <c r="G538" s="2" t="str">
        <f>IF(NOT(OR(
SUMPRODUCT(--ISNUMBER(SEARCH('Chapter 1 (Generated)'!$B$25:$V$25,INDEX(MyData,D538, E538+1))))&gt;0,
SUMPRODUCT(--ISNUMBER(SEARCH('Chapter 1 (Generated)'!$B$26:$V$26,INDEX(MyData,D538, E538+1))))&gt;0)),
"        " &amp; INDEX(MyData,D538, E538+1),
"    " &amp; INDEX(MyData,D538, E538+1))</f>
        <v xml:space="preserve">        "null",//60 </v>
      </c>
    </row>
    <row r="539" spans="4:7" x14ac:dyDescent="0.2">
      <c r="D539" s="20">
        <f t="shared" si="8"/>
        <v>64</v>
      </c>
      <c r="E539" s="20">
        <f>MIN(IF(MOD(ROWS($A$2:A539),$A$2)=0,E538+1, E538), $B$2-1)</f>
        <v>2</v>
      </c>
      <c r="G539" s="2" t="str">
        <f>IF(NOT(OR(
SUMPRODUCT(--ISNUMBER(SEARCH('Chapter 1 (Generated)'!$B$25:$V$25,INDEX(MyData,D539, E539+1))))&gt;0,
SUMPRODUCT(--ISNUMBER(SEARCH('Chapter 1 (Generated)'!$B$26:$V$26,INDEX(MyData,D539, E539+1))))&gt;0)),
"        " &amp; INDEX(MyData,D539, E539+1),
"    " &amp; INDEX(MyData,D539, E539+1))</f>
        <v xml:space="preserve">        "null",</v>
      </c>
    </row>
    <row r="540" spans="4:7" x14ac:dyDescent="0.2">
      <c r="D540" s="20">
        <f t="shared" si="8"/>
        <v>65</v>
      </c>
      <c r="E540" s="20">
        <f>MIN(IF(MOD(ROWS($A$2:A540),$A$2)=0,E539+1, E539), $B$2-1)</f>
        <v>2</v>
      </c>
      <c r="G540" s="2" t="str">
        <f>IF(NOT(OR(
SUMPRODUCT(--ISNUMBER(SEARCH('Chapter 1 (Generated)'!$B$25:$V$25,INDEX(MyData,D540, E540+1))))&gt;0,
SUMPRODUCT(--ISNUMBER(SEARCH('Chapter 1 (Generated)'!$B$26:$V$26,INDEX(MyData,D540, E540+1))))&gt;0)),
"        " &amp; INDEX(MyData,D540, E540+1),
"    " &amp; INDEX(MyData,D540, E540+1))</f>
        <v xml:space="preserve">        personnages.neha[0],</v>
      </c>
    </row>
    <row r="541" spans="4:7" x14ac:dyDescent="0.2">
      <c r="D541" s="20">
        <f t="shared" si="8"/>
        <v>66</v>
      </c>
      <c r="E541" s="20">
        <f>MIN(IF(MOD(ROWS($A$2:A541),$A$2)=0,E540+1, E540), $B$2-1)</f>
        <v>2</v>
      </c>
      <c r="G541" s="2" t="str">
        <f>IF(NOT(OR(
SUMPRODUCT(--ISNUMBER(SEARCH('Chapter 1 (Generated)'!$B$25:$V$25,INDEX(MyData,D541, E541+1))))&gt;0,
SUMPRODUCT(--ISNUMBER(SEARCH('Chapter 1 (Generated)'!$B$26:$V$26,INDEX(MyData,D541, E541+1))))&gt;0)),
"        " &amp; INDEX(MyData,D541, E541+1),
"    " &amp; INDEX(MyData,D541, E541+1))</f>
        <v xml:space="preserve">        personnages.neha[0],</v>
      </c>
    </row>
    <row r="542" spans="4:7" x14ac:dyDescent="0.2">
      <c r="D542" s="20">
        <f t="shared" si="8"/>
        <v>67</v>
      </c>
      <c r="E542" s="20">
        <f>MIN(IF(MOD(ROWS($A$2:A542),$A$2)=0,E541+1, E541), $B$2-1)</f>
        <v>2</v>
      </c>
      <c r="G542" s="2" t="str">
        <f>IF(NOT(OR(
SUMPRODUCT(--ISNUMBER(SEARCH('Chapter 1 (Generated)'!$B$25:$V$25,INDEX(MyData,D542, E542+1))))&gt;0,
SUMPRODUCT(--ISNUMBER(SEARCH('Chapter 1 (Generated)'!$B$26:$V$26,INDEX(MyData,D542, E542+1))))&gt;0)),
"        " &amp; INDEX(MyData,D542, E542+1),
"    " &amp; INDEX(MyData,D542, E542+1))</f>
        <v xml:space="preserve">        personnages.neha[0],</v>
      </c>
    </row>
    <row r="543" spans="4:7" x14ac:dyDescent="0.2">
      <c r="D543" s="20">
        <f t="shared" si="8"/>
        <v>68</v>
      </c>
      <c r="E543" s="20">
        <f>MIN(IF(MOD(ROWS($A$2:A543),$A$2)=0,E542+1, E542), $B$2-1)</f>
        <v>2</v>
      </c>
      <c r="G543" s="2" t="str">
        <f>IF(NOT(OR(
SUMPRODUCT(--ISNUMBER(SEARCH('Chapter 1 (Generated)'!$B$25:$V$25,INDEX(MyData,D543, E543+1))))&gt;0,
SUMPRODUCT(--ISNUMBER(SEARCH('Chapter 1 (Generated)'!$B$26:$V$26,INDEX(MyData,D543, E543+1))))&gt;0)),
"        " &amp; INDEX(MyData,D543, E543+1),
"    " &amp; INDEX(MyData,D543, E543+1))</f>
        <v xml:space="preserve">        personnages.neha[0],//65 </v>
      </c>
    </row>
    <row r="544" spans="4:7" x14ac:dyDescent="0.2">
      <c r="D544" s="20">
        <f t="shared" si="8"/>
        <v>69</v>
      </c>
      <c r="E544" s="20">
        <f>MIN(IF(MOD(ROWS($A$2:A544),$A$2)=0,E543+1, E543), $B$2-1)</f>
        <v>2</v>
      </c>
      <c r="G544" s="2" t="str">
        <f>IF(NOT(OR(
SUMPRODUCT(--ISNUMBER(SEARCH('Chapter 1 (Generated)'!$B$25:$V$25,INDEX(MyData,D544, E544+1))))&gt;0,
SUMPRODUCT(--ISNUMBER(SEARCH('Chapter 1 (Generated)'!$B$26:$V$26,INDEX(MyData,D544, E544+1))))&gt;0)),
"        " &amp; INDEX(MyData,D544, E544+1),
"    " &amp; INDEX(MyData,D544, E544+1))</f>
        <v xml:space="preserve">        personnages.neha[0],</v>
      </c>
    </row>
    <row r="545" spans="4:7" x14ac:dyDescent="0.2">
      <c r="D545" s="20">
        <f t="shared" si="8"/>
        <v>70</v>
      </c>
      <c r="E545" s="20">
        <f>MIN(IF(MOD(ROWS($A$2:A545),$A$2)=0,E544+1, E544), $B$2-1)</f>
        <v>2</v>
      </c>
      <c r="G545" s="2" t="str">
        <f>IF(NOT(OR(
SUMPRODUCT(--ISNUMBER(SEARCH('Chapter 1 (Generated)'!$B$25:$V$25,INDEX(MyData,D545, E545+1))))&gt;0,
SUMPRODUCT(--ISNUMBER(SEARCH('Chapter 1 (Generated)'!$B$26:$V$26,INDEX(MyData,D545, E545+1))))&gt;0)),
"        " &amp; INDEX(MyData,D545, E545+1),
"    " &amp; INDEX(MyData,D545, E545+1))</f>
        <v xml:space="preserve">        personnages.neha[0],</v>
      </c>
    </row>
    <row r="546" spans="4:7" x14ac:dyDescent="0.2">
      <c r="D546" s="20">
        <f t="shared" si="8"/>
        <v>71</v>
      </c>
      <c r="E546" s="20">
        <f>MIN(IF(MOD(ROWS($A$2:A546),$A$2)=0,E545+1, E545), $B$2-1)</f>
        <v>2</v>
      </c>
      <c r="G546" s="2" t="str">
        <f>IF(NOT(OR(
SUMPRODUCT(--ISNUMBER(SEARCH('Chapter 1 (Generated)'!$B$25:$V$25,INDEX(MyData,D546, E546+1))))&gt;0,
SUMPRODUCT(--ISNUMBER(SEARCH('Chapter 1 (Generated)'!$B$26:$V$26,INDEX(MyData,D546, E546+1))))&gt;0)),
"        " &amp; INDEX(MyData,D546, E546+1),
"    " &amp; INDEX(MyData,D546, E546+1))</f>
        <v xml:space="preserve">        personnages.neha[0],</v>
      </c>
    </row>
    <row r="547" spans="4:7" x14ac:dyDescent="0.2">
      <c r="D547" s="20">
        <f t="shared" si="8"/>
        <v>72</v>
      </c>
      <c r="E547" s="20">
        <f>MIN(IF(MOD(ROWS($A$2:A547),$A$2)=0,E546+1, E546), $B$2-1)</f>
        <v>2</v>
      </c>
      <c r="G547" s="2" t="str">
        <f>IF(NOT(OR(
SUMPRODUCT(--ISNUMBER(SEARCH('Chapter 1 (Generated)'!$B$25:$V$25,INDEX(MyData,D547, E547+1))))&gt;0,
SUMPRODUCT(--ISNUMBER(SEARCH('Chapter 1 (Generated)'!$B$26:$V$26,INDEX(MyData,D547, E547+1))))&gt;0)),
"        " &amp; INDEX(MyData,D547, E547+1),
"    " &amp; INDEX(MyData,D547, E547+1))</f>
        <v xml:space="preserve">        personnages.neha[0],</v>
      </c>
    </row>
    <row r="548" spans="4:7" x14ac:dyDescent="0.2">
      <c r="D548" s="20">
        <f t="shared" si="8"/>
        <v>73</v>
      </c>
      <c r="E548" s="20">
        <f>MIN(IF(MOD(ROWS($A$2:A548),$A$2)=0,E547+1, E547), $B$2-1)</f>
        <v>2</v>
      </c>
      <c r="G548" s="2" t="str">
        <f>IF(NOT(OR(
SUMPRODUCT(--ISNUMBER(SEARCH('Chapter 1 (Generated)'!$B$25:$V$25,INDEX(MyData,D548, E548+1))))&gt;0,
SUMPRODUCT(--ISNUMBER(SEARCH('Chapter 1 (Generated)'!$B$26:$V$26,INDEX(MyData,D548, E548+1))))&gt;0)),
"        " &amp; INDEX(MyData,D548, E548+1),
"    " &amp; INDEX(MyData,D548, E548+1))</f>
        <v xml:space="preserve">        personnages.neha[0],//70 </v>
      </c>
    </row>
    <row r="549" spans="4:7" x14ac:dyDescent="0.2">
      <c r="D549" s="20">
        <f t="shared" si="8"/>
        <v>74</v>
      </c>
      <c r="E549" s="20">
        <f>MIN(IF(MOD(ROWS($A$2:A549),$A$2)=0,E548+1, E548), $B$2-1)</f>
        <v>2</v>
      </c>
      <c r="G549" s="2" t="str">
        <f>IF(NOT(OR(
SUMPRODUCT(--ISNUMBER(SEARCH('Chapter 1 (Generated)'!$B$25:$V$25,INDEX(MyData,D549, E549+1))))&gt;0,
SUMPRODUCT(--ISNUMBER(SEARCH('Chapter 1 (Generated)'!$B$26:$V$26,INDEX(MyData,D549, E549+1))))&gt;0)),
"        " &amp; INDEX(MyData,D549, E549+1),
"    " &amp; INDEX(MyData,D549, E549+1))</f>
        <v xml:space="preserve">        personnages.neha[0],</v>
      </c>
    </row>
    <row r="550" spans="4:7" x14ac:dyDescent="0.2">
      <c r="D550" s="20">
        <f t="shared" si="8"/>
        <v>75</v>
      </c>
      <c r="E550" s="20">
        <f>MIN(IF(MOD(ROWS($A$2:A550),$A$2)=0,E549+1, E549), $B$2-1)</f>
        <v>2</v>
      </c>
      <c r="G550" s="2" t="str">
        <f>IF(NOT(OR(
SUMPRODUCT(--ISNUMBER(SEARCH('Chapter 1 (Generated)'!$B$25:$V$25,INDEX(MyData,D550, E550+1))))&gt;0,
SUMPRODUCT(--ISNUMBER(SEARCH('Chapter 1 (Generated)'!$B$26:$V$26,INDEX(MyData,D550, E550+1))))&gt;0)),
"        " &amp; INDEX(MyData,D550, E550+1),
"    " &amp; INDEX(MyData,D550, E550+1))</f>
        <v xml:space="preserve">        personnages.neha[0],</v>
      </c>
    </row>
    <row r="551" spans="4:7" x14ac:dyDescent="0.2">
      <c r="D551" s="20">
        <f t="shared" si="8"/>
        <v>76</v>
      </c>
      <c r="E551" s="20">
        <f>MIN(IF(MOD(ROWS($A$2:A551),$A$2)=0,E550+1, E550), $B$2-1)</f>
        <v>2</v>
      </c>
      <c r="G551" s="2" t="str">
        <f>IF(NOT(OR(
SUMPRODUCT(--ISNUMBER(SEARCH('Chapter 1 (Generated)'!$B$25:$V$25,INDEX(MyData,D551, E551+1))))&gt;0,
SUMPRODUCT(--ISNUMBER(SEARCH('Chapter 1 (Generated)'!$B$26:$V$26,INDEX(MyData,D551, E551+1))))&gt;0)),
"        " &amp; INDEX(MyData,D551, E551+1),
"    " &amp; INDEX(MyData,D551, E551+1))</f>
        <v xml:space="preserve">        personnages.neha[0],</v>
      </c>
    </row>
    <row r="552" spans="4:7" x14ac:dyDescent="0.2">
      <c r="D552" s="20">
        <f t="shared" si="8"/>
        <v>77</v>
      </c>
      <c r="E552" s="20">
        <f>MIN(IF(MOD(ROWS($A$2:A552),$A$2)=0,E551+1, E551), $B$2-1)</f>
        <v>2</v>
      </c>
      <c r="G552" s="2" t="str">
        <f>IF(NOT(OR(
SUMPRODUCT(--ISNUMBER(SEARCH('Chapter 1 (Generated)'!$B$25:$V$25,INDEX(MyData,D552, E552+1))))&gt;0,
SUMPRODUCT(--ISNUMBER(SEARCH('Chapter 1 (Generated)'!$B$26:$V$26,INDEX(MyData,D552, E552+1))))&gt;0)),
"        " &amp; INDEX(MyData,D552, E552+1),
"    " &amp; INDEX(MyData,D552, E552+1))</f>
        <v xml:space="preserve">        personnages.neha[0],</v>
      </c>
    </row>
    <row r="553" spans="4:7" x14ac:dyDescent="0.2">
      <c r="D553" s="20">
        <f t="shared" si="8"/>
        <v>78</v>
      </c>
      <c r="E553" s="20">
        <f>MIN(IF(MOD(ROWS($A$2:A553),$A$2)=0,E552+1, E552), $B$2-1)</f>
        <v>2</v>
      </c>
      <c r="G553" s="2" t="str">
        <f>IF(NOT(OR(
SUMPRODUCT(--ISNUMBER(SEARCH('Chapter 1 (Generated)'!$B$25:$V$25,INDEX(MyData,D553, E553+1))))&gt;0,
SUMPRODUCT(--ISNUMBER(SEARCH('Chapter 1 (Generated)'!$B$26:$V$26,INDEX(MyData,D553, E553+1))))&gt;0)),
"        " &amp; INDEX(MyData,D553, E553+1),
"    " &amp; INDEX(MyData,D553, E553+1))</f>
        <v xml:space="preserve">        personnages.neha[0],//75 </v>
      </c>
    </row>
    <row r="554" spans="4:7" x14ac:dyDescent="0.2">
      <c r="D554" s="20">
        <f t="shared" si="8"/>
        <v>79</v>
      </c>
      <c r="E554" s="20">
        <f>MIN(IF(MOD(ROWS($A$2:A554),$A$2)=0,E553+1, E553), $B$2-1)</f>
        <v>2</v>
      </c>
      <c r="G554" s="2" t="str">
        <f>IF(NOT(OR(
SUMPRODUCT(--ISNUMBER(SEARCH('Chapter 1 (Generated)'!$B$25:$V$25,INDEX(MyData,D554, E554+1))))&gt;0,
SUMPRODUCT(--ISNUMBER(SEARCH('Chapter 1 (Generated)'!$B$26:$V$26,INDEX(MyData,D554, E554+1))))&gt;0)),
"        " &amp; INDEX(MyData,D554, E554+1),
"    " &amp; INDEX(MyData,D554, E554+1))</f>
        <v xml:space="preserve">        "null",</v>
      </c>
    </row>
    <row r="555" spans="4:7" x14ac:dyDescent="0.2">
      <c r="D555" s="20">
        <f t="shared" si="8"/>
        <v>80</v>
      </c>
      <c r="E555" s="20">
        <f>MIN(IF(MOD(ROWS($A$2:A555),$A$2)=0,E554+1, E554), $B$2-1)</f>
        <v>2</v>
      </c>
      <c r="G555" s="2" t="str">
        <f>IF(NOT(OR(
SUMPRODUCT(--ISNUMBER(SEARCH('Chapter 1 (Generated)'!$B$25:$V$25,INDEX(MyData,D555, E555+1))))&gt;0,
SUMPRODUCT(--ISNUMBER(SEARCH('Chapter 1 (Generated)'!$B$26:$V$26,INDEX(MyData,D555, E555+1))))&gt;0)),
"        " &amp; INDEX(MyData,D555, E555+1),
"    " &amp; INDEX(MyData,D555, E555+1))</f>
        <v xml:space="preserve">        "null",</v>
      </c>
    </row>
    <row r="556" spans="4:7" x14ac:dyDescent="0.2">
      <c r="D556" s="20">
        <f t="shared" si="8"/>
        <v>81</v>
      </c>
      <c r="E556" s="20">
        <f>MIN(IF(MOD(ROWS($A$2:A556),$A$2)=0,E555+1, E555), $B$2-1)</f>
        <v>2</v>
      </c>
      <c r="G556" s="2" t="str">
        <f>IF(NOT(OR(
SUMPRODUCT(--ISNUMBER(SEARCH('Chapter 1 (Generated)'!$B$25:$V$25,INDEX(MyData,D556, E556+1))))&gt;0,
SUMPRODUCT(--ISNUMBER(SEARCH('Chapter 1 (Generated)'!$B$26:$V$26,INDEX(MyData,D556, E556+1))))&gt;0)),
"        " &amp; INDEX(MyData,D556, E556+1),
"    " &amp; INDEX(MyData,D556, E556+1))</f>
        <v xml:space="preserve">        "null",</v>
      </c>
    </row>
    <row r="557" spans="4:7" x14ac:dyDescent="0.2">
      <c r="D557" s="20">
        <f t="shared" si="8"/>
        <v>82</v>
      </c>
      <c r="E557" s="20">
        <f>MIN(IF(MOD(ROWS($A$2:A557),$A$2)=0,E556+1, E556), $B$2-1)</f>
        <v>2</v>
      </c>
      <c r="G557" s="2" t="str">
        <f>IF(NOT(OR(
SUMPRODUCT(--ISNUMBER(SEARCH('Chapter 1 (Generated)'!$B$25:$V$25,INDEX(MyData,D557, E557+1))))&gt;0,
SUMPRODUCT(--ISNUMBER(SEARCH('Chapter 1 (Generated)'!$B$26:$V$26,INDEX(MyData,D557, E557+1))))&gt;0)),
"        " &amp; INDEX(MyData,D557, E557+1),
"    " &amp; INDEX(MyData,D557, E557+1))</f>
        <v xml:space="preserve">        "null",</v>
      </c>
    </row>
    <row r="558" spans="4:7" x14ac:dyDescent="0.2">
      <c r="D558" s="20">
        <f t="shared" si="8"/>
        <v>83</v>
      </c>
      <c r="E558" s="20">
        <f>MIN(IF(MOD(ROWS($A$2:A558),$A$2)=0,E557+1, E557), $B$2-1)</f>
        <v>2</v>
      </c>
      <c r="G558" s="2" t="str">
        <f>IF(NOT(OR(
SUMPRODUCT(--ISNUMBER(SEARCH('Chapter 1 (Generated)'!$B$25:$V$25,INDEX(MyData,D558, E558+1))))&gt;0,
SUMPRODUCT(--ISNUMBER(SEARCH('Chapter 1 (Generated)'!$B$26:$V$26,INDEX(MyData,D558, E558+1))))&gt;0)),
"        " &amp; INDEX(MyData,D558, E558+1),
"    " &amp; INDEX(MyData,D558, E558+1))</f>
        <v xml:space="preserve">        "null",//80 </v>
      </c>
    </row>
    <row r="559" spans="4:7" x14ac:dyDescent="0.2">
      <c r="D559" s="20">
        <f t="shared" si="8"/>
        <v>84</v>
      </c>
      <c r="E559" s="20">
        <f>MIN(IF(MOD(ROWS($A$2:A559),$A$2)=0,E558+1, E558), $B$2-1)</f>
        <v>2</v>
      </c>
      <c r="G559" s="2" t="str">
        <f>IF(NOT(OR(
SUMPRODUCT(--ISNUMBER(SEARCH('Chapter 1 (Generated)'!$B$25:$V$25,INDEX(MyData,D559, E559+1))))&gt;0,
SUMPRODUCT(--ISNUMBER(SEARCH('Chapter 1 (Generated)'!$B$26:$V$26,INDEX(MyData,D559, E559+1))))&gt;0)),
"        " &amp; INDEX(MyData,D559, E559+1),
"    " &amp; INDEX(MyData,D559, E559+1))</f>
        <v xml:space="preserve">        personnages.tegan[0],</v>
      </c>
    </row>
    <row r="560" spans="4:7" x14ac:dyDescent="0.2">
      <c r="D560" s="20">
        <f t="shared" si="8"/>
        <v>85</v>
      </c>
      <c r="E560" s="20">
        <f>MIN(IF(MOD(ROWS($A$2:A560),$A$2)=0,E559+1, E559), $B$2-1)</f>
        <v>2</v>
      </c>
      <c r="G560" s="2" t="str">
        <f>IF(NOT(OR(
SUMPRODUCT(--ISNUMBER(SEARCH('Chapter 1 (Generated)'!$B$25:$V$25,INDEX(MyData,D560, E560+1))))&gt;0,
SUMPRODUCT(--ISNUMBER(SEARCH('Chapter 1 (Generated)'!$B$26:$V$26,INDEX(MyData,D560, E560+1))))&gt;0)),
"        " &amp; INDEX(MyData,D560, E560+1),
"    " &amp; INDEX(MyData,D560, E560+1))</f>
        <v xml:space="preserve">        personnages.tegan[0],</v>
      </c>
    </row>
    <row r="561" spans="4:7" x14ac:dyDescent="0.2">
      <c r="D561" s="20">
        <f t="shared" si="8"/>
        <v>86</v>
      </c>
      <c r="E561" s="20">
        <f>MIN(IF(MOD(ROWS($A$2:A561),$A$2)=0,E560+1, E560), $B$2-1)</f>
        <v>2</v>
      </c>
      <c r="G561" s="2" t="str">
        <f>IF(NOT(OR(
SUMPRODUCT(--ISNUMBER(SEARCH('Chapter 1 (Generated)'!$B$25:$V$25,INDEX(MyData,D561, E561+1))))&gt;0,
SUMPRODUCT(--ISNUMBER(SEARCH('Chapter 1 (Generated)'!$B$26:$V$26,INDEX(MyData,D561, E561+1))))&gt;0)),
"        " &amp; INDEX(MyData,D561, E561+1),
"    " &amp; INDEX(MyData,D561, E561+1))</f>
        <v xml:space="preserve">        personnages.tegan[0],</v>
      </c>
    </row>
    <row r="562" spans="4:7" x14ac:dyDescent="0.2">
      <c r="D562" s="20">
        <f t="shared" si="8"/>
        <v>87</v>
      </c>
      <c r="E562" s="20">
        <f>MIN(IF(MOD(ROWS($A$2:A562),$A$2)=0,E561+1, E561), $B$2-1)</f>
        <v>2</v>
      </c>
      <c r="G562" s="2" t="str">
        <f>IF(NOT(OR(
SUMPRODUCT(--ISNUMBER(SEARCH('Chapter 1 (Generated)'!$B$25:$V$25,INDEX(MyData,D562, E562+1))))&gt;0,
SUMPRODUCT(--ISNUMBER(SEARCH('Chapter 1 (Generated)'!$B$26:$V$26,INDEX(MyData,D562, E562+1))))&gt;0)),
"        " &amp; INDEX(MyData,D562, E562+1),
"    " &amp; INDEX(MyData,D562, E562+1))</f>
        <v xml:space="preserve">        personnages.tegan[0],</v>
      </c>
    </row>
    <row r="563" spans="4:7" x14ac:dyDescent="0.2">
      <c r="D563" s="20">
        <f t="shared" si="8"/>
        <v>88</v>
      </c>
      <c r="E563" s="20">
        <f>MIN(IF(MOD(ROWS($A$2:A563),$A$2)=0,E562+1, E562), $B$2-1)</f>
        <v>2</v>
      </c>
      <c r="G563" s="2" t="str">
        <f>IF(NOT(OR(
SUMPRODUCT(--ISNUMBER(SEARCH('Chapter 1 (Generated)'!$B$25:$V$25,INDEX(MyData,D563, E563+1))))&gt;0,
SUMPRODUCT(--ISNUMBER(SEARCH('Chapter 1 (Generated)'!$B$26:$V$26,INDEX(MyData,D563, E563+1))))&gt;0)),
"        " &amp; INDEX(MyData,D563, E563+1),
"    " &amp; INDEX(MyData,D563, E563+1))</f>
        <v xml:space="preserve">        personnages.tegan[0],//85 </v>
      </c>
    </row>
    <row r="564" spans="4:7" x14ac:dyDescent="0.2">
      <c r="D564" s="20">
        <f t="shared" si="8"/>
        <v>89</v>
      </c>
      <c r="E564" s="20">
        <f>MIN(IF(MOD(ROWS($A$2:A564),$A$2)=0,E563+1, E563), $B$2-1)</f>
        <v>2</v>
      </c>
      <c r="G564" s="2" t="str">
        <f>IF(NOT(OR(
SUMPRODUCT(--ISNUMBER(SEARCH('Chapter 1 (Generated)'!$B$25:$V$25,INDEX(MyData,D564, E564+1))))&gt;0,
SUMPRODUCT(--ISNUMBER(SEARCH('Chapter 1 (Generated)'!$B$26:$V$26,INDEX(MyData,D564, E564+1))))&gt;0)),
"        " &amp; INDEX(MyData,D564, E564+1),
"    " &amp; INDEX(MyData,D564, E564+1))</f>
        <v xml:space="preserve">        personnages.tegan[0],</v>
      </c>
    </row>
    <row r="565" spans="4:7" x14ac:dyDescent="0.2">
      <c r="D565" s="20">
        <f t="shared" si="8"/>
        <v>90</v>
      </c>
      <c r="E565" s="20">
        <f>MIN(IF(MOD(ROWS($A$2:A565),$A$2)=0,E564+1, E564), $B$2-1)</f>
        <v>2</v>
      </c>
      <c r="G565" s="2" t="str">
        <f>IF(NOT(OR(
SUMPRODUCT(--ISNUMBER(SEARCH('Chapter 1 (Generated)'!$B$25:$V$25,INDEX(MyData,D565, E565+1))))&gt;0,
SUMPRODUCT(--ISNUMBER(SEARCH('Chapter 1 (Generated)'!$B$26:$V$26,INDEX(MyData,D565, E565+1))))&gt;0)),
"        " &amp; INDEX(MyData,D565, E565+1),
"    " &amp; INDEX(MyData,D565, E565+1))</f>
        <v xml:space="preserve">        personnages.tegan[0],</v>
      </c>
    </row>
    <row r="566" spans="4:7" x14ac:dyDescent="0.2">
      <c r="D566" s="20">
        <f t="shared" si="8"/>
        <v>91</v>
      </c>
      <c r="E566" s="20">
        <f>MIN(IF(MOD(ROWS($A$2:A566),$A$2)=0,E565+1, E565), $B$2-1)</f>
        <v>2</v>
      </c>
      <c r="G566" s="2" t="str">
        <f>IF(NOT(OR(
SUMPRODUCT(--ISNUMBER(SEARCH('Chapter 1 (Generated)'!$B$25:$V$25,INDEX(MyData,D566, E566+1))))&gt;0,
SUMPRODUCT(--ISNUMBER(SEARCH('Chapter 1 (Generated)'!$B$26:$V$26,INDEX(MyData,D566, E566+1))))&gt;0)),
"        " &amp; INDEX(MyData,D566, E566+1),
"    " &amp; INDEX(MyData,D566, E566+1))</f>
        <v xml:space="preserve">        personnages.tegan[0],</v>
      </c>
    </row>
    <row r="567" spans="4:7" x14ac:dyDescent="0.2">
      <c r="D567" s="20">
        <f t="shared" si="8"/>
        <v>92</v>
      </c>
      <c r="E567" s="20">
        <f>MIN(IF(MOD(ROWS($A$2:A567),$A$2)=0,E566+1, E566), $B$2-1)</f>
        <v>2</v>
      </c>
      <c r="G567" s="2" t="str">
        <f>IF(NOT(OR(
SUMPRODUCT(--ISNUMBER(SEARCH('Chapter 1 (Generated)'!$B$25:$V$25,INDEX(MyData,D567, E567+1))))&gt;0,
SUMPRODUCT(--ISNUMBER(SEARCH('Chapter 1 (Generated)'!$B$26:$V$26,INDEX(MyData,D567, E567+1))))&gt;0)),
"        " &amp; INDEX(MyData,D567, E567+1),
"    " &amp; INDEX(MyData,D567, E567+1))</f>
        <v xml:space="preserve">        personnages.tegan[0],</v>
      </c>
    </row>
    <row r="568" spans="4:7" x14ac:dyDescent="0.2">
      <c r="D568" s="20">
        <f t="shared" si="8"/>
        <v>93</v>
      </c>
      <c r="E568" s="20">
        <f>MIN(IF(MOD(ROWS($A$2:A568),$A$2)=0,E567+1, E567), $B$2-1)</f>
        <v>2</v>
      </c>
      <c r="G568" s="2" t="str">
        <f>IF(NOT(OR(
SUMPRODUCT(--ISNUMBER(SEARCH('Chapter 1 (Generated)'!$B$25:$V$25,INDEX(MyData,D568, E568+1))))&gt;0,
SUMPRODUCT(--ISNUMBER(SEARCH('Chapter 1 (Generated)'!$B$26:$V$26,INDEX(MyData,D568, E568+1))))&gt;0)),
"        " &amp; INDEX(MyData,D568, E568+1),
"    " &amp; INDEX(MyData,D568, E568+1))</f>
        <v xml:space="preserve">        personnages.tegan[0],//90 </v>
      </c>
    </row>
    <row r="569" spans="4:7" x14ac:dyDescent="0.2">
      <c r="D569" s="20">
        <f t="shared" si="8"/>
        <v>94</v>
      </c>
      <c r="E569" s="20">
        <f>MIN(IF(MOD(ROWS($A$2:A569),$A$2)=0,E568+1, E568), $B$2-1)</f>
        <v>2</v>
      </c>
      <c r="G569" s="2" t="str">
        <f>IF(NOT(OR(
SUMPRODUCT(--ISNUMBER(SEARCH('Chapter 1 (Generated)'!$B$25:$V$25,INDEX(MyData,D569, E569+1))))&gt;0,
SUMPRODUCT(--ISNUMBER(SEARCH('Chapter 1 (Generated)'!$B$26:$V$26,INDEX(MyData,D569, E569+1))))&gt;0)),
"        " &amp; INDEX(MyData,D569, E569+1),
"    " &amp; INDEX(MyData,D569, E569+1))</f>
        <v xml:space="preserve">        personnages.tegan[0],</v>
      </c>
    </row>
    <row r="570" spans="4:7" x14ac:dyDescent="0.2">
      <c r="D570" s="20">
        <f t="shared" si="8"/>
        <v>95</v>
      </c>
      <c r="E570" s="20">
        <f>MIN(IF(MOD(ROWS($A$2:A570),$A$2)=0,E569+1, E569), $B$2-1)</f>
        <v>2</v>
      </c>
      <c r="G570" s="2" t="str">
        <f>IF(NOT(OR(
SUMPRODUCT(--ISNUMBER(SEARCH('Chapter 1 (Generated)'!$B$25:$V$25,INDEX(MyData,D570, E570+1))))&gt;0,
SUMPRODUCT(--ISNUMBER(SEARCH('Chapter 1 (Generated)'!$B$26:$V$26,INDEX(MyData,D570, E570+1))))&gt;0)),
"        " &amp; INDEX(MyData,D570, E570+1),
"    " &amp; INDEX(MyData,D570, E570+1))</f>
        <v xml:space="preserve">        "null",</v>
      </c>
    </row>
    <row r="571" spans="4:7" x14ac:dyDescent="0.2">
      <c r="D571" s="20">
        <f t="shared" si="8"/>
        <v>96</v>
      </c>
      <c r="E571" s="20">
        <f>MIN(IF(MOD(ROWS($A$2:A571),$A$2)=0,E570+1, E570), $B$2-1)</f>
        <v>2</v>
      </c>
      <c r="G571" s="2" t="str">
        <f>IF(NOT(OR(
SUMPRODUCT(--ISNUMBER(SEARCH('Chapter 1 (Generated)'!$B$25:$V$25,INDEX(MyData,D571, E571+1))))&gt;0,
SUMPRODUCT(--ISNUMBER(SEARCH('Chapter 1 (Generated)'!$B$26:$V$26,INDEX(MyData,D571, E571+1))))&gt;0)),
"        " &amp; INDEX(MyData,D571, E571+1),
"    " &amp; INDEX(MyData,D571, E571+1))</f>
        <v xml:space="preserve">        "null",</v>
      </c>
    </row>
    <row r="572" spans="4:7" x14ac:dyDescent="0.2">
      <c r="D572" s="20">
        <f t="shared" si="8"/>
        <v>97</v>
      </c>
      <c r="E572" s="20">
        <f>MIN(IF(MOD(ROWS($A$2:A572),$A$2)=0,E571+1, E571), $B$2-1)</f>
        <v>2</v>
      </c>
      <c r="G572" s="2" t="str">
        <f>IF(NOT(OR(
SUMPRODUCT(--ISNUMBER(SEARCH('Chapter 1 (Generated)'!$B$25:$V$25,INDEX(MyData,D572, E572+1))))&gt;0,
SUMPRODUCT(--ISNUMBER(SEARCH('Chapter 1 (Generated)'!$B$26:$V$26,INDEX(MyData,D572, E572+1))))&gt;0)),
"        " &amp; INDEX(MyData,D572, E572+1),
"    " &amp; INDEX(MyData,D572, E572+1))</f>
        <v xml:space="preserve">        personnages.raquel[0],</v>
      </c>
    </row>
    <row r="573" spans="4:7" x14ac:dyDescent="0.2">
      <c r="D573" s="20">
        <f t="shared" si="8"/>
        <v>98</v>
      </c>
      <c r="E573" s="20">
        <f>MIN(IF(MOD(ROWS($A$2:A573),$A$2)=0,E572+1, E572), $B$2-1)</f>
        <v>2</v>
      </c>
      <c r="G573" s="2" t="str">
        <f>IF(NOT(OR(
SUMPRODUCT(--ISNUMBER(SEARCH('Chapter 1 (Generated)'!$B$25:$V$25,INDEX(MyData,D573, E573+1))))&gt;0,
SUMPRODUCT(--ISNUMBER(SEARCH('Chapter 1 (Generated)'!$B$26:$V$26,INDEX(MyData,D573, E573+1))))&gt;0)),
"        " &amp; INDEX(MyData,D573, E573+1),
"    " &amp; INDEX(MyData,D573, E573+1))</f>
        <v xml:space="preserve">        personnages.raquel[0],//95 </v>
      </c>
    </row>
    <row r="574" spans="4:7" x14ac:dyDescent="0.2">
      <c r="D574" s="20">
        <f t="shared" si="8"/>
        <v>99</v>
      </c>
      <c r="E574" s="20">
        <f>MIN(IF(MOD(ROWS($A$2:A574),$A$2)=0,E573+1, E573), $B$2-1)</f>
        <v>2</v>
      </c>
      <c r="G574" s="2" t="str">
        <f>IF(NOT(OR(
SUMPRODUCT(--ISNUMBER(SEARCH('Chapter 1 (Generated)'!$B$25:$V$25,INDEX(MyData,D574, E574+1))))&gt;0,
SUMPRODUCT(--ISNUMBER(SEARCH('Chapter 1 (Generated)'!$B$26:$V$26,INDEX(MyData,D574, E574+1))))&gt;0)),
"        " &amp; INDEX(MyData,D574, E574+1),
"    " &amp; INDEX(MyData,D574, E574+1))</f>
        <v xml:space="preserve">        personnages.raquel[0],</v>
      </c>
    </row>
    <row r="575" spans="4:7" x14ac:dyDescent="0.2">
      <c r="D575" s="20">
        <f t="shared" si="8"/>
        <v>100</v>
      </c>
      <c r="E575" s="20">
        <f>MIN(IF(MOD(ROWS($A$2:A575),$A$2)=0,E574+1, E574), $B$2-1)</f>
        <v>2</v>
      </c>
      <c r="G575" s="2" t="str">
        <f>IF(NOT(OR(
SUMPRODUCT(--ISNUMBER(SEARCH('Chapter 1 (Generated)'!$B$25:$V$25,INDEX(MyData,D575, E575+1))))&gt;0,
SUMPRODUCT(--ISNUMBER(SEARCH('Chapter 1 (Generated)'!$B$26:$V$26,INDEX(MyData,D575, E575+1))))&gt;0)),
"        " &amp; INDEX(MyData,D575, E575+1),
"    " &amp; INDEX(MyData,D575, E575+1))</f>
        <v xml:space="preserve">        personnages.raquel[0],</v>
      </c>
    </row>
    <row r="576" spans="4:7" x14ac:dyDescent="0.2">
      <c r="D576" s="20">
        <f t="shared" si="8"/>
        <v>101</v>
      </c>
      <c r="E576" s="20">
        <f>MIN(IF(MOD(ROWS($A$2:A576),$A$2)=0,E575+1, E575), $B$2-1)</f>
        <v>2</v>
      </c>
      <c r="G576" s="2" t="str">
        <f>IF(NOT(OR(
SUMPRODUCT(--ISNUMBER(SEARCH('Chapter 1 (Generated)'!$B$25:$V$25,INDEX(MyData,D576, E576+1))))&gt;0,
SUMPRODUCT(--ISNUMBER(SEARCH('Chapter 1 (Generated)'!$B$26:$V$26,INDEX(MyData,D576, E576+1))))&gt;0)),
"        " &amp; INDEX(MyData,D576, E576+1),
"    " &amp; INDEX(MyData,D576, E576+1))</f>
        <v xml:space="preserve">        personnages.raquel[0],</v>
      </c>
    </row>
    <row r="577" spans="4:7" x14ac:dyDescent="0.2">
      <c r="D577" s="20">
        <f t="shared" si="8"/>
        <v>102</v>
      </c>
      <c r="E577" s="20">
        <f>MIN(IF(MOD(ROWS($A$2:A577),$A$2)=0,E576+1, E576), $B$2-1)</f>
        <v>2</v>
      </c>
      <c r="G577" s="2" t="str">
        <f>IF(NOT(OR(
SUMPRODUCT(--ISNUMBER(SEARCH('Chapter 1 (Generated)'!$B$25:$V$25,INDEX(MyData,D577, E577+1))))&gt;0,
SUMPRODUCT(--ISNUMBER(SEARCH('Chapter 1 (Generated)'!$B$26:$V$26,INDEX(MyData,D577, E577+1))))&gt;0)),
"        " &amp; INDEX(MyData,D577, E577+1),
"    " &amp; INDEX(MyData,D577, E577+1))</f>
        <v xml:space="preserve">        personnages.raquel[0],</v>
      </c>
    </row>
    <row r="578" spans="4:7" x14ac:dyDescent="0.2">
      <c r="D578" s="20">
        <f t="shared" ref="D578:D641" si="9">MOD(ROW(D577)-1+ROWS(MyData),ROWS(MyData))+1</f>
        <v>103</v>
      </c>
      <c r="E578" s="20">
        <f>MIN(IF(MOD(ROWS($A$2:A578),$A$2)=0,E577+1, E577), $B$2-1)</f>
        <v>2</v>
      </c>
      <c r="G578" s="2" t="str">
        <f>IF(NOT(OR(
SUMPRODUCT(--ISNUMBER(SEARCH('Chapter 1 (Generated)'!$B$25:$V$25,INDEX(MyData,D578, E578+1))))&gt;0,
SUMPRODUCT(--ISNUMBER(SEARCH('Chapter 1 (Generated)'!$B$26:$V$26,INDEX(MyData,D578, E578+1))))&gt;0)),
"        " &amp; INDEX(MyData,D578, E578+1),
"    " &amp; INDEX(MyData,D578, E578+1))</f>
        <v xml:space="preserve">        personnages.raquel[0],//100 </v>
      </c>
    </row>
    <row r="579" spans="4:7" x14ac:dyDescent="0.2">
      <c r="D579" s="20">
        <f t="shared" si="9"/>
        <v>104</v>
      </c>
      <c r="E579" s="20">
        <f>MIN(IF(MOD(ROWS($A$2:A579),$A$2)=0,E578+1, E578), $B$2-1)</f>
        <v>2</v>
      </c>
      <c r="G579" s="2" t="str">
        <f>IF(NOT(OR(
SUMPRODUCT(--ISNUMBER(SEARCH('Chapter 1 (Generated)'!$B$25:$V$25,INDEX(MyData,D579, E579+1))))&gt;0,
SUMPRODUCT(--ISNUMBER(SEARCH('Chapter 1 (Generated)'!$B$26:$V$26,INDEX(MyData,D579, E579+1))))&gt;0)),
"        " &amp; INDEX(MyData,D579, E579+1),
"    " &amp; INDEX(MyData,D579, E579+1))</f>
        <v xml:space="preserve">        personnages.raquel[0],</v>
      </c>
    </row>
    <row r="580" spans="4:7" x14ac:dyDescent="0.2">
      <c r="D580" s="20">
        <f t="shared" si="9"/>
        <v>105</v>
      </c>
      <c r="E580" s="20">
        <f>MIN(IF(MOD(ROWS($A$2:A580),$A$2)=0,E579+1, E579), $B$2-1)</f>
        <v>2</v>
      </c>
      <c r="G580" s="2" t="str">
        <f>IF(NOT(OR(
SUMPRODUCT(--ISNUMBER(SEARCH('Chapter 1 (Generated)'!$B$25:$V$25,INDEX(MyData,D580, E580+1))))&gt;0,
SUMPRODUCT(--ISNUMBER(SEARCH('Chapter 1 (Generated)'!$B$26:$V$26,INDEX(MyData,D580, E580+1))))&gt;0)),
"        " &amp; INDEX(MyData,D580, E580+1),
"    " &amp; INDEX(MyData,D580, E580+1))</f>
        <v xml:space="preserve">        personnages.raquel[0],</v>
      </c>
    </row>
    <row r="581" spans="4:7" x14ac:dyDescent="0.2">
      <c r="D581" s="20">
        <f t="shared" si="9"/>
        <v>106</v>
      </c>
      <c r="E581" s="20">
        <f>MIN(IF(MOD(ROWS($A$2:A581),$A$2)=0,E580+1, E580), $B$2-1)</f>
        <v>2</v>
      </c>
      <c r="G581" s="2" t="str">
        <f>IF(NOT(OR(
SUMPRODUCT(--ISNUMBER(SEARCH('Chapter 1 (Generated)'!$B$25:$V$25,INDEX(MyData,D581, E581+1))))&gt;0,
SUMPRODUCT(--ISNUMBER(SEARCH('Chapter 1 (Generated)'!$B$26:$V$26,INDEX(MyData,D581, E581+1))))&gt;0)),
"        " &amp; INDEX(MyData,D581, E581+1),
"    " &amp; INDEX(MyData,D581, E581+1))</f>
        <v xml:space="preserve">        personnages.raquel[0],</v>
      </c>
    </row>
    <row r="582" spans="4:7" x14ac:dyDescent="0.2">
      <c r="D582" s="20">
        <f t="shared" si="9"/>
        <v>107</v>
      </c>
      <c r="E582" s="20">
        <f>MIN(IF(MOD(ROWS($A$2:A582),$A$2)=0,E581+1, E581), $B$2-1)</f>
        <v>2</v>
      </c>
      <c r="G582" s="2" t="str">
        <f>IF(NOT(OR(
SUMPRODUCT(--ISNUMBER(SEARCH('Chapter 1 (Generated)'!$B$25:$V$25,INDEX(MyData,D582, E582+1))))&gt;0,
SUMPRODUCT(--ISNUMBER(SEARCH('Chapter 1 (Generated)'!$B$26:$V$26,INDEX(MyData,D582, E582+1))))&gt;0)),
"        " &amp; INDEX(MyData,D582, E582+1),
"    " &amp; INDEX(MyData,D582, E582+1))</f>
        <v xml:space="preserve">        personnages.raquel[0],</v>
      </c>
    </row>
    <row r="583" spans="4:7" x14ac:dyDescent="0.2">
      <c r="D583" s="20">
        <f t="shared" si="9"/>
        <v>108</v>
      </c>
      <c r="E583" s="20">
        <f>MIN(IF(MOD(ROWS($A$2:A583),$A$2)=0,E582+1, E582), $B$2-1)</f>
        <v>2</v>
      </c>
      <c r="G583" s="2" t="str">
        <f>IF(NOT(OR(
SUMPRODUCT(--ISNUMBER(SEARCH('Chapter 1 (Generated)'!$B$25:$V$25,INDEX(MyData,D583, E583+1))))&gt;0,
SUMPRODUCT(--ISNUMBER(SEARCH('Chapter 1 (Generated)'!$B$26:$V$26,INDEX(MyData,D583, E583+1))))&gt;0)),
"        " &amp; INDEX(MyData,D583, E583+1),
"    " &amp; INDEX(MyData,D583, E583+1))</f>
        <v xml:space="preserve">        "null",//105 </v>
      </c>
    </row>
    <row r="584" spans="4:7" x14ac:dyDescent="0.2">
      <c r="D584" s="20">
        <f t="shared" si="9"/>
        <v>109</v>
      </c>
      <c r="E584" s="20">
        <f>MIN(IF(MOD(ROWS($A$2:A584),$A$2)=0,E583+1, E583), $B$2-1)</f>
        <v>2</v>
      </c>
      <c r="G584" s="2" t="str">
        <f>IF(NOT(OR(
SUMPRODUCT(--ISNUMBER(SEARCH('Chapter 1 (Generated)'!$B$25:$V$25,INDEX(MyData,D584, E584+1))))&gt;0,
SUMPRODUCT(--ISNUMBER(SEARCH('Chapter 1 (Generated)'!$B$26:$V$26,INDEX(MyData,D584, E584+1))))&gt;0)),
"        " &amp; INDEX(MyData,D584, E584+1),
"    " &amp; INDEX(MyData,D584, E584+1))</f>
        <v xml:space="preserve">        "null",</v>
      </c>
    </row>
    <row r="585" spans="4:7" x14ac:dyDescent="0.2">
      <c r="D585" s="20">
        <f t="shared" si="9"/>
        <v>110</v>
      </c>
      <c r="E585" s="20">
        <f>MIN(IF(MOD(ROWS($A$2:A585),$A$2)=0,E584+1, E584), $B$2-1)</f>
        <v>2</v>
      </c>
      <c r="G585" s="2" t="str">
        <f>IF(NOT(OR(
SUMPRODUCT(--ISNUMBER(SEARCH('Chapter 1 (Generated)'!$B$25:$V$25,INDEX(MyData,D585, E585+1))))&gt;0,
SUMPRODUCT(--ISNUMBER(SEARCH('Chapter 1 (Generated)'!$B$26:$V$26,INDEX(MyData,D585, E585+1))))&gt;0)),
"        " &amp; INDEX(MyData,D585, E585+1),
"    " &amp; INDEX(MyData,D585, E585+1))</f>
        <v xml:space="preserve">        "null",</v>
      </c>
    </row>
    <row r="586" spans="4:7" x14ac:dyDescent="0.2">
      <c r="D586" s="20">
        <f t="shared" si="9"/>
        <v>111</v>
      </c>
      <c r="E586" s="20">
        <f>MIN(IF(MOD(ROWS($A$2:A586),$A$2)=0,E585+1, E585), $B$2-1)</f>
        <v>2</v>
      </c>
      <c r="G586" s="2" t="str">
        <f>IF(NOT(OR(
SUMPRODUCT(--ISNUMBER(SEARCH('Chapter 1 (Generated)'!$B$25:$V$25,INDEX(MyData,D586, E586+1))))&gt;0,
SUMPRODUCT(--ISNUMBER(SEARCH('Chapter 1 (Generated)'!$B$26:$V$26,INDEX(MyData,D586, E586+1))))&gt;0)),
"        " &amp; INDEX(MyData,D586, E586+1),
"    " &amp; INDEX(MyData,D586, E586+1))</f>
        <v xml:space="preserve">        "null",</v>
      </c>
    </row>
    <row r="587" spans="4:7" x14ac:dyDescent="0.2">
      <c r="D587" s="20">
        <f t="shared" si="9"/>
        <v>112</v>
      </c>
      <c r="E587" s="20">
        <f>MIN(IF(MOD(ROWS($A$2:A587),$A$2)=0,E586+1, E586), $B$2-1)</f>
        <v>2</v>
      </c>
      <c r="G587" s="2" t="str">
        <f>IF(NOT(OR(
SUMPRODUCT(--ISNUMBER(SEARCH('Chapter 1 (Generated)'!$B$25:$V$25,INDEX(MyData,D587, E587+1))))&gt;0,
SUMPRODUCT(--ISNUMBER(SEARCH('Chapter 1 (Generated)'!$B$26:$V$26,INDEX(MyData,D587, E587+1))))&gt;0)),
"        " &amp; INDEX(MyData,D587, E587+1),
"    " &amp; INDEX(MyData,D587, E587+1))</f>
        <v xml:space="preserve">        "null",</v>
      </c>
    </row>
    <row r="588" spans="4:7" x14ac:dyDescent="0.2">
      <c r="D588" s="20">
        <f t="shared" si="9"/>
        <v>113</v>
      </c>
      <c r="E588" s="20">
        <f>MIN(IF(MOD(ROWS($A$2:A588),$A$2)=0,E587+1, E587), $B$2-1)</f>
        <v>2</v>
      </c>
      <c r="G588" s="2" t="str">
        <f>IF(NOT(OR(
SUMPRODUCT(--ISNUMBER(SEARCH('Chapter 1 (Generated)'!$B$25:$V$25,INDEX(MyData,D588, E588+1))))&gt;0,
SUMPRODUCT(--ISNUMBER(SEARCH('Chapter 1 (Generated)'!$B$26:$V$26,INDEX(MyData,D588, E588+1))))&gt;0)),
"        " &amp; INDEX(MyData,D588, E588+1),
"    " &amp; INDEX(MyData,D588, E588+1))</f>
        <v xml:space="preserve">        personnages.ellie[0],//110 </v>
      </c>
    </row>
    <row r="589" spans="4:7" x14ac:dyDescent="0.2">
      <c r="D589" s="20">
        <f t="shared" si="9"/>
        <v>114</v>
      </c>
      <c r="E589" s="20">
        <f>MIN(IF(MOD(ROWS($A$2:A589),$A$2)=0,E588+1, E588), $B$2-1)</f>
        <v>2</v>
      </c>
      <c r="G589" s="2" t="str">
        <f>IF(NOT(OR(
SUMPRODUCT(--ISNUMBER(SEARCH('Chapter 1 (Generated)'!$B$25:$V$25,INDEX(MyData,D589, E589+1))))&gt;0,
SUMPRODUCT(--ISNUMBER(SEARCH('Chapter 1 (Generated)'!$B$26:$V$26,INDEX(MyData,D589, E589+1))))&gt;0)),
"        " &amp; INDEX(MyData,D589, E589+1),
"    " &amp; INDEX(MyData,D589, E589+1))</f>
        <v xml:space="preserve">        personnages.ellie[0],</v>
      </c>
    </row>
    <row r="590" spans="4:7" x14ac:dyDescent="0.2">
      <c r="D590" s="20">
        <f t="shared" si="9"/>
        <v>115</v>
      </c>
      <c r="E590" s="20">
        <f>MIN(IF(MOD(ROWS($A$2:A590),$A$2)=0,E589+1, E589), $B$2-1)</f>
        <v>2</v>
      </c>
      <c r="G590" s="2" t="str">
        <f>IF(NOT(OR(
SUMPRODUCT(--ISNUMBER(SEARCH('Chapter 1 (Generated)'!$B$25:$V$25,INDEX(MyData,D590, E590+1))))&gt;0,
SUMPRODUCT(--ISNUMBER(SEARCH('Chapter 1 (Generated)'!$B$26:$V$26,INDEX(MyData,D590, E590+1))))&gt;0)),
"        " &amp; INDEX(MyData,D590, E590+1),
"    " &amp; INDEX(MyData,D590, E590+1))</f>
        <v xml:space="preserve">        personnages.ellie[0],</v>
      </c>
    </row>
    <row r="591" spans="4:7" x14ac:dyDescent="0.2">
      <c r="D591" s="20">
        <f t="shared" si="9"/>
        <v>116</v>
      </c>
      <c r="E591" s="20">
        <f>MIN(IF(MOD(ROWS($A$2:A591),$A$2)=0,E590+1, E590), $B$2-1)</f>
        <v>2</v>
      </c>
      <c r="G591" s="2" t="str">
        <f>IF(NOT(OR(
SUMPRODUCT(--ISNUMBER(SEARCH('Chapter 1 (Generated)'!$B$25:$V$25,INDEX(MyData,D591, E591+1))))&gt;0,
SUMPRODUCT(--ISNUMBER(SEARCH('Chapter 1 (Generated)'!$B$26:$V$26,INDEX(MyData,D591, E591+1))))&gt;0)),
"        " &amp; INDEX(MyData,D591, E591+1),
"    " &amp; INDEX(MyData,D591, E591+1))</f>
        <v xml:space="preserve">        personnages.ellie[0],</v>
      </c>
    </row>
    <row r="592" spans="4:7" x14ac:dyDescent="0.2">
      <c r="D592" s="20">
        <f t="shared" si="9"/>
        <v>117</v>
      </c>
      <c r="E592" s="20">
        <f>MIN(IF(MOD(ROWS($A$2:A592),$A$2)=0,E591+1, E591), $B$2-1)</f>
        <v>2</v>
      </c>
      <c r="G592" s="2" t="str">
        <f>IF(NOT(OR(
SUMPRODUCT(--ISNUMBER(SEARCH('Chapter 1 (Generated)'!$B$25:$V$25,INDEX(MyData,D592, E592+1))))&gt;0,
SUMPRODUCT(--ISNUMBER(SEARCH('Chapter 1 (Generated)'!$B$26:$V$26,INDEX(MyData,D592, E592+1))))&gt;0)),
"        " &amp; INDEX(MyData,D592, E592+1),
"    " &amp; INDEX(MyData,D592, E592+1))</f>
        <v xml:space="preserve">        personnages.ellie[0],</v>
      </c>
    </row>
    <row r="593" spans="4:7" x14ac:dyDescent="0.2">
      <c r="D593" s="20">
        <f t="shared" si="9"/>
        <v>118</v>
      </c>
      <c r="E593" s="20">
        <f>MIN(IF(MOD(ROWS($A$2:A593),$A$2)=0,E592+1, E592), $B$2-1)</f>
        <v>2</v>
      </c>
      <c r="G593" s="2" t="str">
        <f>IF(NOT(OR(
SUMPRODUCT(--ISNUMBER(SEARCH('Chapter 1 (Generated)'!$B$25:$V$25,INDEX(MyData,D593, E593+1))))&gt;0,
SUMPRODUCT(--ISNUMBER(SEARCH('Chapter 1 (Generated)'!$B$26:$V$26,INDEX(MyData,D593, E593+1))))&gt;0)),
"        " &amp; INDEX(MyData,D593, E593+1),
"    " &amp; INDEX(MyData,D593, E593+1))</f>
        <v xml:space="preserve">        personnages.ellie[0],//115 </v>
      </c>
    </row>
    <row r="594" spans="4:7" x14ac:dyDescent="0.2">
      <c r="D594" s="20">
        <f t="shared" si="9"/>
        <v>119</v>
      </c>
      <c r="E594" s="20">
        <f>MIN(IF(MOD(ROWS($A$2:A594),$A$2)=0,E593+1, E593), $B$2-1)</f>
        <v>2</v>
      </c>
      <c r="G594" s="2" t="str">
        <f>IF(NOT(OR(
SUMPRODUCT(--ISNUMBER(SEARCH('Chapter 1 (Generated)'!$B$25:$V$25,INDEX(MyData,D594, E594+1))))&gt;0,
SUMPRODUCT(--ISNUMBER(SEARCH('Chapter 1 (Generated)'!$B$26:$V$26,INDEX(MyData,D594, E594+1))))&gt;0)),
"        " &amp; INDEX(MyData,D594, E594+1),
"    " &amp; INDEX(MyData,D594, E594+1))</f>
        <v xml:space="preserve">        personnages.ellie[0],</v>
      </c>
    </row>
    <row r="595" spans="4:7" x14ac:dyDescent="0.2">
      <c r="D595" s="20">
        <f t="shared" si="9"/>
        <v>120</v>
      </c>
      <c r="E595" s="20">
        <f>MIN(IF(MOD(ROWS($A$2:A595),$A$2)=0,E594+1, E594), $B$2-1)</f>
        <v>2</v>
      </c>
      <c r="G595" s="2" t="str">
        <f>IF(NOT(OR(
SUMPRODUCT(--ISNUMBER(SEARCH('Chapter 1 (Generated)'!$B$25:$V$25,INDEX(MyData,D595, E595+1))))&gt;0,
SUMPRODUCT(--ISNUMBER(SEARCH('Chapter 1 (Generated)'!$B$26:$V$26,INDEX(MyData,D595, E595+1))))&gt;0)),
"        " &amp; INDEX(MyData,D595, E595+1),
"    " &amp; INDEX(MyData,D595, E595+1))</f>
        <v xml:space="preserve">        personnages.ellie[0],</v>
      </c>
    </row>
    <row r="596" spans="4:7" x14ac:dyDescent="0.2">
      <c r="D596" s="20">
        <f t="shared" si="9"/>
        <v>121</v>
      </c>
      <c r="E596" s="20">
        <f>MIN(IF(MOD(ROWS($A$2:A596),$A$2)=0,E595+1, E595), $B$2-1)</f>
        <v>2</v>
      </c>
      <c r="G596" s="2" t="str">
        <f>IF(NOT(OR(
SUMPRODUCT(--ISNUMBER(SEARCH('Chapter 1 (Generated)'!$B$25:$V$25,INDEX(MyData,D596, E596+1))))&gt;0,
SUMPRODUCT(--ISNUMBER(SEARCH('Chapter 1 (Generated)'!$B$26:$V$26,INDEX(MyData,D596, E596+1))))&gt;0)),
"        " &amp; INDEX(MyData,D596, E596+1),
"    " &amp; INDEX(MyData,D596, E596+1))</f>
        <v xml:space="preserve">        "null",</v>
      </c>
    </row>
    <row r="597" spans="4:7" x14ac:dyDescent="0.2">
      <c r="D597" s="20">
        <f t="shared" si="9"/>
        <v>122</v>
      </c>
      <c r="E597" s="20">
        <f>MIN(IF(MOD(ROWS($A$2:A597),$A$2)=0,E596+1, E596), $B$2-1)</f>
        <v>2</v>
      </c>
      <c r="G597" s="2" t="str">
        <f>IF(NOT(OR(
SUMPRODUCT(--ISNUMBER(SEARCH('Chapter 1 (Generated)'!$B$25:$V$25,INDEX(MyData,D597, E597+1))))&gt;0,
SUMPRODUCT(--ISNUMBER(SEARCH('Chapter 1 (Generated)'!$B$26:$V$26,INDEX(MyData,D597, E597+1))))&gt;0)),
"        " &amp; INDEX(MyData,D597, E597+1),
"    " &amp; INDEX(MyData,D597, E597+1))</f>
        <v xml:space="preserve">        "null",</v>
      </c>
    </row>
    <row r="598" spans="4:7" x14ac:dyDescent="0.2">
      <c r="D598" s="20">
        <f t="shared" si="9"/>
        <v>123</v>
      </c>
      <c r="E598" s="20">
        <f>MIN(IF(MOD(ROWS($A$2:A598),$A$2)=0,E597+1, E597), $B$2-1)</f>
        <v>2</v>
      </c>
      <c r="G598" s="2" t="str">
        <f>IF(NOT(OR(
SUMPRODUCT(--ISNUMBER(SEARCH('Chapter 1 (Generated)'!$B$25:$V$25,INDEX(MyData,D598, E598+1))))&gt;0,
SUMPRODUCT(--ISNUMBER(SEARCH('Chapter 1 (Generated)'!$B$26:$V$26,INDEX(MyData,D598, E598+1))))&gt;0)),
"        " &amp; INDEX(MyData,D598, E598+1),
"    " &amp; INDEX(MyData,D598, E598+1))</f>
        <v xml:space="preserve">        "null",//120 </v>
      </c>
    </row>
    <row r="599" spans="4:7" x14ac:dyDescent="0.2">
      <c r="D599" s="20">
        <f t="shared" si="9"/>
        <v>124</v>
      </c>
      <c r="E599" s="20">
        <f>MIN(IF(MOD(ROWS($A$2:A599),$A$2)=0,E598+1, E598), $B$2-1)</f>
        <v>2</v>
      </c>
      <c r="G599" s="2" t="str">
        <f>IF(NOT(OR(
SUMPRODUCT(--ISNUMBER(SEARCH('Chapter 1 (Generated)'!$B$25:$V$25,INDEX(MyData,D599, E599+1))))&gt;0,
SUMPRODUCT(--ISNUMBER(SEARCH('Chapter 1 (Generated)'!$B$26:$V$26,INDEX(MyData,D599, E599+1))))&gt;0)),
"        " &amp; INDEX(MyData,D599, E599+1),
"    " &amp; INDEX(MyData,D599, E599+1))</f>
        <v xml:space="preserve">        personnages.claire[0],</v>
      </c>
    </row>
    <row r="600" spans="4:7" x14ac:dyDescent="0.2">
      <c r="D600" s="20">
        <f t="shared" si="9"/>
        <v>125</v>
      </c>
      <c r="E600" s="20">
        <f>MIN(IF(MOD(ROWS($A$2:A600),$A$2)=0,E599+1, E599), $B$2-1)</f>
        <v>2</v>
      </c>
      <c r="G600" s="2" t="str">
        <f>IF(NOT(OR(
SUMPRODUCT(--ISNUMBER(SEARCH('Chapter 1 (Generated)'!$B$25:$V$25,INDEX(MyData,D600, E600+1))))&gt;0,
SUMPRODUCT(--ISNUMBER(SEARCH('Chapter 1 (Generated)'!$B$26:$V$26,INDEX(MyData,D600, E600+1))))&gt;0)),
"        " &amp; INDEX(MyData,D600, E600+1),
"    " &amp; INDEX(MyData,D600, E600+1))</f>
        <v xml:space="preserve">        personnages.claire[0],</v>
      </c>
    </row>
    <row r="601" spans="4:7" x14ac:dyDescent="0.2">
      <c r="D601" s="20">
        <f t="shared" si="9"/>
        <v>126</v>
      </c>
      <c r="E601" s="20">
        <f>MIN(IF(MOD(ROWS($A$2:A601),$A$2)=0,E600+1, E600), $B$2-1)</f>
        <v>2</v>
      </c>
      <c r="G601" s="2" t="str">
        <f>IF(NOT(OR(
SUMPRODUCT(--ISNUMBER(SEARCH('Chapter 1 (Generated)'!$B$25:$V$25,INDEX(MyData,D601, E601+1))))&gt;0,
SUMPRODUCT(--ISNUMBER(SEARCH('Chapter 1 (Generated)'!$B$26:$V$26,INDEX(MyData,D601, E601+1))))&gt;0)),
"        " &amp; INDEX(MyData,D601, E601+1),
"    " &amp; INDEX(MyData,D601, E601+1))</f>
        <v xml:space="preserve">        personnages.claire[0],</v>
      </c>
    </row>
    <row r="602" spans="4:7" x14ac:dyDescent="0.2">
      <c r="D602" s="20">
        <f t="shared" si="9"/>
        <v>127</v>
      </c>
      <c r="E602" s="20">
        <f>MIN(IF(MOD(ROWS($A$2:A602),$A$2)=0,E601+1, E601), $B$2-1)</f>
        <v>2</v>
      </c>
      <c r="G602" s="2" t="str">
        <f>IF(NOT(OR(
SUMPRODUCT(--ISNUMBER(SEARCH('Chapter 1 (Generated)'!$B$25:$V$25,INDEX(MyData,D602, E602+1))))&gt;0,
SUMPRODUCT(--ISNUMBER(SEARCH('Chapter 1 (Generated)'!$B$26:$V$26,INDEX(MyData,D602, E602+1))))&gt;0)),
"        " &amp; INDEX(MyData,D602, E602+1),
"    " &amp; INDEX(MyData,D602, E602+1))</f>
        <v xml:space="preserve">        personnages.claire[0],</v>
      </c>
    </row>
    <row r="603" spans="4:7" x14ac:dyDescent="0.2">
      <c r="D603" s="20">
        <f t="shared" si="9"/>
        <v>128</v>
      </c>
      <c r="E603" s="20">
        <f>MIN(IF(MOD(ROWS($A$2:A603),$A$2)=0,E602+1, E602), $B$2-1)</f>
        <v>2</v>
      </c>
      <c r="G603" s="2" t="str">
        <f>IF(NOT(OR(
SUMPRODUCT(--ISNUMBER(SEARCH('Chapter 1 (Generated)'!$B$25:$V$25,INDEX(MyData,D603, E603+1))))&gt;0,
SUMPRODUCT(--ISNUMBER(SEARCH('Chapter 1 (Generated)'!$B$26:$V$26,INDEX(MyData,D603, E603+1))))&gt;0)),
"        " &amp; INDEX(MyData,D603, E603+1),
"    " &amp; INDEX(MyData,D603, E603+1))</f>
        <v xml:space="preserve">        personnages.claire[0],//125 </v>
      </c>
    </row>
    <row r="604" spans="4:7" x14ac:dyDescent="0.2">
      <c r="D604" s="20">
        <f t="shared" si="9"/>
        <v>129</v>
      </c>
      <c r="E604" s="20">
        <f>MIN(IF(MOD(ROWS($A$2:A604),$A$2)=0,E603+1, E603), $B$2-1)</f>
        <v>2</v>
      </c>
      <c r="G604" s="2" t="str">
        <f>IF(NOT(OR(
SUMPRODUCT(--ISNUMBER(SEARCH('Chapter 1 (Generated)'!$B$25:$V$25,INDEX(MyData,D604, E604+1))))&gt;0,
SUMPRODUCT(--ISNUMBER(SEARCH('Chapter 1 (Generated)'!$B$26:$V$26,INDEX(MyData,D604, E604+1))))&gt;0)),
"        " &amp; INDEX(MyData,D604, E604+1),
"    " &amp; INDEX(MyData,D604, E604+1))</f>
        <v xml:space="preserve">        personnages.claire[0],</v>
      </c>
    </row>
    <row r="605" spans="4:7" x14ac:dyDescent="0.2">
      <c r="D605" s="20">
        <f t="shared" si="9"/>
        <v>130</v>
      </c>
      <c r="E605" s="20">
        <f>MIN(IF(MOD(ROWS($A$2:A605),$A$2)=0,E604+1, E604), $B$2-1)</f>
        <v>2</v>
      </c>
      <c r="G605" s="2" t="str">
        <f>IF(NOT(OR(
SUMPRODUCT(--ISNUMBER(SEARCH('Chapter 1 (Generated)'!$B$25:$V$25,INDEX(MyData,D605, E605+1))))&gt;0,
SUMPRODUCT(--ISNUMBER(SEARCH('Chapter 1 (Generated)'!$B$26:$V$26,INDEX(MyData,D605, E605+1))))&gt;0)),
"        " &amp; INDEX(MyData,D605, E605+1),
"    " &amp; INDEX(MyData,D605, E605+1))</f>
        <v xml:space="preserve">        personnages.claire[0],</v>
      </c>
    </row>
    <row r="606" spans="4:7" x14ac:dyDescent="0.2">
      <c r="D606" s="20">
        <f t="shared" si="9"/>
        <v>131</v>
      </c>
      <c r="E606" s="20">
        <f>MIN(IF(MOD(ROWS($A$2:A606),$A$2)=0,E605+1, E605), $B$2-1)</f>
        <v>2</v>
      </c>
      <c r="G606" s="2" t="str">
        <f>IF(NOT(OR(
SUMPRODUCT(--ISNUMBER(SEARCH('Chapter 1 (Generated)'!$B$25:$V$25,INDEX(MyData,D606, E606+1))))&gt;0,
SUMPRODUCT(--ISNUMBER(SEARCH('Chapter 1 (Generated)'!$B$26:$V$26,INDEX(MyData,D606, E606+1))))&gt;0)),
"        " &amp; INDEX(MyData,D606, E606+1),
"    " &amp; INDEX(MyData,D606, E606+1))</f>
        <v xml:space="preserve">        personnages.claire[0],</v>
      </c>
    </row>
    <row r="607" spans="4:7" x14ac:dyDescent="0.2">
      <c r="D607" s="20">
        <f t="shared" si="9"/>
        <v>132</v>
      </c>
      <c r="E607" s="20">
        <f>MIN(IF(MOD(ROWS($A$2:A607),$A$2)=0,E606+1, E606), $B$2-1)</f>
        <v>2</v>
      </c>
      <c r="G607" s="2" t="str">
        <f>IF(NOT(OR(
SUMPRODUCT(--ISNUMBER(SEARCH('Chapter 1 (Generated)'!$B$25:$V$25,INDEX(MyData,D607, E607+1))))&gt;0,
SUMPRODUCT(--ISNUMBER(SEARCH('Chapter 1 (Generated)'!$B$26:$V$26,INDEX(MyData,D607, E607+1))))&gt;0)),
"        " &amp; INDEX(MyData,D607, E607+1),
"    " &amp; INDEX(MyData,D607, E607+1))</f>
        <v xml:space="preserve">        personnages.claire[0],</v>
      </c>
    </row>
    <row r="608" spans="4:7" x14ac:dyDescent="0.2">
      <c r="D608" s="20">
        <f t="shared" si="9"/>
        <v>133</v>
      </c>
      <c r="E608" s="20">
        <f>MIN(IF(MOD(ROWS($A$2:A608),$A$2)=0,E607+1, E607), $B$2-1)</f>
        <v>2</v>
      </c>
      <c r="G608" s="2" t="str">
        <f>IF(NOT(OR(
SUMPRODUCT(--ISNUMBER(SEARCH('Chapter 1 (Generated)'!$B$25:$V$25,INDEX(MyData,D608, E608+1))))&gt;0,
SUMPRODUCT(--ISNUMBER(SEARCH('Chapter 1 (Generated)'!$B$26:$V$26,INDEX(MyData,D608, E608+1))))&gt;0)),
"        " &amp; INDEX(MyData,D608, E608+1),
"    " &amp; INDEX(MyData,D608, E608+1))</f>
        <v xml:space="preserve">        personnages.claire[0],//130 </v>
      </c>
    </row>
    <row r="609" spans="4:7" x14ac:dyDescent="0.2">
      <c r="D609" s="20">
        <f t="shared" si="9"/>
        <v>134</v>
      </c>
      <c r="E609" s="20">
        <f>MIN(IF(MOD(ROWS($A$2:A609),$A$2)=0,E608+1, E608), $B$2-1)</f>
        <v>2</v>
      </c>
      <c r="G609" s="2" t="str">
        <f>IF(NOT(OR(
SUMPRODUCT(--ISNUMBER(SEARCH('Chapter 1 (Generated)'!$B$25:$V$25,INDEX(MyData,D609, E609+1))))&gt;0,
SUMPRODUCT(--ISNUMBER(SEARCH('Chapter 1 (Generated)'!$B$26:$V$26,INDEX(MyData,D609, E609+1))))&gt;0)),
"        " &amp; INDEX(MyData,D609, E609+1),
"    " &amp; INDEX(MyData,D609, E609+1))</f>
        <v xml:space="preserve">        personnages.claire[0],</v>
      </c>
    </row>
    <row r="610" spans="4:7" x14ac:dyDescent="0.2">
      <c r="D610" s="20">
        <f t="shared" si="9"/>
        <v>135</v>
      </c>
      <c r="E610" s="20">
        <f>MIN(IF(MOD(ROWS($A$2:A610),$A$2)=0,E609+1, E609), $B$2-1)</f>
        <v>2</v>
      </c>
      <c r="G610" s="2" t="str">
        <f>IF(NOT(OR(
SUMPRODUCT(--ISNUMBER(SEARCH('Chapter 1 (Generated)'!$B$25:$V$25,INDEX(MyData,D610, E610+1))))&gt;0,
SUMPRODUCT(--ISNUMBER(SEARCH('Chapter 1 (Generated)'!$B$26:$V$26,INDEX(MyData,D610, E610+1))))&gt;0)),
"        " &amp; INDEX(MyData,D610, E610+1),
"    " &amp; INDEX(MyData,D610, E610+1))</f>
        <v xml:space="preserve">        "null",</v>
      </c>
    </row>
    <row r="611" spans="4:7" x14ac:dyDescent="0.2">
      <c r="D611" s="20">
        <f t="shared" si="9"/>
        <v>136</v>
      </c>
      <c r="E611" s="20">
        <f>MIN(IF(MOD(ROWS($A$2:A611),$A$2)=0,E610+1, E610), $B$2-1)</f>
        <v>2</v>
      </c>
      <c r="G611" s="2" t="str">
        <f>IF(NOT(OR(
SUMPRODUCT(--ISNUMBER(SEARCH('Chapter 1 (Generated)'!$B$25:$V$25,INDEX(MyData,D611, E611+1))))&gt;0,
SUMPRODUCT(--ISNUMBER(SEARCH('Chapter 1 (Generated)'!$B$26:$V$26,INDEX(MyData,D611, E611+1))))&gt;0)),
"        " &amp; INDEX(MyData,D611, E611+1),
"    " &amp; INDEX(MyData,D611, E611+1))</f>
        <v xml:space="preserve">        "null",</v>
      </c>
    </row>
    <row r="612" spans="4:7" x14ac:dyDescent="0.2">
      <c r="D612" s="20">
        <f t="shared" si="9"/>
        <v>137</v>
      </c>
      <c r="E612" s="20">
        <f>MIN(IF(MOD(ROWS($A$2:A612),$A$2)=0,E611+1, E611), $B$2-1)</f>
        <v>2</v>
      </c>
      <c r="G612" s="2" t="str">
        <f>IF(NOT(OR(
SUMPRODUCT(--ISNUMBER(SEARCH('Chapter 1 (Generated)'!$B$25:$V$25,INDEX(MyData,D612, E612+1))))&gt;0,
SUMPRODUCT(--ISNUMBER(SEARCH('Chapter 1 (Generated)'!$B$26:$V$26,INDEX(MyData,D612, E612+1))))&gt;0)),
"        " &amp; INDEX(MyData,D612, E612+1),
"    " &amp; INDEX(MyData,D612, E612+1))</f>
        <v xml:space="preserve">        "null",</v>
      </c>
    </row>
    <row r="613" spans="4:7" x14ac:dyDescent="0.2">
      <c r="D613" s="20">
        <f t="shared" si="9"/>
        <v>138</v>
      </c>
      <c r="E613" s="20">
        <f>MIN(IF(MOD(ROWS($A$2:A613),$A$2)=0,E612+1, E612), $B$2-1)</f>
        <v>2</v>
      </c>
      <c r="G613" s="2" t="str">
        <f>IF(NOT(OR(
SUMPRODUCT(--ISNUMBER(SEARCH('Chapter 1 (Generated)'!$B$25:$V$25,INDEX(MyData,D613, E613+1))))&gt;0,
SUMPRODUCT(--ISNUMBER(SEARCH('Chapter 1 (Generated)'!$B$26:$V$26,INDEX(MyData,D613, E613+1))))&gt;0)),
"        " &amp; INDEX(MyData,D613, E613+1),
"    " &amp; INDEX(MyData,D613, E613+1))</f>
        <v xml:space="preserve">        personnages.tadashi[0],//135 </v>
      </c>
    </row>
    <row r="614" spans="4:7" x14ac:dyDescent="0.2">
      <c r="D614" s="20">
        <f t="shared" si="9"/>
        <v>139</v>
      </c>
      <c r="E614" s="20">
        <f>MIN(IF(MOD(ROWS($A$2:A614),$A$2)=0,E613+1, E613), $B$2-1)</f>
        <v>2</v>
      </c>
      <c r="G614" s="2" t="str">
        <f>IF(NOT(OR(
SUMPRODUCT(--ISNUMBER(SEARCH('Chapter 1 (Generated)'!$B$25:$V$25,INDEX(MyData,D614, E614+1))))&gt;0,
SUMPRODUCT(--ISNUMBER(SEARCH('Chapter 1 (Generated)'!$B$26:$V$26,INDEX(MyData,D614, E614+1))))&gt;0)),
"        " &amp; INDEX(MyData,D614, E614+1),
"    " &amp; INDEX(MyData,D614, E614+1))</f>
        <v xml:space="preserve">        personnages.tadashi[0],</v>
      </c>
    </row>
    <row r="615" spans="4:7" x14ac:dyDescent="0.2">
      <c r="D615" s="20">
        <f t="shared" si="9"/>
        <v>140</v>
      </c>
      <c r="E615" s="20">
        <f>MIN(IF(MOD(ROWS($A$2:A615),$A$2)=0,E614+1, E614), $B$2-1)</f>
        <v>2</v>
      </c>
      <c r="G615" s="2" t="str">
        <f>IF(NOT(OR(
SUMPRODUCT(--ISNUMBER(SEARCH('Chapter 1 (Generated)'!$B$25:$V$25,INDEX(MyData,D615, E615+1))))&gt;0,
SUMPRODUCT(--ISNUMBER(SEARCH('Chapter 1 (Generated)'!$B$26:$V$26,INDEX(MyData,D615, E615+1))))&gt;0)),
"        " &amp; INDEX(MyData,D615, E615+1),
"    " &amp; INDEX(MyData,D615, E615+1))</f>
        <v xml:space="preserve">        personnages.tadashi[0],</v>
      </c>
    </row>
    <row r="616" spans="4:7" x14ac:dyDescent="0.2">
      <c r="D616" s="20">
        <f t="shared" si="9"/>
        <v>141</v>
      </c>
      <c r="E616" s="20">
        <f>MIN(IF(MOD(ROWS($A$2:A616),$A$2)=0,E615+1, E615), $B$2-1)</f>
        <v>2</v>
      </c>
      <c r="G616" s="2" t="str">
        <f>IF(NOT(OR(
SUMPRODUCT(--ISNUMBER(SEARCH('Chapter 1 (Generated)'!$B$25:$V$25,INDEX(MyData,D616, E616+1))))&gt;0,
SUMPRODUCT(--ISNUMBER(SEARCH('Chapter 1 (Generated)'!$B$26:$V$26,INDEX(MyData,D616, E616+1))))&gt;0)),
"        " &amp; INDEX(MyData,D616, E616+1),
"    " &amp; INDEX(MyData,D616, E616+1))</f>
        <v xml:space="preserve">        personnages.tadashi[0],</v>
      </c>
    </row>
    <row r="617" spans="4:7" x14ac:dyDescent="0.2">
      <c r="D617" s="20">
        <f t="shared" si="9"/>
        <v>142</v>
      </c>
      <c r="E617" s="20">
        <f>MIN(IF(MOD(ROWS($A$2:A617),$A$2)=0,E616+1, E616), $B$2-1)</f>
        <v>2</v>
      </c>
      <c r="G617" s="2" t="str">
        <f>IF(NOT(OR(
SUMPRODUCT(--ISNUMBER(SEARCH('Chapter 1 (Generated)'!$B$25:$V$25,INDEX(MyData,D617, E617+1))))&gt;0,
SUMPRODUCT(--ISNUMBER(SEARCH('Chapter 1 (Generated)'!$B$26:$V$26,INDEX(MyData,D617, E617+1))))&gt;0)),
"        " &amp; INDEX(MyData,D617, E617+1),
"    " &amp; INDEX(MyData,D617, E617+1))</f>
        <v xml:space="preserve">        personnages.tadashi[0],</v>
      </c>
    </row>
    <row r="618" spans="4:7" x14ac:dyDescent="0.2">
      <c r="D618" s="20">
        <f t="shared" si="9"/>
        <v>143</v>
      </c>
      <c r="E618" s="20">
        <f>MIN(IF(MOD(ROWS($A$2:A618),$A$2)=0,E617+1, E617), $B$2-1)</f>
        <v>2</v>
      </c>
      <c r="G618" s="2" t="str">
        <f>IF(NOT(OR(
SUMPRODUCT(--ISNUMBER(SEARCH('Chapter 1 (Generated)'!$B$25:$V$25,INDEX(MyData,D618, E618+1))))&gt;0,
SUMPRODUCT(--ISNUMBER(SEARCH('Chapter 1 (Generated)'!$B$26:$V$26,INDEX(MyData,D618, E618+1))))&gt;0)),
"        " &amp; INDEX(MyData,D618, E618+1),
"    " &amp; INDEX(MyData,D618, E618+1))</f>
        <v xml:space="preserve">        personnages.tadashi[3],//140 </v>
      </c>
    </row>
    <row r="619" spans="4:7" x14ac:dyDescent="0.2">
      <c r="D619" s="20">
        <f t="shared" si="9"/>
        <v>144</v>
      </c>
      <c r="E619" s="20">
        <f>MIN(IF(MOD(ROWS($A$2:A619),$A$2)=0,E618+1, E618), $B$2-1)</f>
        <v>2</v>
      </c>
      <c r="G619" s="2" t="str">
        <f>IF(NOT(OR(
SUMPRODUCT(--ISNUMBER(SEARCH('Chapter 1 (Generated)'!$B$25:$V$25,INDEX(MyData,D619, E619+1))))&gt;0,
SUMPRODUCT(--ISNUMBER(SEARCH('Chapter 1 (Generated)'!$B$26:$V$26,INDEX(MyData,D619, E619+1))))&gt;0)),
"        " &amp; INDEX(MyData,D619, E619+1),
"    " &amp; INDEX(MyData,D619, E619+1))</f>
        <v xml:space="preserve">        personnages.tadashi[0],</v>
      </c>
    </row>
    <row r="620" spans="4:7" x14ac:dyDescent="0.2">
      <c r="D620" s="20">
        <f t="shared" si="9"/>
        <v>145</v>
      </c>
      <c r="E620" s="20">
        <f>MIN(IF(MOD(ROWS($A$2:A620),$A$2)=0,E619+1, E619), $B$2-1)</f>
        <v>2</v>
      </c>
      <c r="G620" s="2" t="str">
        <f>IF(NOT(OR(
SUMPRODUCT(--ISNUMBER(SEARCH('Chapter 1 (Generated)'!$B$25:$V$25,INDEX(MyData,D620, E620+1))))&gt;0,
SUMPRODUCT(--ISNUMBER(SEARCH('Chapter 1 (Generated)'!$B$26:$V$26,INDEX(MyData,D620, E620+1))))&gt;0)),
"        " &amp; INDEX(MyData,D620, E620+1),
"    " &amp; INDEX(MyData,D620, E620+1))</f>
        <v xml:space="preserve">        personnages.tadashi[0],</v>
      </c>
    </row>
    <row r="621" spans="4:7" x14ac:dyDescent="0.2">
      <c r="D621" s="20">
        <f t="shared" si="9"/>
        <v>146</v>
      </c>
      <c r="E621" s="20">
        <f>MIN(IF(MOD(ROWS($A$2:A621),$A$2)=0,E620+1, E620), $B$2-1)</f>
        <v>2</v>
      </c>
      <c r="G621" s="2" t="str">
        <f>IF(NOT(OR(
SUMPRODUCT(--ISNUMBER(SEARCH('Chapter 1 (Generated)'!$B$25:$V$25,INDEX(MyData,D621, E621+1))))&gt;0,
SUMPRODUCT(--ISNUMBER(SEARCH('Chapter 1 (Generated)'!$B$26:$V$26,INDEX(MyData,D621, E621+1))))&gt;0)),
"        " &amp; INDEX(MyData,D621, E621+1),
"    " &amp; INDEX(MyData,D621, E621+1))</f>
        <v xml:space="preserve">        personnages.tadashi[0],</v>
      </c>
    </row>
    <row r="622" spans="4:7" x14ac:dyDescent="0.2">
      <c r="D622" s="20">
        <f t="shared" si="9"/>
        <v>147</v>
      </c>
      <c r="E622" s="20">
        <f>MIN(IF(MOD(ROWS($A$2:A622),$A$2)=0,E621+1, E621), $B$2-1)</f>
        <v>2</v>
      </c>
      <c r="G622" s="2" t="str">
        <f>IF(NOT(OR(
SUMPRODUCT(--ISNUMBER(SEARCH('Chapter 1 (Generated)'!$B$25:$V$25,INDEX(MyData,D622, E622+1))))&gt;0,
SUMPRODUCT(--ISNUMBER(SEARCH('Chapter 1 (Generated)'!$B$26:$V$26,INDEX(MyData,D622, E622+1))))&gt;0)),
"        " &amp; INDEX(MyData,D622, E622+1),
"    " &amp; INDEX(MyData,D622, E622+1))</f>
        <v xml:space="preserve">        personnages.tadashi[0],</v>
      </c>
    </row>
    <row r="623" spans="4:7" x14ac:dyDescent="0.2">
      <c r="D623" s="20">
        <f t="shared" si="9"/>
        <v>148</v>
      </c>
      <c r="E623" s="20">
        <f>MIN(IF(MOD(ROWS($A$2:A623),$A$2)=0,E622+1, E622), $B$2-1)</f>
        <v>2</v>
      </c>
      <c r="G623" s="2" t="str">
        <f>IF(NOT(OR(
SUMPRODUCT(--ISNUMBER(SEARCH('Chapter 1 (Generated)'!$B$25:$V$25,INDEX(MyData,D623, E623+1))))&gt;0,
SUMPRODUCT(--ISNUMBER(SEARCH('Chapter 1 (Generated)'!$B$26:$V$26,INDEX(MyData,D623, E623+1))))&gt;0)),
"        " &amp; INDEX(MyData,D623, E623+1),
"    " &amp; INDEX(MyData,D623, E623+1))</f>
        <v xml:space="preserve">        personnages.tadashi[0],//145 </v>
      </c>
    </row>
    <row r="624" spans="4:7" x14ac:dyDescent="0.2">
      <c r="D624" s="20">
        <f t="shared" si="9"/>
        <v>149</v>
      </c>
      <c r="E624" s="20">
        <f>MIN(IF(MOD(ROWS($A$2:A624),$A$2)=0,E623+1, E623), $B$2-1)</f>
        <v>2</v>
      </c>
      <c r="G624" s="2" t="str">
        <f>IF(NOT(OR(
SUMPRODUCT(--ISNUMBER(SEARCH('Chapter 1 (Generated)'!$B$25:$V$25,INDEX(MyData,D624, E624+1))))&gt;0,
SUMPRODUCT(--ISNUMBER(SEARCH('Chapter 1 (Generated)'!$B$26:$V$26,INDEX(MyData,D624, E624+1))))&gt;0)),
"        " &amp; INDEX(MyData,D624, E624+1),
"    " &amp; INDEX(MyData,D624, E624+1))</f>
        <v xml:space="preserve">        personnages.tadashi[0],</v>
      </c>
    </row>
    <row r="625" spans="4:7" x14ac:dyDescent="0.2">
      <c r="D625" s="20">
        <f t="shared" si="9"/>
        <v>150</v>
      </c>
      <c r="E625" s="20">
        <f>MIN(IF(MOD(ROWS($A$2:A625),$A$2)=0,E624+1, E624), $B$2-1)</f>
        <v>2</v>
      </c>
      <c r="G625" s="2" t="str">
        <f>IF(NOT(OR(
SUMPRODUCT(--ISNUMBER(SEARCH('Chapter 1 (Generated)'!$B$25:$V$25,INDEX(MyData,D625, E625+1))))&gt;0,
SUMPRODUCT(--ISNUMBER(SEARCH('Chapter 1 (Generated)'!$B$26:$V$26,INDEX(MyData,D625, E625+1))))&gt;0)),
"        " &amp; INDEX(MyData,D625, E625+1),
"    " &amp; INDEX(MyData,D625, E625+1))</f>
        <v xml:space="preserve">        personnages.tadashi[0],</v>
      </c>
    </row>
    <row r="626" spans="4:7" x14ac:dyDescent="0.2">
      <c r="D626" s="20">
        <f t="shared" si="9"/>
        <v>151</v>
      </c>
      <c r="E626" s="20">
        <f>MIN(IF(MOD(ROWS($A$2:A626),$A$2)=0,E625+1, E625), $B$2-1)</f>
        <v>2</v>
      </c>
      <c r="G626" s="2" t="str">
        <f>IF(NOT(OR(
SUMPRODUCT(--ISNUMBER(SEARCH('Chapter 1 (Generated)'!$B$25:$V$25,INDEX(MyData,D626, E626+1))))&gt;0,
SUMPRODUCT(--ISNUMBER(SEARCH('Chapter 1 (Generated)'!$B$26:$V$26,INDEX(MyData,D626, E626+1))))&gt;0)),
"        " &amp; INDEX(MyData,D626, E626+1),
"    " &amp; INDEX(MyData,D626, E626+1))</f>
        <v xml:space="preserve">        "null",</v>
      </c>
    </row>
    <row r="627" spans="4:7" x14ac:dyDescent="0.2">
      <c r="D627" s="20">
        <f t="shared" si="9"/>
        <v>152</v>
      </c>
      <c r="E627" s="20">
        <f>MIN(IF(MOD(ROWS($A$2:A627),$A$2)=0,E626+1, E626), $B$2-1)</f>
        <v>2</v>
      </c>
      <c r="G627" s="2" t="str">
        <f>IF(NOT(OR(
SUMPRODUCT(--ISNUMBER(SEARCH('Chapter 1 (Generated)'!$B$25:$V$25,INDEX(MyData,D627, E627+1))))&gt;0,
SUMPRODUCT(--ISNUMBER(SEARCH('Chapter 1 (Generated)'!$B$26:$V$26,INDEX(MyData,D627, E627+1))))&gt;0)),
"        " &amp; INDEX(MyData,D627, E627+1),
"    " &amp; INDEX(MyData,D627, E627+1))</f>
        <v xml:space="preserve">        "null",</v>
      </c>
    </row>
    <row r="628" spans="4:7" x14ac:dyDescent="0.2">
      <c r="D628" s="20">
        <f t="shared" si="9"/>
        <v>153</v>
      </c>
      <c r="E628" s="20">
        <f>MIN(IF(MOD(ROWS($A$2:A628),$A$2)=0,E627+1, E627), $B$2-1)</f>
        <v>2</v>
      </c>
      <c r="G628" s="2" t="str">
        <f>IF(NOT(OR(
SUMPRODUCT(--ISNUMBER(SEARCH('Chapter 1 (Generated)'!$B$25:$V$25,INDEX(MyData,D628, E628+1))))&gt;0,
SUMPRODUCT(--ISNUMBER(SEARCH('Chapter 1 (Generated)'!$B$26:$V$26,INDEX(MyData,D628, E628+1))))&gt;0)),
"        " &amp; INDEX(MyData,D628, E628+1),
"    " &amp; INDEX(MyData,D628, E628+1))</f>
        <v xml:space="preserve">        "null",//150 </v>
      </c>
    </row>
    <row r="629" spans="4:7" x14ac:dyDescent="0.2">
      <c r="D629" s="20">
        <f t="shared" si="9"/>
        <v>154</v>
      </c>
      <c r="E629" s="20">
        <f>MIN(IF(MOD(ROWS($A$2:A629),$A$2)=0,E628+1, E628), $B$2-1)</f>
        <v>2</v>
      </c>
      <c r="G629" s="2" t="str">
        <f>IF(NOT(OR(
SUMPRODUCT(--ISNUMBER(SEARCH('Chapter 1 (Generated)'!$B$25:$V$25,INDEX(MyData,D629, E629+1))))&gt;0,
SUMPRODUCT(--ISNUMBER(SEARCH('Chapter 1 (Generated)'!$B$26:$V$26,INDEX(MyData,D629, E629+1))))&gt;0)),
"        " &amp; INDEX(MyData,D629, E629+1),
"    " &amp; INDEX(MyData,D629, E629+1))</f>
        <v xml:space="preserve">        "null",//151 illustrations</v>
      </c>
    </row>
    <row r="630" spans="4:7" x14ac:dyDescent="0.2">
      <c r="D630" s="20">
        <f t="shared" si="9"/>
        <v>155</v>
      </c>
      <c r="E630" s="20">
        <f>MIN(IF(MOD(ROWS($A$2:A630),$A$2)=0,E629+1, E629), $B$2-1)</f>
        <v>2</v>
      </c>
      <c r="G630" s="2" t="str">
        <f>IF(NOT(OR(
SUMPRODUCT(--ISNUMBER(SEARCH('Chapter 1 (Generated)'!$B$25:$V$25,INDEX(MyData,D630, E630+1))))&gt;0,
SUMPRODUCT(--ISNUMBER(SEARCH('Chapter 1 (Generated)'!$B$26:$V$26,INDEX(MyData,D630, E630+1))))&gt;0)),
"        " &amp; INDEX(MyData,D630, E630+1),
"    " &amp; INDEX(MyData,D630, E630+1))</f>
        <v xml:space="preserve">        "null",//152 illustrations</v>
      </c>
    </row>
    <row r="631" spans="4:7" x14ac:dyDescent="0.2">
      <c r="D631" s="20">
        <f t="shared" si="9"/>
        <v>156</v>
      </c>
      <c r="E631" s="20">
        <f>MIN(IF(MOD(ROWS($A$2:A631),$A$2)=0,E630+1, E630), $B$2-1)</f>
        <v>2</v>
      </c>
      <c r="G631" s="2" t="str">
        <f>IF(NOT(OR(
SUMPRODUCT(--ISNUMBER(SEARCH('Chapter 1 (Generated)'!$B$25:$V$25,INDEX(MyData,D631, E631+1))))&gt;0,
SUMPRODUCT(--ISNUMBER(SEARCH('Chapter 1 (Generated)'!$B$26:$V$26,INDEX(MyData,D631, E631+1))))&gt;0)),
"        " &amp; INDEX(MyData,D631, E631+1),
"    " &amp; INDEX(MyData,D631, E631+1))</f>
        <v xml:space="preserve">        "null",//153 illustrations</v>
      </c>
    </row>
    <row r="632" spans="4:7" x14ac:dyDescent="0.2">
      <c r="D632" s="20">
        <f t="shared" si="9"/>
        <v>157</v>
      </c>
      <c r="E632" s="20">
        <f>MIN(IF(MOD(ROWS($A$2:A632),$A$2)=0,E631+1, E631), $B$2-1)</f>
        <v>2</v>
      </c>
      <c r="G632" s="2" t="str">
        <f>IF(NOT(OR(
SUMPRODUCT(--ISNUMBER(SEARCH('Chapter 1 (Generated)'!$B$25:$V$25,INDEX(MyData,D632, E632+1))))&gt;0,
SUMPRODUCT(--ISNUMBER(SEARCH('Chapter 1 (Generated)'!$B$26:$V$26,INDEX(MyData,D632, E632+1))))&gt;0)),
"        " &amp; INDEX(MyData,D632, E632+1),
"    " &amp; INDEX(MyData,D632, E632+1))</f>
        <v xml:space="preserve">        "null",</v>
      </c>
    </row>
    <row r="633" spans="4:7" x14ac:dyDescent="0.2">
      <c r="D633" s="20">
        <f t="shared" si="9"/>
        <v>158</v>
      </c>
      <c r="E633" s="20">
        <f>MIN(IF(MOD(ROWS($A$2:A633),$A$2)=0,E632+1, E632), $B$2-1)</f>
        <v>2</v>
      </c>
      <c r="G633" s="2" t="str">
        <f>IF(NOT(OR(
SUMPRODUCT(--ISNUMBER(SEARCH('Chapter 1 (Generated)'!$B$25:$V$25,INDEX(MyData,D633, E633+1))))&gt;0,
SUMPRODUCT(--ISNUMBER(SEARCH('Chapter 1 (Generated)'!$B$26:$V$26,INDEX(MyData,D633, E633+1))))&gt;0)),
"        " &amp; INDEX(MyData,D633, E633+1),
"    " &amp; INDEX(MyData,D633, E633+1))</f>
        <v xml:space="preserve">        personnages.neha[0],//155 </v>
      </c>
    </row>
    <row r="634" spans="4:7" x14ac:dyDescent="0.2">
      <c r="D634" s="20">
        <f t="shared" si="9"/>
        <v>159</v>
      </c>
      <c r="E634" s="20">
        <f>MIN(IF(MOD(ROWS($A$2:A634),$A$2)=0,E633+1, E633), $B$2-1)</f>
        <v>2</v>
      </c>
      <c r="G634" s="2" t="str">
        <f>IF(NOT(OR(
SUMPRODUCT(--ISNUMBER(SEARCH('Chapter 1 (Generated)'!$B$25:$V$25,INDEX(MyData,D634, E634+1))))&gt;0,
SUMPRODUCT(--ISNUMBER(SEARCH('Chapter 1 (Generated)'!$B$26:$V$26,INDEX(MyData,D634, E634+1))))&gt;0)),
"        " &amp; INDEX(MyData,D634, E634+1),
"    " &amp; INDEX(MyData,D634, E634+1))</f>
        <v xml:space="preserve">        "null",</v>
      </c>
    </row>
    <row r="635" spans="4:7" x14ac:dyDescent="0.2">
      <c r="D635" s="20">
        <f t="shared" si="9"/>
        <v>160</v>
      </c>
      <c r="E635" s="20">
        <f>MIN(IF(MOD(ROWS($A$2:A635),$A$2)=0,E634+1, E634), $B$2-1)</f>
        <v>2</v>
      </c>
      <c r="G635" s="2" t="str">
        <f>IF(NOT(OR(
SUMPRODUCT(--ISNUMBER(SEARCH('Chapter 1 (Generated)'!$B$25:$V$25,INDEX(MyData,D635, E635+1))))&gt;0,
SUMPRODUCT(--ISNUMBER(SEARCH('Chapter 1 (Generated)'!$B$26:$V$26,INDEX(MyData,D635, E635+1))))&gt;0)),
"        " &amp; INDEX(MyData,D635, E635+1),
"    " &amp; INDEX(MyData,D635, E635+1))</f>
        <v xml:space="preserve">        personnages.neha[0],</v>
      </c>
    </row>
    <row r="636" spans="4:7" x14ac:dyDescent="0.2">
      <c r="D636" s="20">
        <f t="shared" si="9"/>
        <v>161</v>
      </c>
      <c r="E636" s="20">
        <f>MIN(IF(MOD(ROWS($A$2:A636),$A$2)=0,E635+1, E635), $B$2-1)</f>
        <v>2</v>
      </c>
      <c r="G636" s="2" t="str">
        <f>IF(NOT(OR(
SUMPRODUCT(--ISNUMBER(SEARCH('Chapter 1 (Generated)'!$B$25:$V$25,INDEX(MyData,D636, E636+1))))&gt;0,
SUMPRODUCT(--ISNUMBER(SEARCH('Chapter 1 (Generated)'!$B$26:$V$26,INDEX(MyData,D636, E636+1))))&gt;0)),
"        " &amp; INDEX(MyData,D636, E636+1),
"    " &amp; INDEX(MyData,D636, E636+1))</f>
        <v xml:space="preserve">        personnages.neha[0],</v>
      </c>
    </row>
    <row r="637" spans="4:7" x14ac:dyDescent="0.2">
      <c r="D637" s="20">
        <f t="shared" si="9"/>
        <v>162</v>
      </c>
      <c r="E637" s="20">
        <f>MIN(IF(MOD(ROWS($A$2:A637),$A$2)=0,E636+1, E636), $B$2-1)</f>
        <v>2</v>
      </c>
      <c r="G637" s="2" t="str">
        <f>IF(NOT(OR(
SUMPRODUCT(--ISNUMBER(SEARCH('Chapter 1 (Generated)'!$B$25:$V$25,INDEX(MyData,D637, E637+1))))&gt;0,
SUMPRODUCT(--ISNUMBER(SEARCH('Chapter 1 (Generated)'!$B$26:$V$26,INDEX(MyData,D637, E637+1))))&gt;0)),
"        " &amp; INDEX(MyData,D637, E637+1),
"    " &amp; INDEX(MyData,D637, E637+1))</f>
        <v xml:space="preserve">        personnages.neha[0],</v>
      </c>
    </row>
    <row r="638" spans="4:7" x14ac:dyDescent="0.2">
      <c r="D638" s="20">
        <f t="shared" si="9"/>
        <v>163</v>
      </c>
      <c r="E638" s="20">
        <f>MIN(IF(MOD(ROWS($A$2:A638),$A$2)=0,E637+1, E637), $B$2-1)</f>
        <v>2</v>
      </c>
      <c r="G638" s="2" t="str">
        <f>IF(NOT(OR(
SUMPRODUCT(--ISNUMBER(SEARCH('Chapter 1 (Generated)'!$B$25:$V$25,INDEX(MyData,D638, E638+1))))&gt;0,
SUMPRODUCT(--ISNUMBER(SEARCH('Chapter 1 (Generated)'!$B$26:$V$26,INDEX(MyData,D638, E638+1))))&gt;0)),
"        " &amp; INDEX(MyData,D638, E638+1),
"    " &amp; INDEX(MyData,D638, E638+1))</f>
        <v xml:space="preserve">        personnages.neha[0],//160 </v>
      </c>
    </row>
    <row r="639" spans="4:7" x14ac:dyDescent="0.2">
      <c r="D639" s="20">
        <f t="shared" si="9"/>
        <v>164</v>
      </c>
      <c r="E639" s="20">
        <f>MIN(IF(MOD(ROWS($A$2:A639),$A$2)=0,E638+1, E638), $B$2-1)</f>
        <v>2</v>
      </c>
      <c r="G639" s="2" t="str">
        <f>IF(NOT(OR(
SUMPRODUCT(--ISNUMBER(SEARCH('Chapter 1 (Generated)'!$B$25:$V$25,INDEX(MyData,D639, E639+1))))&gt;0,
SUMPRODUCT(--ISNUMBER(SEARCH('Chapter 1 (Generated)'!$B$26:$V$26,INDEX(MyData,D639, E639+1))))&gt;0)),
"        " &amp; INDEX(MyData,D639, E639+1),
"    " &amp; INDEX(MyData,D639, E639+1))</f>
        <v xml:space="preserve">        personnages.neha[0],</v>
      </c>
    </row>
    <row r="640" spans="4:7" x14ac:dyDescent="0.2">
      <c r="D640" s="20">
        <f t="shared" si="9"/>
        <v>165</v>
      </c>
      <c r="E640" s="20">
        <f>MIN(IF(MOD(ROWS($A$2:A640),$A$2)=0,E639+1, E639), $B$2-1)</f>
        <v>2</v>
      </c>
      <c r="G640" s="2" t="str">
        <f>IF(NOT(OR(
SUMPRODUCT(--ISNUMBER(SEARCH('Chapter 1 (Generated)'!$B$25:$V$25,INDEX(MyData,D640, E640+1))))&gt;0,
SUMPRODUCT(--ISNUMBER(SEARCH('Chapter 1 (Generated)'!$B$26:$V$26,INDEX(MyData,D640, E640+1))))&gt;0)),
"        " &amp; INDEX(MyData,D640, E640+1),
"    " &amp; INDEX(MyData,D640, E640+1))</f>
        <v xml:space="preserve">        personnages.neha[0],</v>
      </c>
    </row>
    <row r="641" spans="4:7" x14ac:dyDescent="0.2">
      <c r="D641" s="20">
        <f t="shared" si="9"/>
        <v>166</v>
      </c>
      <c r="E641" s="20">
        <f>MIN(IF(MOD(ROWS($A$2:A641),$A$2)=0,E640+1, E640), $B$2-1)</f>
        <v>2</v>
      </c>
      <c r="G641" s="2" t="str">
        <f>IF(NOT(OR(
SUMPRODUCT(--ISNUMBER(SEARCH('Chapter 1 (Generated)'!$B$25:$V$25,INDEX(MyData,D641, E641+1))))&gt;0,
SUMPRODUCT(--ISNUMBER(SEARCH('Chapter 1 (Generated)'!$B$26:$V$26,INDEX(MyData,D641, E641+1))))&gt;0)),
"        " &amp; INDEX(MyData,D641, E641+1),
"    " &amp; INDEX(MyData,D641, E641+1))</f>
        <v xml:space="preserve">        "null",</v>
      </c>
    </row>
    <row r="642" spans="4:7" x14ac:dyDescent="0.2">
      <c r="D642" s="20">
        <f t="shared" ref="D642:D705" si="10">MOD(ROW(D641)-1+ROWS(MyData),ROWS(MyData))+1</f>
        <v>167</v>
      </c>
      <c r="E642" s="20">
        <f>MIN(IF(MOD(ROWS($A$2:A642),$A$2)=0,E641+1, E641), $B$2-1)</f>
        <v>2</v>
      </c>
      <c r="G642" s="2" t="str">
        <f>IF(NOT(OR(
SUMPRODUCT(--ISNUMBER(SEARCH('Chapter 1 (Generated)'!$B$25:$V$25,INDEX(MyData,D642, E642+1))))&gt;0,
SUMPRODUCT(--ISNUMBER(SEARCH('Chapter 1 (Generated)'!$B$26:$V$26,INDEX(MyData,D642, E642+1))))&gt;0)),
"        " &amp; INDEX(MyData,D642, E642+1),
"    " &amp; INDEX(MyData,D642, E642+1))</f>
        <v xml:space="preserve">        "null",</v>
      </c>
    </row>
    <row r="643" spans="4:7" x14ac:dyDescent="0.2">
      <c r="D643" s="20">
        <f t="shared" si="10"/>
        <v>168</v>
      </c>
      <c r="E643" s="20">
        <f>MIN(IF(MOD(ROWS($A$2:A643),$A$2)=0,E642+1, E642), $B$2-1)</f>
        <v>2</v>
      </c>
      <c r="G643" s="2" t="str">
        <f>IF(NOT(OR(
SUMPRODUCT(--ISNUMBER(SEARCH('Chapter 1 (Generated)'!$B$25:$V$25,INDEX(MyData,D643, E643+1))))&gt;0,
SUMPRODUCT(--ISNUMBER(SEARCH('Chapter 1 (Generated)'!$B$26:$V$26,INDEX(MyData,D643, E643+1))))&gt;0)),
"        " &amp; INDEX(MyData,D643, E643+1),
"    " &amp; INDEX(MyData,D643, E643+1))</f>
        <v xml:space="preserve">        "null",//165 </v>
      </c>
    </row>
    <row r="644" spans="4:7" x14ac:dyDescent="0.2">
      <c r="D644" s="20">
        <f t="shared" si="10"/>
        <v>169</v>
      </c>
      <c r="E644" s="20">
        <f>MIN(IF(MOD(ROWS($A$2:A644),$A$2)=0,E643+1, E643), $B$2-1)</f>
        <v>2</v>
      </c>
      <c r="G644" s="2" t="str">
        <f>IF(NOT(OR(
SUMPRODUCT(--ISNUMBER(SEARCH('Chapter 1 (Generated)'!$B$25:$V$25,INDEX(MyData,D644, E644+1))))&gt;0,
SUMPRODUCT(--ISNUMBER(SEARCH('Chapter 1 (Generated)'!$B$26:$V$26,INDEX(MyData,D644, E644+1))))&gt;0)),
"        " &amp; INDEX(MyData,D644, E644+1),
"    " &amp; INDEX(MyData,D644, E644+1))</f>
        <v xml:space="preserve">        personnages.neha[0],</v>
      </c>
    </row>
    <row r="645" spans="4:7" x14ac:dyDescent="0.2">
      <c r="D645" s="20">
        <f t="shared" si="10"/>
        <v>170</v>
      </c>
      <c r="E645" s="20">
        <f>MIN(IF(MOD(ROWS($A$2:A645),$A$2)=0,E644+1, E644), $B$2-1)</f>
        <v>2</v>
      </c>
      <c r="G645" s="2" t="str">
        <f>IF(NOT(OR(
SUMPRODUCT(--ISNUMBER(SEARCH('Chapter 1 (Generated)'!$B$25:$V$25,INDEX(MyData,D645, E645+1))))&gt;0,
SUMPRODUCT(--ISNUMBER(SEARCH('Chapter 1 (Generated)'!$B$26:$V$26,INDEX(MyData,D645, E645+1))))&gt;0)),
"        " &amp; INDEX(MyData,D645, E645+1),
"    " &amp; INDEX(MyData,D645, E645+1))</f>
        <v xml:space="preserve">        personnages.neha[0],</v>
      </c>
    </row>
    <row r="646" spans="4:7" x14ac:dyDescent="0.2">
      <c r="D646" s="20">
        <f t="shared" si="10"/>
        <v>171</v>
      </c>
      <c r="E646" s="20">
        <f>MIN(IF(MOD(ROWS($A$2:A646),$A$2)=0,E645+1, E645), $B$2-1)</f>
        <v>2</v>
      </c>
      <c r="G646" s="2" t="str">
        <f>IF(NOT(OR(
SUMPRODUCT(--ISNUMBER(SEARCH('Chapter 1 (Generated)'!$B$25:$V$25,INDEX(MyData,D646, E646+1))))&gt;0,
SUMPRODUCT(--ISNUMBER(SEARCH('Chapter 1 (Generated)'!$B$26:$V$26,INDEX(MyData,D646, E646+1))))&gt;0)),
"        " &amp; INDEX(MyData,D646, E646+1),
"    " &amp; INDEX(MyData,D646, E646+1))</f>
        <v xml:space="preserve">        personnages.neha[0],</v>
      </c>
    </row>
    <row r="647" spans="4:7" x14ac:dyDescent="0.2">
      <c r="D647" s="20">
        <f t="shared" si="10"/>
        <v>172</v>
      </c>
      <c r="E647" s="20">
        <f>MIN(IF(MOD(ROWS($A$2:A647),$A$2)=0,E646+1, E646), $B$2-1)</f>
        <v>2</v>
      </c>
      <c r="G647" s="2" t="str">
        <f>IF(NOT(OR(
SUMPRODUCT(--ISNUMBER(SEARCH('Chapter 1 (Generated)'!$B$25:$V$25,INDEX(MyData,D647, E647+1))))&gt;0,
SUMPRODUCT(--ISNUMBER(SEARCH('Chapter 1 (Generated)'!$B$26:$V$26,INDEX(MyData,D647, E647+1))))&gt;0)),
"        " &amp; INDEX(MyData,D647, E647+1),
"    " &amp; INDEX(MyData,D647, E647+1))</f>
        <v xml:space="preserve">        "null",</v>
      </c>
    </row>
    <row r="648" spans="4:7" x14ac:dyDescent="0.2">
      <c r="D648" s="20">
        <f t="shared" si="10"/>
        <v>173</v>
      </c>
      <c r="E648" s="20">
        <f>MIN(IF(MOD(ROWS($A$2:A648),$A$2)=0,E647+1, E647), $B$2-1)</f>
        <v>2</v>
      </c>
      <c r="G648" s="2" t="str">
        <f>IF(NOT(OR(
SUMPRODUCT(--ISNUMBER(SEARCH('Chapter 1 (Generated)'!$B$25:$V$25,INDEX(MyData,D648, E648+1))))&gt;0,
SUMPRODUCT(--ISNUMBER(SEARCH('Chapter 1 (Generated)'!$B$26:$V$26,INDEX(MyData,D648, E648+1))))&gt;0)),
"        " &amp; INDEX(MyData,D648, E648+1),
"    " &amp; INDEX(MyData,D648, E648+1))</f>
        <v xml:space="preserve">        "null",//170 </v>
      </c>
    </row>
    <row r="649" spans="4:7" x14ac:dyDescent="0.2">
      <c r="D649" s="20">
        <f t="shared" si="10"/>
        <v>174</v>
      </c>
      <c r="E649" s="20">
        <f>MIN(IF(MOD(ROWS($A$2:A649),$A$2)=0,E648+1, E648), $B$2-1)</f>
        <v>2</v>
      </c>
      <c r="G649" s="2" t="str">
        <f>IF(NOT(OR(
SUMPRODUCT(--ISNUMBER(SEARCH('Chapter 1 (Generated)'!$B$25:$V$25,INDEX(MyData,D649, E649+1))))&gt;0,
SUMPRODUCT(--ISNUMBER(SEARCH('Chapter 1 (Generated)'!$B$26:$V$26,INDEX(MyData,D649, E649+1))))&gt;0)),
"        " &amp; INDEX(MyData,D649, E649+1),
"    " &amp; INDEX(MyData,D649, E649+1))</f>
        <v xml:space="preserve">        personnages.tegan[0],</v>
      </c>
    </row>
    <row r="650" spans="4:7" x14ac:dyDescent="0.2">
      <c r="D650" s="20">
        <f t="shared" si="10"/>
        <v>175</v>
      </c>
      <c r="E650" s="20">
        <f>MIN(IF(MOD(ROWS($A$2:A650),$A$2)=0,E649+1, E649), $B$2-1)</f>
        <v>2</v>
      </c>
      <c r="G650" s="2" t="str">
        <f>IF(NOT(OR(
SUMPRODUCT(--ISNUMBER(SEARCH('Chapter 1 (Generated)'!$B$25:$V$25,INDEX(MyData,D650, E650+1))))&gt;0,
SUMPRODUCT(--ISNUMBER(SEARCH('Chapter 1 (Generated)'!$B$26:$V$26,INDEX(MyData,D650, E650+1))))&gt;0)),
"        " &amp; INDEX(MyData,D650, E650+1),
"    " &amp; INDEX(MyData,D650, E650+1))</f>
        <v xml:space="preserve">        "null",</v>
      </c>
    </row>
    <row r="651" spans="4:7" x14ac:dyDescent="0.2">
      <c r="D651" s="20">
        <f t="shared" si="10"/>
        <v>176</v>
      </c>
      <c r="E651" s="20">
        <f>MIN(IF(MOD(ROWS($A$2:A651),$A$2)=0,E650+1, E650), $B$2-1)</f>
        <v>2</v>
      </c>
      <c r="G651" s="2" t="str">
        <f>IF(NOT(OR(
SUMPRODUCT(--ISNUMBER(SEARCH('Chapter 1 (Generated)'!$B$25:$V$25,INDEX(MyData,D651, E651+1))))&gt;0,
SUMPRODUCT(--ISNUMBER(SEARCH('Chapter 1 (Generated)'!$B$26:$V$26,INDEX(MyData,D651, E651+1))))&gt;0)),
"        " &amp; INDEX(MyData,D651, E651+1),
"    " &amp; INDEX(MyData,D651, E651+1))</f>
        <v xml:space="preserve">        personnages.tegan[0],</v>
      </c>
    </row>
    <row r="652" spans="4:7" x14ac:dyDescent="0.2">
      <c r="D652" s="20">
        <f t="shared" si="10"/>
        <v>177</v>
      </c>
      <c r="E652" s="20">
        <f>MIN(IF(MOD(ROWS($A$2:A652),$A$2)=0,E651+1, E651), $B$2-1)</f>
        <v>2</v>
      </c>
      <c r="G652" s="2" t="str">
        <f>IF(NOT(OR(
SUMPRODUCT(--ISNUMBER(SEARCH('Chapter 1 (Generated)'!$B$25:$V$25,INDEX(MyData,D652, E652+1))))&gt;0,
SUMPRODUCT(--ISNUMBER(SEARCH('Chapter 1 (Generated)'!$B$26:$V$26,INDEX(MyData,D652, E652+1))))&gt;0)),
"        " &amp; INDEX(MyData,D652, E652+1),
"    " &amp; INDEX(MyData,D652, E652+1))</f>
        <v xml:space="preserve">        "null",</v>
      </c>
    </row>
    <row r="653" spans="4:7" x14ac:dyDescent="0.2">
      <c r="D653" s="20">
        <f t="shared" si="10"/>
        <v>178</v>
      </c>
      <c r="E653" s="20">
        <f>MIN(IF(MOD(ROWS($A$2:A653),$A$2)=0,E652+1, E652), $B$2-1)</f>
        <v>2</v>
      </c>
      <c r="G653" s="2" t="str">
        <f>IF(NOT(OR(
SUMPRODUCT(--ISNUMBER(SEARCH('Chapter 1 (Generated)'!$B$25:$V$25,INDEX(MyData,D653, E653+1))))&gt;0,
SUMPRODUCT(--ISNUMBER(SEARCH('Chapter 1 (Generated)'!$B$26:$V$26,INDEX(MyData,D653, E653+1))))&gt;0)),
"        " &amp; INDEX(MyData,D653, E653+1),
"    " &amp; INDEX(MyData,D653, E653+1))</f>
        <v xml:space="preserve">        personnages.tegan[0],//175 </v>
      </c>
    </row>
    <row r="654" spans="4:7" x14ac:dyDescent="0.2">
      <c r="D654" s="20">
        <f t="shared" si="10"/>
        <v>179</v>
      </c>
      <c r="E654" s="20">
        <f>MIN(IF(MOD(ROWS($A$2:A654),$A$2)=0,E653+1, E653), $B$2-1)</f>
        <v>2</v>
      </c>
      <c r="G654" s="2" t="str">
        <f>IF(NOT(OR(
SUMPRODUCT(--ISNUMBER(SEARCH('Chapter 1 (Generated)'!$B$25:$V$25,INDEX(MyData,D654, E654+1))))&gt;0,
SUMPRODUCT(--ISNUMBER(SEARCH('Chapter 1 (Generated)'!$B$26:$V$26,INDEX(MyData,D654, E654+1))))&gt;0)),
"        " &amp; INDEX(MyData,D654, E654+1),
"    " &amp; INDEX(MyData,D654, E654+1))</f>
        <v xml:space="preserve">        "null",</v>
      </c>
    </row>
    <row r="655" spans="4:7" x14ac:dyDescent="0.2">
      <c r="D655" s="20">
        <f t="shared" si="10"/>
        <v>180</v>
      </c>
      <c r="E655" s="20">
        <f>MIN(IF(MOD(ROWS($A$2:A655),$A$2)=0,E654+1, E654), $B$2-1)</f>
        <v>2</v>
      </c>
      <c r="G655" s="2" t="str">
        <f>IF(NOT(OR(
SUMPRODUCT(--ISNUMBER(SEARCH('Chapter 1 (Generated)'!$B$25:$V$25,INDEX(MyData,D655, E655+1))))&gt;0,
SUMPRODUCT(--ISNUMBER(SEARCH('Chapter 1 (Generated)'!$B$26:$V$26,INDEX(MyData,D655, E655+1))))&gt;0)),
"        " &amp; INDEX(MyData,D655, E655+1),
"    " &amp; INDEX(MyData,D655, E655+1))</f>
        <v xml:space="preserve">        personnages.tegan[0],</v>
      </c>
    </row>
    <row r="656" spans="4:7" x14ac:dyDescent="0.2">
      <c r="D656" s="20">
        <f t="shared" si="10"/>
        <v>181</v>
      </c>
      <c r="E656" s="20">
        <f>MIN(IF(MOD(ROWS($A$2:A656),$A$2)=0,E655+1, E655), $B$2-1)</f>
        <v>2</v>
      </c>
      <c r="G656" s="2" t="str">
        <f>IF(NOT(OR(
SUMPRODUCT(--ISNUMBER(SEARCH('Chapter 1 (Generated)'!$B$25:$V$25,INDEX(MyData,D656, E656+1))))&gt;0,
SUMPRODUCT(--ISNUMBER(SEARCH('Chapter 1 (Generated)'!$B$26:$V$26,INDEX(MyData,D656, E656+1))))&gt;0)),
"        " &amp; INDEX(MyData,D656, E656+1),
"    " &amp; INDEX(MyData,D656, E656+1))</f>
        <v xml:space="preserve">        "null",</v>
      </c>
    </row>
    <row r="657" spans="4:7" x14ac:dyDescent="0.2">
      <c r="D657" s="20">
        <f t="shared" si="10"/>
        <v>182</v>
      </c>
      <c r="E657" s="20">
        <f>MIN(IF(MOD(ROWS($A$2:A657),$A$2)=0,E656+1, E656), $B$2-1)</f>
        <v>2</v>
      </c>
      <c r="G657" s="2" t="str">
        <f>IF(NOT(OR(
SUMPRODUCT(--ISNUMBER(SEARCH('Chapter 1 (Generated)'!$B$25:$V$25,INDEX(MyData,D657, E657+1))))&gt;0,
SUMPRODUCT(--ISNUMBER(SEARCH('Chapter 1 (Generated)'!$B$26:$V$26,INDEX(MyData,D657, E657+1))))&gt;0)),
"        " &amp; INDEX(MyData,D657, E657+1),
"    " &amp; INDEX(MyData,D657, E657+1))</f>
        <v xml:space="preserve">        "null",</v>
      </c>
    </row>
    <row r="658" spans="4:7" x14ac:dyDescent="0.2">
      <c r="D658" s="20">
        <f t="shared" si="10"/>
        <v>183</v>
      </c>
      <c r="E658" s="20">
        <f>MIN(IF(MOD(ROWS($A$2:A658),$A$2)=0,E657+1, E657), $B$2-1)</f>
        <v>2</v>
      </c>
      <c r="G658" s="2" t="str">
        <f>IF(NOT(OR(
SUMPRODUCT(--ISNUMBER(SEARCH('Chapter 1 (Generated)'!$B$25:$V$25,INDEX(MyData,D658, E658+1))))&gt;0,
SUMPRODUCT(--ISNUMBER(SEARCH('Chapter 1 (Generated)'!$B$26:$V$26,INDEX(MyData,D658, E658+1))))&gt;0)),
"        " &amp; INDEX(MyData,D658, E658+1),
"    " &amp; INDEX(MyData,D658, E658+1))</f>
        <v xml:space="preserve">        "null",//180 </v>
      </c>
    </row>
    <row r="659" spans="4:7" x14ac:dyDescent="0.2">
      <c r="D659" s="20">
        <f t="shared" si="10"/>
        <v>184</v>
      </c>
      <c r="E659" s="20">
        <f>MIN(IF(MOD(ROWS($A$2:A659),$A$2)=0,E658+1, E658), $B$2-1)</f>
        <v>2</v>
      </c>
      <c r="G659" s="2" t="str">
        <f>IF(NOT(OR(
SUMPRODUCT(--ISNUMBER(SEARCH('Chapter 1 (Generated)'!$B$25:$V$25,INDEX(MyData,D659, E659+1))))&gt;0,
SUMPRODUCT(--ISNUMBER(SEARCH('Chapter 1 (Generated)'!$B$26:$V$26,INDEX(MyData,D659, E659+1))))&gt;0)),
"        " &amp; INDEX(MyData,D659, E659+1),
"    " &amp; INDEX(MyData,D659, E659+1))</f>
        <v xml:space="preserve">        personnages.claire[0],</v>
      </c>
    </row>
    <row r="660" spans="4:7" x14ac:dyDescent="0.2">
      <c r="D660" s="20">
        <f t="shared" si="10"/>
        <v>185</v>
      </c>
      <c r="E660" s="20">
        <f>MIN(IF(MOD(ROWS($A$2:A660),$A$2)=0,E659+1, E659), $B$2-1)</f>
        <v>2</v>
      </c>
      <c r="G660" s="2" t="str">
        <f>IF(NOT(OR(
SUMPRODUCT(--ISNUMBER(SEARCH('Chapter 1 (Generated)'!$B$25:$V$25,INDEX(MyData,D660, E660+1))))&gt;0,
SUMPRODUCT(--ISNUMBER(SEARCH('Chapter 1 (Generated)'!$B$26:$V$26,INDEX(MyData,D660, E660+1))))&gt;0)),
"        " &amp; INDEX(MyData,D660, E660+1),
"    " &amp; INDEX(MyData,D660, E660+1))</f>
        <v xml:space="preserve">        "null",</v>
      </c>
    </row>
    <row r="661" spans="4:7" x14ac:dyDescent="0.2">
      <c r="D661" s="20">
        <f t="shared" si="10"/>
        <v>186</v>
      </c>
      <c r="E661" s="20">
        <f>MIN(IF(MOD(ROWS($A$2:A661),$A$2)=0,E660+1, E660), $B$2-1)</f>
        <v>2</v>
      </c>
      <c r="G661" s="2" t="str">
        <f>IF(NOT(OR(
SUMPRODUCT(--ISNUMBER(SEARCH('Chapter 1 (Generated)'!$B$25:$V$25,INDEX(MyData,D661, E661+1))))&gt;0,
SUMPRODUCT(--ISNUMBER(SEARCH('Chapter 1 (Generated)'!$B$26:$V$26,INDEX(MyData,D661, E661+1))))&gt;0)),
"        " &amp; INDEX(MyData,D661, E661+1),
"    " &amp; INDEX(MyData,D661, E661+1))</f>
        <v xml:space="preserve">        personnages.claire[0],</v>
      </c>
    </row>
    <row r="662" spans="4:7" x14ac:dyDescent="0.2">
      <c r="D662" s="20">
        <f t="shared" si="10"/>
        <v>187</v>
      </c>
      <c r="E662" s="20">
        <f>MIN(IF(MOD(ROWS($A$2:A662),$A$2)=0,E661+1, E661), $B$2-1)</f>
        <v>2</v>
      </c>
      <c r="G662" s="2" t="str">
        <f>IF(NOT(OR(
SUMPRODUCT(--ISNUMBER(SEARCH('Chapter 1 (Generated)'!$B$25:$V$25,INDEX(MyData,D662, E662+1))))&gt;0,
SUMPRODUCT(--ISNUMBER(SEARCH('Chapter 1 (Generated)'!$B$26:$V$26,INDEX(MyData,D662, E662+1))))&gt;0)),
"        " &amp; INDEX(MyData,D662, E662+1),
"    " &amp; INDEX(MyData,D662, E662+1))</f>
        <v xml:space="preserve">        "null",</v>
      </c>
    </row>
    <row r="663" spans="4:7" x14ac:dyDescent="0.2">
      <c r="D663" s="20">
        <f t="shared" si="10"/>
        <v>188</v>
      </c>
      <c r="E663" s="20">
        <f>MIN(IF(MOD(ROWS($A$2:A663),$A$2)=0,E662+1, E662), $B$2-1)</f>
        <v>2</v>
      </c>
      <c r="G663" s="2" t="str">
        <f>IF(NOT(OR(
SUMPRODUCT(--ISNUMBER(SEARCH('Chapter 1 (Generated)'!$B$25:$V$25,INDEX(MyData,D663, E663+1))))&gt;0,
SUMPRODUCT(--ISNUMBER(SEARCH('Chapter 1 (Generated)'!$B$26:$V$26,INDEX(MyData,D663, E663+1))))&gt;0)),
"        " &amp; INDEX(MyData,D663, E663+1),
"    " &amp; INDEX(MyData,D663, E663+1))</f>
        <v xml:space="preserve">        personnages.claire[0],//185 </v>
      </c>
    </row>
    <row r="664" spans="4:7" x14ac:dyDescent="0.2">
      <c r="D664" s="20">
        <f t="shared" si="10"/>
        <v>189</v>
      </c>
      <c r="E664" s="20">
        <f>MIN(IF(MOD(ROWS($A$2:A664),$A$2)=0,E663+1, E663), $B$2-1)</f>
        <v>2</v>
      </c>
      <c r="G664" s="2" t="str">
        <f>IF(NOT(OR(
SUMPRODUCT(--ISNUMBER(SEARCH('Chapter 1 (Generated)'!$B$25:$V$25,INDEX(MyData,D664, E664+1))))&gt;0,
SUMPRODUCT(--ISNUMBER(SEARCH('Chapter 1 (Generated)'!$B$26:$V$26,INDEX(MyData,D664, E664+1))))&gt;0)),
"        " &amp; INDEX(MyData,D664, E664+1),
"    " &amp; INDEX(MyData,D664, E664+1))</f>
        <v xml:space="preserve">        "null",</v>
      </c>
    </row>
    <row r="665" spans="4:7" x14ac:dyDescent="0.2">
      <c r="D665" s="20">
        <f t="shared" si="10"/>
        <v>190</v>
      </c>
      <c r="E665" s="20">
        <f>MIN(IF(MOD(ROWS($A$2:A665),$A$2)=0,E664+1, E664), $B$2-1)</f>
        <v>2</v>
      </c>
      <c r="G665" s="2" t="str">
        <f>IF(NOT(OR(
SUMPRODUCT(--ISNUMBER(SEARCH('Chapter 1 (Generated)'!$B$25:$V$25,INDEX(MyData,D665, E665+1))))&gt;0,
SUMPRODUCT(--ISNUMBER(SEARCH('Chapter 1 (Generated)'!$B$26:$V$26,INDEX(MyData,D665, E665+1))))&gt;0)),
"        " &amp; INDEX(MyData,D665, E665+1),
"    " &amp; INDEX(MyData,D665, E665+1))</f>
        <v xml:space="preserve">        personnages.claire[0],</v>
      </c>
    </row>
    <row r="666" spans="4:7" x14ac:dyDescent="0.2">
      <c r="D666" s="20">
        <f t="shared" si="10"/>
        <v>191</v>
      </c>
      <c r="E666" s="20">
        <f>MIN(IF(MOD(ROWS($A$2:A666),$A$2)=0,E665+1, E665), $B$2-1)</f>
        <v>2</v>
      </c>
      <c r="G666" s="2" t="str">
        <f>IF(NOT(OR(
SUMPRODUCT(--ISNUMBER(SEARCH('Chapter 1 (Generated)'!$B$25:$V$25,INDEX(MyData,D666, E666+1))))&gt;0,
SUMPRODUCT(--ISNUMBER(SEARCH('Chapter 1 (Generated)'!$B$26:$V$26,INDEX(MyData,D666, E666+1))))&gt;0)),
"        " &amp; INDEX(MyData,D666, E666+1),
"    " &amp; INDEX(MyData,D666, E666+1))</f>
        <v xml:space="preserve">        personnages.claire[0],</v>
      </c>
    </row>
    <row r="667" spans="4:7" x14ac:dyDescent="0.2">
      <c r="D667" s="20">
        <f t="shared" si="10"/>
        <v>192</v>
      </c>
      <c r="E667" s="20">
        <f>MIN(IF(MOD(ROWS($A$2:A667),$A$2)=0,E666+1, E666), $B$2-1)</f>
        <v>2</v>
      </c>
      <c r="G667" s="2" t="str">
        <f>IF(NOT(OR(
SUMPRODUCT(--ISNUMBER(SEARCH('Chapter 1 (Generated)'!$B$25:$V$25,INDEX(MyData,D667, E667+1))))&gt;0,
SUMPRODUCT(--ISNUMBER(SEARCH('Chapter 1 (Generated)'!$B$26:$V$26,INDEX(MyData,D667, E667+1))))&gt;0)),
"        " &amp; INDEX(MyData,D667, E667+1),
"    " &amp; INDEX(MyData,D667, E667+1))</f>
        <v xml:space="preserve">        "null",</v>
      </c>
    </row>
    <row r="668" spans="4:7" x14ac:dyDescent="0.2">
      <c r="D668" s="20">
        <f t="shared" si="10"/>
        <v>193</v>
      </c>
      <c r="E668" s="20">
        <f>MIN(IF(MOD(ROWS($A$2:A668),$A$2)=0,E667+1, E667), $B$2-1)</f>
        <v>2</v>
      </c>
      <c r="G668" s="2" t="str">
        <f>IF(NOT(OR(
SUMPRODUCT(--ISNUMBER(SEARCH('Chapter 1 (Generated)'!$B$25:$V$25,INDEX(MyData,D668, E668+1))))&gt;0,
SUMPRODUCT(--ISNUMBER(SEARCH('Chapter 1 (Generated)'!$B$26:$V$26,INDEX(MyData,D668, E668+1))))&gt;0)),
"        " &amp; INDEX(MyData,D668, E668+1),
"    " &amp; INDEX(MyData,D668, E668+1))</f>
        <v xml:space="preserve">        personnages.claire[0],//190 </v>
      </c>
    </row>
    <row r="669" spans="4:7" x14ac:dyDescent="0.2">
      <c r="D669" s="20">
        <f t="shared" si="10"/>
        <v>194</v>
      </c>
      <c r="E669" s="20">
        <f>MIN(IF(MOD(ROWS($A$2:A669),$A$2)=0,E668+1, E668), $B$2-1)</f>
        <v>2</v>
      </c>
      <c r="G669" s="2" t="str">
        <f>IF(NOT(OR(
SUMPRODUCT(--ISNUMBER(SEARCH('Chapter 1 (Generated)'!$B$25:$V$25,INDEX(MyData,D669, E669+1))))&gt;0,
SUMPRODUCT(--ISNUMBER(SEARCH('Chapter 1 (Generated)'!$B$26:$V$26,INDEX(MyData,D669, E669+1))))&gt;0)),
"        " &amp; INDEX(MyData,D669, E669+1),
"    " &amp; INDEX(MyData,D669, E669+1))</f>
        <v xml:space="preserve">        personnages.claire[0],</v>
      </c>
    </row>
    <row r="670" spans="4:7" x14ac:dyDescent="0.2">
      <c r="D670" s="20">
        <f t="shared" si="10"/>
        <v>195</v>
      </c>
      <c r="E670" s="20">
        <f>MIN(IF(MOD(ROWS($A$2:A670),$A$2)=0,E669+1, E669), $B$2-1)</f>
        <v>2</v>
      </c>
      <c r="G670" s="2" t="str">
        <f>IF(NOT(OR(
SUMPRODUCT(--ISNUMBER(SEARCH('Chapter 1 (Generated)'!$B$25:$V$25,INDEX(MyData,D670, E670+1))))&gt;0,
SUMPRODUCT(--ISNUMBER(SEARCH('Chapter 1 (Generated)'!$B$26:$V$26,INDEX(MyData,D670, E670+1))))&gt;0)),
"        " &amp; INDEX(MyData,D670, E670+1),
"    " &amp; INDEX(MyData,D670, E670+1))</f>
        <v xml:space="preserve">        "null",</v>
      </c>
    </row>
    <row r="671" spans="4:7" x14ac:dyDescent="0.2">
      <c r="D671" s="20">
        <f t="shared" si="10"/>
        <v>196</v>
      </c>
      <c r="E671" s="20">
        <f>MIN(IF(MOD(ROWS($A$2:A671),$A$2)=0,E670+1, E670), $B$2-1)</f>
        <v>2</v>
      </c>
      <c r="G671" s="2" t="str">
        <f>IF(NOT(OR(
SUMPRODUCT(--ISNUMBER(SEARCH('Chapter 1 (Generated)'!$B$25:$V$25,INDEX(MyData,D671, E671+1))))&gt;0,
SUMPRODUCT(--ISNUMBER(SEARCH('Chapter 1 (Generated)'!$B$26:$V$26,INDEX(MyData,D671, E671+1))))&gt;0)),
"        " &amp; INDEX(MyData,D671, E671+1),
"    " &amp; INDEX(MyData,D671, E671+1))</f>
        <v xml:space="preserve">        "null",</v>
      </c>
    </row>
    <row r="672" spans="4:7" x14ac:dyDescent="0.2">
      <c r="D672" s="20">
        <f t="shared" si="10"/>
        <v>197</v>
      </c>
      <c r="E672" s="20">
        <f>MIN(IF(MOD(ROWS($A$2:A672),$A$2)=0,E671+1, E671), $B$2-1)</f>
        <v>2</v>
      </c>
      <c r="G672" s="2" t="str">
        <f>IF(NOT(OR(
SUMPRODUCT(--ISNUMBER(SEARCH('Chapter 1 (Generated)'!$B$25:$V$25,INDEX(MyData,D672, E672+1))))&gt;0,
SUMPRODUCT(--ISNUMBER(SEARCH('Chapter 1 (Generated)'!$B$26:$V$26,INDEX(MyData,D672, E672+1))))&gt;0)),
"        " &amp; INDEX(MyData,D672, E672+1),
"    " &amp; INDEX(MyData,D672, E672+1))</f>
        <v xml:space="preserve">        personnages.alistair[0],</v>
      </c>
    </row>
    <row r="673" spans="4:7" x14ac:dyDescent="0.2">
      <c r="D673" s="20">
        <f t="shared" si="10"/>
        <v>198</v>
      </c>
      <c r="E673" s="20">
        <f>MIN(IF(MOD(ROWS($A$2:A673),$A$2)=0,E672+1, E672), $B$2-1)</f>
        <v>2</v>
      </c>
      <c r="G673" s="2" t="str">
        <f>IF(NOT(OR(
SUMPRODUCT(--ISNUMBER(SEARCH('Chapter 1 (Generated)'!$B$25:$V$25,INDEX(MyData,D673, E673+1))))&gt;0,
SUMPRODUCT(--ISNUMBER(SEARCH('Chapter 1 (Generated)'!$B$26:$V$26,INDEX(MyData,D673, E673+1))))&gt;0)),
"        " &amp; INDEX(MyData,D673, E673+1),
"    " &amp; INDEX(MyData,D673, E673+1))</f>
        <v xml:space="preserve">        personnages.alistair[0],//195 </v>
      </c>
    </row>
    <row r="674" spans="4:7" x14ac:dyDescent="0.2">
      <c r="D674" s="20">
        <f t="shared" si="10"/>
        <v>199</v>
      </c>
      <c r="E674" s="20">
        <f>MIN(IF(MOD(ROWS($A$2:A674),$A$2)=0,E673+1, E673), $B$2-1)</f>
        <v>2</v>
      </c>
      <c r="G674" s="2" t="str">
        <f>IF(NOT(OR(
SUMPRODUCT(--ISNUMBER(SEARCH('Chapter 1 (Generated)'!$B$25:$V$25,INDEX(MyData,D674, E674+1))))&gt;0,
SUMPRODUCT(--ISNUMBER(SEARCH('Chapter 1 (Generated)'!$B$26:$V$26,INDEX(MyData,D674, E674+1))))&gt;0)),
"        " &amp; INDEX(MyData,D674, E674+1),
"    " &amp; INDEX(MyData,D674, E674+1))</f>
        <v xml:space="preserve">        "null",</v>
      </c>
    </row>
    <row r="675" spans="4:7" x14ac:dyDescent="0.2">
      <c r="D675" s="20">
        <f t="shared" si="10"/>
        <v>200</v>
      </c>
      <c r="E675" s="20">
        <f>MIN(IF(MOD(ROWS($A$2:A675),$A$2)=0,E674+1, E674), $B$2-1)</f>
        <v>2</v>
      </c>
      <c r="G675" s="2" t="str">
        <f>IF(NOT(OR(
SUMPRODUCT(--ISNUMBER(SEARCH('Chapter 1 (Generated)'!$B$25:$V$25,INDEX(MyData,D675, E675+1))))&gt;0,
SUMPRODUCT(--ISNUMBER(SEARCH('Chapter 1 (Generated)'!$B$26:$V$26,INDEX(MyData,D675, E675+1))))&gt;0)),
"        " &amp; INDEX(MyData,D675, E675+1),
"    " &amp; INDEX(MyData,D675, E675+1))</f>
        <v xml:space="preserve">        "null",</v>
      </c>
    </row>
    <row r="676" spans="4:7" x14ac:dyDescent="0.2">
      <c r="D676" s="20">
        <f t="shared" si="10"/>
        <v>201</v>
      </c>
      <c r="E676" s="20">
        <f>MIN(IF(MOD(ROWS($A$2:A676),$A$2)=0,E675+1, E675), $B$2-1)</f>
        <v>2</v>
      </c>
      <c r="G676" s="2" t="str">
        <f>IF(NOT(OR(
SUMPRODUCT(--ISNUMBER(SEARCH('Chapter 1 (Generated)'!$B$25:$V$25,INDEX(MyData,D676, E676+1))))&gt;0,
SUMPRODUCT(--ISNUMBER(SEARCH('Chapter 1 (Generated)'!$B$26:$V$26,INDEX(MyData,D676, E676+1))))&gt;0)),
"        " &amp; INDEX(MyData,D676, E676+1),
"    " &amp; INDEX(MyData,D676, E676+1))</f>
        <v xml:space="preserve">        "null",</v>
      </c>
    </row>
    <row r="677" spans="4:7" x14ac:dyDescent="0.2">
      <c r="D677" s="20">
        <f t="shared" si="10"/>
        <v>202</v>
      </c>
      <c r="E677" s="20">
        <f>MIN(IF(MOD(ROWS($A$2:A677),$A$2)=0,E676+1, E676), $B$2-1)</f>
        <v>2</v>
      </c>
      <c r="G677" s="2" t="str">
        <f>IF(NOT(OR(
SUMPRODUCT(--ISNUMBER(SEARCH('Chapter 1 (Generated)'!$B$25:$V$25,INDEX(MyData,D677, E677+1))))&gt;0,
SUMPRODUCT(--ISNUMBER(SEARCH('Chapter 1 (Generated)'!$B$26:$V$26,INDEX(MyData,D677, E677+1))))&gt;0)),
"        " &amp; INDEX(MyData,D677, E677+1),
"    " &amp; INDEX(MyData,D677, E677+1))</f>
        <v xml:space="preserve">        "null",</v>
      </c>
    </row>
    <row r="678" spans="4:7" x14ac:dyDescent="0.2">
      <c r="D678" s="20">
        <f t="shared" si="10"/>
        <v>203</v>
      </c>
      <c r="E678" s="20">
        <f>MIN(IF(MOD(ROWS($A$2:A678),$A$2)=0,E677+1, E677), $B$2-1)</f>
        <v>2</v>
      </c>
      <c r="G678" s="2" t="str">
        <f>IF(NOT(OR(
SUMPRODUCT(--ISNUMBER(SEARCH('Chapter 1 (Generated)'!$B$25:$V$25,INDEX(MyData,D678, E678+1))))&gt;0,
SUMPRODUCT(--ISNUMBER(SEARCH('Chapter 1 (Generated)'!$B$26:$V$26,INDEX(MyData,D678, E678+1))))&gt;0)),
"        " &amp; INDEX(MyData,D678, E678+1),
"    " &amp; INDEX(MyData,D678, E678+1))</f>
        <v xml:space="preserve">        personnages.alistair[0],//200 </v>
      </c>
    </row>
    <row r="679" spans="4:7" x14ac:dyDescent="0.2">
      <c r="D679" s="20">
        <f t="shared" si="10"/>
        <v>204</v>
      </c>
      <c r="E679" s="20">
        <f>MIN(IF(MOD(ROWS($A$2:A679),$A$2)=0,E678+1, E678), $B$2-1)</f>
        <v>2</v>
      </c>
      <c r="G679" s="2" t="str">
        <f>IF(NOT(OR(
SUMPRODUCT(--ISNUMBER(SEARCH('Chapter 1 (Generated)'!$B$25:$V$25,INDEX(MyData,D679, E679+1))))&gt;0,
SUMPRODUCT(--ISNUMBER(SEARCH('Chapter 1 (Generated)'!$B$26:$V$26,INDEX(MyData,D679, E679+1))))&gt;0)),
"        " &amp; INDEX(MyData,D679, E679+1),
"    " &amp; INDEX(MyData,D679, E679+1))</f>
        <v xml:space="preserve">        "null",</v>
      </c>
    </row>
    <row r="680" spans="4:7" x14ac:dyDescent="0.2">
      <c r="D680" s="20">
        <f t="shared" si="10"/>
        <v>205</v>
      </c>
      <c r="E680" s="20">
        <f>MIN(IF(MOD(ROWS($A$2:A680),$A$2)=0,E679+1, E679), $B$2-1)</f>
        <v>2</v>
      </c>
      <c r="G680" s="2" t="str">
        <f>IF(NOT(OR(
SUMPRODUCT(--ISNUMBER(SEARCH('Chapter 1 (Generated)'!$B$25:$V$25,INDEX(MyData,D680, E680+1))))&gt;0,
SUMPRODUCT(--ISNUMBER(SEARCH('Chapter 1 (Generated)'!$B$26:$V$26,INDEX(MyData,D680, E680+1))))&gt;0)),
"        " &amp; INDEX(MyData,D680, E680+1),
"    " &amp; INDEX(MyData,D680, E680+1))</f>
        <v xml:space="preserve">        personnages.alistair[0],</v>
      </c>
    </row>
    <row r="681" spans="4:7" x14ac:dyDescent="0.2">
      <c r="D681" s="20">
        <f t="shared" si="10"/>
        <v>206</v>
      </c>
      <c r="E681" s="20">
        <f>MIN(IF(MOD(ROWS($A$2:A681),$A$2)=0,E680+1, E680), $B$2-1)</f>
        <v>2</v>
      </c>
      <c r="G681" s="2" t="str">
        <f>IF(NOT(OR(
SUMPRODUCT(--ISNUMBER(SEARCH('Chapter 1 (Generated)'!$B$25:$V$25,INDEX(MyData,D681, E681+1))))&gt;0,
SUMPRODUCT(--ISNUMBER(SEARCH('Chapter 1 (Generated)'!$B$26:$V$26,INDEX(MyData,D681, E681+1))))&gt;0)),
"        " &amp; INDEX(MyData,D681, E681+1),
"    " &amp; INDEX(MyData,D681, E681+1))</f>
        <v xml:space="preserve">        "null",</v>
      </c>
    </row>
    <row r="682" spans="4:7" x14ac:dyDescent="0.2">
      <c r="D682" s="20">
        <f t="shared" si="10"/>
        <v>207</v>
      </c>
      <c r="E682" s="20">
        <f>MIN(IF(MOD(ROWS($A$2:A682),$A$2)=0,E681+1, E681), $B$2-1)</f>
        <v>2</v>
      </c>
      <c r="G682" s="2" t="str">
        <f>IF(NOT(OR(
SUMPRODUCT(--ISNUMBER(SEARCH('Chapter 1 (Generated)'!$B$25:$V$25,INDEX(MyData,D682, E682+1))))&gt;0,
SUMPRODUCT(--ISNUMBER(SEARCH('Chapter 1 (Generated)'!$B$26:$V$26,INDEX(MyData,D682, E682+1))))&gt;0)),
"        " &amp; INDEX(MyData,D682, E682+1),
"    " &amp; INDEX(MyData,D682, E682+1))</f>
        <v xml:space="preserve">        personnages.alistair[0],</v>
      </c>
    </row>
    <row r="683" spans="4:7" x14ac:dyDescent="0.2">
      <c r="D683" s="20">
        <f t="shared" si="10"/>
        <v>208</v>
      </c>
      <c r="E683" s="20">
        <f>MIN(IF(MOD(ROWS($A$2:A683),$A$2)=0,E682+1, E682), $B$2-1)</f>
        <v>2</v>
      </c>
      <c r="G683" s="2" t="str">
        <f>IF(NOT(OR(
SUMPRODUCT(--ISNUMBER(SEARCH('Chapter 1 (Generated)'!$B$25:$V$25,INDEX(MyData,D683, E683+1))))&gt;0,
SUMPRODUCT(--ISNUMBER(SEARCH('Chapter 1 (Generated)'!$B$26:$V$26,INDEX(MyData,D683, E683+1))))&gt;0)),
"        " &amp; INDEX(MyData,D683, E683+1),
"    " &amp; INDEX(MyData,D683, E683+1))</f>
        <v xml:space="preserve">        personnages.alistair[0],//205 </v>
      </c>
    </row>
    <row r="684" spans="4:7" x14ac:dyDescent="0.2">
      <c r="D684" s="20">
        <f t="shared" si="10"/>
        <v>209</v>
      </c>
      <c r="E684" s="20">
        <f>MIN(IF(MOD(ROWS($A$2:A684),$A$2)=0,E683+1, E683), $B$2-1)</f>
        <v>2</v>
      </c>
      <c r="G684" s="2" t="str">
        <f>IF(NOT(OR(
SUMPRODUCT(--ISNUMBER(SEARCH('Chapter 1 (Generated)'!$B$25:$V$25,INDEX(MyData,D684, E684+1))))&gt;0,
SUMPRODUCT(--ISNUMBER(SEARCH('Chapter 1 (Generated)'!$B$26:$V$26,INDEX(MyData,D684, E684+1))))&gt;0)),
"        " &amp; INDEX(MyData,D684, E684+1),
"    " &amp; INDEX(MyData,D684, E684+1))</f>
        <v xml:space="preserve">        personnages.alistair[0],</v>
      </c>
    </row>
    <row r="685" spans="4:7" x14ac:dyDescent="0.2">
      <c r="D685" s="20">
        <f t="shared" si="10"/>
        <v>210</v>
      </c>
      <c r="E685" s="20">
        <f>MIN(IF(MOD(ROWS($A$2:A685),$A$2)=0,E684+1, E684), $B$2-1)</f>
        <v>2</v>
      </c>
      <c r="G685" s="2" t="str">
        <f>IF(NOT(OR(
SUMPRODUCT(--ISNUMBER(SEARCH('Chapter 1 (Generated)'!$B$25:$V$25,INDEX(MyData,D685, E685+1))))&gt;0,
SUMPRODUCT(--ISNUMBER(SEARCH('Chapter 1 (Generated)'!$B$26:$V$26,INDEX(MyData,D685, E685+1))))&gt;0)),
"        " &amp; INDEX(MyData,D685, E685+1),
"    " &amp; INDEX(MyData,D685, E685+1))</f>
        <v xml:space="preserve">        "null",</v>
      </c>
    </row>
    <row r="686" spans="4:7" x14ac:dyDescent="0.2">
      <c r="D686" s="20">
        <f t="shared" si="10"/>
        <v>211</v>
      </c>
      <c r="E686" s="20">
        <f>MIN(IF(MOD(ROWS($A$2:A686),$A$2)=0,E685+1, E685), $B$2-1)</f>
        <v>2</v>
      </c>
      <c r="G686" s="2" t="str">
        <f>IF(NOT(OR(
SUMPRODUCT(--ISNUMBER(SEARCH('Chapter 1 (Generated)'!$B$25:$V$25,INDEX(MyData,D686, E686+1))))&gt;0,
SUMPRODUCT(--ISNUMBER(SEARCH('Chapter 1 (Generated)'!$B$26:$V$26,INDEX(MyData,D686, E686+1))))&gt;0)),
"        " &amp; INDEX(MyData,D686, E686+1),
"    " &amp; INDEX(MyData,D686, E686+1))</f>
        <v xml:space="preserve">        "null",</v>
      </c>
    </row>
    <row r="687" spans="4:7" x14ac:dyDescent="0.2">
      <c r="D687" s="20">
        <f t="shared" si="10"/>
        <v>212</v>
      </c>
      <c r="E687" s="20">
        <f>MIN(IF(MOD(ROWS($A$2:A687),$A$2)=0,E686+1, E686), $B$2-1)</f>
        <v>2</v>
      </c>
      <c r="G687" s="2" t="str">
        <f>IF(NOT(OR(
SUMPRODUCT(--ISNUMBER(SEARCH('Chapter 1 (Generated)'!$B$25:$V$25,INDEX(MyData,D687, E687+1))))&gt;0,
SUMPRODUCT(--ISNUMBER(SEARCH('Chapter 1 (Generated)'!$B$26:$V$26,INDEX(MyData,D687, E687+1))))&gt;0)),
"        " &amp; INDEX(MyData,D687, E687+1),
"    " &amp; INDEX(MyData,D687, E687+1))</f>
        <v xml:space="preserve">        "null",</v>
      </c>
    </row>
    <row r="688" spans="4:7" x14ac:dyDescent="0.2">
      <c r="D688" s="20">
        <f t="shared" si="10"/>
        <v>213</v>
      </c>
      <c r="E688" s="20">
        <f>MIN(IF(MOD(ROWS($A$2:A688),$A$2)=0,E687+1, E687), $B$2-1)</f>
        <v>2</v>
      </c>
      <c r="G688" s="2" t="str">
        <f>IF(NOT(OR(
SUMPRODUCT(--ISNUMBER(SEARCH('Chapter 1 (Generated)'!$B$25:$V$25,INDEX(MyData,D688, E688+1))))&gt;0,
SUMPRODUCT(--ISNUMBER(SEARCH('Chapter 1 (Generated)'!$B$26:$V$26,INDEX(MyData,D688, E688+1))))&gt;0)),
"        " &amp; INDEX(MyData,D688, E688+1),
"    " &amp; INDEX(MyData,D688, E688+1))</f>
        <v xml:space="preserve">        "null",//210 </v>
      </c>
    </row>
    <row r="689" spans="4:7" x14ac:dyDescent="0.2">
      <c r="D689" s="20">
        <f t="shared" si="10"/>
        <v>214</v>
      </c>
      <c r="E689" s="20">
        <f>MIN(IF(MOD(ROWS($A$2:A689),$A$2)=0,E688+1, E688), $B$2-1)</f>
        <v>2</v>
      </c>
      <c r="G689" s="2" t="str">
        <f>IF(NOT(OR(
SUMPRODUCT(--ISNUMBER(SEARCH('Chapter 1 (Generated)'!$B$25:$V$25,INDEX(MyData,D689, E689+1))))&gt;0,
SUMPRODUCT(--ISNUMBER(SEARCH('Chapter 1 (Generated)'!$B$26:$V$26,INDEX(MyData,D689, E689+1))))&gt;0)),
"        " &amp; INDEX(MyData,D689, E689+1),
"    " &amp; INDEX(MyData,D689, E689+1))</f>
        <v xml:space="preserve">        "null",</v>
      </c>
    </row>
    <row r="690" spans="4:7" x14ac:dyDescent="0.2">
      <c r="D690" s="20">
        <f t="shared" si="10"/>
        <v>215</v>
      </c>
      <c r="E690" s="20">
        <f>MIN(IF(MOD(ROWS($A$2:A690),$A$2)=0,E689+1, E689), $B$2-1)</f>
        <v>2</v>
      </c>
      <c r="G690" s="2" t="str">
        <f>IF(NOT(OR(
SUMPRODUCT(--ISNUMBER(SEARCH('Chapter 1 (Generated)'!$B$25:$V$25,INDEX(MyData,D690, E690+1))))&gt;0,
SUMPRODUCT(--ISNUMBER(SEARCH('Chapter 1 (Generated)'!$B$26:$V$26,INDEX(MyData,D690, E690+1))))&gt;0)),
"        " &amp; INDEX(MyData,D690, E690+1),
"    " &amp; INDEX(MyData,D690, E690+1))</f>
        <v xml:space="preserve">        "null",</v>
      </c>
    </row>
    <row r="691" spans="4:7" x14ac:dyDescent="0.2">
      <c r="D691" s="20">
        <f t="shared" si="10"/>
        <v>216</v>
      </c>
      <c r="E691" s="20">
        <f>MIN(IF(MOD(ROWS($A$2:A691),$A$2)=0,E690+1, E690), $B$2-1)</f>
        <v>2</v>
      </c>
      <c r="G691" s="2" t="str">
        <f>IF(NOT(OR(
SUMPRODUCT(--ISNUMBER(SEARCH('Chapter 1 (Generated)'!$B$25:$V$25,INDEX(MyData,D691, E691+1))))&gt;0,
SUMPRODUCT(--ISNUMBER(SEARCH('Chapter 1 (Generated)'!$B$26:$V$26,INDEX(MyData,D691, E691+1))))&gt;0)),
"        " &amp; INDEX(MyData,D691, E691+1),
"    " &amp; INDEX(MyData,D691, E691+1))</f>
        <v xml:space="preserve">        "null",</v>
      </c>
    </row>
    <row r="692" spans="4:7" x14ac:dyDescent="0.2">
      <c r="D692" s="20">
        <f t="shared" si="10"/>
        <v>217</v>
      </c>
      <c r="E692" s="20">
        <f>MIN(IF(MOD(ROWS($A$2:A692),$A$2)=0,E691+1, E691), $B$2-1)</f>
        <v>2</v>
      </c>
      <c r="G692" s="2" t="str">
        <f>IF(NOT(OR(
SUMPRODUCT(--ISNUMBER(SEARCH('Chapter 1 (Generated)'!$B$25:$V$25,INDEX(MyData,D692, E692+1))))&gt;0,
SUMPRODUCT(--ISNUMBER(SEARCH('Chapter 1 (Generated)'!$B$26:$V$26,INDEX(MyData,D692, E692+1))))&gt;0)),
"        " &amp; INDEX(MyData,D692, E692+1),
"    " &amp; INDEX(MyData,D692, E692+1))</f>
        <v xml:space="preserve">        "null",</v>
      </c>
    </row>
    <row r="693" spans="4:7" x14ac:dyDescent="0.2">
      <c r="D693" s="20">
        <f t="shared" si="10"/>
        <v>218</v>
      </c>
      <c r="E693" s="20">
        <f>MIN(IF(MOD(ROWS($A$2:A693),$A$2)=0,E692+1, E692), $B$2-1)</f>
        <v>2</v>
      </c>
      <c r="G693" s="2" t="str">
        <f>IF(NOT(OR(
SUMPRODUCT(--ISNUMBER(SEARCH('Chapter 1 (Generated)'!$B$25:$V$25,INDEX(MyData,D693, E693+1))))&gt;0,
SUMPRODUCT(--ISNUMBER(SEARCH('Chapter 1 (Generated)'!$B$26:$V$26,INDEX(MyData,D693, E693+1))))&gt;0)),
"        " &amp; INDEX(MyData,D693, E693+1),
"    " &amp; INDEX(MyData,D693, E693+1))</f>
        <v xml:space="preserve">        "null",//215 </v>
      </c>
    </row>
    <row r="694" spans="4:7" x14ac:dyDescent="0.2">
      <c r="D694" s="20">
        <f t="shared" si="10"/>
        <v>219</v>
      </c>
      <c r="E694" s="20">
        <f>MIN(IF(MOD(ROWS($A$2:A694),$A$2)=0,E693+1, E693), $B$2-1)</f>
        <v>2</v>
      </c>
      <c r="G694" s="2" t="str">
        <f>IF(NOT(OR(
SUMPRODUCT(--ISNUMBER(SEARCH('Chapter 1 (Generated)'!$B$25:$V$25,INDEX(MyData,D694, E694+1))))&gt;0,
SUMPRODUCT(--ISNUMBER(SEARCH('Chapter 1 (Generated)'!$B$26:$V$26,INDEX(MyData,D694, E694+1))))&gt;0)),
"        " &amp; INDEX(MyData,D694, E694+1),
"    " &amp; INDEX(MyData,D694, E694+1))</f>
        <v xml:space="preserve">        "null",</v>
      </c>
    </row>
    <row r="695" spans="4:7" x14ac:dyDescent="0.2">
      <c r="D695" s="20">
        <f t="shared" si="10"/>
        <v>220</v>
      </c>
      <c r="E695" s="20">
        <f>MIN(IF(MOD(ROWS($A$2:A695),$A$2)=0,E694+1, E694), $B$2-1)</f>
        <v>2</v>
      </c>
      <c r="G695" s="2" t="str">
        <f>IF(NOT(OR(
SUMPRODUCT(--ISNUMBER(SEARCH('Chapter 1 (Generated)'!$B$25:$V$25,INDEX(MyData,D695, E695+1))))&gt;0,
SUMPRODUCT(--ISNUMBER(SEARCH('Chapter 1 (Generated)'!$B$26:$V$26,INDEX(MyData,D695, E695+1))))&gt;0)),
"        " &amp; INDEX(MyData,D695, E695+1),
"    " &amp; INDEX(MyData,D695, E695+1))</f>
        <v xml:space="preserve">        "null",</v>
      </c>
    </row>
    <row r="696" spans="4:7" x14ac:dyDescent="0.2">
      <c r="D696" s="20">
        <f t="shared" si="10"/>
        <v>221</v>
      </c>
      <c r="E696" s="20">
        <f>MIN(IF(MOD(ROWS($A$2:A696),$A$2)=0,E695+1, E695), $B$2-1)</f>
        <v>2</v>
      </c>
      <c r="G696" s="2" t="str">
        <f>IF(NOT(OR(
SUMPRODUCT(--ISNUMBER(SEARCH('Chapter 1 (Generated)'!$B$25:$V$25,INDEX(MyData,D696, E696+1))))&gt;0,
SUMPRODUCT(--ISNUMBER(SEARCH('Chapter 1 (Generated)'!$B$26:$V$26,INDEX(MyData,D696, E696+1))))&gt;0)),
"        " &amp; INDEX(MyData,D696, E696+1),
"    " &amp; INDEX(MyData,D696, E696+1))</f>
        <v xml:space="preserve">        "null",</v>
      </c>
    </row>
    <row r="697" spans="4:7" x14ac:dyDescent="0.2">
      <c r="D697" s="20">
        <f t="shared" si="10"/>
        <v>222</v>
      </c>
      <c r="E697" s="20">
        <f>MIN(IF(MOD(ROWS($A$2:A697),$A$2)=0,E696+1, E696), $B$2-1)</f>
        <v>2</v>
      </c>
      <c r="G697" s="2" t="str">
        <f>IF(NOT(OR(
SUMPRODUCT(--ISNUMBER(SEARCH('Chapter 1 (Generated)'!$B$25:$V$25,INDEX(MyData,D697, E697+1))))&gt;0,
SUMPRODUCT(--ISNUMBER(SEARCH('Chapter 1 (Generated)'!$B$26:$V$26,INDEX(MyData,D697, E697+1))))&gt;0)),
"        " &amp; INDEX(MyData,D697, E697+1),
"    " &amp; INDEX(MyData,D697, E697+1))</f>
        <v xml:space="preserve">        "null",</v>
      </c>
    </row>
    <row r="698" spans="4:7" x14ac:dyDescent="0.2">
      <c r="D698" s="20">
        <f t="shared" si="10"/>
        <v>223</v>
      </c>
      <c r="E698" s="20">
        <f>MIN(IF(MOD(ROWS($A$2:A698),$A$2)=0,E697+1, E697), $B$2-1)</f>
        <v>2</v>
      </c>
      <c r="G698" s="2" t="str">
        <f>IF(NOT(OR(
SUMPRODUCT(--ISNUMBER(SEARCH('Chapter 1 (Generated)'!$B$25:$V$25,INDEX(MyData,D698, E698+1))))&gt;0,
SUMPRODUCT(--ISNUMBER(SEARCH('Chapter 1 (Generated)'!$B$26:$V$26,INDEX(MyData,D698, E698+1))))&gt;0)),
"        " &amp; INDEX(MyData,D698, E698+1),
"    " &amp; INDEX(MyData,D698, E698+1))</f>
        <v xml:space="preserve">        "null",//220 </v>
      </c>
    </row>
    <row r="699" spans="4:7" x14ac:dyDescent="0.2">
      <c r="D699" s="20">
        <f t="shared" si="10"/>
        <v>224</v>
      </c>
      <c r="E699" s="20">
        <f>MIN(IF(MOD(ROWS($A$2:A699),$A$2)=0,E698+1, E698), $B$2-1)</f>
        <v>2</v>
      </c>
      <c r="G699" s="2" t="str">
        <f>IF(NOT(OR(
SUMPRODUCT(--ISNUMBER(SEARCH('Chapter 1 (Generated)'!$B$25:$V$25,INDEX(MyData,D699, E699+1))))&gt;0,
SUMPRODUCT(--ISNUMBER(SEARCH('Chapter 1 (Generated)'!$B$26:$V$26,INDEX(MyData,D699, E699+1))))&gt;0)),
"        " &amp; INDEX(MyData,D699, E699+1),
"    " &amp; INDEX(MyData,D699, E699+1))</f>
        <v xml:space="preserve">        "null",</v>
      </c>
    </row>
    <row r="700" spans="4:7" x14ac:dyDescent="0.2">
      <c r="D700" s="20">
        <f t="shared" si="10"/>
        <v>225</v>
      </c>
      <c r="E700" s="20">
        <f>MIN(IF(MOD(ROWS($A$2:A700),$A$2)=0,E699+1, E699), $B$2-1)</f>
        <v>2</v>
      </c>
      <c r="G700" s="2" t="str">
        <f>IF(NOT(OR(
SUMPRODUCT(--ISNUMBER(SEARCH('Chapter 1 (Generated)'!$B$25:$V$25,INDEX(MyData,D700, E700+1))))&gt;0,
SUMPRODUCT(--ISNUMBER(SEARCH('Chapter 1 (Generated)'!$B$26:$V$26,INDEX(MyData,D700, E700+1))))&gt;0)),
"        " &amp; INDEX(MyData,D700, E700+1),
"    " &amp; INDEX(MyData,D700, E700+1))</f>
        <v xml:space="preserve">        "null",</v>
      </c>
    </row>
    <row r="701" spans="4:7" x14ac:dyDescent="0.2">
      <c r="D701" s="20">
        <f t="shared" si="10"/>
        <v>226</v>
      </c>
      <c r="E701" s="20">
        <f>MIN(IF(MOD(ROWS($A$2:A701),$A$2)=0,E700+1, E700), $B$2-1)</f>
        <v>2</v>
      </c>
      <c r="G701" s="2" t="str">
        <f>IF(NOT(OR(
SUMPRODUCT(--ISNUMBER(SEARCH('Chapter 1 (Generated)'!$B$25:$V$25,INDEX(MyData,D701, E701+1))))&gt;0,
SUMPRODUCT(--ISNUMBER(SEARCH('Chapter 1 (Generated)'!$B$26:$V$26,INDEX(MyData,D701, E701+1))))&gt;0)),
"        " &amp; INDEX(MyData,D701, E701+1),
"    " &amp; INDEX(MyData,D701, E701+1))</f>
        <v xml:space="preserve">        "null",</v>
      </c>
    </row>
    <row r="702" spans="4:7" x14ac:dyDescent="0.2">
      <c r="D702" s="20">
        <f t="shared" si="10"/>
        <v>227</v>
      </c>
      <c r="E702" s="20">
        <f>MIN(IF(MOD(ROWS($A$2:A702),$A$2)=0,E701+1, E701), $B$2-1)</f>
        <v>2</v>
      </c>
      <c r="G702" s="2" t="str">
        <f>IF(NOT(OR(
SUMPRODUCT(--ISNUMBER(SEARCH('Chapter 1 (Generated)'!$B$25:$V$25,INDEX(MyData,D702, E702+1))))&gt;0,
SUMPRODUCT(--ISNUMBER(SEARCH('Chapter 1 (Generated)'!$B$26:$V$26,INDEX(MyData,D702, E702+1))))&gt;0)),
"        " &amp; INDEX(MyData,D702, E702+1),
"    " &amp; INDEX(MyData,D702, E702+1))</f>
        <v xml:space="preserve">        "null",</v>
      </c>
    </row>
    <row r="703" spans="4:7" x14ac:dyDescent="0.2">
      <c r="D703" s="20">
        <f t="shared" si="10"/>
        <v>228</v>
      </c>
      <c r="E703" s="20">
        <f>MIN(IF(MOD(ROWS($A$2:A703),$A$2)=0,E702+1, E702), $B$2-1)</f>
        <v>2</v>
      </c>
      <c r="G703" s="2" t="str">
        <f>IF(NOT(OR(
SUMPRODUCT(--ISNUMBER(SEARCH('Chapter 1 (Generated)'!$B$25:$V$25,INDEX(MyData,D703, E703+1))))&gt;0,
SUMPRODUCT(--ISNUMBER(SEARCH('Chapter 1 (Generated)'!$B$26:$V$26,INDEX(MyData,D703, E703+1))))&gt;0)),
"        " &amp; INDEX(MyData,D703, E703+1),
"    " &amp; INDEX(MyData,D703, E703+1))</f>
        <v xml:space="preserve">        "null",//225 </v>
      </c>
    </row>
    <row r="704" spans="4:7" x14ac:dyDescent="0.2">
      <c r="D704" s="20">
        <f t="shared" si="10"/>
        <v>229</v>
      </c>
      <c r="E704" s="20">
        <f>MIN(IF(MOD(ROWS($A$2:A704),$A$2)=0,E703+1, E703), $B$2-1)</f>
        <v>2</v>
      </c>
      <c r="G704" s="2" t="str">
        <f>IF(NOT(OR(
SUMPRODUCT(--ISNUMBER(SEARCH('Chapter 1 (Generated)'!$B$25:$V$25,INDEX(MyData,D704, E704+1))))&gt;0,
SUMPRODUCT(--ISNUMBER(SEARCH('Chapter 1 (Generated)'!$B$26:$V$26,INDEX(MyData,D704, E704+1))))&gt;0)),
"        " &amp; INDEX(MyData,D704, E704+1),
"    " &amp; INDEX(MyData,D704, E704+1))</f>
        <v xml:space="preserve">        "null",//226 Alistair</v>
      </c>
    </row>
    <row r="705" spans="4:7" x14ac:dyDescent="0.2">
      <c r="D705" s="20">
        <f t="shared" si="10"/>
        <v>230</v>
      </c>
      <c r="E705" s="20">
        <f>MIN(IF(MOD(ROWS($A$2:A705),$A$2)=0,E704+1, E704), $B$2-1)</f>
        <v>2</v>
      </c>
      <c r="G705" s="2" t="str">
        <f>IF(NOT(OR(
SUMPRODUCT(--ISNUMBER(SEARCH('Chapter 1 (Generated)'!$B$25:$V$25,INDEX(MyData,D705, E705+1))))&gt;0,
SUMPRODUCT(--ISNUMBER(SEARCH('Chapter 1 (Generated)'!$B$26:$V$26,INDEX(MyData,D705, E705+1))))&gt;0)),
"        " &amp; INDEX(MyData,D705, E705+1),
"    " &amp; INDEX(MyData,D705, E705+1))</f>
        <v xml:space="preserve">        "null",//227 Claire</v>
      </c>
    </row>
    <row r="706" spans="4:7" x14ac:dyDescent="0.2">
      <c r="D706" s="20">
        <f t="shared" ref="D706:D769" si="11">MOD(ROW(D705)-1+ROWS(MyData),ROWS(MyData))+1</f>
        <v>231</v>
      </c>
      <c r="E706" s="20">
        <f>MIN(IF(MOD(ROWS($A$2:A706),$A$2)=0,E705+1, E705), $B$2-1)</f>
        <v>2</v>
      </c>
      <c r="G706" s="2" t="str">
        <f>IF(NOT(OR(
SUMPRODUCT(--ISNUMBER(SEARCH('Chapter 1 (Generated)'!$B$25:$V$25,INDEX(MyData,D706, E706+1))))&gt;0,
SUMPRODUCT(--ISNUMBER(SEARCH('Chapter 1 (Generated)'!$B$26:$V$26,INDEX(MyData,D706, E706+1))))&gt;0)),
"        " &amp; INDEX(MyData,D706, E706+1),
"    " &amp; INDEX(MyData,D706, E706+1))</f>
        <v xml:space="preserve">        "null",//228 Ellie</v>
      </c>
    </row>
    <row r="707" spans="4:7" x14ac:dyDescent="0.2">
      <c r="D707" s="20">
        <f t="shared" si="11"/>
        <v>232</v>
      </c>
      <c r="E707" s="20">
        <f>MIN(IF(MOD(ROWS($A$2:A707),$A$2)=0,E706+1, E706), $B$2-1)</f>
        <v>2</v>
      </c>
      <c r="G707" s="2" t="str">
        <f>IF(NOT(OR(
SUMPRODUCT(--ISNUMBER(SEARCH('Chapter 1 (Generated)'!$B$25:$V$25,INDEX(MyData,D707, E707+1))))&gt;0,
SUMPRODUCT(--ISNUMBER(SEARCH('Chapter 1 (Generated)'!$B$26:$V$26,INDEX(MyData,D707, E707+1))))&gt;0)),
"        " &amp; INDEX(MyData,D707, E707+1),
"    " &amp; INDEX(MyData,D707, E707+1))</f>
        <v xml:space="preserve">        "null",//229 Karolina</v>
      </c>
    </row>
    <row r="708" spans="4:7" x14ac:dyDescent="0.2">
      <c r="D708" s="20">
        <f t="shared" si="11"/>
        <v>233</v>
      </c>
      <c r="E708" s="20">
        <f>MIN(IF(MOD(ROWS($A$2:A708),$A$2)=0,E707+1, E707), $B$2-1)</f>
        <v>2</v>
      </c>
      <c r="G708" s="2" t="str">
        <f>IF(NOT(OR(
SUMPRODUCT(--ISNUMBER(SEARCH('Chapter 1 (Generated)'!$B$25:$V$25,INDEX(MyData,D708, E708+1))))&gt;0,
SUMPRODUCT(--ISNUMBER(SEARCH('Chapter 1 (Generated)'!$B$26:$V$26,INDEX(MyData,D708, E708+1))))&gt;0)),
"        " &amp; INDEX(MyData,D708, E708+1),
"    " &amp; INDEX(MyData,D708, E708+1))</f>
        <v xml:space="preserve">        "null",//230 Neha</v>
      </c>
    </row>
    <row r="709" spans="4:7" x14ac:dyDescent="0.2">
      <c r="D709" s="20">
        <f t="shared" si="11"/>
        <v>234</v>
      </c>
      <c r="E709" s="20">
        <f>MIN(IF(MOD(ROWS($A$2:A709),$A$2)=0,E708+1, E708), $B$2-1)</f>
        <v>2</v>
      </c>
      <c r="G709" s="2" t="str">
        <f>IF(NOT(OR(
SUMPRODUCT(--ISNUMBER(SEARCH('Chapter 1 (Generated)'!$B$25:$V$25,INDEX(MyData,D709, E709+1))))&gt;0,
SUMPRODUCT(--ISNUMBER(SEARCH('Chapter 1 (Generated)'!$B$26:$V$26,INDEX(MyData,D709, E709+1))))&gt;0)),
"        " &amp; INDEX(MyData,D709, E709+1),
"    " &amp; INDEX(MyData,D709, E709+1))</f>
        <v xml:space="preserve">        "null",//231 Raquel</v>
      </c>
    </row>
    <row r="710" spans="4:7" x14ac:dyDescent="0.2">
      <c r="D710" s="20">
        <f t="shared" si="11"/>
        <v>235</v>
      </c>
      <c r="E710" s="20">
        <f>MIN(IF(MOD(ROWS($A$2:A710),$A$2)=0,E709+1, E709), $B$2-1)</f>
        <v>2</v>
      </c>
      <c r="G710" s="2" t="str">
        <f>IF(NOT(OR(
SUMPRODUCT(--ISNUMBER(SEARCH('Chapter 1 (Generated)'!$B$25:$V$25,INDEX(MyData,D710, E710+1))))&gt;0,
SUMPRODUCT(--ISNUMBER(SEARCH('Chapter 1 (Generated)'!$B$26:$V$26,INDEX(MyData,D710, E710+1))))&gt;0)),
"        " &amp; INDEX(MyData,D710, E710+1),
"    " &amp; INDEX(MyData,D710, E710+1))</f>
        <v xml:space="preserve">        "null",//232 Tadashi</v>
      </c>
    </row>
    <row r="711" spans="4:7" x14ac:dyDescent="0.2">
      <c r="D711" s="20">
        <f t="shared" si="11"/>
        <v>236</v>
      </c>
      <c r="E711" s="20">
        <f>MIN(IF(MOD(ROWS($A$2:A711),$A$2)=0,E710+1, E710), $B$2-1)</f>
        <v>2</v>
      </c>
      <c r="G711" s="2" t="str">
        <f>IF(NOT(OR(
SUMPRODUCT(--ISNUMBER(SEARCH('Chapter 1 (Generated)'!$B$25:$V$25,INDEX(MyData,D711, E711+1))))&gt;0,
SUMPRODUCT(--ISNUMBER(SEARCH('Chapter 1 (Generated)'!$B$26:$V$26,INDEX(MyData,D711, E711+1))))&gt;0)),
"        " &amp; INDEX(MyData,D711, E711+1),
"    " &amp; INDEX(MyData,D711, E711+1))</f>
        <v xml:space="preserve">        "null",//233 Tegan</v>
      </c>
    </row>
    <row r="712" spans="4:7" x14ac:dyDescent="0.2">
      <c r="D712" s="20">
        <f t="shared" si="11"/>
        <v>237</v>
      </c>
      <c r="E712" s="20">
        <f>MIN(IF(MOD(ROWS($A$2:A712),$A$2)=0,E711+1, E711), $B$2-1)</f>
        <v>3</v>
      </c>
      <c r="G712" s="2" t="str">
        <f>IF(NOT(OR(
SUMPRODUCT(--ISNUMBER(SEARCH('Chapter 1 (Generated)'!$B$25:$V$25,INDEX(MyData,D712, E712+1))))&gt;0,
SUMPRODUCT(--ISNUMBER(SEARCH('Chapter 1 (Generated)'!$B$26:$V$26,INDEX(MyData,D712, E712+1))))&gt;0)),
"        " &amp; INDEX(MyData,D712, E712+1),
"    " &amp; INDEX(MyData,D712, E712+1))</f>
        <v xml:space="preserve">        ];</v>
      </c>
    </row>
    <row r="713" spans="4:7" x14ac:dyDescent="0.2">
      <c r="D713" s="20">
        <f t="shared" si="11"/>
        <v>1</v>
      </c>
      <c r="E713" s="20">
        <f>MIN(IF(MOD(ROWS($A$2:A713),$A$2)=0,E712+1, E712), $B$2-1)</f>
        <v>3</v>
      </c>
      <c r="G713" s="2" t="str">
        <f>IF(NOT(OR(
SUMPRODUCT(--ISNUMBER(SEARCH('Chapter 1 (Generated)'!$B$25:$V$25,INDEX(MyData,D713, E713+1))))&gt;0,
SUMPRODUCT(--ISNUMBER(SEARCH('Chapter 1 (Generated)'!$B$26:$V$26,INDEX(MyData,D713, E713+1))))&gt;0)),
"        " &amp; INDEX(MyData,D713, E713+1),
"    " &amp; INDEX(MyData,D713, E713+1))</f>
        <v xml:space="preserve">    //story[3] === Bubble 2</v>
      </c>
    </row>
    <row r="714" spans="4:7" x14ac:dyDescent="0.2">
      <c r="D714" s="20">
        <f t="shared" si="11"/>
        <v>2</v>
      </c>
      <c r="E714" s="20">
        <f>MIN(IF(MOD(ROWS($A$2:A714),$A$2)=0,E713+1, E713), $B$2-1)</f>
        <v>3</v>
      </c>
      <c r="G714" s="2" t="str">
        <f>IF(NOT(OR(
SUMPRODUCT(--ISNUMBER(SEARCH('Chapter 1 (Generated)'!$B$25:$V$25,INDEX(MyData,D714, E714+1))))&gt;0,
SUMPRODUCT(--ISNUMBER(SEARCH('Chapter 1 (Generated)'!$B$26:$V$26,INDEX(MyData,D714, E714+1))))&gt;0)),
"        " &amp; INDEX(MyData,D714, E714+1),
"    " &amp; INDEX(MyData,D714, E714+1))</f>
        <v xml:space="preserve">    story[3] = [</v>
      </c>
    </row>
    <row r="715" spans="4:7" x14ac:dyDescent="0.2">
      <c r="D715" s="20">
        <f t="shared" si="11"/>
        <v>3</v>
      </c>
      <c r="E715" s="20">
        <f>MIN(IF(MOD(ROWS($A$2:A715),$A$2)=0,E714+1, E714), $B$2-1)</f>
        <v>3</v>
      </c>
      <c r="G715" s="2" t="str">
        <f>IF(NOT(OR(
SUMPRODUCT(--ISNUMBER(SEARCH('Chapter 1 (Generated)'!$B$25:$V$25,INDEX(MyData,D715, E715+1))))&gt;0,
SUMPRODUCT(--ISNUMBER(SEARCH('Chapter 1 (Generated)'!$B$26:$V$26,INDEX(MyData,D715, E715+1))))&gt;0)),
"        " &amp; INDEX(MyData,D715, E715+1),
"    " &amp; INDEX(MyData,D715, E715+1))</f>
        <v xml:space="preserve">        "null",//0 </v>
      </c>
    </row>
    <row r="716" spans="4:7" x14ac:dyDescent="0.2">
      <c r="D716" s="20">
        <f t="shared" si="11"/>
        <v>4</v>
      </c>
      <c r="E716" s="20">
        <f>MIN(IF(MOD(ROWS($A$2:A716),$A$2)=0,E715+1, E715), $B$2-1)</f>
        <v>3</v>
      </c>
      <c r="G716" s="2" t="str">
        <f>IF(NOT(OR(
SUMPRODUCT(--ISNUMBER(SEARCH('Chapter 1 (Generated)'!$B$25:$V$25,INDEX(MyData,D716, E716+1))))&gt;0,
SUMPRODUCT(--ISNUMBER(SEARCH('Chapter 1 (Generated)'!$B$26:$V$26,INDEX(MyData,D716, E716+1))))&gt;0)),
"        " &amp; INDEX(MyData,D716, E716+1),
"    " &amp; INDEX(MyData,D716, E716+1))</f>
        <v xml:space="preserve">        "null",</v>
      </c>
    </row>
    <row r="717" spans="4:7" x14ac:dyDescent="0.2">
      <c r="D717" s="20">
        <f t="shared" si="11"/>
        <v>5</v>
      </c>
      <c r="E717" s="20">
        <f>MIN(IF(MOD(ROWS($A$2:A717),$A$2)=0,E716+1, E716), $B$2-1)</f>
        <v>3</v>
      </c>
      <c r="G717" s="2" t="str">
        <f>IF(NOT(OR(
SUMPRODUCT(--ISNUMBER(SEARCH('Chapter 1 (Generated)'!$B$25:$V$25,INDEX(MyData,D717, E717+1))))&gt;0,
SUMPRODUCT(--ISNUMBER(SEARCH('Chapter 1 (Generated)'!$B$26:$V$26,INDEX(MyData,D717, E717+1))))&gt;0)),
"        " &amp; INDEX(MyData,D717, E717+1),
"    " &amp; INDEX(MyData,D717, E717+1))</f>
        <v xml:space="preserve">        "null",</v>
      </c>
    </row>
    <row r="718" spans="4:7" x14ac:dyDescent="0.2">
      <c r="D718" s="20">
        <f t="shared" si="11"/>
        <v>6</v>
      </c>
      <c r="E718" s="20">
        <f>MIN(IF(MOD(ROWS($A$2:A718),$A$2)=0,E717+1, E717), $B$2-1)</f>
        <v>3</v>
      </c>
      <c r="G718" s="2" t="str">
        <f>IF(NOT(OR(
SUMPRODUCT(--ISNUMBER(SEARCH('Chapter 1 (Generated)'!$B$25:$V$25,INDEX(MyData,D718, E718+1))))&gt;0,
SUMPRODUCT(--ISNUMBER(SEARCH('Chapter 1 (Generated)'!$B$26:$V$26,INDEX(MyData,D718, E718+1))))&gt;0)),
"        " &amp; INDEX(MyData,D718, E718+1),
"    " &amp; INDEX(MyData,D718, E718+1))</f>
        <v xml:space="preserve">        "null",</v>
      </c>
    </row>
    <row r="719" spans="4:7" x14ac:dyDescent="0.2">
      <c r="D719" s="20">
        <f t="shared" si="11"/>
        <v>7</v>
      </c>
      <c r="E719" s="20">
        <f>MIN(IF(MOD(ROWS($A$2:A719),$A$2)=0,E718+1, E718), $B$2-1)</f>
        <v>3</v>
      </c>
      <c r="G719" s="2" t="str">
        <f>IF(NOT(OR(
SUMPRODUCT(--ISNUMBER(SEARCH('Chapter 1 (Generated)'!$B$25:$V$25,INDEX(MyData,D719, E719+1))))&gt;0,
SUMPRODUCT(--ISNUMBER(SEARCH('Chapter 1 (Generated)'!$B$26:$V$26,INDEX(MyData,D719, E719+1))))&gt;0)),
"        " &amp; INDEX(MyData,D719, E719+1),
"    " &amp; INDEX(MyData,D719, E719+1))</f>
        <v xml:space="preserve">        "null",</v>
      </c>
    </row>
    <row r="720" spans="4:7" x14ac:dyDescent="0.2">
      <c r="D720" s="20">
        <f t="shared" si="11"/>
        <v>8</v>
      </c>
      <c r="E720" s="20">
        <f>MIN(IF(MOD(ROWS($A$2:A720),$A$2)=0,E719+1, E719), $B$2-1)</f>
        <v>3</v>
      </c>
      <c r="G720" s="2" t="str">
        <f>IF(NOT(OR(
SUMPRODUCT(--ISNUMBER(SEARCH('Chapter 1 (Generated)'!$B$25:$V$25,INDEX(MyData,D720, E720+1))))&gt;0,
SUMPRODUCT(--ISNUMBER(SEARCH('Chapter 1 (Generated)'!$B$26:$V$26,INDEX(MyData,D720, E720+1))))&gt;0)),
"        " &amp; INDEX(MyData,D720, E720+1),
"    " &amp; INDEX(MyData,D720, E720+1))</f>
        <v xml:space="preserve">        "null",//5 </v>
      </c>
    </row>
    <row r="721" spans="4:7" x14ac:dyDescent="0.2">
      <c r="D721" s="20">
        <f t="shared" si="11"/>
        <v>9</v>
      </c>
      <c r="E721" s="20">
        <f>MIN(IF(MOD(ROWS($A$2:A721),$A$2)=0,E720+1, E720), $B$2-1)</f>
        <v>3</v>
      </c>
      <c r="G721" s="2" t="str">
        <f>IF(NOT(OR(
SUMPRODUCT(--ISNUMBER(SEARCH('Chapter 1 (Generated)'!$B$25:$V$25,INDEX(MyData,D721, E721+1))))&gt;0,
SUMPRODUCT(--ISNUMBER(SEARCH('Chapter 1 (Generated)'!$B$26:$V$26,INDEX(MyData,D721, E721+1))))&gt;0)),
"        " &amp; INDEX(MyData,D721, E721+1),
"    " &amp; INDEX(MyData,D721, E721+1))</f>
        <v xml:space="preserve">        "null",</v>
      </c>
    </row>
    <row r="722" spans="4:7" x14ac:dyDescent="0.2">
      <c r="D722" s="20">
        <f t="shared" si="11"/>
        <v>10</v>
      </c>
      <c r="E722" s="20">
        <f>MIN(IF(MOD(ROWS($A$2:A722),$A$2)=0,E721+1, E721), $B$2-1)</f>
        <v>3</v>
      </c>
      <c r="G722" s="2" t="str">
        <f>IF(NOT(OR(
SUMPRODUCT(--ISNUMBER(SEARCH('Chapter 1 (Generated)'!$B$25:$V$25,INDEX(MyData,D722, E722+1))))&gt;0,
SUMPRODUCT(--ISNUMBER(SEARCH('Chapter 1 (Generated)'!$B$26:$V$26,INDEX(MyData,D722, E722+1))))&gt;0)),
"        " &amp; INDEX(MyData,D722, E722+1),
"    " &amp; INDEX(MyData,D722, E722+1))</f>
        <v xml:space="preserve">        "null",</v>
      </c>
    </row>
    <row r="723" spans="4:7" x14ac:dyDescent="0.2">
      <c r="D723" s="20">
        <f t="shared" si="11"/>
        <v>11</v>
      </c>
      <c r="E723" s="20">
        <f>MIN(IF(MOD(ROWS($A$2:A723),$A$2)=0,E722+1, E722), $B$2-1)</f>
        <v>3</v>
      </c>
      <c r="G723" s="2" t="str">
        <f>IF(NOT(OR(
SUMPRODUCT(--ISNUMBER(SEARCH('Chapter 1 (Generated)'!$B$25:$V$25,INDEX(MyData,D723, E723+1))))&gt;0,
SUMPRODUCT(--ISNUMBER(SEARCH('Chapter 1 (Generated)'!$B$26:$V$26,INDEX(MyData,D723, E723+1))))&gt;0)),
"        " &amp; INDEX(MyData,D723, E723+1),
"    " &amp; INDEX(MyData,D723, E723+1))</f>
        <v xml:space="preserve">        "null",</v>
      </c>
    </row>
    <row r="724" spans="4:7" x14ac:dyDescent="0.2">
      <c r="D724" s="20">
        <f t="shared" si="11"/>
        <v>12</v>
      </c>
      <c r="E724" s="20">
        <f>MIN(IF(MOD(ROWS($A$2:A724),$A$2)=0,E723+1, E723), $B$2-1)</f>
        <v>3</v>
      </c>
      <c r="G724" s="2" t="str">
        <f>IF(NOT(OR(
SUMPRODUCT(--ISNUMBER(SEARCH('Chapter 1 (Generated)'!$B$25:$V$25,INDEX(MyData,D724, E724+1))))&gt;0,
SUMPRODUCT(--ISNUMBER(SEARCH('Chapter 1 (Generated)'!$B$26:$V$26,INDEX(MyData,D724, E724+1))))&gt;0)),
"        " &amp; INDEX(MyData,D724, E724+1),
"    " &amp; INDEX(MyData,D724, E724+1))</f>
        <v xml:space="preserve">        "null",</v>
      </c>
    </row>
    <row r="725" spans="4:7" x14ac:dyDescent="0.2">
      <c r="D725" s="20">
        <f t="shared" si="11"/>
        <v>13</v>
      </c>
      <c r="E725" s="20">
        <f>MIN(IF(MOD(ROWS($A$2:A725),$A$2)=0,E724+1, E724), $B$2-1)</f>
        <v>3</v>
      </c>
      <c r="G725" s="2" t="str">
        <f>IF(NOT(OR(
SUMPRODUCT(--ISNUMBER(SEARCH('Chapter 1 (Generated)'!$B$25:$V$25,INDEX(MyData,D725, E725+1))))&gt;0,
SUMPRODUCT(--ISNUMBER(SEARCH('Chapter 1 (Generated)'!$B$26:$V$26,INDEX(MyData,D725, E725+1))))&gt;0)),
"        " &amp; INDEX(MyData,D725, E725+1),
"    " &amp; INDEX(MyData,D725, E725+1))</f>
        <v xml:space="preserve">        "null",//10 </v>
      </c>
    </row>
    <row r="726" spans="4:7" x14ac:dyDescent="0.2">
      <c r="D726" s="20">
        <f t="shared" si="11"/>
        <v>14</v>
      </c>
      <c r="E726" s="20">
        <f>MIN(IF(MOD(ROWS($A$2:A726),$A$2)=0,E725+1, E725), $B$2-1)</f>
        <v>3</v>
      </c>
      <c r="G726" s="2" t="str">
        <f>IF(NOT(OR(
SUMPRODUCT(--ISNUMBER(SEARCH('Chapter 1 (Generated)'!$B$25:$V$25,INDEX(MyData,D726, E726+1))))&gt;0,
SUMPRODUCT(--ISNUMBER(SEARCH('Chapter 1 (Generated)'!$B$26:$V$26,INDEX(MyData,D726, E726+1))))&gt;0)),
"        " &amp; INDEX(MyData,D726, E726+1),
"    " &amp; INDEX(MyData,D726, E726+1))</f>
        <v xml:space="preserve">        "null",</v>
      </c>
    </row>
    <row r="727" spans="4:7" x14ac:dyDescent="0.2">
      <c r="D727" s="20">
        <f t="shared" si="11"/>
        <v>15</v>
      </c>
      <c r="E727" s="20">
        <f>MIN(IF(MOD(ROWS($A$2:A727),$A$2)=0,E726+1, E726), $B$2-1)</f>
        <v>3</v>
      </c>
      <c r="G727" s="2" t="str">
        <f>IF(NOT(OR(
SUMPRODUCT(--ISNUMBER(SEARCH('Chapter 1 (Generated)'!$B$25:$V$25,INDEX(MyData,D727, E727+1))))&gt;0,
SUMPRODUCT(--ISNUMBER(SEARCH('Chapter 1 (Generated)'!$B$26:$V$26,INDEX(MyData,D727, E727+1))))&gt;0)),
"        " &amp; INDEX(MyData,D727, E727+1),
"    " &amp; INDEX(MyData,D727, E727+1))</f>
        <v xml:space="preserve">        "null",</v>
      </c>
    </row>
    <row r="728" spans="4:7" x14ac:dyDescent="0.2">
      <c r="D728" s="20">
        <f t="shared" si="11"/>
        <v>16</v>
      </c>
      <c r="E728" s="20">
        <f>MIN(IF(MOD(ROWS($A$2:A728),$A$2)=0,E727+1, E727), $B$2-1)</f>
        <v>3</v>
      </c>
      <c r="G728" s="2" t="str">
        <f>IF(NOT(OR(
SUMPRODUCT(--ISNUMBER(SEARCH('Chapter 1 (Generated)'!$B$25:$V$25,INDEX(MyData,D728, E728+1))))&gt;0,
SUMPRODUCT(--ISNUMBER(SEARCH('Chapter 1 (Generated)'!$B$26:$V$26,INDEX(MyData,D728, E728+1))))&gt;0)),
"        " &amp; INDEX(MyData,D728, E728+1),
"    " &amp; INDEX(MyData,D728, E728+1))</f>
        <v xml:space="preserve">        "null",</v>
      </c>
    </row>
    <row r="729" spans="4:7" x14ac:dyDescent="0.2">
      <c r="D729" s="20">
        <f t="shared" si="11"/>
        <v>17</v>
      </c>
      <c r="E729" s="20">
        <f>MIN(IF(MOD(ROWS($A$2:A729),$A$2)=0,E728+1, E728), $B$2-1)</f>
        <v>3</v>
      </c>
      <c r="G729" s="2" t="str">
        <f>IF(NOT(OR(
SUMPRODUCT(--ISNUMBER(SEARCH('Chapter 1 (Generated)'!$B$25:$V$25,INDEX(MyData,D729, E729+1))))&gt;0,
SUMPRODUCT(--ISNUMBER(SEARCH('Chapter 1 (Generated)'!$B$26:$V$26,INDEX(MyData,D729, E729+1))))&gt;0)),
"        " &amp; INDEX(MyData,D729, E729+1),
"    " &amp; INDEX(MyData,D729, E729+1))</f>
        <v xml:space="preserve">        "null",</v>
      </c>
    </row>
    <row r="730" spans="4:7" x14ac:dyDescent="0.2">
      <c r="D730" s="20">
        <f t="shared" si="11"/>
        <v>18</v>
      </c>
      <c r="E730" s="20">
        <f>MIN(IF(MOD(ROWS($A$2:A730),$A$2)=0,E729+1, E729), $B$2-1)</f>
        <v>3</v>
      </c>
      <c r="G730" s="2" t="str">
        <f>IF(NOT(OR(
SUMPRODUCT(--ISNUMBER(SEARCH('Chapter 1 (Generated)'!$B$25:$V$25,INDEX(MyData,D730, E730+1))))&gt;0,
SUMPRODUCT(--ISNUMBER(SEARCH('Chapter 1 (Generated)'!$B$26:$V$26,INDEX(MyData,D730, E730+1))))&gt;0)),
"        " &amp; INDEX(MyData,D730, E730+1),
"    " &amp; INDEX(MyData,D730, E730+1))</f>
        <v xml:space="preserve">        "null",//15 </v>
      </c>
    </row>
    <row r="731" spans="4:7" x14ac:dyDescent="0.2">
      <c r="D731" s="20">
        <f t="shared" si="11"/>
        <v>19</v>
      </c>
      <c r="E731" s="20">
        <f>MIN(IF(MOD(ROWS($A$2:A731),$A$2)=0,E730+1, E730), $B$2-1)</f>
        <v>3</v>
      </c>
      <c r="G731" s="2" t="str">
        <f>IF(NOT(OR(
SUMPRODUCT(--ISNUMBER(SEARCH('Chapter 1 (Generated)'!$B$25:$V$25,INDEX(MyData,D731, E731+1))))&gt;0,
SUMPRODUCT(--ISNUMBER(SEARCH('Chapter 1 (Generated)'!$B$26:$V$26,INDEX(MyData,D731, E731+1))))&gt;0)),
"        " &amp; INDEX(MyData,D731, E731+1),
"    " &amp; INDEX(MyData,D731, E731+1))</f>
        <v xml:space="preserve">        "null",</v>
      </c>
    </row>
    <row r="732" spans="4:7" x14ac:dyDescent="0.2">
      <c r="D732" s="20">
        <f t="shared" si="11"/>
        <v>20</v>
      </c>
      <c r="E732" s="20">
        <f>MIN(IF(MOD(ROWS($A$2:A732),$A$2)=0,E731+1, E731), $B$2-1)</f>
        <v>3</v>
      </c>
      <c r="G732" s="2" t="str">
        <f>IF(NOT(OR(
SUMPRODUCT(--ISNUMBER(SEARCH('Chapter 1 (Generated)'!$B$25:$V$25,INDEX(MyData,D732, E732+1))))&gt;0,
SUMPRODUCT(--ISNUMBER(SEARCH('Chapter 1 (Generated)'!$B$26:$V$26,INDEX(MyData,D732, E732+1))))&gt;0)),
"        " &amp; INDEX(MyData,D732, E732+1),
"    " &amp; INDEX(MyData,D732, E732+1))</f>
        <v xml:space="preserve">        "null",</v>
      </c>
    </row>
    <row r="733" spans="4:7" x14ac:dyDescent="0.2">
      <c r="D733" s="20">
        <f t="shared" si="11"/>
        <v>21</v>
      </c>
      <c r="E733" s="20">
        <f>MIN(IF(MOD(ROWS($A$2:A733),$A$2)=0,E732+1, E732), $B$2-1)</f>
        <v>3</v>
      </c>
      <c r="G733" s="2" t="str">
        <f>IF(NOT(OR(
SUMPRODUCT(--ISNUMBER(SEARCH('Chapter 1 (Generated)'!$B$25:$V$25,INDEX(MyData,D733, E733+1))))&gt;0,
SUMPRODUCT(--ISNUMBER(SEARCH('Chapter 1 (Generated)'!$B$26:$V$26,INDEX(MyData,D733, E733+1))))&gt;0)),
"        " &amp; INDEX(MyData,D733, E733+1),
"    " &amp; INDEX(MyData,D733, E733+1))</f>
        <v xml:space="preserve">        "null",</v>
      </c>
    </row>
    <row r="734" spans="4:7" x14ac:dyDescent="0.2">
      <c r="D734" s="20">
        <f t="shared" si="11"/>
        <v>22</v>
      </c>
      <c r="E734" s="20">
        <f>MIN(IF(MOD(ROWS($A$2:A734),$A$2)=0,E733+1, E733), $B$2-1)</f>
        <v>3</v>
      </c>
      <c r="G734" s="2" t="str">
        <f>IF(NOT(OR(
SUMPRODUCT(--ISNUMBER(SEARCH('Chapter 1 (Generated)'!$B$25:$V$25,INDEX(MyData,D734, E734+1))))&gt;0,
SUMPRODUCT(--ISNUMBER(SEARCH('Chapter 1 (Generated)'!$B$26:$V$26,INDEX(MyData,D734, E734+1))))&gt;0)),
"        " &amp; INDEX(MyData,D734, E734+1),
"    " &amp; INDEX(MyData,D734, E734+1))</f>
        <v xml:space="preserve">        "null",</v>
      </c>
    </row>
    <row r="735" spans="4:7" x14ac:dyDescent="0.2">
      <c r="D735" s="20">
        <f t="shared" si="11"/>
        <v>23</v>
      </c>
      <c r="E735" s="20">
        <f>MIN(IF(MOD(ROWS($A$2:A735),$A$2)=0,E734+1, E734), $B$2-1)</f>
        <v>3</v>
      </c>
      <c r="G735" s="2" t="str">
        <f>IF(NOT(OR(
SUMPRODUCT(--ISNUMBER(SEARCH('Chapter 1 (Generated)'!$B$25:$V$25,INDEX(MyData,D735, E735+1))))&gt;0,
SUMPRODUCT(--ISNUMBER(SEARCH('Chapter 1 (Generated)'!$B$26:$V$26,INDEX(MyData,D735, E735+1))))&gt;0)),
"        " &amp; INDEX(MyData,D735, E735+1),
"    " &amp; INDEX(MyData,D735, E735+1))</f>
        <v xml:space="preserve">        "null",//20 </v>
      </c>
    </row>
    <row r="736" spans="4:7" x14ac:dyDescent="0.2">
      <c r="D736" s="20">
        <f t="shared" si="11"/>
        <v>24</v>
      </c>
      <c r="E736" s="20">
        <f>MIN(IF(MOD(ROWS($A$2:A736),$A$2)=0,E735+1, E735), $B$2-1)</f>
        <v>3</v>
      </c>
      <c r="G736" s="2" t="str">
        <f>IF(NOT(OR(
SUMPRODUCT(--ISNUMBER(SEARCH('Chapter 1 (Generated)'!$B$25:$V$25,INDEX(MyData,D736, E736+1))))&gt;0,
SUMPRODUCT(--ISNUMBER(SEARCH('Chapter 1 (Generated)'!$B$26:$V$26,INDEX(MyData,D736, E736+1))))&gt;0)),
"        " &amp; INDEX(MyData,D736, E736+1),
"    " &amp; INDEX(MyData,D736, E736+1))</f>
        <v xml:space="preserve">        "null",</v>
      </c>
    </row>
    <row r="737" spans="4:7" x14ac:dyDescent="0.2">
      <c r="D737" s="20">
        <f t="shared" si="11"/>
        <v>25</v>
      </c>
      <c r="E737" s="20">
        <f>MIN(IF(MOD(ROWS($A$2:A737),$A$2)=0,E736+1, E736), $B$2-1)</f>
        <v>3</v>
      </c>
      <c r="G737" s="2" t="str">
        <f>IF(NOT(OR(
SUMPRODUCT(--ISNUMBER(SEARCH('Chapter 1 (Generated)'!$B$25:$V$25,INDEX(MyData,D737, E737+1))))&gt;0,
SUMPRODUCT(--ISNUMBER(SEARCH('Chapter 1 (Generated)'!$B$26:$V$26,INDEX(MyData,D737, E737+1))))&gt;0)),
"        " &amp; INDEX(MyData,D737, E737+1),
"    " &amp; INDEX(MyData,D737, E737+1))</f>
        <v xml:space="preserve">        "null",</v>
      </c>
    </row>
    <row r="738" spans="4:7" x14ac:dyDescent="0.2">
      <c r="D738" s="20">
        <f t="shared" si="11"/>
        <v>26</v>
      </c>
      <c r="E738" s="20">
        <f>MIN(IF(MOD(ROWS($A$2:A738),$A$2)=0,E737+1, E737), $B$2-1)</f>
        <v>3</v>
      </c>
      <c r="G738" s="2" t="str">
        <f>IF(NOT(OR(
SUMPRODUCT(--ISNUMBER(SEARCH('Chapter 1 (Generated)'!$B$25:$V$25,INDEX(MyData,D738, E738+1))))&gt;0,
SUMPRODUCT(--ISNUMBER(SEARCH('Chapter 1 (Generated)'!$B$26:$V$26,INDEX(MyData,D738, E738+1))))&gt;0)),
"        " &amp; INDEX(MyData,D738, E738+1),
"    " &amp; INDEX(MyData,D738, E738+1))</f>
        <v xml:space="preserve">        "null",</v>
      </c>
    </row>
    <row r="739" spans="4:7" x14ac:dyDescent="0.2">
      <c r="D739" s="20">
        <f t="shared" si="11"/>
        <v>27</v>
      </c>
      <c r="E739" s="20">
        <f>MIN(IF(MOD(ROWS($A$2:A739),$A$2)=0,E738+1, E738), $B$2-1)</f>
        <v>3</v>
      </c>
      <c r="G739" s="2" t="str">
        <f>IF(NOT(OR(
SUMPRODUCT(--ISNUMBER(SEARCH('Chapter 1 (Generated)'!$B$25:$V$25,INDEX(MyData,D739, E739+1))))&gt;0,
SUMPRODUCT(--ISNUMBER(SEARCH('Chapter 1 (Generated)'!$B$26:$V$26,INDEX(MyData,D739, E739+1))))&gt;0)),
"        " &amp; INDEX(MyData,D739, E739+1),
"    " &amp; INDEX(MyData,D739, E739+1))</f>
        <v xml:space="preserve">        "null",</v>
      </c>
    </row>
    <row r="740" spans="4:7" x14ac:dyDescent="0.2">
      <c r="D740" s="20">
        <f t="shared" si="11"/>
        <v>28</v>
      </c>
      <c r="E740" s="20">
        <f>MIN(IF(MOD(ROWS($A$2:A740),$A$2)=0,E739+1, E739), $B$2-1)</f>
        <v>3</v>
      </c>
      <c r="G740" s="2" t="str">
        <f>IF(NOT(OR(
SUMPRODUCT(--ISNUMBER(SEARCH('Chapter 1 (Generated)'!$B$25:$V$25,INDEX(MyData,D740, E740+1))))&gt;0,
SUMPRODUCT(--ISNUMBER(SEARCH('Chapter 1 (Generated)'!$B$26:$V$26,INDEX(MyData,D740, E740+1))))&gt;0)),
"        " &amp; INDEX(MyData,D740, E740+1),
"    " &amp; INDEX(MyData,D740, E740+1))</f>
        <v xml:space="preserve">        "null",//25 </v>
      </c>
    </row>
    <row r="741" spans="4:7" x14ac:dyDescent="0.2">
      <c r="D741" s="20">
        <f t="shared" si="11"/>
        <v>29</v>
      </c>
      <c r="E741" s="20">
        <f>MIN(IF(MOD(ROWS($A$2:A741),$A$2)=0,E740+1, E740), $B$2-1)</f>
        <v>3</v>
      </c>
      <c r="G741" s="2" t="str">
        <f>IF(NOT(OR(
SUMPRODUCT(--ISNUMBER(SEARCH('Chapter 1 (Generated)'!$B$25:$V$25,INDEX(MyData,D741, E741+1))))&gt;0,
SUMPRODUCT(--ISNUMBER(SEARCH('Chapter 1 (Generated)'!$B$26:$V$26,INDEX(MyData,D741, E741+1))))&gt;0)),
"        " &amp; INDEX(MyData,D741, E741+1),
"    " &amp; INDEX(MyData,D741, E741+1))</f>
        <v xml:space="preserve">        "null",</v>
      </c>
    </row>
    <row r="742" spans="4:7" x14ac:dyDescent="0.2">
      <c r="D742" s="20">
        <f t="shared" si="11"/>
        <v>30</v>
      </c>
      <c r="E742" s="20">
        <f>MIN(IF(MOD(ROWS($A$2:A742),$A$2)=0,E741+1, E741), $B$2-1)</f>
        <v>3</v>
      </c>
      <c r="G742" s="2" t="str">
        <f>IF(NOT(OR(
SUMPRODUCT(--ISNUMBER(SEARCH('Chapter 1 (Generated)'!$B$25:$V$25,INDEX(MyData,D742, E742+1))))&gt;0,
SUMPRODUCT(--ISNUMBER(SEARCH('Chapter 1 (Generated)'!$B$26:$V$26,INDEX(MyData,D742, E742+1))))&gt;0)),
"        " &amp; INDEX(MyData,D742, E742+1),
"    " &amp; INDEX(MyData,D742, E742+1))</f>
        <v xml:space="preserve">        "null",</v>
      </c>
    </row>
    <row r="743" spans="4:7" x14ac:dyDescent="0.2">
      <c r="D743" s="20">
        <f t="shared" si="11"/>
        <v>31</v>
      </c>
      <c r="E743" s="20">
        <f>MIN(IF(MOD(ROWS($A$2:A743),$A$2)=0,E742+1, E742), $B$2-1)</f>
        <v>3</v>
      </c>
      <c r="G743" s="2" t="str">
        <f>IF(NOT(OR(
SUMPRODUCT(--ISNUMBER(SEARCH('Chapter 1 (Generated)'!$B$25:$V$25,INDEX(MyData,D743, E743+1))))&gt;0,
SUMPRODUCT(--ISNUMBER(SEARCH('Chapter 1 (Generated)'!$B$26:$V$26,INDEX(MyData,D743, E743+1))))&gt;0)),
"        " &amp; INDEX(MyData,D743, E743+1),
"    " &amp; INDEX(MyData,D743, E743+1))</f>
        <v xml:space="preserve">        "null",</v>
      </c>
    </row>
    <row r="744" spans="4:7" x14ac:dyDescent="0.2">
      <c r="D744" s="20">
        <f t="shared" si="11"/>
        <v>32</v>
      </c>
      <c r="E744" s="20">
        <f>MIN(IF(MOD(ROWS($A$2:A744),$A$2)=0,E743+1, E743), $B$2-1)</f>
        <v>3</v>
      </c>
      <c r="G744" s="2" t="str">
        <f>IF(NOT(OR(
SUMPRODUCT(--ISNUMBER(SEARCH('Chapter 1 (Generated)'!$B$25:$V$25,INDEX(MyData,D744, E744+1))))&gt;0,
SUMPRODUCT(--ISNUMBER(SEARCH('Chapter 1 (Generated)'!$B$26:$V$26,INDEX(MyData,D744, E744+1))))&gt;0)),
"        " &amp; INDEX(MyData,D744, E744+1),
"    " &amp; INDEX(MyData,D744, E744+1))</f>
        <v xml:space="preserve">        "null",</v>
      </c>
    </row>
    <row r="745" spans="4:7" x14ac:dyDescent="0.2">
      <c r="D745" s="20">
        <f t="shared" si="11"/>
        <v>33</v>
      </c>
      <c r="E745" s="20">
        <f>MIN(IF(MOD(ROWS($A$2:A745),$A$2)=0,E744+1, E744), $B$2-1)</f>
        <v>3</v>
      </c>
      <c r="G745" s="2" t="str">
        <f>IF(NOT(OR(
SUMPRODUCT(--ISNUMBER(SEARCH('Chapter 1 (Generated)'!$B$25:$V$25,INDEX(MyData,D745, E745+1))))&gt;0,
SUMPRODUCT(--ISNUMBER(SEARCH('Chapter 1 (Generated)'!$B$26:$V$26,INDEX(MyData,D745, E745+1))))&gt;0)),
"        " &amp; INDEX(MyData,D745, E745+1),
"    " &amp; INDEX(MyData,D745, E745+1))</f>
        <v xml:space="preserve">        "null",//30 </v>
      </c>
    </row>
    <row r="746" spans="4:7" x14ac:dyDescent="0.2">
      <c r="D746" s="20">
        <f t="shared" si="11"/>
        <v>34</v>
      </c>
      <c r="E746" s="20">
        <f>MIN(IF(MOD(ROWS($A$2:A746),$A$2)=0,E745+1, E745), $B$2-1)</f>
        <v>3</v>
      </c>
      <c r="G746" s="2" t="str">
        <f>IF(NOT(OR(
SUMPRODUCT(--ISNUMBER(SEARCH('Chapter 1 (Generated)'!$B$25:$V$25,INDEX(MyData,D746, E746+1))))&gt;0,
SUMPRODUCT(--ISNUMBER(SEARCH('Chapter 1 (Generated)'!$B$26:$V$26,INDEX(MyData,D746, E746+1))))&gt;0)),
"        " &amp; INDEX(MyData,D746, E746+1),
"    " &amp; INDEX(MyData,D746, E746+1))</f>
        <v xml:space="preserve">        "null",</v>
      </c>
    </row>
    <row r="747" spans="4:7" x14ac:dyDescent="0.2">
      <c r="D747" s="20">
        <f t="shared" si="11"/>
        <v>35</v>
      </c>
      <c r="E747" s="20">
        <f>MIN(IF(MOD(ROWS($A$2:A747),$A$2)=0,E746+1, E746), $B$2-1)</f>
        <v>3</v>
      </c>
      <c r="G747" s="2" t="str">
        <f>IF(NOT(OR(
SUMPRODUCT(--ISNUMBER(SEARCH('Chapter 1 (Generated)'!$B$25:$V$25,INDEX(MyData,D747, E747+1))))&gt;0,
SUMPRODUCT(--ISNUMBER(SEARCH('Chapter 1 (Generated)'!$B$26:$V$26,INDEX(MyData,D747, E747+1))))&gt;0)),
"        " &amp; INDEX(MyData,D747, E747+1),
"    " &amp; INDEX(MyData,D747, E747+1))</f>
        <v xml:space="preserve">        "null",</v>
      </c>
    </row>
    <row r="748" spans="4:7" x14ac:dyDescent="0.2">
      <c r="D748" s="20">
        <f t="shared" si="11"/>
        <v>36</v>
      </c>
      <c r="E748" s="20">
        <f>MIN(IF(MOD(ROWS($A$2:A748),$A$2)=0,E747+1, E747), $B$2-1)</f>
        <v>3</v>
      </c>
      <c r="G748" s="2" t="str">
        <f>IF(NOT(OR(
SUMPRODUCT(--ISNUMBER(SEARCH('Chapter 1 (Generated)'!$B$25:$V$25,INDEX(MyData,D748, E748+1))))&gt;0,
SUMPRODUCT(--ISNUMBER(SEARCH('Chapter 1 (Generated)'!$B$26:$V$26,INDEX(MyData,D748, E748+1))))&gt;0)),
"        " &amp; INDEX(MyData,D748, E748+1),
"    " &amp; INDEX(MyData,D748, E748+1))</f>
        <v xml:space="preserve">        "null",</v>
      </c>
    </row>
    <row r="749" spans="4:7" x14ac:dyDescent="0.2">
      <c r="D749" s="20">
        <f t="shared" si="11"/>
        <v>37</v>
      </c>
      <c r="E749" s="20">
        <f>MIN(IF(MOD(ROWS($A$2:A749),$A$2)=0,E748+1, E748), $B$2-1)</f>
        <v>3</v>
      </c>
      <c r="G749" s="2" t="str">
        <f>IF(NOT(OR(
SUMPRODUCT(--ISNUMBER(SEARCH('Chapter 1 (Generated)'!$B$25:$V$25,INDEX(MyData,D749, E749+1))))&gt;0,
SUMPRODUCT(--ISNUMBER(SEARCH('Chapter 1 (Generated)'!$B$26:$V$26,INDEX(MyData,D749, E749+1))))&gt;0)),
"        " &amp; INDEX(MyData,D749, E749+1),
"    " &amp; INDEX(MyData,D749, E749+1))</f>
        <v xml:space="preserve">        "null",</v>
      </c>
    </row>
    <row r="750" spans="4:7" x14ac:dyDescent="0.2">
      <c r="D750" s="20">
        <f t="shared" si="11"/>
        <v>38</v>
      </c>
      <c r="E750" s="20">
        <f>MIN(IF(MOD(ROWS($A$2:A750),$A$2)=0,E749+1, E749), $B$2-1)</f>
        <v>3</v>
      </c>
      <c r="G750" s="2" t="str">
        <f>IF(NOT(OR(
SUMPRODUCT(--ISNUMBER(SEARCH('Chapter 1 (Generated)'!$B$25:$V$25,INDEX(MyData,D750, E750+1))))&gt;0,
SUMPRODUCT(--ISNUMBER(SEARCH('Chapter 1 (Generated)'!$B$26:$V$26,INDEX(MyData,D750, E750+1))))&gt;0)),
"        " &amp; INDEX(MyData,D750, E750+1),
"    " &amp; INDEX(MyData,D750, E750+1))</f>
        <v xml:space="preserve">        "null",//35 </v>
      </c>
    </row>
    <row r="751" spans="4:7" x14ac:dyDescent="0.2">
      <c r="D751" s="20">
        <f t="shared" si="11"/>
        <v>39</v>
      </c>
      <c r="E751" s="20">
        <f>MIN(IF(MOD(ROWS($A$2:A751),$A$2)=0,E750+1, E750), $B$2-1)</f>
        <v>3</v>
      </c>
      <c r="G751" s="2" t="str">
        <f>IF(NOT(OR(
SUMPRODUCT(--ISNUMBER(SEARCH('Chapter 1 (Generated)'!$B$25:$V$25,INDEX(MyData,D751, E751+1))))&gt;0,
SUMPRODUCT(--ISNUMBER(SEARCH('Chapter 1 (Generated)'!$B$26:$V$26,INDEX(MyData,D751, E751+1))))&gt;0)),
"        " &amp; INDEX(MyData,D751, E751+1),
"    " &amp; INDEX(MyData,D751, E751+1))</f>
        <v xml:space="preserve">        "null",</v>
      </c>
    </row>
    <row r="752" spans="4:7" x14ac:dyDescent="0.2">
      <c r="D752" s="20">
        <f t="shared" si="11"/>
        <v>40</v>
      </c>
      <c r="E752" s="20">
        <f>MIN(IF(MOD(ROWS($A$2:A752),$A$2)=0,E751+1, E751), $B$2-1)</f>
        <v>3</v>
      </c>
      <c r="G752" s="2" t="str">
        <f>IF(NOT(OR(
SUMPRODUCT(--ISNUMBER(SEARCH('Chapter 1 (Generated)'!$B$25:$V$25,INDEX(MyData,D752, E752+1))))&gt;0,
SUMPRODUCT(--ISNUMBER(SEARCH('Chapter 1 (Generated)'!$B$26:$V$26,INDEX(MyData,D752, E752+1))))&gt;0)),
"        " &amp; INDEX(MyData,D752, E752+1),
"    " &amp; INDEX(MyData,D752, E752+1))</f>
        <v xml:space="preserve">        "null",</v>
      </c>
    </row>
    <row r="753" spans="4:7" x14ac:dyDescent="0.2">
      <c r="D753" s="20">
        <f t="shared" si="11"/>
        <v>41</v>
      </c>
      <c r="E753" s="20">
        <f>MIN(IF(MOD(ROWS($A$2:A753),$A$2)=0,E752+1, E752), $B$2-1)</f>
        <v>3</v>
      </c>
      <c r="G753" s="2" t="str">
        <f>IF(NOT(OR(
SUMPRODUCT(--ISNUMBER(SEARCH('Chapter 1 (Generated)'!$B$25:$V$25,INDEX(MyData,D753, E753+1))))&gt;0,
SUMPRODUCT(--ISNUMBER(SEARCH('Chapter 1 (Generated)'!$B$26:$V$26,INDEX(MyData,D753, E753+1))))&gt;0)),
"        " &amp; INDEX(MyData,D753, E753+1),
"    " &amp; INDEX(MyData,D753, E753+1))</f>
        <v xml:space="preserve">        "Alistair!",</v>
      </c>
    </row>
    <row r="754" spans="4:7" x14ac:dyDescent="0.2">
      <c r="D754" s="20">
        <f t="shared" si="11"/>
        <v>42</v>
      </c>
      <c r="E754" s="20">
        <f>MIN(IF(MOD(ROWS($A$2:A754),$A$2)=0,E753+1, E753), $B$2-1)</f>
        <v>3</v>
      </c>
      <c r="G754" s="2" t="str">
        <f>IF(NOT(OR(
SUMPRODUCT(--ISNUMBER(SEARCH('Chapter 1 (Generated)'!$B$25:$V$25,INDEX(MyData,D754, E754+1))))&gt;0,
SUMPRODUCT(--ISNUMBER(SEARCH('Chapter 1 (Generated)'!$B$26:$V$26,INDEX(MyData,D754, E754+1))))&gt;0)),
"        " &amp; INDEX(MyData,D754, E754+1),
"    " &amp; INDEX(MyData,D754, E754+1))</f>
        <v xml:space="preserve">        "null",</v>
      </c>
    </row>
    <row r="755" spans="4:7" x14ac:dyDescent="0.2">
      <c r="D755" s="20">
        <f t="shared" si="11"/>
        <v>43</v>
      </c>
      <c r="E755" s="20">
        <f>MIN(IF(MOD(ROWS($A$2:A755),$A$2)=0,E754+1, E754), $B$2-1)</f>
        <v>3</v>
      </c>
      <c r="G755" s="2" t="str">
        <f>IF(NOT(OR(
SUMPRODUCT(--ISNUMBER(SEARCH('Chapter 1 (Generated)'!$B$25:$V$25,INDEX(MyData,D755, E755+1))))&gt;0,
SUMPRODUCT(--ISNUMBER(SEARCH('Chapter 1 (Generated)'!$B$26:$V$26,INDEX(MyData,D755, E755+1))))&gt;0)),
"        " &amp; INDEX(MyData,D755, E755+1),
"    " &amp; INDEX(MyData,D755, E755+1))</f>
        <v xml:space="preserve">        "Hey man, I’ve been looking for you. There’s still a ton of stuff to do before this afternoon, we really should get going...Oh.",//40 </v>
      </c>
    </row>
    <row r="756" spans="4:7" x14ac:dyDescent="0.2">
      <c r="D756" s="20">
        <f t="shared" si="11"/>
        <v>44</v>
      </c>
      <c r="E756" s="20">
        <f>MIN(IF(MOD(ROWS($A$2:A756),$A$2)=0,E755+1, E755), $B$2-1)</f>
        <v>3</v>
      </c>
      <c r="G756" s="2" t="str">
        <f>IF(NOT(OR(
SUMPRODUCT(--ISNUMBER(SEARCH('Chapter 1 (Generated)'!$B$25:$V$25,INDEX(MyData,D756, E756+1))))&gt;0,
SUMPRODUCT(--ISNUMBER(SEARCH('Chapter 1 (Generated)'!$B$26:$V$26,INDEX(MyData,D756, E756+1))))&gt;0)),
"        " &amp; INDEX(MyData,D756, E756+1),
"    " &amp; INDEX(MyData,D756, E756+1))</f>
        <v xml:space="preserve">        "Hello.",</v>
      </c>
    </row>
    <row r="757" spans="4:7" x14ac:dyDescent="0.2">
      <c r="D757" s="20">
        <f t="shared" si="11"/>
        <v>45</v>
      </c>
      <c r="E757" s="20">
        <f>MIN(IF(MOD(ROWS($A$2:A757),$A$2)=0,E756+1, E756), $B$2-1)</f>
        <v>3</v>
      </c>
      <c r="G757" s="2" t="str">
        <f>IF(NOT(OR(
SUMPRODUCT(--ISNUMBER(SEARCH('Chapter 1 (Generated)'!$B$25:$V$25,INDEX(MyData,D757, E757+1))))&gt;0,
SUMPRODUCT(--ISNUMBER(SEARCH('Chapter 1 (Generated)'!$B$26:$V$26,INDEX(MyData,D757, E757+1))))&gt;0)),
"        " &amp; INDEX(MyData,D757, E757+1),
"    " &amp; INDEX(MyData,D757, E757+1))</f>
        <v xml:space="preserve">        "Tadashi Nakano. Student Council President and member of the Business, Commerce, and Politics department. Pleasure to meet you.",</v>
      </c>
    </row>
    <row r="758" spans="4:7" x14ac:dyDescent="0.2">
      <c r="D758" s="20">
        <f t="shared" si="11"/>
        <v>46</v>
      </c>
      <c r="E758" s="20">
        <f>MIN(IF(MOD(ROWS($A$2:A758),$A$2)=0,E757+1, E757), $B$2-1)</f>
        <v>3</v>
      </c>
      <c r="G758" s="2" t="str">
        <f>IF(NOT(OR(
SUMPRODUCT(--ISNUMBER(SEARCH('Chapter 1 (Generated)'!$B$25:$V$25,INDEX(MyData,D758, E758+1))))&gt;0,
SUMPRODUCT(--ISNUMBER(SEARCH('Chapter 1 (Generated)'!$B$26:$V$26,INDEX(MyData,D758, E758+1))))&gt;0)),
"        " &amp; INDEX(MyData,D758, E758+1),
"    " &amp; INDEX(MyData,D758, E758+1))</f>
        <v xml:space="preserve">        "Well don’t let us stop you. Alistair and I need to take care of some stuff anyway.",</v>
      </c>
    </row>
    <row r="759" spans="4:7" x14ac:dyDescent="0.2">
      <c r="D759" s="20">
        <f t="shared" si="11"/>
        <v>47</v>
      </c>
      <c r="E759" s="20">
        <f>MIN(IF(MOD(ROWS($A$2:A759),$A$2)=0,E758+1, E758), $B$2-1)</f>
        <v>3</v>
      </c>
      <c r="G759" s="2" t="str">
        <f>IF(NOT(OR(
SUMPRODUCT(--ISNUMBER(SEARCH('Chapter 1 (Generated)'!$B$25:$V$25,INDEX(MyData,D759, E759+1))))&gt;0,
SUMPRODUCT(--ISNUMBER(SEARCH('Chapter 1 (Generated)'!$B$26:$V$26,INDEX(MyData,D759, E759+1))))&gt;0)),
"        " &amp; INDEX(MyData,D759, E759+1),
"    " &amp; INDEX(MyData,D759, E759+1))</f>
        <v xml:space="preserve">        "null",</v>
      </c>
    </row>
    <row r="760" spans="4:7" x14ac:dyDescent="0.2">
      <c r="D760" s="20">
        <f t="shared" si="11"/>
        <v>48</v>
      </c>
      <c r="E760" s="20">
        <f>MIN(IF(MOD(ROWS($A$2:A760),$A$2)=0,E759+1, E759), $B$2-1)</f>
        <v>3</v>
      </c>
      <c r="G760" s="2" t="str">
        <f>IF(NOT(OR(
SUMPRODUCT(--ISNUMBER(SEARCH('Chapter 1 (Generated)'!$B$25:$V$25,INDEX(MyData,D760, E760+1))))&gt;0,
SUMPRODUCT(--ISNUMBER(SEARCH('Chapter 1 (Generated)'!$B$26:$V$26,INDEX(MyData,D760, E760+1))))&gt;0)),
"        " &amp; INDEX(MyData,D760, E760+1),
"    " &amp; INDEX(MyData,D760, E760+1))</f>
        <v xml:space="preserve">        "What are you talking about man, I told you this yesterday. You can go to the gym after we’re done.",//45 </v>
      </c>
    </row>
    <row r="761" spans="4:7" x14ac:dyDescent="0.2">
      <c r="D761" s="20">
        <f t="shared" si="11"/>
        <v>49</v>
      </c>
      <c r="E761" s="20">
        <f>MIN(IF(MOD(ROWS($A$2:A761),$A$2)=0,E760+1, E760), $B$2-1)</f>
        <v>3</v>
      </c>
      <c r="G761" s="2" t="str">
        <f>IF(NOT(OR(
SUMPRODUCT(--ISNUMBER(SEARCH('Chapter 1 (Generated)'!$B$25:$V$25,INDEX(MyData,D761, E761+1))))&gt;0,
SUMPRODUCT(--ISNUMBER(SEARCH('Chapter 1 (Generated)'!$B$26:$V$26,INDEX(MyData,D761, E761+1))))&gt;0)),
"        " &amp; INDEX(MyData,D761, E761+1),
"    " &amp; INDEX(MyData,D761, E761+1))</f>
        <v xml:space="preserve">        "null",</v>
      </c>
    </row>
    <row r="762" spans="4:7" x14ac:dyDescent="0.2">
      <c r="D762" s="20">
        <f t="shared" si="11"/>
        <v>50</v>
      </c>
      <c r="E762" s="20">
        <f>MIN(IF(MOD(ROWS($A$2:A762),$A$2)=0,E761+1, E761), $B$2-1)</f>
        <v>3</v>
      </c>
      <c r="G762" s="2" t="str">
        <f>IF(NOT(OR(
SUMPRODUCT(--ISNUMBER(SEARCH('Chapter 1 (Generated)'!$B$25:$V$25,INDEX(MyData,D762, E762+1))))&gt;0,
SUMPRODUCT(--ISNUMBER(SEARCH('Chapter 1 (Generated)'!$B$26:$V$26,INDEX(MyData,D762, E762+1))))&gt;0)),
"        " &amp; INDEX(MyData,D762, E762+1),
"    " &amp; INDEX(MyData,D762, E762+1))</f>
        <v xml:space="preserve">        "null",</v>
      </c>
    </row>
    <row r="763" spans="4:7" x14ac:dyDescent="0.2">
      <c r="D763" s="20">
        <f t="shared" si="11"/>
        <v>51</v>
      </c>
      <c r="E763" s="20">
        <f>MIN(IF(MOD(ROWS($A$2:A763),$A$2)=0,E762+1, E762), $B$2-1)</f>
        <v>3</v>
      </c>
      <c r="G763" s="2" t="str">
        <f>IF(NOT(OR(
SUMPRODUCT(--ISNUMBER(SEARCH('Chapter 1 (Generated)'!$B$25:$V$25,INDEX(MyData,D763, E763+1))))&gt;0,
SUMPRODUCT(--ISNUMBER(SEARCH('Chapter 1 (Generated)'!$B$26:$V$26,INDEX(MyData,D763, E763+1))))&gt;0)),
"        " &amp; INDEX(MyData,D763, E763+1),
"    " &amp; INDEX(MyData,D763, E763+1))</f>
        <v xml:space="preserve">        "null",</v>
      </c>
    </row>
    <row r="764" spans="4:7" x14ac:dyDescent="0.2">
      <c r="D764" s="20">
        <f t="shared" si="11"/>
        <v>52</v>
      </c>
      <c r="E764" s="20">
        <f>MIN(IF(MOD(ROWS($A$2:A764),$A$2)=0,E763+1, E763), $B$2-1)</f>
        <v>3</v>
      </c>
      <c r="G764" s="2" t="str">
        <f>IF(NOT(OR(
SUMPRODUCT(--ISNUMBER(SEARCH('Chapter 1 (Generated)'!$B$25:$V$25,INDEX(MyData,D764, E764+1))))&gt;0,
SUMPRODUCT(--ISNUMBER(SEARCH('Chapter 1 (Generated)'!$B$26:$V$26,INDEX(MyData,D764, E764+1))))&gt;0)),
"        " &amp; INDEX(MyData,D764, E764+1),
"    " &amp; INDEX(MyData,D764, E764+1))</f>
        <v xml:space="preserve">        "null",</v>
      </c>
    </row>
    <row r="765" spans="4:7" x14ac:dyDescent="0.2">
      <c r="D765" s="20">
        <f t="shared" si="11"/>
        <v>53</v>
      </c>
      <c r="E765" s="20">
        <f>MIN(IF(MOD(ROWS($A$2:A765),$A$2)=0,E764+1, E764), $B$2-1)</f>
        <v>3</v>
      </c>
      <c r="G765" s="2" t="str">
        <f>IF(NOT(OR(
SUMPRODUCT(--ISNUMBER(SEARCH('Chapter 1 (Generated)'!$B$25:$V$25,INDEX(MyData,D765, E765+1))))&gt;0,
SUMPRODUCT(--ISNUMBER(SEARCH('Chapter 1 (Generated)'!$B$26:$V$26,INDEX(MyData,D765, E765+1))))&gt;0)),
"        " &amp; INDEX(MyData,D765, E765+1),
"    " &amp; INDEX(MyData,D765, E765+1))</f>
        <v xml:space="preserve">        "I don’t remember asking for your opinion, newbie.",//50 </v>
      </c>
    </row>
    <row r="766" spans="4:7" x14ac:dyDescent="0.2">
      <c r="D766" s="20">
        <f t="shared" si="11"/>
        <v>54</v>
      </c>
      <c r="E766" s="20">
        <f>MIN(IF(MOD(ROWS($A$2:A766),$A$2)=0,E765+1, E765), $B$2-1)</f>
        <v>3</v>
      </c>
      <c r="G766" s="2" t="str">
        <f>IF(NOT(OR(
SUMPRODUCT(--ISNUMBER(SEARCH('Chapter 1 (Generated)'!$B$25:$V$25,INDEX(MyData,D766, E766+1))))&gt;0,
SUMPRODUCT(--ISNUMBER(SEARCH('Chapter 1 (Generated)'!$B$26:$V$26,INDEX(MyData,D766, E766+1))))&gt;0)),
"        " &amp; INDEX(MyData,D766, E766+1),
"    " &amp; INDEX(MyData,D766, E766+1))</f>
        <v xml:space="preserve">        "Whatever, you know where to find me Al. Just find me when you think you have time",</v>
      </c>
    </row>
    <row r="767" spans="4:7" x14ac:dyDescent="0.2">
      <c r="D767" s="20">
        <f t="shared" si="11"/>
        <v>55</v>
      </c>
      <c r="E767" s="20">
        <f>MIN(IF(MOD(ROWS($A$2:A767),$A$2)=0,E766+1, E766), $B$2-1)</f>
        <v>3</v>
      </c>
      <c r="G767" s="2" t="str">
        <f>IF(NOT(OR(
SUMPRODUCT(--ISNUMBER(SEARCH('Chapter 1 (Generated)'!$B$25:$V$25,INDEX(MyData,D767, E767+1))))&gt;0,
SUMPRODUCT(--ISNUMBER(SEARCH('Chapter 1 (Generated)'!$B$26:$V$26,INDEX(MyData,D767, E767+1))))&gt;0)),
"        " &amp; INDEX(MyData,D767, E767+1),
"    " &amp; INDEX(MyData,D767, E767+1))</f>
        <v xml:space="preserve">        "null",</v>
      </c>
    </row>
    <row r="768" spans="4:7" x14ac:dyDescent="0.2">
      <c r="D768" s="20">
        <f t="shared" si="11"/>
        <v>56</v>
      </c>
      <c r="E768" s="20">
        <f>MIN(IF(MOD(ROWS($A$2:A768),$A$2)=0,E767+1, E767), $B$2-1)</f>
        <v>3</v>
      </c>
      <c r="G768" s="2" t="str">
        <f>IF(NOT(OR(
SUMPRODUCT(--ISNUMBER(SEARCH('Chapter 1 (Generated)'!$B$25:$V$25,INDEX(MyData,D768, E768+1))))&gt;0,
SUMPRODUCT(--ISNUMBER(SEARCH('Chapter 1 (Generated)'!$B$26:$V$26,INDEX(MyData,D768, E768+1))))&gt;0)),
"        " &amp; INDEX(MyData,D768, E768+1),
"    " &amp; INDEX(MyData,D768, E768+1))</f>
        <v xml:space="preserve">        "null",</v>
      </c>
    </row>
    <row r="769" spans="4:7" x14ac:dyDescent="0.2">
      <c r="D769" s="20">
        <f t="shared" si="11"/>
        <v>57</v>
      </c>
      <c r="E769" s="20">
        <f>MIN(IF(MOD(ROWS($A$2:A769),$A$2)=0,E768+1, E768), $B$2-1)</f>
        <v>3</v>
      </c>
      <c r="G769" s="2" t="str">
        <f>IF(NOT(OR(
SUMPRODUCT(--ISNUMBER(SEARCH('Chapter 1 (Generated)'!$B$25:$V$25,INDEX(MyData,D769, E769+1))))&gt;0,
SUMPRODUCT(--ISNUMBER(SEARCH('Chapter 1 (Generated)'!$B$26:$V$26,INDEX(MyData,D769, E769+1))))&gt;0)),
"        " &amp; INDEX(MyData,D769, E769+1),
"    " &amp; INDEX(MyData,D769, E769+1))</f>
        <v xml:space="preserve">        "null",</v>
      </c>
    </row>
    <row r="770" spans="4:7" x14ac:dyDescent="0.2">
      <c r="D770" s="20">
        <f t="shared" ref="D770:D833" si="12">MOD(ROW(D769)-1+ROWS(MyData),ROWS(MyData))+1</f>
        <v>58</v>
      </c>
      <c r="E770" s="20">
        <f>MIN(IF(MOD(ROWS($A$2:A770),$A$2)=0,E769+1, E769), $B$2-1)</f>
        <v>3</v>
      </c>
      <c r="G770" s="2" t="str">
        <f>IF(NOT(OR(
SUMPRODUCT(--ISNUMBER(SEARCH('Chapter 1 (Generated)'!$B$25:$V$25,INDEX(MyData,D770, E770+1))))&gt;0,
SUMPRODUCT(--ISNUMBER(SEARCH('Chapter 1 (Generated)'!$B$26:$V$26,INDEX(MyData,D770, E770+1))))&gt;0)),
"        " &amp; INDEX(MyData,D770, E770+1),
"    " &amp; INDEX(MyData,D770, E770+1))</f>
        <v xml:space="preserve">        "My point exactly. See Alistair, the new kid gets my logic.",//55 </v>
      </c>
    </row>
    <row r="771" spans="4:7" x14ac:dyDescent="0.2">
      <c r="D771" s="20">
        <f t="shared" si="12"/>
        <v>59</v>
      </c>
      <c r="E771" s="20">
        <f>MIN(IF(MOD(ROWS($A$2:A771),$A$2)=0,E770+1, E770), $B$2-1)</f>
        <v>3</v>
      </c>
      <c r="G771" s="2" t="str">
        <f>IF(NOT(OR(
SUMPRODUCT(--ISNUMBER(SEARCH('Chapter 1 (Generated)'!$B$25:$V$25,INDEX(MyData,D771, E771+1))))&gt;0,
SUMPRODUCT(--ISNUMBER(SEARCH('Chapter 1 (Generated)'!$B$26:$V$26,INDEX(MyData,D771, E771+1))))&gt;0)),
"        " &amp; INDEX(MyData,D771, E771+1),
"    " &amp; INDEX(MyData,D771, E771+1))</f>
        <v xml:space="preserve">        "null",</v>
      </c>
    </row>
    <row r="772" spans="4:7" x14ac:dyDescent="0.2">
      <c r="D772" s="20">
        <f t="shared" si="12"/>
        <v>60</v>
      </c>
      <c r="E772" s="20">
        <f>MIN(IF(MOD(ROWS($A$2:A772),$A$2)=0,E771+1, E771), $B$2-1)</f>
        <v>3</v>
      </c>
      <c r="G772" s="2" t="str">
        <f>IF(NOT(OR(
SUMPRODUCT(--ISNUMBER(SEARCH('Chapter 1 (Generated)'!$B$25:$V$25,INDEX(MyData,D772, E772+1))))&gt;0,
SUMPRODUCT(--ISNUMBER(SEARCH('Chapter 1 (Generated)'!$B$26:$V$26,INDEX(MyData,D772, E772+1))))&gt;0)),
"        " &amp; INDEX(MyData,D772, E772+1),
"    " &amp; INDEX(MyData,D772, E772+1))</f>
        <v xml:space="preserve">        "Yeah, yeah, I’ll make it up to you. Come on.",</v>
      </c>
    </row>
    <row r="773" spans="4:7" x14ac:dyDescent="0.2">
      <c r="D773" s="20">
        <f t="shared" si="12"/>
        <v>61</v>
      </c>
      <c r="E773" s="20">
        <f>MIN(IF(MOD(ROWS($A$2:A773),$A$2)=0,E772+1, E772), $B$2-1)</f>
        <v>3</v>
      </c>
      <c r="G773" s="2" t="str">
        <f>IF(NOT(OR(
SUMPRODUCT(--ISNUMBER(SEARCH('Chapter 1 (Generated)'!$B$25:$V$25,INDEX(MyData,D773, E773+1))))&gt;0,
SUMPRODUCT(--ISNUMBER(SEARCH('Chapter 1 (Generated)'!$B$26:$V$26,INDEX(MyData,D773, E773+1))))&gt;0)),
"        " &amp; INDEX(MyData,D773, E773+1),
"    " &amp; INDEX(MyData,D773, E773+1))</f>
        <v xml:space="preserve">        "See you around, newbie!",</v>
      </c>
    </row>
    <row r="774" spans="4:7" x14ac:dyDescent="0.2">
      <c r="D774" s="20">
        <f t="shared" si="12"/>
        <v>62</v>
      </c>
      <c r="E774" s="20">
        <f>MIN(IF(MOD(ROWS($A$2:A774),$A$2)=0,E773+1, E773), $B$2-1)</f>
        <v>3</v>
      </c>
      <c r="G774" s="2" t="str">
        <f>IF(NOT(OR(
SUMPRODUCT(--ISNUMBER(SEARCH('Chapter 1 (Generated)'!$B$25:$V$25,INDEX(MyData,D774, E774+1))))&gt;0,
SUMPRODUCT(--ISNUMBER(SEARCH('Chapter 1 (Generated)'!$B$26:$V$26,INDEX(MyData,D774, E774+1))))&gt;0)),
"        " &amp; INDEX(MyData,D774, E774+1),
"    " &amp; INDEX(MyData,D774, E774+1))</f>
        <v xml:space="preserve">        "null",</v>
      </c>
    </row>
    <row r="775" spans="4:7" x14ac:dyDescent="0.2">
      <c r="D775" s="20">
        <f t="shared" si="12"/>
        <v>63</v>
      </c>
      <c r="E775" s="20">
        <f>MIN(IF(MOD(ROWS($A$2:A775),$A$2)=0,E774+1, E774), $B$2-1)</f>
        <v>3</v>
      </c>
      <c r="G775" s="2" t="str">
        <f>IF(NOT(OR(
SUMPRODUCT(--ISNUMBER(SEARCH('Chapter 1 (Generated)'!$B$25:$V$25,INDEX(MyData,D775, E775+1))))&gt;0,
SUMPRODUCT(--ISNUMBER(SEARCH('Chapter 1 (Generated)'!$B$26:$V$26,INDEX(MyData,D775, E775+1))))&gt;0)),
"        " &amp; INDEX(MyData,D775, E775+1),
"    " &amp; INDEX(MyData,D775, E775+1))</f>
        <v xml:space="preserve">        "null",//60 </v>
      </c>
    </row>
    <row r="776" spans="4:7" x14ac:dyDescent="0.2">
      <c r="D776" s="20">
        <f t="shared" si="12"/>
        <v>64</v>
      </c>
      <c r="E776" s="20">
        <f>MIN(IF(MOD(ROWS($A$2:A776),$A$2)=0,E775+1, E775), $B$2-1)</f>
        <v>3</v>
      </c>
      <c r="G776" s="2" t="str">
        <f>IF(NOT(OR(
SUMPRODUCT(--ISNUMBER(SEARCH('Chapter 1 (Generated)'!$B$25:$V$25,INDEX(MyData,D776, E776+1))))&gt;0,
SUMPRODUCT(--ISNUMBER(SEARCH('Chapter 1 (Generated)'!$B$26:$V$26,INDEX(MyData,D776, E776+1))))&gt;0)),
"        " &amp; INDEX(MyData,D776, E776+1),
"    " &amp; INDEX(MyData,D776, E776+1))</f>
        <v xml:space="preserve">        "null",</v>
      </c>
    </row>
    <row r="777" spans="4:7" x14ac:dyDescent="0.2">
      <c r="D777" s="20">
        <f t="shared" si="12"/>
        <v>65</v>
      </c>
      <c r="E777" s="20">
        <f>MIN(IF(MOD(ROWS($A$2:A777),$A$2)=0,E776+1, E776), $B$2-1)</f>
        <v>3</v>
      </c>
      <c r="G777" s="2" t="str">
        <f>IF(NOT(OR(
SUMPRODUCT(--ISNUMBER(SEARCH('Chapter 1 (Generated)'!$B$25:$V$25,INDEX(MyData,D777, E777+1))))&gt;0,
SUMPRODUCT(--ISNUMBER(SEARCH('Chapter 1 (Generated)'!$B$26:$V$26,INDEX(MyData,D777, E777+1))))&gt;0)),
"        " &amp; INDEX(MyData,D777, E777+1),
"    " &amp; INDEX(MyData,D777, E777+1))</f>
        <v xml:space="preserve">        "null",</v>
      </c>
    </row>
    <row r="778" spans="4:7" x14ac:dyDescent="0.2">
      <c r="D778" s="20">
        <f t="shared" si="12"/>
        <v>66</v>
      </c>
      <c r="E778" s="20">
        <f>MIN(IF(MOD(ROWS($A$2:A778),$A$2)=0,E777+1, E777), $B$2-1)</f>
        <v>3</v>
      </c>
      <c r="G778" s="2" t="str">
        <f>IF(NOT(OR(
SUMPRODUCT(--ISNUMBER(SEARCH('Chapter 1 (Generated)'!$B$25:$V$25,INDEX(MyData,D778, E778+1))))&gt;0,
SUMPRODUCT(--ISNUMBER(SEARCH('Chapter 1 (Generated)'!$B$26:$V$26,INDEX(MyData,D778, E778+1))))&gt;0)),
"        " &amp; INDEX(MyData,D778, E778+1),
"    " &amp; INDEX(MyData,D778, E778+1))</f>
        <v xml:space="preserve">        "null",</v>
      </c>
    </row>
    <row r="779" spans="4:7" x14ac:dyDescent="0.2">
      <c r="D779" s="20">
        <f t="shared" si="12"/>
        <v>67</v>
      </c>
      <c r="E779" s="20">
        <f>MIN(IF(MOD(ROWS($A$2:A779),$A$2)=0,E778+1, E778), $B$2-1)</f>
        <v>3</v>
      </c>
      <c r="G779" s="2" t="str">
        <f>IF(NOT(OR(
SUMPRODUCT(--ISNUMBER(SEARCH('Chapter 1 (Generated)'!$B$25:$V$25,INDEX(MyData,D779, E779+1))))&gt;0,
SUMPRODUCT(--ISNUMBER(SEARCH('Chapter 1 (Generated)'!$B$26:$V$26,INDEX(MyData,D779, E779+1))))&gt;0)),
"        " &amp; INDEX(MyData,D779, E779+1),
"    " &amp; INDEX(MyData,D779, E779+1))</f>
        <v xml:space="preserve">        "null",</v>
      </c>
    </row>
    <row r="780" spans="4:7" x14ac:dyDescent="0.2">
      <c r="D780" s="20">
        <f t="shared" si="12"/>
        <v>68</v>
      </c>
      <c r="E780" s="20">
        <f>MIN(IF(MOD(ROWS($A$2:A780),$A$2)=0,E779+1, E779), $B$2-1)</f>
        <v>3</v>
      </c>
      <c r="G780" s="2" t="str">
        <f>IF(NOT(OR(
SUMPRODUCT(--ISNUMBER(SEARCH('Chapter 1 (Generated)'!$B$25:$V$25,INDEX(MyData,D780, E780+1))))&gt;0,
SUMPRODUCT(--ISNUMBER(SEARCH('Chapter 1 (Generated)'!$B$26:$V$26,INDEX(MyData,D780, E780+1))))&gt;0)),
"        " &amp; INDEX(MyData,D780, E780+1),
"    " &amp; INDEX(MyData,D780, E780+1))</f>
        <v xml:space="preserve">        "null",//65 </v>
      </c>
    </row>
    <row r="781" spans="4:7" x14ac:dyDescent="0.2">
      <c r="D781" s="20">
        <f t="shared" si="12"/>
        <v>69</v>
      </c>
      <c r="E781" s="20">
        <f>MIN(IF(MOD(ROWS($A$2:A781),$A$2)=0,E780+1, E780), $B$2-1)</f>
        <v>3</v>
      </c>
      <c r="G781" s="2" t="str">
        <f>IF(NOT(OR(
SUMPRODUCT(--ISNUMBER(SEARCH('Chapter 1 (Generated)'!$B$25:$V$25,INDEX(MyData,D781, E781+1))))&gt;0,
SUMPRODUCT(--ISNUMBER(SEARCH('Chapter 1 (Generated)'!$B$26:$V$26,INDEX(MyData,D781, E781+1))))&gt;0)),
"        " &amp; INDEX(MyData,D781, E781+1),
"    " &amp; INDEX(MyData,D781, E781+1))</f>
        <v xml:space="preserve">        "null",</v>
      </c>
    </row>
    <row r="782" spans="4:7" x14ac:dyDescent="0.2">
      <c r="D782" s="20">
        <f t="shared" si="12"/>
        <v>70</v>
      </c>
      <c r="E782" s="20">
        <f>MIN(IF(MOD(ROWS($A$2:A782),$A$2)=0,E781+1, E781), $B$2-1)</f>
        <v>3</v>
      </c>
      <c r="G782" s="2" t="str">
        <f>IF(NOT(OR(
SUMPRODUCT(--ISNUMBER(SEARCH('Chapter 1 (Generated)'!$B$25:$V$25,INDEX(MyData,D782, E782+1))))&gt;0,
SUMPRODUCT(--ISNUMBER(SEARCH('Chapter 1 (Generated)'!$B$26:$V$26,INDEX(MyData,D782, E782+1))))&gt;0)),
"        " &amp; INDEX(MyData,D782, E782+1),
"    " &amp; INDEX(MyData,D782, E782+1))</f>
        <v xml:space="preserve">        "null",</v>
      </c>
    </row>
    <row r="783" spans="4:7" x14ac:dyDescent="0.2">
      <c r="D783" s="20">
        <f t="shared" si="12"/>
        <v>71</v>
      </c>
      <c r="E783" s="20">
        <f>MIN(IF(MOD(ROWS($A$2:A783),$A$2)=0,E782+1, E782), $B$2-1)</f>
        <v>3</v>
      </c>
      <c r="G783" s="2" t="str">
        <f>IF(NOT(OR(
SUMPRODUCT(--ISNUMBER(SEARCH('Chapter 1 (Generated)'!$B$25:$V$25,INDEX(MyData,D783, E783+1))))&gt;0,
SUMPRODUCT(--ISNUMBER(SEARCH('Chapter 1 (Generated)'!$B$26:$V$26,INDEX(MyData,D783, E783+1))))&gt;0)),
"        " &amp; INDEX(MyData,D783, E783+1),
"    " &amp; INDEX(MyData,D783, E783+1))</f>
        <v xml:space="preserve">        "null",</v>
      </c>
    </row>
    <row r="784" spans="4:7" x14ac:dyDescent="0.2">
      <c r="D784" s="20">
        <f t="shared" si="12"/>
        <v>72</v>
      </c>
      <c r="E784" s="20">
        <f>MIN(IF(MOD(ROWS($A$2:A784),$A$2)=0,E783+1, E783), $B$2-1)</f>
        <v>3</v>
      </c>
      <c r="G784" s="2" t="str">
        <f>IF(NOT(OR(
SUMPRODUCT(--ISNUMBER(SEARCH('Chapter 1 (Generated)'!$B$25:$V$25,INDEX(MyData,D784, E784+1))))&gt;0,
SUMPRODUCT(--ISNUMBER(SEARCH('Chapter 1 (Generated)'!$B$26:$V$26,INDEX(MyData,D784, E784+1))))&gt;0)),
"        " &amp; INDEX(MyData,D784, E784+1),
"    " &amp; INDEX(MyData,D784, E784+1))</f>
        <v xml:space="preserve">        "null",</v>
      </c>
    </row>
    <row r="785" spans="4:7" x14ac:dyDescent="0.2">
      <c r="D785" s="20">
        <f t="shared" si="12"/>
        <v>73</v>
      </c>
      <c r="E785" s="20">
        <f>MIN(IF(MOD(ROWS($A$2:A785),$A$2)=0,E784+1, E784), $B$2-1)</f>
        <v>3</v>
      </c>
      <c r="G785" s="2" t="str">
        <f>IF(NOT(OR(
SUMPRODUCT(--ISNUMBER(SEARCH('Chapter 1 (Generated)'!$B$25:$V$25,INDEX(MyData,D785, E785+1))))&gt;0,
SUMPRODUCT(--ISNUMBER(SEARCH('Chapter 1 (Generated)'!$B$26:$V$26,INDEX(MyData,D785, E785+1))))&gt;0)),
"        " &amp; INDEX(MyData,D785, E785+1),
"    " &amp; INDEX(MyData,D785, E785+1))</f>
        <v xml:space="preserve">        "null",//70 </v>
      </c>
    </row>
    <row r="786" spans="4:7" x14ac:dyDescent="0.2">
      <c r="D786" s="20">
        <f t="shared" si="12"/>
        <v>74</v>
      </c>
      <c r="E786" s="20">
        <f>MIN(IF(MOD(ROWS($A$2:A786),$A$2)=0,E785+1, E785), $B$2-1)</f>
        <v>3</v>
      </c>
      <c r="G786" s="2" t="str">
        <f>IF(NOT(OR(
SUMPRODUCT(--ISNUMBER(SEARCH('Chapter 1 (Generated)'!$B$25:$V$25,INDEX(MyData,D786, E786+1))))&gt;0,
SUMPRODUCT(--ISNUMBER(SEARCH('Chapter 1 (Generated)'!$B$26:$V$26,INDEX(MyData,D786, E786+1))))&gt;0)),
"        " &amp; INDEX(MyData,D786, E786+1),
"    " &amp; INDEX(MyData,D786, E786+1))</f>
        <v xml:space="preserve">        "null",</v>
      </c>
    </row>
    <row r="787" spans="4:7" x14ac:dyDescent="0.2">
      <c r="D787" s="20">
        <f t="shared" si="12"/>
        <v>75</v>
      </c>
      <c r="E787" s="20">
        <f>MIN(IF(MOD(ROWS($A$2:A787),$A$2)=0,E786+1, E786), $B$2-1)</f>
        <v>3</v>
      </c>
      <c r="G787" s="2" t="str">
        <f>IF(NOT(OR(
SUMPRODUCT(--ISNUMBER(SEARCH('Chapter 1 (Generated)'!$B$25:$V$25,INDEX(MyData,D787, E787+1))))&gt;0,
SUMPRODUCT(--ISNUMBER(SEARCH('Chapter 1 (Generated)'!$B$26:$V$26,INDEX(MyData,D787, E787+1))))&gt;0)),
"        " &amp; INDEX(MyData,D787, E787+1),
"    " &amp; INDEX(MyData,D787, E787+1))</f>
        <v xml:space="preserve">        "null",</v>
      </c>
    </row>
    <row r="788" spans="4:7" x14ac:dyDescent="0.2">
      <c r="D788" s="20">
        <f t="shared" si="12"/>
        <v>76</v>
      </c>
      <c r="E788" s="20">
        <f>MIN(IF(MOD(ROWS($A$2:A788),$A$2)=0,E787+1, E787), $B$2-1)</f>
        <v>3</v>
      </c>
      <c r="G788" s="2" t="str">
        <f>IF(NOT(OR(
SUMPRODUCT(--ISNUMBER(SEARCH('Chapter 1 (Generated)'!$B$25:$V$25,INDEX(MyData,D788, E788+1))))&gt;0,
SUMPRODUCT(--ISNUMBER(SEARCH('Chapter 1 (Generated)'!$B$26:$V$26,INDEX(MyData,D788, E788+1))))&gt;0)),
"        " &amp; INDEX(MyData,D788, E788+1),
"    " &amp; INDEX(MyData,D788, E788+1))</f>
        <v xml:space="preserve">        "null",</v>
      </c>
    </row>
    <row r="789" spans="4:7" x14ac:dyDescent="0.2">
      <c r="D789" s="20">
        <f t="shared" si="12"/>
        <v>77</v>
      </c>
      <c r="E789" s="20">
        <f>MIN(IF(MOD(ROWS($A$2:A789),$A$2)=0,E788+1, E788), $B$2-1)</f>
        <v>3</v>
      </c>
      <c r="G789" s="2" t="str">
        <f>IF(NOT(OR(
SUMPRODUCT(--ISNUMBER(SEARCH('Chapter 1 (Generated)'!$B$25:$V$25,INDEX(MyData,D789, E789+1))))&gt;0,
SUMPRODUCT(--ISNUMBER(SEARCH('Chapter 1 (Generated)'!$B$26:$V$26,INDEX(MyData,D789, E789+1))))&gt;0)),
"        " &amp; INDEX(MyData,D789, E789+1),
"    " &amp; INDEX(MyData,D789, E789+1))</f>
        <v xml:space="preserve">        "null",</v>
      </c>
    </row>
    <row r="790" spans="4:7" x14ac:dyDescent="0.2">
      <c r="D790" s="20">
        <f t="shared" si="12"/>
        <v>78</v>
      </c>
      <c r="E790" s="20">
        <f>MIN(IF(MOD(ROWS($A$2:A790),$A$2)=0,E789+1, E789), $B$2-1)</f>
        <v>3</v>
      </c>
      <c r="G790" s="2" t="str">
        <f>IF(NOT(OR(
SUMPRODUCT(--ISNUMBER(SEARCH('Chapter 1 (Generated)'!$B$25:$V$25,INDEX(MyData,D790, E790+1))))&gt;0,
SUMPRODUCT(--ISNUMBER(SEARCH('Chapter 1 (Generated)'!$B$26:$V$26,INDEX(MyData,D790, E790+1))))&gt;0)),
"        " &amp; INDEX(MyData,D790, E790+1),
"    " &amp; INDEX(MyData,D790, E790+1))</f>
        <v xml:space="preserve">        "null",//75 </v>
      </c>
    </row>
    <row r="791" spans="4:7" x14ac:dyDescent="0.2">
      <c r="D791" s="20">
        <f t="shared" si="12"/>
        <v>79</v>
      </c>
      <c r="E791" s="20">
        <f>MIN(IF(MOD(ROWS($A$2:A791),$A$2)=0,E790+1, E790), $B$2-1)</f>
        <v>3</v>
      </c>
      <c r="G791" s="2" t="str">
        <f>IF(NOT(OR(
SUMPRODUCT(--ISNUMBER(SEARCH('Chapter 1 (Generated)'!$B$25:$V$25,INDEX(MyData,D791, E791+1))))&gt;0,
SUMPRODUCT(--ISNUMBER(SEARCH('Chapter 1 (Generated)'!$B$26:$V$26,INDEX(MyData,D791, E791+1))))&gt;0)),
"        " &amp; INDEX(MyData,D791, E791+1),
"    " &amp; INDEX(MyData,D791, E791+1))</f>
        <v xml:space="preserve">        "null",</v>
      </c>
    </row>
    <row r="792" spans="4:7" x14ac:dyDescent="0.2">
      <c r="D792" s="20">
        <f t="shared" si="12"/>
        <v>80</v>
      </c>
      <c r="E792" s="20">
        <f>MIN(IF(MOD(ROWS($A$2:A792),$A$2)=0,E791+1, E791), $B$2-1)</f>
        <v>3</v>
      </c>
      <c r="G792" s="2" t="str">
        <f>IF(NOT(OR(
SUMPRODUCT(--ISNUMBER(SEARCH('Chapter 1 (Generated)'!$B$25:$V$25,INDEX(MyData,D792, E792+1))))&gt;0,
SUMPRODUCT(--ISNUMBER(SEARCH('Chapter 1 (Generated)'!$B$26:$V$26,INDEX(MyData,D792, E792+1))))&gt;0)),
"        " &amp; INDEX(MyData,D792, E792+1),
"    " &amp; INDEX(MyData,D792, E792+1))</f>
        <v xml:space="preserve">        "null",</v>
      </c>
    </row>
    <row r="793" spans="4:7" x14ac:dyDescent="0.2">
      <c r="D793" s="20">
        <f t="shared" si="12"/>
        <v>81</v>
      </c>
      <c r="E793" s="20">
        <f>MIN(IF(MOD(ROWS($A$2:A793),$A$2)=0,E792+1, E792), $B$2-1)</f>
        <v>3</v>
      </c>
      <c r="G793" s="2" t="str">
        <f>IF(NOT(OR(
SUMPRODUCT(--ISNUMBER(SEARCH('Chapter 1 (Generated)'!$B$25:$V$25,INDEX(MyData,D793, E793+1))))&gt;0,
SUMPRODUCT(--ISNUMBER(SEARCH('Chapter 1 (Generated)'!$B$26:$V$26,INDEX(MyData,D793, E793+1))))&gt;0)),
"        " &amp; INDEX(MyData,D793, E793+1),
"    " &amp; INDEX(MyData,D793, E793+1))</f>
        <v xml:space="preserve">        "null",</v>
      </c>
    </row>
    <row r="794" spans="4:7" x14ac:dyDescent="0.2">
      <c r="D794" s="20">
        <f t="shared" si="12"/>
        <v>82</v>
      </c>
      <c r="E794" s="20">
        <f>MIN(IF(MOD(ROWS($A$2:A794),$A$2)=0,E793+1, E793), $B$2-1)</f>
        <v>3</v>
      </c>
      <c r="G794" s="2" t="str">
        <f>IF(NOT(OR(
SUMPRODUCT(--ISNUMBER(SEARCH('Chapter 1 (Generated)'!$B$25:$V$25,INDEX(MyData,D794, E794+1))))&gt;0,
SUMPRODUCT(--ISNUMBER(SEARCH('Chapter 1 (Generated)'!$B$26:$V$26,INDEX(MyData,D794, E794+1))))&gt;0)),
"        " &amp; INDEX(MyData,D794, E794+1),
"    " &amp; INDEX(MyData,D794, E794+1))</f>
        <v xml:space="preserve">        "null",</v>
      </c>
    </row>
    <row r="795" spans="4:7" x14ac:dyDescent="0.2">
      <c r="D795" s="20">
        <f t="shared" si="12"/>
        <v>83</v>
      </c>
      <c r="E795" s="20">
        <f>MIN(IF(MOD(ROWS($A$2:A795),$A$2)=0,E794+1, E794), $B$2-1)</f>
        <v>3</v>
      </c>
      <c r="G795" s="2" t="str">
        <f>IF(NOT(OR(
SUMPRODUCT(--ISNUMBER(SEARCH('Chapter 1 (Generated)'!$B$25:$V$25,INDEX(MyData,D795, E795+1))))&gt;0,
SUMPRODUCT(--ISNUMBER(SEARCH('Chapter 1 (Generated)'!$B$26:$V$26,INDEX(MyData,D795, E795+1))))&gt;0)),
"        " &amp; INDEX(MyData,D795, E795+1),
"    " &amp; INDEX(MyData,D795, E795+1))</f>
        <v xml:space="preserve">        "null",//80 </v>
      </c>
    </row>
    <row r="796" spans="4:7" x14ac:dyDescent="0.2">
      <c r="D796" s="20">
        <f t="shared" si="12"/>
        <v>84</v>
      </c>
      <c r="E796" s="20">
        <f>MIN(IF(MOD(ROWS($A$2:A796),$A$2)=0,E795+1, E795), $B$2-1)</f>
        <v>3</v>
      </c>
      <c r="G796" s="2" t="str">
        <f>IF(NOT(OR(
SUMPRODUCT(--ISNUMBER(SEARCH('Chapter 1 (Generated)'!$B$25:$V$25,INDEX(MyData,D796, E796+1))))&gt;0,
SUMPRODUCT(--ISNUMBER(SEARCH('Chapter 1 (Generated)'!$B$26:$V$26,INDEX(MyData,D796, E796+1))))&gt;0)),
"        " &amp; INDEX(MyData,D796, E796+1),
"    " &amp; INDEX(MyData,D796, E796+1))</f>
        <v xml:space="preserve">        "null",</v>
      </c>
    </row>
    <row r="797" spans="4:7" x14ac:dyDescent="0.2">
      <c r="D797" s="20">
        <f t="shared" si="12"/>
        <v>85</v>
      </c>
      <c r="E797" s="20">
        <f>MIN(IF(MOD(ROWS($A$2:A797),$A$2)=0,E796+1, E796), $B$2-1)</f>
        <v>3</v>
      </c>
      <c r="G797" s="2" t="str">
        <f>IF(NOT(OR(
SUMPRODUCT(--ISNUMBER(SEARCH('Chapter 1 (Generated)'!$B$25:$V$25,INDEX(MyData,D797, E797+1))))&gt;0,
SUMPRODUCT(--ISNUMBER(SEARCH('Chapter 1 (Generated)'!$B$26:$V$26,INDEX(MyData,D797, E797+1))))&gt;0)),
"        " &amp; INDEX(MyData,D797, E797+1),
"    " &amp; INDEX(MyData,D797, E797+1))</f>
        <v xml:space="preserve">        "null",</v>
      </c>
    </row>
    <row r="798" spans="4:7" x14ac:dyDescent="0.2">
      <c r="D798" s="20">
        <f t="shared" si="12"/>
        <v>86</v>
      </c>
      <c r="E798" s="20">
        <f>MIN(IF(MOD(ROWS($A$2:A798),$A$2)=0,E797+1, E797), $B$2-1)</f>
        <v>3</v>
      </c>
      <c r="G798" s="2" t="str">
        <f>IF(NOT(OR(
SUMPRODUCT(--ISNUMBER(SEARCH('Chapter 1 (Generated)'!$B$25:$V$25,INDEX(MyData,D798, E798+1))))&gt;0,
SUMPRODUCT(--ISNUMBER(SEARCH('Chapter 1 (Generated)'!$B$26:$V$26,INDEX(MyData,D798, E798+1))))&gt;0)),
"        " &amp; INDEX(MyData,D798, E798+1),
"    " &amp; INDEX(MyData,D798, E798+1))</f>
        <v xml:space="preserve">        "null",</v>
      </c>
    </row>
    <row r="799" spans="4:7" x14ac:dyDescent="0.2">
      <c r="D799" s="20">
        <f t="shared" si="12"/>
        <v>87</v>
      </c>
      <c r="E799" s="20">
        <f>MIN(IF(MOD(ROWS($A$2:A799),$A$2)=0,E798+1, E798), $B$2-1)</f>
        <v>3</v>
      </c>
      <c r="G799" s="2" t="str">
        <f>IF(NOT(OR(
SUMPRODUCT(--ISNUMBER(SEARCH('Chapter 1 (Generated)'!$B$25:$V$25,INDEX(MyData,D799, E799+1))))&gt;0,
SUMPRODUCT(--ISNUMBER(SEARCH('Chapter 1 (Generated)'!$B$26:$V$26,INDEX(MyData,D799, E799+1))))&gt;0)),
"        " &amp; INDEX(MyData,D799, E799+1),
"    " &amp; INDEX(MyData,D799, E799+1))</f>
        <v xml:space="preserve">        "null",</v>
      </c>
    </row>
    <row r="800" spans="4:7" x14ac:dyDescent="0.2">
      <c r="D800" s="20">
        <f t="shared" si="12"/>
        <v>88</v>
      </c>
      <c r="E800" s="20">
        <f>MIN(IF(MOD(ROWS($A$2:A800),$A$2)=0,E799+1, E799), $B$2-1)</f>
        <v>3</v>
      </c>
      <c r="G800" s="2" t="str">
        <f>IF(NOT(OR(
SUMPRODUCT(--ISNUMBER(SEARCH('Chapter 1 (Generated)'!$B$25:$V$25,INDEX(MyData,D800, E800+1))))&gt;0,
SUMPRODUCT(--ISNUMBER(SEARCH('Chapter 1 (Generated)'!$B$26:$V$26,INDEX(MyData,D800, E800+1))))&gt;0)),
"        " &amp; INDEX(MyData,D800, E800+1),
"    " &amp; INDEX(MyData,D800, E800+1))</f>
        <v xml:space="preserve">        "null",//85 </v>
      </c>
    </row>
    <row r="801" spans="4:7" x14ac:dyDescent="0.2">
      <c r="D801" s="20">
        <f t="shared" si="12"/>
        <v>89</v>
      </c>
      <c r="E801" s="20">
        <f>MIN(IF(MOD(ROWS($A$2:A801),$A$2)=0,E800+1, E800), $B$2-1)</f>
        <v>3</v>
      </c>
      <c r="G801" s="2" t="str">
        <f>IF(NOT(OR(
SUMPRODUCT(--ISNUMBER(SEARCH('Chapter 1 (Generated)'!$B$25:$V$25,INDEX(MyData,D801, E801+1))))&gt;0,
SUMPRODUCT(--ISNUMBER(SEARCH('Chapter 1 (Generated)'!$B$26:$V$26,INDEX(MyData,D801, E801+1))))&gt;0)),
"        " &amp; INDEX(MyData,D801, E801+1),
"    " &amp; INDEX(MyData,D801, E801+1))</f>
        <v xml:space="preserve">        "null",</v>
      </c>
    </row>
    <row r="802" spans="4:7" x14ac:dyDescent="0.2">
      <c r="D802" s="20">
        <f t="shared" si="12"/>
        <v>90</v>
      </c>
      <c r="E802" s="20">
        <f>MIN(IF(MOD(ROWS($A$2:A802),$A$2)=0,E801+1, E801), $B$2-1)</f>
        <v>3</v>
      </c>
      <c r="G802" s="2" t="str">
        <f>IF(NOT(OR(
SUMPRODUCT(--ISNUMBER(SEARCH('Chapter 1 (Generated)'!$B$25:$V$25,INDEX(MyData,D802, E802+1))))&gt;0,
SUMPRODUCT(--ISNUMBER(SEARCH('Chapter 1 (Generated)'!$B$26:$V$26,INDEX(MyData,D802, E802+1))))&gt;0)),
"        " &amp; INDEX(MyData,D802, E802+1),
"    " &amp; INDEX(MyData,D802, E802+1))</f>
        <v xml:space="preserve">        "null",</v>
      </c>
    </row>
    <row r="803" spans="4:7" x14ac:dyDescent="0.2">
      <c r="D803" s="20">
        <f t="shared" si="12"/>
        <v>91</v>
      </c>
      <c r="E803" s="20">
        <f>MIN(IF(MOD(ROWS($A$2:A803),$A$2)=0,E802+1, E802), $B$2-1)</f>
        <v>3</v>
      </c>
      <c r="G803" s="2" t="str">
        <f>IF(NOT(OR(
SUMPRODUCT(--ISNUMBER(SEARCH('Chapter 1 (Generated)'!$B$25:$V$25,INDEX(MyData,D803, E803+1))))&gt;0,
SUMPRODUCT(--ISNUMBER(SEARCH('Chapter 1 (Generated)'!$B$26:$V$26,INDEX(MyData,D803, E803+1))))&gt;0)),
"        " &amp; INDEX(MyData,D803, E803+1),
"    " &amp; INDEX(MyData,D803, E803+1))</f>
        <v xml:space="preserve">        "null",</v>
      </c>
    </row>
    <row r="804" spans="4:7" x14ac:dyDescent="0.2">
      <c r="D804" s="20">
        <f t="shared" si="12"/>
        <v>92</v>
      </c>
      <c r="E804" s="20">
        <f>MIN(IF(MOD(ROWS($A$2:A804),$A$2)=0,E803+1, E803), $B$2-1)</f>
        <v>3</v>
      </c>
      <c r="G804" s="2" t="str">
        <f>IF(NOT(OR(
SUMPRODUCT(--ISNUMBER(SEARCH('Chapter 1 (Generated)'!$B$25:$V$25,INDEX(MyData,D804, E804+1))))&gt;0,
SUMPRODUCT(--ISNUMBER(SEARCH('Chapter 1 (Generated)'!$B$26:$V$26,INDEX(MyData,D804, E804+1))))&gt;0)),
"        " &amp; INDEX(MyData,D804, E804+1),
"    " &amp; INDEX(MyData,D804, E804+1))</f>
        <v xml:space="preserve">        "null",</v>
      </c>
    </row>
    <row r="805" spans="4:7" x14ac:dyDescent="0.2">
      <c r="D805" s="20">
        <f t="shared" si="12"/>
        <v>93</v>
      </c>
      <c r="E805" s="20">
        <f>MIN(IF(MOD(ROWS($A$2:A805),$A$2)=0,E804+1, E804), $B$2-1)</f>
        <v>3</v>
      </c>
      <c r="G805" s="2" t="str">
        <f>IF(NOT(OR(
SUMPRODUCT(--ISNUMBER(SEARCH('Chapter 1 (Generated)'!$B$25:$V$25,INDEX(MyData,D805, E805+1))))&gt;0,
SUMPRODUCT(--ISNUMBER(SEARCH('Chapter 1 (Generated)'!$B$26:$V$26,INDEX(MyData,D805, E805+1))))&gt;0)),
"        " &amp; INDEX(MyData,D805, E805+1),
"    " &amp; INDEX(MyData,D805, E805+1))</f>
        <v xml:space="preserve">        "null",//90 </v>
      </c>
    </row>
    <row r="806" spans="4:7" x14ac:dyDescent="0.2">
      <c r="D806" s="20">
        <f t="shared" si="12"/>
        <v>94</v>
      </c>
      <c r="E806" s="20">
        <f>MIN(IF(MOD(ROWS($A$2:A806),$A$2)=0,E805+1, E805), $B$2-1)</f>
        <v>3</v>
      </c>
      <c r="G806" s="2" t="str">
        <f>IF(NOT(OR(
SUMPRODUCT(--ISNUMBER(SEARCH('Chapter 1 (Generated)'!$B$25:$V$25,INDEX(MyData,D806, E806+1))))&gt;0,
SUMPRODUCT(--ISNUMBER(SEARCH('Chapter 1 (Generated)'!$B$26:$V$26,INDEX(MyData,D806, E806+1))))&gt;0)),
"        " &amp; INDEX(MyData,D806, E806+1),
"    " &amp; INDEX(MyData,D806, E806+1))</f>
        <v xml:space="preserve">        "null",</v>
      </c>
    </row>
    <row r="807" spans="4:7" x14ac:dyDescent="0.2">
      <c r="D807" s="20">
        <f t="shared" si="12"/>
        <v>95</v>
      </c>
      <c r="E807" s="20">
        <f>MIN(IF(MOD(ROWS($A$2:A807),$A$2)=0,E806+1, E806), $B$2-1)</f>
        <v>3</v>
      </c>
      <c r="G807" s="2" t="str">
        <f>IF(NOT(OR(
SUMPRODUCT(--ISNUMBER(SEARCH('Chapter 1 (Generated)'!$B$25:$V$25,INDEX(MyData,D807, E807+1))))&gt;0,
SUMPRODUCT(--ISNUMBER(SEARCH('Chapter 1 (Generated)'!$B$26:$V$26,INDEX(MyData,D807, E807+1))))&gt;0)),
"        " &amp; INDEX(MyData,D807, E807+1),
"    " &amp; INDEX(MyData,D807, E807+1))</f>
        <v xml:space="preserve">        "null",</v>
      </c>
    </row>
    <row r="808" spans="4:7" x14ac:dyDescent="0.2">
      <c r="D808" s="20">
        <f t="shared" si="12"/>
        <v>96</v>
      </c>
      <c r="E808" s="20">
        <f>MIN(IF(MOD(ROWS($A$2:A808),$A$2)=0,E807+1, E807), $B$2-1)</f>
        <v>3</v>
      </c>
      <c r="G808" s="2" t="str">
        <f>IF(NOT(OR(
SUMPRODUCT(--ISNUMBER(SEARCH('Chapter 1 (Generated)'!$B$25:$V$25,INDEX(MyData,D808, E808+1))))&gt;0,
SUMPRODUCT(--ISNUMBER(SEARCH('Chapter 1 (Generated)'!$B$26:$V$26,INDEX(MyData,D808, E808+1))))&gt;0)),
"        " &amp; INDEX(MyData,D808, E808+1),
"    " &amp; INDEX(MyData,D808, E808+1))</f>
        <v xml:space="preserve">        "null",</v>
      </c>
    </row>
    <row r="809" spans="4:7" x14ac:dyDescent="0.2">
      <c r="D809" s="20">
        <f t="shared" si="12"/>
        <v>97</v>
      </c>
      <c r="E809" s="20">
        <f>MIN(IF(MOD(ROWS($A$2:A809),$A$2)=0,E808+1, E808), $B$2-1)</f>
        <v>3</v>
      </c>
      <c r="G809" s="2" t="str">
        <f>IF(NOT(OR(
SUMPRODUCT(--ISNUMBER(SEARCH('Chapter 1 (Generated)'!$B$25:$V$25,INDEX(MyData,D809, E809+1))))&gt;0,
SUMPRODUCT(--ISNUMBER(SEARCH('Chapter 1 (Generated)'!$B$26:$V$26,INDEX(MyData,D809, E809+1))))&gt;0)),
"        " &amp; INDEX(MyData,D809, E809+1),
"    " &amp; INDEX(MyData,D809, E809+1))</f>
        <v xml:space="preserve">        "null",</v>
      </c>
    </row>
    <row r="810" spans="4:7" x14ac:dyDescent="0.2">
      <c r="D810" s="20">
        <f t="shared" si="12"/>
        <v>98</v>
      </c>
      <c r="E810" s="20">
        <f>MIN(IF(MOD(ROWS($A$2:A810),$A$2)=0,E809+1, E809), $B$2-1)</f>
        <v>3</v>
      </c>
      <c r="G810" s="2" t="str">
        <f>IF(NOT(OR(
SUMPRODUCT(--ISNUMBER(SEARCH('Chapter 1 (Generated)'!$B$25:$V$25,INDEX(MyData,D810, E810+1))))&gt;0,
SUMPRODUCT(--ISNUMBER(SEARCH('Chapter 1 (Generated)'!$B$26:$V$26,INDEX(MyData,D810, E810+1))))&gt;0)),
"        " &amp; INDEX(MyData,D810, E810+1),
"    " &amp; INDEX(MyData,D810, E810+1))</f>
        <v xml:space="preserve">        "null",//95 </v>
      </c>
    </row>
    <row r="811" spans="4:7" x14ac:dyDescent="0.2">
      <c r="D811" s="20">
        <f t="shared" si="12"/>
        <v>99</v>
      </c>
      <c r="E811" s="20">
        <f>MIN(IF(MOD(ROWS($A$2:A811),$A$2)=0,E810+1, E810), $B$2-1)</f>
        <v>3</v>
      </c>
      <c r="G811" s="2" t="str">
        <f>IF(NOT(OR(
SUMPRODUCT(--ISNUMBER(SEARCH('Chapter 1 (Generated)'!$B$25:$V$25,INDEX(MyData,D811, E811+1))))&gt;0,
SUMPRODUCT(--ISNUMBER(SEARCH('Chapter 1 (Generated)'!$B$26:$V$26,INDEX(MyData,D811, E811+1))))&gt;0)),
"        " &amp; INDEX(MyData,D811, E811+1),
"    " &amp; INDEX(MyData,D811, E811+1))</f>
        <v xml:space="preserve">        "null",</v>
      </c>
    </row>
    <row r="812" spans="4:7" x14ac:dyDescent="0.2">
      <c r="D812" s="20">
        <f t="shared" si="12"/>
        <v>100</v>
      </c>
      <c r="E812" s="20">
        <f>MIN(IF(MOD(ROWS($A$2:A812),$A$2)=0,E811+1, E811), $B$2-1)</f>
        <v>3</v>
      </c>
      <c r="G812" s="2" t="str">
        <f>IF(NOT(OR(
SUMPRODUCT(--ISNUMBER(SEARCH('Chapter 1 (Generated)'!$B$25:$V$25,INDEX(MyData,D812, E812+1))))&gt;0,
SUMPRODUCT(--ISNUMBER(SEARCH('Chapter 1 (Generated)'!$B$26:$V$26,INDEX(MyData,D812, E812+1))))&gt;0)),
"        " &amp; INDEX(MyData,D812, E812+1),
"    " &amp; INDEX(MyData,D812, E812+1))</f>
        <v xml:space="preserve">        "null",</v>
      </c>
    </row>
    <row r="813" spans="4:7" x14ac:dyDescent="0.2">
      <c r="D813" s="20">
        <f t="shared" si="12"/>
        <v>101</v>
      </c>
      <c r="E813" s="20">
        <f>MIN(IF(MOD(ROWS($A$2:A813),$A$2)=0,E812+1, E812), $B$2-1)</f>
        <v>3</v>
      </c>
      <c r="G813" s="2" t="str">
        <f>IF(NOT(OR(
SUMPRODUCT(--ISNUMBER(SEARCH('Chapter 1 (Generated)'!$B$25:$V$25,INDEX(MyData,D813, E813+1))))&gt;0,
SUMPRODUCT(--ISNUMBER(SEARCH('Chapter 1 (Generated)'!$B$26:$V$26,INDEX(MyData,D813, E813+1))))&gt;0)),
"        " &amp; INDEX(MyData,D813, E813+1),
"    " &amp; INDEX(MyData,D813, E813+1))</f>
        <v xml:space="preserve">        "null",</v>
      </c>
    </row>
    <row r="814" spans="4:7" x14ac:dyDescent="0.2">
      <c r="D814" s="20">
        <f t="shared" si="12"/>
        <v>102</v>
      </c>
      <c r="E814" s="20">
        <f>MIN(IF(MOD(ROWS($A$2:A814),$A$2)=0,E813+1, E813), $B$2-1)</f>
        <v>3</v>
      </c>
      <c r="G814" s="2" t="str">
        <f>IF(NOT(OR(
SUMPRODUCT(--ISNUMBER(SEARCH('Chapter 1 (Generated)'!$B$25:$V$25,INDEX(MyData,D814, E814+1))))&gt;0,
SUMPRODUCT(--ISNUMBER(SEARCH('Chapter 1 (Generated)'!$B$26:$V$26,INDEX(MyData,D814, E814+1))))&gt;0)),
"        " &amp; INDEX(MyData,D814, E814+1),
"    " &amp; INDEX(MyData,D814, E814+1))</f>
        <v xml:space="preserve">        "null",</v>
      </c>
    </row>
    <row r="815" spans="4:7" x14ac:dyDescent="0.2">
      <c r="D815" s="20">
        <f t="shared" si="12"/>
        <v>103</v>
      </c>
      <c r="E815" s="20">
        <f>MIN(IF(MOD(ROWS($A$2:A815),$A$2)=0,E814+1, E814), $B$2-1)</f>
        <v>3</v>
      </c>
      <c r="G815" s="2" t="str">
        <f>IF(NOT(OR(
SUMPRODUCT(--ISNUMBER(SEARCH('Chapter 1 (Generated)'!$B$25:$V$25,INDEX(MyData,D815, E815+1))))&gt;0,
SUMPRODUCT(--ISNUMBER(SEARCH('Chapter 1 (Generated)'!$B$26:$V$26,INDEX(MyData,D815, E815+1))))&gt;0)),
"        " &amp; INDEX(MyData,D815, E815+1),
"    " &amp; INDEX(MyData,D815, E815+1))</f>
        <v xml:space="preserve">        "null",//100 </v>
      </c>
    </row>
    <row r="816" spans="4:7" x14ac:dyDescent="0.2">
      <c r="D816" s="20">
        <f t="shared" si="12"/>
        <v>104</v>
      </c>
      <c r="E816" s="20">
        <f>MIN(IF(MOD(ROWS($A$2:A816),$A$2)=0,E815+1, E815), $B$2-1)</f>
        <v>3</v>
      </c>
      <c r="G816" s="2" t="str">
        <f>IF(NOT(OR(
SUMPRODUCT(--ISNUMBER(SEARCH('Chapter 1 (Generated)'!$B$25:$V$25,INDEX(MyData,D816, E816+1))))&gt;0,
SUMPRODUCT(--ISNUMBER(SEARCH('Chapter 1 (Generated)'!$B$26:$V$26,INDEX(MyData,D816, E816+1))))&gt;0)),
"        " &amp; INDEX(MyData,D816, E816+1),
"    " &amp; INDEX(MyData,D816, E816+1))</f>
        <v xml:space="preserve">        "null",</v>
      </c>
    </row>
    <row r="817" spans="4:7" x14ac:dyDescent="0.2">
      <c r="D817" s="20">
        <f t="shared" si="12"/>
        <v>105</v>
      </c>
      <c r="E817" s="20">
        <f>MIN(IF(MOD(ROWS($A$2:A817),$A$2)=0,E816+1, E816), $B$2-1)</f>
        <v>3</v>
      </c>
      <c r="G817" s="2" t="str">
        <f>IF(NOT(OR(
SUMPRODUCT(--ISNUMBER(SEARCH('Chapter 1 (Generated)'!$B$25:$V$25,INDEX(MyData,D817, E817+1))))&gt;0,
SUMPRODUCT(--ISNUMBER(SEARCH('Chapter 1 (Generated)'!$B$26:$V$26,INDEX(MyData,D817, E817+1))))&gt;0)),
"        " &amp; INDEX(MyData,D817, E817+1),
"    " &amp; INDEX(MyData,D817, E817+1))</f>
        <v xml:space="preserve">        "null",</v>
      </c>
    </row>
    <row r="818" spans="4:7" x14ac:dyDescent="0.2">
      <c r="D818" s="20">
        <f t="shared" si="12"/>
        <v>106</v>
      </c>
      <c r="E818" s="20">
        <f>MIN(IF(MOD(ROWS($A$2:A818),$A$2)=0,E817+1, E817), $B$2-1)</f>
        <v>3</v>
      </c>
      <c r="G818" s="2" t="str">
        <f>IF(NOT(OR(
SUMPRODUCT(--ISNUMBER(SEARCH('Chapter 1 (Generated)'!$B$25:$V$25,INDEX(MyData,D818, E818+1))))&gt;0,
SUMPRODUCT(--ISNUMBER(SEARCH('Chapter 1 (Generated)'!$B$26:$V$26,INDEX(MyData,D818, E818+1))))&gt;0)),
"        " &amp; INDEX(MyData,D818, E818+1),
"    " &amp; INDEX(MyData,D818, E818+1))</f>
        <v xml:space="preserve">        "null",</v>
      </c>
    </row>
    <row r="819" spans="4:7" x14ac:dyDescent="0.2">
      <c r="D819" s="20">
        <f t="shared" si="12"/>
        <v>107</v>
      </c>
      <c r="E819" s="20">
        <f>MIN(IF(MOD(ROWS($A$2:A819),$A$2)=0,E818+1, E818), $B$2-1)</f>
        <v>3</v>
      </c>
      <c r="G819" s="2" t="str">
        <f>IF(NOT(OR(
SUMPRODUCT(--ISNUMBER(SEARCH('Chapter 1 (Generated)'!$B$25:$V$25,INDEX(MyData,D819, E819+1))))&gt;0,
SUMPRODUCT(--ISNUMBER(SEARCH('Chapter 1 (Generated)'!$B$26:$V$26,INDEX(MyData,D819, E819+1))))&gt;0)),
"        " &amp; INDEX(MyData,D819, E819+1),
"    " &amp; INDEX(MyData,D819, E819+1))</f>
        <v xml:space="preserve">        "null",</v>
      </c>
    </row>
    <row r="820" spans="4:7" x14ac:dyDescent="0.2">
      <c r="D820" s="20">
        <f t="shared" si="12"/>
        <v>108</v>
      </c>
      <c r="E820" s="20">
        <f>MIN(IF(MOD(ROWS($A$2:A820),$A$2)=0,E819+1, E819), $B$2-1)</f>
        <v>3</v>
      </c>
      <c r="G820" s="2" t="str">
        <f>IF(NOT(OR(
SUMPRODUCT(--ISNUMBER(SEARCH('Chapter 1 (Generated)'!$B$25:$V$25,INDEX(MyData,D820, E820+1))))&gt;0,
SUMPRODUCT(--ISNUMBER(SEARCH('Chapter 1 (Generated)'!$B$26:$V$26,INDEX(MyData,D820, E820+1))))&gt;0)),
"        " &amp; INDEX(MyData,D820, E820+1),
"    " &amp; INDEX(MyData,D820, E820+1))</f>
        <v xml:space="preserve">        "null",//105 </v>
      </c>
    </row>
    <row r="821" spans="4:7" x14ac:dyDescent="0.2">
      <c r="D821" s="20">
        <f t="shared" si="12"/>
        <v>109</v>
      </c>
      <c r="E821" s="20">
        <f>MIN(IF(MOD(ROWS($A$2:A821),$A$2)=0,E820+1, E820), $B$2-1)</f>
        <v>3</v>
      </c>
      <c r="G821" s="2" t="str">
        <f>IF(NOT(OR(
SUMPRODUCT(--ISNUMBER(SEARCH('Chapter 1 (Generated)'!$B$25:$V$25,INDEX(MyData,D821, E821+1))))&gt;0,
SUMPRODUCT(--ISNUMBER(SEARCH('Chapter 1 (Generated)'!$B$26:$V$26,INDEX(MyData,D821, E821+1))))&gt;0)),
"        " &amp; INDEX(MyData,D821, E821+1),
"    " &amp; INDEX(MyData,D821, E821+1))</f>
        <v xml:space="preserve">        "null",</v>
      </c>
    </row>
    <row r="822" spans="4:7" x14ac:dyDescent="0.2">
      <c r="D822" s="20">
        <f t="shared" si="12"/>
        <v>110</v>
      </c>
      <c r="E822" s="20">
        <f>MIN(IF(MOD(ROWS($A$2:A822),$A$2)=0,E821+1, E821), $B$2-1)</f>
        <v>3</v>
      </c>
      <c r="G822" s="2" t="str">
        <f>IF(NOT(OR(
SUMPRODUCT(--ISNUMBER(SEARCH('Chapter 1 (Generated)'!$B$25:$V$25,INDEX(MyData,D822, E822+1))))&gt;0,
SUMPRODUCT(--ISNUMBER(SEARCH('Chapter 1 (Generated)'!$B$26:$V$26,INDEX(MyData,D822, E822+1))))&gt;0)),
"        " &amp; INDEX(MyData,D822, E822+1),
"    " &amp; INDEX(MyData,D822, E822+1))</f>
        <v xml:space="preserve">        "null",</v>
      </c>
    </row>
    <row r="823" spans="4:7" x14ac:dyDescent="0.2">
      <c r="D823" s="20">
        <f t="shared" si="12"/>
        <v>111</v>
      </c>
      <c r="E823" s="20">
        <f>MIN(IF(MOD(ROWS($A$2:A823),$A$2)=0,E822+1, E822), $B$2-1)</f>
        <v>3</v>
      </c>
      <c r="G823" s="2" t="str">
        <f>IF(NOT(OR(
SUMPRODUCT(--ISNUMBER(SEARCH('Chapter 1 (Generated)'!$B$25:$V$25,INDEX(MyData,D823, E823+1))))&gt;0,
SUMPRODUCT(--ISNUMBER(SEARCH('Chapter 1 (Generated)'!$B$26:$V$26,INDEX(MyData,D823, E823+1))))&gt;0)),
"        " &amp; INDEX(MyData,D823, E823+1),
"    " &amp; INDEX(MyData,D823, E823+1))</f>
        <v xml:space="preserve">        "null",</v>
      </c>
    </row>
    <row r="824" spans="4:7" x14ac:dyDescent="0.2">
      <c r="D824" s="20">
        <f t="shared" si="12"/>
        <v>112</v>
      </c>
      <c r="E824" s="20">
        <f>MIN(IF(MOD(ROWS($A$2:A824),$A$2)=0,E823+1, E823), $B$2-1)</f>
        <v>3</v>
      </c>
      <c r="G824" s="2" t="str">
        <f>IF(NOT(OR(
SUMPRODUCT(--ISNUMBER(SEARCH('Chapter 1 (Generated)'!$B$25:$V$25,INDEX(MyData,D824, E824+1))))&gt;0,
SUMPRODUCT(--ISNUMBER(SEARCH('Chapter 1 (Generated)'!$B$26:$V$26,INDEX(MyData,D824, E824+1))))&gt;0)),
"        " &amp; INDEX(MyData,D824, E824+1),
"    " &amp; INDEX(MyData,D824, E824+1))</f>
        <v xml:space="preserve">        "null",</v>
      </c>
    </row>
    <row r="825" spans="4:7" x14ac:dyDescent="0.2">
      <c r="D825" s="20">
        <f t="shared" si="12"/>
        <v>113</v>
      </c>
      <c r="E825" s="20">
        <f>MIN(IF(MOD(ROWS($A$2:A825),$A$2)=0,E824+1, E824), $B$2-1)</f>
        <v>3</v>
      </c>
      <c r="G825" s="2" t="str">
        <f>IF(NOT(OR(
SUMPRODUCT(--ISNUMBER(SEARCH('Chapter 1 (Generated)'!$B$25:$V$25,INDEX(MyData,D825, E825+1))))&gt;0,
SUMPRODUCT(--ISNUMBER(SEARCH('Chapter 1 (Generated)'!$B$26:$V$26,INDEX(MyData,D825, E825+1))))&gt;0)),
"        " &amp; INDEX(MyData,D825, E825+1),
"    " &amp; INDEX(MyData,D825, E825+1))</f>
        <v xml:space="preserve">        "null",//110 </v>
      </c>
    </row>
    <row r="826" spans="4:7" x14ac:dyDescent="0.2">
      <c r="D826" s="20">
        <f t="shared" si="12"/>
        <v>114</v>
      </c>
      <c r="E826" s="20">
        <f>MIN(IF(MOD(ROWS($A$2:A826),$A$2)=0,E825+1, E825), $B$2-1)</f>
        <v>3</v>
      </c>
      <c r="G826" s="2" t="str">
        <f>IF(NOT(OR(
SUMPRODUCT(--ISNUMBER(SEARCH('Chapter 1 (Generated)'!$B$25:$V$25,INDEX(MyData,D826, E826+1))))&gt;0,
SUMPRODUCT(--ISNUMBER(SEARCH('Chapter 1 (Generated)'!$B$26:$V$26,INDEX(MyData,D826, E826+1))))&gt;0)),
"        " &amp; INDEX(MyData,D826, E826+1),
"    " &amp; INDEX(MyData,D826, E826+1))</f>
        <v xml:space="preserve">        "null",</v>
      </c>
    </row>
    <row r="827" spans="4:7" x14ac:dyDescent="0.2">
      <c r="D827" s="20">
        <f t="shared" si="12"/>
        <v>115</v>
      </c>
      <c r="E827" s="20">
        <f>MIN(IF(MOD(ROWS($A$2:A827),$A$2)=0,E826+1, E826), $B$2-1)</f>
        <v>3</v>
      </c>
      <c r="G827" s="2" t="str">
        <f>IF(NOT(OR(
SUMPRODUCT(--ISNUMBER(SEARCH('Chapter 1 (Generated)'!$B$25:$V$25,INDEX(MyData,D827, E827+1))))&gt;0,
SUMPRODUCT(--ISNUMBER(SEARCH('Chapter 1 (Generated)'!$B$26:$V$26,INDEX(MyData,D827, E827+1))))&gt;0)),
"        " &amp; INDEX(MyData,D827, E827+1),
"    " &amp; INDEX(MyData,D827, E827+1))</f>
        <v xml:space="preserve">        "null",</v>
      </c>
    </row>
    <row r="828" spans="4:7" x14ac:dyDescent="0.2">
      <c r="D828" s="20">
        <f t="shared" si="12"/>
        <v>116</v>
      </c>
      <c r="E828" s="20">
        <f>MIN(IF(MOD(ROWS($A$2:A828),$A$2)=0,E827+1, E827), $B$2-1)</f>
        <v>3</v>
      </c>
      <c r="G828" s="2" t="str">
        <f>IF(NOT(OR(
SUMPRODUCT(--ISNUMBER(SEARCH('Chapter 1 (Generated)'!$B$25:$V$25,INDEX(MyData,D828, E828+1))))&gt;0,
SUMPRODUCT(--ISNUMBER(SEARCH('Chapter 1 (Generated)'!$B$26:$V$26,INDEX(MyData,D828, E828+1))))&gt;0)),
"        " &amp; INDEX(MyData,D828, E828+1),
"    " &amp; INDEX(MyData,D828, E828+1))</f>
        <v xml:space="preserve">        "null",</v>
      </c>
    </row>
    <row r="829" spans="4:7" x14ac:dyDescent="0.2">
      <c r="D829" s="20">
        <f t="shared" si="12"/>
        <v>117</v>
      </c>
      <c r="E829" s="20">
        <f>MIN(IF(MOD(ROWS($A$2:A829),$A$2)=0,E828+1, E828), $B$2-1)</f>
        <v>3</v>
      </c>
      <c r="G829" s="2" t="str">
        <f>IF(NOT(OR(
SUMPRODUCT(--ISNUMBER(SEARCH('Chapter 1 (Generated)'!$B$25:$V$25,INDEX(MyData,D829, E829+1))))&gt;0,
SUMPRODUCT(--ISNUMBER(SEARCH('Chapter 1 (Generated)'!$B$26:$V$26,INDEX(MyData,D829, E829+1))))&gt;0)),
"        " &amp; INDEX(MyData,D829, E829+1),
"    " &amp; INDEX(MyData,D829, E829+1))</f>
        <v xml:space="preserve">        "null",</v>
      </c>
    </row>
    <row r="830" spans="4:7" x14ac:dyDescent="0.2">
      <c r="D830" s="20">
        <f t="shared" si="12"/>
        <v>118</v>
      </c>
      <c r="E830" s="20">
        <f>MIN(IF(MOD(ROWS($A$2:A830),$A$2)=0,E829+1, E829), $B$2-1)</f>
        <v>3</v>
      </c>
      <c r="G830" s="2" t="str">
        <f>IF(NOT(OR(
SUMPRODUCT(--ISNUMBER(SEARCH('Chapter 1 (Generated)'!$B$25:$V$25,INDEX(MyData,D830, E830+1))))&gt;0,
SUMPRODUCT(--ISNUMBER(SEARCH('Chapter 1 (Generated)'!$B$26:$V$26,INDEX(MyData,D830, E830+1))))&gt;0)),
"        " &amp; INDEX(MyData,D830, E830+1),
"    " &amp; INDEX(MyData,D830, E830+1))</f>
        <v xml:space="preserve">        "null",//115 </v>
      </c>
    </row>
    <row r="831" spans="4:7" x14ac:dyDescent="0.2">
      <c r="D831" s="20">
        <f t="shared" si="12"/>
        <v>119</v>
      </c>
      <c r="E831" s="20">
        <f>MIN(IF(MOD(ROWS($A$2:A831),$A$2)=0,E830+1, E830), $B$2-1)</f>
        <v>3</v>
      </c>
      <c r="G831" s="2" t="str">
        <f>IF(NOT(OR(
SUMPRODUCT(--ISNUMBER(SEARCH('Chapter 1 (Generated)'!$B$25:$V$25,INDEX(MyData,D831, E831+1))))&gt;0,
SUMPRODUCT(--ISNUMBER(SEARCH('Chapter 1 (Generated)'!$B$26:$V$26,INDEX(MyData,D831, E831+1))))&gt;0)),
"        " &amp; INDEX(MyData,D831, E831+1),
"    " &amp; INDEX(MyData,D831, E831+1))</f>
        <v xml:space="preserve">        "null",</v>
      </c>
    </row>
    <row r="832" spans="4:7" x14ac:dyDescent="0.2">
      <c r="D832" s="20">
        <f t="shared" si="12"/>
        <v>120</v>
      </c>
      <c r="E832" s="20">
        <f>MIN(IF(MOD(ROWS($A$2:A832),$A$2)=0,E831+1, E831), $B$2-1)</f>
        <v>3</v>
      </c>
      <c r="G832" s="2" t="str">
        <f>IF(NOT(OR(
SUMPRODUCT(--ISNUMBER(SEARCH('Chapter 1 (Generated)'!$B$25:$V$25,INDEX(MyData,D832, E832+1))))&gt;0,
SUMPRODUCT(--ISNUMBER(SEARCH('Chapter 1 (Generated)'!$B$26:$V$26,INDEX(MyData,D832, E832+1))))&gt;0)),
"        " &amp; INDEX(MyData,D832, E832+1),
"    " &amp; INDEX(MyData,D832, E832+1))</f>
        <v xml:space="preserve">        "null",</v>
      </c>
    </row>
    <row r="833" spans="4:7" x14ac:dyDescent="0.2">
      <c r="D833" s="20">
        <f t="shared" si="12"/>
        <v>121</v>
      </c>
      <c r="E833" s="20">
        <f>MIN(IF(MOD(ROWS($A$2:A833),$A$2)=0,E832+1, E832), $B$2-1)</f>
        <v>3</v>
      </c>
      <c r="G833" s="2" t="str">
        <f>IF(NOT(OR(
SUMPRODUCT(--ISNUMBER(SEARCH('Chapter 1 (Generated)'!$B$25:$V$25,INDEX(MyData,D833, E833+1))))&gt;0,
SUMPRODUCT(--ISNUMBER(SEARCH('Chapter 1 (Generated)'!$B$26:$V$26,INDEX(MyData,D833, E833+1))))&gt;0)),
"        " &amp; INDEX(MyData,D833, E833+1),
"    " &amp; INDEX(MyData,D833, E833+1))</f>
        <v xml:space="preserve">        "null",</v>
      </c>
    </row>
    <row r="834" spans="4:7" x14ac:dyDescent="0.2">
      <c r="D834" s="20">
        <f t="shared" ref="D834:D897" si="13">MOD(ROW(D833)-1+ROWS(MyData),ROWS(MyData))+1</f>
        <v>122</v>
      </c>
      <c r="E834" s="20">
        <f>MIN(IF(MOD(ROWS($A$2:A834),$A$2)=0,E833+1, E833), $B$2-1)</f>
        <v>3</v>
      </c>
      <c r="G834" s="2" t="str">
        <f>IF(NOT(OR(
SUMPRODUCT(--ISNUMBER(SEARCH('Chapter 1 (Generated)'!$B$25:$V$25,INDEX(MyData,D834, E834+1))))&gt;0,
SUMPRODUCT(--ISNUMBER(SEARCH('Chapter 1 (Generated)'!$B$26:$V$26,INDEX(MyData,D834, E834+1))))&gt;0)),
"        " &amp; INDEX(MyData,D834, E834+1),
"    " &amp; INDEX(MyData,D834, E834+1))</f>
        <v xml:space="preserve">        "null",</v>
      </c>
    </row>
    <row r="835" spans="4:7" x14ac:dyDescent="0.2">
      <c r="D835" s="20">
        <f t="shared" si="13"/>
        <v>123</v>
      </c>
      <c r="E835" s="20">
        <f>MIN(IF(MOD(ROWS($A$2:A835),$A$2)=0,E834+1, E834), $B$2-1)</f>
        <v>3</v>
      </c>
      <c r="G835" s="2" t="str">
        <f>IF(NOT(OR(
SUMPRODUCT(--ISNUMBER(SEARCH('Chapter 1 (Generated)'!$B$25:$V$25,INDEX(MyData,D835, E835+1))))&gt;0,
SUMPRODUCT(--ISNUMBER(SEARCH('Chapter 1 (Generated)'!$B$26:$V$26,INDEX(MyData,D835, E835+1))))&gt;0)),
"        " &amp; INDEX(MyData,D835, E835+1),
"    " &amp; INDEX(MyData,D835, E835+1))</f>
        <v xml:space="preserve">        "null",//120 </v>
      </c>
    </row>
    <row r="836" spans="4:7" x14ac:dyDescent="0.2">
      <c r="D836" s="20">
        <f t="shared" si="13"/>
        <v>124</v>
      </c>
      <c r="E836" s="20">
        <f>MIN(IF(MOD(ROWS($A$2:A836),$A$2)=0,E835+1, E835), $B$2-1)</f>
        <v>3</v>
      </c>
      <c r="G836" s="2" t="str">
        <f>IF(NOT(OR(
SUMPRODUCT(--ISNUMBER(SEARCH('Chapter 1 (Generated)'!$B$25:$V$25,INDEX(MyData,D836, E836+1))))&gt;0,
SUMPRODUCT(--ISNUMBER(SEARCH('Chapter 1 (Generated)'!$B$26:$V$26,INDEX(MyData,D836, E836+1))))&gt;0)),
"        " &amp; INDEX(MyData,D836, E836+1),
"    " &amp; INDEX(MyData,D836, E836+1))</f>
        <v xml:space="preserve">        "null",</v>
      </c>
    </row>
    <row r="837" spans="4:7" x14ac:dyDescent="0.2">
      <c r="D837" s="20">
        <f t="shared" si="13"/>
        <v>125</v>
      </c>
      <c r="E837" s="20">
        <f>MIN(IF(MOD(ROWS($A$2:A837),$A$2)=0,E836+1, E836), $B$2-1)</f>
        <v>3</v>
      </c>
      <c r="G837" s="2" t="str">
        <f>IF(NOT(OR(
SUMPRODUCT(--ISNUMBER(SEARCH('Chapter 1 (Generated)'!$B$25:$V$25,INDEX(MyData,D837, E837+1))))&gt;0,
SUMPRODUCT(--ISNUMBER(SEARCH('Chapter 1 (Generated)'!$B$26:$V$26,INDEX(MyData,D837, E837+1))))&gt;0)),
"        " &amp; INDEX(MyData,D837, E837+1),
"    " &amp; INDEX(MyData,D837, E837+1))</f>
        <v xml:space="preserve">        "null",</v>
      </c>
    </row>
    <row r="838" spans="4:7" x14ac:dyDescent="0.2">
      <c r="D838" s="20">
        <f t="shared" si="13"/>
        <v>126</v>
      </c>
      <c r="E838" s="20">
        <f>MIN(IF(MOD(ROWS($A$2:A838),$A$2)=0,E837+1, E837), $B$2-1)</f>
        <v>3</v>
      </c>
      <c r="G838" s="2" t="str">
        <f>IF(NOT(OR(
SUMPRODUCT(--ISNUMBER(SEARCH('Chapter 1 (Generated)'!$B$25:$V$25,INDEX(MyData,D838, E838+1))))&gt;0,
SUMPRODUCT(--ISNUMBER(SEARCH('Chapter 1 (Generated)'!$B$26:$V$26,INDEX(MyData,D838, E838+1))))&gt;0)),
"        " &amp; INDEX(MyData,D838, E838+1),
"    " &amp; INDEX(MyData,D838, E838+1))</f>
        <v xml:space="preserve">        "null",</v>
      </c>
    </row>
    <row r="839" spans="4:7" x14ac:dyDescent="0.2">
      <c r="D839" s="20">
        <f t="shared" si="13"/>
        <v>127</v>
      </c>
      <c r="E839" s="20">
        <f>MIN(IF(MOD(ROWS($A$2:A839),$A$2)=0,E838+1, E838), $B$2-1)</f>
        <v>3</v>
      </c>
      <c r="G839" s="2" t="str">
        <f>IF(NOT(OR(
SUMPRODUCT(--ISNUMBER(SEARCH('Chapter 1 (Generated)'!$B$25:$V$25,INDEX(MyData,D839, E839+1))))&gt;0,
SUMPRODUCT(--ISNUMBER(SEARCH('Chapter 1 (Generated)'!$B$26:$V$26,INDEX(MyData,D839, E839+1))))&gt;0)),
"        " &amp; INDEX(MyData,D839, E839+1),
"    " &amp; INDEX(MyData,D839, E839+1))</f>
        <v xml:space="preserve">        "null",</v>
      </c>
    </row>
    <row r="840" spans="4:7" x14ac:dyDescent="0.2">
      <c r="D840" s="20">
        <f t="shared" si="13"/>
        <v>128</v>
      </c>
      <c r="E840" s="20">
        <f>MIN(IF(MOD(ROWS($A$2:A840),$A$2)=0,E839+1, E839), $B$2-1)</f>
        <v>3</v>
      </c>
      <c r="G840" s="2" t="str">
        <f>IF(NOT(OR(
SUMPRODUCT(--ISNUMBER(SEARCH('Chapter 1 (Generated)'!$B$25:$V$25,INDEX(MyData,D840, E840+1))))&gt;0,
SUMPRODUCT(--ISNUMBER(SEARCH('Chapter 1 (Generated)'!$B$26:$V$26,INDEX(MyData,D840, E840+1))))&gt;0)),
"        " &amp; INDEX(MyData,D840, E840+1),
"    " &amp; INDEX(MyData,D840, E840+1))</f>
        <v xml:space="preserve">        "null",//125 </v>
      </c>
    </row>
    <row r="841" spans="4:7" x14ac:dyDescent="0.2">
      <c r="D841" s="20">
        <f t="shared" si="13"/>
        <v>129</v>
      </c>
      <c r="E841" s="20">
        <f>MIN(IF(MOD(ROWS($A$2:A841),$A$2)=0,E840+1, E840), $B$2-1)</f>
        <v>3</v>
      </c>
      <c r="G841" s="2" t="str">
        <f>IF(NOT(OR(
SUMPRODUCT(--ISNUMBER(SEARCH('Chapter 1 (Generated)'!$B$25:$V$25,INDEX(MyData,D841, E841+1))))&gt;0,
SUMPRODUCT(--ISNUMBER(SEARCH('Chapter 1 (Generated)'!$B$26:$V$26,INDEX(MyData,D841, E841+1))))&gt;0)),
"        " &amp; INDEX(MyData,D841, E841+1),
"    " &amp; INDEX(MyData,D841, E841+1))</f>
        <v xml:space="preserve">        "null",</v>
      </c>
    </row>
    <row r="842" spans="4:7" x14ac:dyDescent="0.2">
      <c r="D842" s="20">
        <f t="shared" si="13"/>
        <v>130</v>
      </c>
      <c r="E842" s="20">
        <f>MIN(IF(MOD(ROWS($A$2:A842),$A$2)=0,E841+1, E841), $B$2-1)</f>
        <v>3</v>
      </c>
      <c r="G842" s="2" t="str">
        <f>IF(NOT(OR(
SUMPRODUCT(--ISNUMBER(SEARCH('Chapter 1 (Generated)'!$B$25:$V$25,INDEX(MyData,D842, E842+1))))&gt;0,
SUMPRODUCT(--ISNUMBER(SEARCH('Chapter 1 (Generated)'!$B$26:$V$26,INDEX(MyData,D842, E842+1))))&gt;0)),
"        " &amp; INDEX(MyData,D842, E842+1),
"    " &amp; INDEX(MyData,D842, E842+1))</f>
        <v xml:space="preserve">        "null",</v>
      </c>
    </row>
    <row r="843" spans="4:7" x14ac:dyDescent="0.2">
      <c r="D843" s="20">
        <f t="shared" si="13"/>
        <v>131</v>
      </c>
      <c r="E843" s="20">
        <f>MIN(IF(MOD(ROWS($A$2:A843),$A$2)=0,E842+1, E842), $B$2-1)</f>
        <v>3</v>
      </c>
      <c r="G843" s="2" t="str">
        <f>IF(NOT(OR(
SUMPRODUCT(--ISNUMBER(SEARCH('Chapter 1 (Generated)'!$B$25:$V$25,INDEX(MyData,D843, E843+1))))&gt;0,
SUMPRODUCT(--ISNUMBER(SEARCH('Chapter 1 (Generated)'!$B$26:$V$26,INDEX(MyData,D843, E843+1))))&gt;0)),
"        " &amp; INDEX(MyData,D843, E843+1),
"    " &amp; INDEX(MyData,D843, E843+1))</f>
        <v xml:space="preserve">        "null",</v>
      </c>
    </row>
    <row r="844" spans="4:7" x14ac:dyDescent="0.2">
      <c r="D844" s="20">
        <f t="shared" si="13"/>
        <v>132</v>
      </c>
      <c r="E844" s="20">
        <f>MIN(IF(MOD(ROWS($A$2:A844),$A$2)=0,E843+1, E843), $B$2-1)</f>
        <v>3</v>
      </c>
      <c r="G844" s="2" t="str">
        <f>IF(NOT(OR(
SUMPRODUCT(--ISNUMBER(SEARCH('Chapter 1 (Generated)'!$B$25:$V$25,INDEX(MyData,D844, E844+1))))&gt;0,
SUMPRODUCT(--ISNUMBER(SEARCH('Chapter 1 (Generated)'!$B$26:$V$26,INDEX(MyData,D844, E844+1))))&gt;0)),
"        " &amp; INDEX(MyData,D844, E844+1),
"    " &amp; INDEX(MyData,D844, E844+1))</f>
        <v xml:space="preserve">        "null",</v>
      </c>
    </row>
    <row r="845" spans="4:7" x14ac:dyDescent="0.2">
      <c r="D845" s="20">
        <f t="shared" si="13"/>
        <v>133</v>
      </c>
      <c r="E845" s="20">
        <f>MIN(IF(MOD(ROWS($A$2:A845),$A$2)=0,E844+1, E844), $B$2-1)</f>
        <v>3</v>
      </c>
      <c r="G845" s="2" t="str">
        <f>IF(NOT(OR(
SUMPRODUCT(--ISNUMBER(SEARCH('Chapter 1 (Generated)'!$B$25:$V$25,INDEX(MyData,D845, E845+1))))&gt;0,
SUMPRODUCT(--ISNUMBER(SEARCH('Chapter 1 (Generated)'!$B$26:$V$26,INDEX(MyData,D845, E845+1))))&gt;0)),
"        " &amp; INDEX(MyData,D845, E845+1),
"    " &amp; INDEX(MyData,D845, E845+1))</f>
        <v xml:space="preserve">        "null",//130 </v>
      </c>
    </row>
    <row r="846" spans="4:7" x14ac:dyDescent="0.2">
      <c r="D846" s="20">
        <f t="shared" si="13"/>
        <v>134</v>
      </c>
      <c r="E846" s="20">
        <f>MIN(IF(MOD(ROWS($A$2:A846),$A$2)=0,E845+1, E845), $B$2-1)</f>
        <v>3</v>
      </c>
      <c r="G846" s="2" t="str">
        <f>IF(NOT(OR(
SUMPRODUCT(--ISNUMBER(SEARCH('Chapter 1 (Generated)'!$B$25:$V$25,INDEX(MyData,D846, E846+1))))&gt;0,
SUMPRODUCT(--ISNUMBER(SEARCH('Chapter 1 (Generated)'!$B$26:$V$26,INDEX(MyData,D846, E846+1))))&gt;0)),
"        " &amp; INDEX(MyData,D846, E846+1),
"    " &amp; INDEX(MyData,D846, E846+1))</f>
        <v xml:space="preserve">        "null",</v>
      </c>
    </row>
    <row r="847" spans="4:7" x14ac:dyDescent="0.2">
      <c r="D847" s="20">
        <f t="shared" si="13"/>
        <v>135</v>
      </c>
      <c r="E847" s="20">
        <f>MIN(IF(MOD(ROWS($A$2:A847),$A$2)=0,E846+1, E846), $B$2-1)</f>
        <v>3</v>
      </c>
      <c r="G847" s="2" t="str">
        <f>IF(NOT(OR(
SUMPRODUCT(--ISNUMBER(SEARCH('Chapter 1 (Generated)'!$B$25:$V$25,INDEX(MyData,D847, E847+1))))&gt;0,
SUMPRODUCT(--ISNUMBER(SEARCH('Chapter 1 (Generated)'!$B$26:$V$26,INDEX(MyData,D847, E847+1))))&gt;0)),
"        " &amp; INDEX(MyData,D847, E847+1),
"    " &amp; INDEX(MyData,D847, E847+1))</f>
        <v xml:space="preserve">        "null",</v>
      </c>
    </row>
    <row r="848" spans="4:7" x14ac:dyDescent="0.2">
      <c r="D848" s="20">
        <f t="shared" si="13"/>
        <v>136</v>
      </c>
      <c r="E848" s="20">
        <f>MIN(IF(MOD(ROWS($A$2:A848),$A$2)=0,E847+1, E847), $B$2-1)</f>
        <v>3</v>
      </c>
      <c r="G848" s="2" t="str">
        <f>IF(NOT(OR(
SUMPRODUCT(--ISNUMBER(SEARCH('Chapter 1 (Generated)'!$B$25:$V$25,INDEX(MyData,D848, E848+1))))&gt;0,
SUMPRODUCT(--ISNUMBER(SEARCH('Chapter 1 (Generated)'!$B$26:$V$26,INDEX(MyData,D848, E848+1))))&gt;0)),
"        " &amp; INDEX(MyData,D848, E848+1),
"    " &amp; INDEX(MyData,D848, E848+1))</f>
        <v xml:space="preserve">        "null",</v>
      </c>
    </row>
    <row r="849" spans="4:7" x14ac:dyDescent="0.2">
      <c r="D849" s="20">
        <f t="shared" si="13"/>
        <v>137</v>
      </c>
      <c r="E849" s="20">
        <f>MIN(IF(MOD(ROWS($A$2:A849),$A$2)=0,E848+1, E848), $B$2-1)</f>
        <v>3</v>
      </c>
      <c r="G849" s="2" t="str">
        <f>IF(NOT(OR(
SUMPRODUCT(--ISNUMBER(SEARCH('Chapter 1 (Generated)'!$B$25:$V$25,INDEX(MyData,D849, E849+1))))&gt;0,
SUMPRODUCT(--ISNUMBER(SEARCH('Chapter 1 (Generated)'!$B$26:$V$26,INDEX(MyData,D849, E849+1))))&gt;0)),
"        " &amp; INDEX(MyData,D849, E849+1),
"    " &amp; INDEX(MyData,D849, E849+1))</f>
        <v xml:space="preserve">        "null",</v>
      </c>
    </row>
    <row r="850" spans="4:7" x14ac:dyDescent="0.2">
      <c r="D850" s="20">
        <f t="shared" si="13"/>
        <v>138</v>
      </c>
      <c r="E850" s="20">
        <f>MIN(IF(MOD(ROWS($A$2:A850),$A$2)=0,E849+1, E849), $B$2-1)</f>
        <v>3</v>
      </c>
      <c r="G850" s="2" t="str">
        <f>IF(NOT(OR(
SUMPRODUCT(--ISNUMBER(SEARCH('Chapter 1 (Generated)'!$B$25:$V$25,INDEX(MyData,D850, E850+1))))&gt;0,
SUMPRODUCT(--ISNUMBER(SEARCH('Chapter 1 (Generated)'!$B$26:$V$26,INDEX(MyData,D850, E850+1))))&gt;0)),
"        " &amp; INDEX(MyData,D850, E850+1),
"    " &amp; INDEX(MyData,D850, E850+1))</f>
        <v xml:space="preserve">        "null",//135 </v>
      </c>
    </row>
    <row r="851" spans="4:7" x14ac:dyDescent="0.2">
      <c r="D851" s="20">
        <f t="shared" si="13"/>
        <v>139</v>
      </c>
      <c r="E851" s="20">
        <f>MIN(IF(MOD(ROWS($A$2:A851),$A$2)=0,E850+1, E850), $B$2-1)</f>
        <v>3</v>
      </c>
      <c r="G851" s="2" t="str">
        <f>IF(NOT(OR(
SUMPRODUCT(--ISNUMBER(SEARCH('Chapter 1 (Generated)'!$B$25:$V$25,INDEX(MyData,D851, E851+1))))&gt;0,
SUMPRODUCT(--ISNUMBER(SEARCH('Chapter 1 (Generated)'!$B$26:$V$26,INDEX(MyData,D851, E851+1))))&gt;0)),
"        " &amp; INDEX(MyData,D851, E851+1),
"    " &amp; INDEX(MyData,D851, E851+1))</f>
        <v xml:space="preserve">        "null",</v>
      </c>
    </row>
    <row r="852" spans="4:7" x14ac:dyDescent="0.2">
      <c r="D852" s="20">
        <f t="shared" si="13"/>
        <v>140</v>
      </c>
      <c r="E852" s="20">
        <f>MIN(IF(MOD(ROWS($A$2:A852),$A$2)=0,E851+1, E851), $B$2-1)</f>
        <v>3</v>
      </c>
      <c r="G852" s="2" t="str">
        <f>IF(NOT(OR(
SUMPRODUCT(--ISNUMBER(SEARCH('Chapter 1 (Generated)'!$B$25:$V$25,INDEX(MyData,D852, E852+1))))&gt;0,
SUMPRODUCT(--ISNUMBER(SEARCH('Chapter 1 (Generated)'!$B$26:$V$26,INDEX(MyData,D852, E852+1))))&gt;0)),
"        " &amp; INDEX(MyData,D852, E852+1),
"    " &amp; INDEX(MyData,D852, E852+1))</f>
        <v xml:space="preserve">        "null",</v>
      </c>
    </row>
    <row r="853" spans="4:7" x14ac:dyDescent="0.2">
      <c r="D853" s="20">
        <f t="shared" si="13"/>
        <v>141</v>
      </c>
      <c r="E853" s="20">
        <f>MIN(IF(MOD(ROWS($A$2:A853),$A$2)=0,E852+1, E852), $B$2-1)</f>
        <v>3</v>
      </c>
      <c r="G853" s="2" t="str">
        <f>IF(NOT(OR(
SUMPRODUCT(--ISNUMBER(SEARCH('Chapter 1 (Generated)'!$B$25:$V$25,INDEX(MyData,D853, E853+1))))&gt;0,
SUMPRODUCT(--ISNUMBER(SEARCH('Chapter 1 (Generated)'!$B$26:$V$26,INDEX(MyData,D853, E853+1))))&gt;0)),
"        " &amp; INDEX(MyData,D853, E853+1),
"    " &amp; INDEX(MyData,D853, E853+1))</f>
        <v xml:space="preserve">        "null",</v>
      </c>
    </row>
    <row r="854" spans="4:7" x14ac:dyDescent="0.2">
      <c r="D854" s="20">
        <f t="shared" si="13"/>
        <v>142</v>
      </c>
      <c r="E854" s="20">
        <f>MIN(IF(MOD(ROWS($A$2:A854),$A$2)=0,E853+1, E853), $B$2-1)</f>
        <v>3</v>
      </c>
      <c r="G854" s="2" t="str">
        <f>IF(NOT(OR(
SUMPRODUCT(--ISNUMBER(SEARCH('Chapter 1 (Generated)'!$B$25:$V$25,INDEX(MyData,D854, E854+1))))&gt;0,
SUMPRODUCT(--ISNUMBER(SEARCH('Chapter 1 (Generated)'!$B$26:$V$26,INDEX(MyData,D854, E854+1))))&gt;0)),
"        " &amp; INDEX(MyData,D854, E854+1),
"    " &amp; INDEX(MyData,D854, E854+1))</f>
        <v xml:space="preserve">        "null",</v>
      </c>
    </row>
    <row r="855" spans="4:7" x14ac:dyDescent="0.2">
      <c r="D855" s="20">
        <f t="shared" si="13"/>
        <v>143</v>
      </c>
      <c r="E855" s="20">
        <f>MIN(IF(MOD(ROWS($A$2:A855),$A$2)=0,E854+1, E854), $B$2-1)</f>
        <v>3</v>
      </c>
      <c r="G855" s="2" t="str">
        <f>IF(NOT(OR(
SUMPRODUCT(--ISNUMBER(SEARCH('Chapter 1 (Generated)'!$B$25:$V$25,INDEX(MyData,D855, E855+1))))&gt;0,
SUMPRODUCT(--ISNUMBER(SEARCH('Chapter 1 (Generated)'!$B$26:$V$26,INDEX(MyData,D855, E855+1))))&gt;0)),
"        " &amp; INDEX(MyData,D855, E855+1),
"    " &amp; INDEX(MyData,D855, E855+1))</f>
        <v xml:space="preserve">        "null",//140 </v>
      </c>
    </row>
    <row r="856" spans="4:7" x14ac:dyDescent="0.2">
      <c r="D856" s="20">
        <f t="shared" si="13"/>
        <v>144</v>
      </c>
      <c r="E856" s="20">
        <f>MIN(IF(MOD(ROWS($A$2:A856),$A$2)=0,E855+1, E855), $B$2-1)</f>
        <v>3</v>
      </c>
      <c r="G856" s="2" t="str">
        <f>IF(NOT(OR(
SUMPRODUCT(--ISNUMBER(SEARCH('Chapter 1 (Generated)'!$B$25:$V$25,INDEX(MyData,D856, E856+1))))&gt;0,
SUMPRODUCT(--ISNUMBER(SEARCH('Chapter 1 (Generated)'!$B$26:$V$26,INDEX(MyData,D856, E856+1))))&gt;0)),
"        " &amp; INDEX(MyData,D856, E856+1),
"    " &amp; INDEX(MyData,D856, E856+1))</f>
        <v xml:space="preserve">        "null",</v>
      </c>
    </row>
    <row r="857" spans="4:7" x14ac:dyDescent="0.2">
      <c r="D857" s="20">
        <f t="shared" si="13"/>
        <v>145</v>
      </c>
      <c r="E857" s="20">
        <f>MIN(IF(MOD(ROWS($A$2:A857),$A$2)=0,E856+1, E856), $B$2-1)</f>
        <v>3</v>
      </c>
      <c r="G857" s="2" t="str">
        <f>IF(NOT(OR(
SUMPRODUCT(--ISNUMBER(SEARCH('Chapter 1 (Generated)'!$B$25:$V$25,INDEX(MyData,D857, E857+1))))&gt;0,
SUMPRODUCT(--ISNUMBER(SEARCH('Chapter 1 (Generated)'!$B$26:$V$26,INDEX(MyData,D857, E857+1))))&gt;0)),
"        " &amp; INDEX(MyData,D857, E857+1),
"    " &amp; INDEX(MyData,D857, E857+1))</f>
        <v xml:space="preserve">        "null",</v>
      </c>
    </row>
    <row r="858" spans="4:7" x14ac:dyDescent="0.2">
      <c r="D858" s="20">
        <f t="shared" si="13"/>
        <v>146</v>
      </c>
      <c r="E858" s="20">
        <f>MIN(IF(MOD(ROWS($A$2:A858),$A$2)=0,E857+1, E857), $B$2-1)</f>
        <v>3</v>
      </c>
      <c r="G858" s="2" t="str">
        <f>IF(NOT(OR(
SUMPRODUCT(--ISNUMBER(SEARCH('Chapter 1 (Generated)'!$B$25:$V$25,INDEX(MyData,D858, E858+1))))&gt;0,
SUMPRODUCT(--ISNUMBER(SEARCH('Chapter 1 (Generated)'!$B$26:$V$26,INDEX(MyData,D858, E858+1))))&gt;0)),
"        " &amp; INDEX(MyData,D858, E858+1),
"    " &amp; INDEX(MyData,D858, E858+1))</f>
        <v xml:space="preserve">        "null",</v>
      </c>
    </row>
    <row r="859" spans="4:7" x14ac:dyDescent="0.2">
      <c r="D859" s="20">
        <f t="shared" si="13"/>
        <v>147</v>
      </c>
      <c r="E859" s="20">
        <f>MIN(IF(MOD(ROWS($A$2:A859),$A$2)=0,E858+1, E858), $B$2-1)</f>
        <v>3</v>
      </c>
      <c r="G859" s="2" t="str">
        <f>IF(NOT(OR(
SUMPRODUCT(--ISNUMBER(SEARCH('Chapter 1 (Generated)'!$B$25:$V$25,INDEX(MyData,D859, E859+1))))&gt;0,
SUMPRODUCT(--ISNUMBER(SEARCH('Chapter 1 (Generated)'!$B$26:$V$26,INDEX(MyData,D859, E859+1))))&gt;0)),
"        " &amp; INDEX(MyData,D859, E859+1),
"    " &amp; INDEX(MyData,D859, E859+1))</f>
        <v xml:space="preserve">        "null",</v>
      </c>
    </row>
    <row r="860" spans="4:7" x14ac:dyDescent="0.2">
      <c r="D860" s="20">
        <f t="shared" si="13"/>
        <v>148</v>
      </c>
      <c r="E860" s="20">
        <f>MIN(IF(MOD(ROWS($A$2:A860),$A$2)=0,E859+1, E859), $B$2-1)</f>
        <v>3</v>
      </c>
      <c r="G860" s="2" t="str">
        <f>IF(NOT(OR(
SUMPRODUCT(--ISNUMBER(SEARCH('Chapter 1 (Generated)'!$B$25:$V$25,INDEX(MyData,D860, E860+1))))&gt;0,
SUMPRODUCT(--ISNUMBER(SEARCH('Chapter 1 (Generated)'!$B$26:$V$26,INDEX(MyData,D860, E860+1))))&gt;0)),
"        " &amp; INDEX(MyData,D860, E860+1),
"    " &amp; INDEX(MyData,D860, E860+1))</f>
        <v xml:space="preserve">        "null",//145 </v>
      </c>
    </row>
    <row r="861" spans="4:7" x14ac:dyDescent="0.2">
      <c r="D861" s="20">
        <f t="shared" si="13"/>
        <v>149</v>
      </c>
      <c r="E861" s="20">
        <f>MIN(IF(MOD(ROWS($A$2:A861),$A$2)=0,E860+1, E860), $B$2-1)</f>
        <v>3</v>
      </c>
      <c r="G861" s="2" t="str">
        <f>IF(NOT(OR(
SUMPRODUCT(--ISNUMBER(SEARCH('Chapter 1 (Generated)'!$B$25:$V$25,INDEX(MyData,D861, E861+1))))&gt;0,
SUMPRODUCT(--ISNUMBER(SEARCH('Chapter 1 (Generated)'!$B$26:$V$26,INDEX(MyData,D861, E861+1))))&gt;0)),
"        " &amp; INDEX(MyData,D861, E861+1),
"    " &amp; INDEX(MyData,D861, E861+1))</f>
        <v xml:space="preserve">        "null",</v>
      </c>
    </row>
    <row r="862" spans="4:7" x14ac:dyDescent="0.2">
      <c r="D862" s="20">
        <f t="shared" si="13"/>
        <v>150</v>
      </c>
      <c r="E862" s="20">
        <f>MIN(IF(MOD(ROWS($A$2:A862),$A$2)=0,E861+1, E861), $B$2-1)</f>
        <v>3</v>
      </c>
      <c r="G862" s="2" t="str">
        <f>IF(NOT(OR(
SUMPRODUCT(--ISNUMBER(SEARCH('Chapter 1 (Generated)'!$B$25:$V$25,INDEX(MyData,D862, E862+1))))&gt;0,
SUMPRODUCT(--ISNUMBER(SEARCH('Chapter 1 (Generated)'!$B$26:$V$26,INDEX(MyData,D862, E862+1))))&gt;0)),
"        " &amp; INDEX(MyData,D862, E862+1),
"    " &amp; INDEX(MyData,D862, E862+1))</f>
        <v xml:space="preserve">        "null",</v>
      </c>
    </row>
    <row r="863" spans="4:7" x14ac:dyDescent="0.2">
      <c r="D863" s="20">
        <f t="shared" si="13"/>
        <v>151</v>
      </c>
      <c r="E863" s="20">
        <f>MIN(IF(MOD(ROWS($A$2:A863),$A$2)=0,E862+1, E862), $B$2-1)</f>
        <v>3</v>
      </c>
      <c r="G863" s="2" t="str">
        <f>IF(NOT(OR(
SUMPRODUCT(--ISNUMBER(SEARCH('Chapter 1 (Generated)'!$B$25:$V$25,INDEX(MyData,D863, E863+1))))&gt;0,
SUMPRODUCT(--ISNUMBER(SEARCH('Chapter 1 (Generated)'!$B$26:$V$26,INDEX(MyData,D863, E863+1))))&gt;0)),
"        " &amp; INDEX(MyData,D863, E863+1),
"    " &amp; INDEX(MyData,D863, E863+1))</f>
        <v xml:space="preserve">        "null",</v>
      </c>
    </row>
    <row r="864" spans="4:7" x14ac:dyDescent="0.2">
      <c r="D864" s="20">
        <f t="shared" si="13"/>
        <v>152</v>
      </c>
      <c r="E864" s="20">
        <f>MIN(IF(MOD(ROWS($A$2:A864),$A$2)=0,E863+1, E863), $B$2-1)</f>
        <v>3</v>
      </c>
      <c r="G864" s="2" t="str">
        <f>IF(NOT(OR(
SUMPRODUCT(--ISNUMBER(SEARCH('Chapter 1 (Generated)'!$B$25:$V$25,INDEX(MyData,D864, E864+1))))&gt;0,
SUMPRODUCT(--ISNUMBER(SEARCH('Chapter 1 (Generated)'!$B$26:$V$26,INDEX(MyData,D864, E864+1))))&gt;0)),
"        " &amp; INDEX(MyData,D864, E864+1),
"    " &amp; INDEX(MyData,D864, E864+1))</f>
        <v xml:space="preserve">        "null",</v>
      </c>
    </row>
    <row r="865" spans="4:7" x14ac:dyDescent="0.2">
      <c r="D865" s="20">
        <f t="shared" si="13"/>
        <v>153</v>
      </c>
      <c r="E865" s="20">
        <f>MIN(IF(MOD(ROWS($A$2:A865),$A$2)=0,E864+1, E864), $B$2-1)</f>
        <v>3</v>
      </c>
      <c r="G865" s="2" t="str">
        <f>IF(NOT(OR(
SUMPRODUCT(--ISNUMBER(SEARCH('Chapter 1 (Generated)'!$B$25:$V$25,INDEX(MyData,D865, E865+1))))&gt;0,
SUMPRODUCT(--ISNUMBER(SEARCH('Chapter 1 (Generated)'!$B$26:$V$26,INDEX(MyData,D865, E865+1))))&gt;0)),
"        " &amp; INDEX(MyData,D865, E865+1),
"    " &amp; INDEX(MyData,D865, E865+1))</f>
        <v xml:space="preserve">        "null",//150 </v>
      </c>
    </row>
    <row r="866" spans="4:7" x14ac:dyDescent="0.2">
      <c r="D866" s="20">
        <f t="shared" si="13"/>
        <v>154</v>
      </c>
      <c r="E866" s="20">
        <f>MIN(IF(MOD(ROWS($A$2:A866),$A$2)=0,E865+1, E865), $B$2-1)</f>
        <v>3</v>
      </c>
      <c r="G866" s="2" t="str">
        <f>IF(NOT(OR(
SUMPRODUCT(--ISNUMBER(SEARCH('Chapter 1 (Generated)'!$B$25:$V$25,INDEX(MyData,D866, E866+1))))&gt;0,
SUMPRODUCT(--ISNUMBER(SEARCH('Chapter 1 (Generated)'!$B$26:$V$26,INDEX(MyData,D866, E866+1))))&gt;0)),
"        " &amp; INDEX(MyData,D866, E866+1),
"    " &amp; INDEX(MyData,D866, E866+1))</f>
        <v xml:space="preserve">        "null",//151 illustrations</v>
      </c>
    </row>
    <row r="867" spans="4:7" x14ac:dyDescent="0.2">
      <c r="D867" s="20">
        <f t="shared" si="13"/>
        <v>155</v>
      </c>
      <c r="E867" s="20">
        <f>MIN(IF(MOD(ROWS($A$2:A867),$A$2)=0,E866+1, E866), $B$2-1)</f>
        <v>3</v>
      </c>
      <c r="G867" s="2" t="str">
        <f>IF(NOT(OR(
SUMPRODUCT(--ISNUMBER(SEARCH('Chapter 1 (Generated)'!$B$25:$V$25,INDEX(MyData,D867, E867+1))))&gt;0,
SUMPRODUCT(--ISNUMBER(SEARCH('Chapter 1 (Generated)'!$B$26:$V$26,INDEX(MyData,D867, E867+1))))&gt;0)),
"        " &amp; INDEX(MyData,D867, E867+1),
"    " &amp; INDEX(MyData,D867, E867+1))</f>
        <v xml:space="preserve">        "null",//152 illustrations</v>
      </c>
    </row>
    <row r="868" spans="4:7" x14ac:dyDescent="0.2">
      <c r="D868" s="20">
        <f t="shared" si="13"/>
        <v>156</v>
      </c>
      <c r="E868" s="20">
        <f>MIN(IF(MOD(ROWS($A$2:A868),$A$2)=0,E867+1, E867), $B$2-1)</f>
        <v>3</v>
      </c>
      <c r="G868" s="2" t="str">
        <f>IF(NOT(OR(
SUMPRODUCT(--ISNUMBER(SEARCH('Chapter 1 (Generated)'!$B$25:$V$25,INDEX(MyData,D868, E868+1))))&gt;0,
SUMPRODUCT(--ISNUMBER(SEARCH('Chapter 1 (Generated)'!$B$26:$V$26,INDEX(MyData,D868, E868+1))))&gt;0)),
"        " &amp; INDEX(MyData,D868, E868+1),
"    " &amp; INDEX(MyData,D868, E868+1))</f>
        <v xml:space="preserve">        "null",//153 illustrations</v>
      </c>
    </row>
    <row r="869" spans="4:7" x14ac:dyDescent="0.2">
      <c r="D869" s="20">
        <f t="shared" si="13"/>
        <v>157</v>
      </c>
      <c r="E869" s="20">
        <f>MIN(IF(MOD(ROWS($A$2:A869),$A$2)=0,E868+1, E868), $B$2-1)</f>
        <v>3</v>
      </c>
      <c r="G869" s="2" t="str">
        <f>IF(NOT(OR(
SUMPRODUCT(--ISNUMBER(SEARCH('Chapter 1 (Generated)'!$B$25:$V$25,INDEX(MyData,D869, E869+1))))&gt;0,
SUMPRODUCT(--ISNUMBER(SEARCH('Chapter 1 (Generated)'!$B$26:$V$26,INDEX(MyData,D869, E869+1))))&gt;0)),
"        " &amp; INDEX(MyData,D869, E869+1),
"    " &amp; INDEX(MyData,D869, E869+1))</f>
        <v xml:space="preserve">        "null",</v>
      </c>
    </row>
    <row r="870" spans="4:7" x14ac:dyDescent="0.2">
      <c r="D870" s="20">
        <f t="shared" si="13"/>
        <v>158</v>
      </c>
      <c r="E870" s="20">
        <f>MIN(IF(MOD(ROWS($A$2:A870),$A$2)=0,E869+1, E869), $B$2-1)</f>
        <v>3</v>
      </c>
      <c r="G870" s="2" t="str">
        <f>IF(NOT(OR(
SUMPRODUCT(--ISNUMBER(SEARCH('Chapter 1 (Generated)'!$B$25:$V$25,INDEX(MyData,D870, E870+1))))&gt;0,
SUMPRODUCT(--ISNUMBER(SEARCH('Chapter 1 (Generated)'!$B$26:$V$26,INDEX(MyData,D870, E870+1))))&gt;0)),
"        " &amp; INDEX(MyData,D870, E870+1),
"    " &amp; INDEX(MyData,D870, E870+1))</f>
        <v xml:space="preserve">        "null",//155 </v>
      </c>
    </row>
    <row r="871" spans="4:7" x14ac:dyDescent="0.2">
      <c r="D871" s="20">
        <f t="shared" si="13"/>
        <v>159</v>
      </c>
      <c r="E871" s="20">
        <f>MIN(IF(MOD(ROWS($A$2:A871),$A$2)=0,E870+1, E870), $B$2-1)</f>
        <v>3</v>
      </c>
      <c r="G871" s="2" t="str">
        <f>IF(NOT(OR(
SUMPRODUCT(--ISNUMBER(SEARCH('Chapter 1 (Generated)'!$B$25:$V$25,INDEX(MyData,D871, E871+1))))&gt;0,
SUMPRODUCT(--ISNUMBER(SEARCH('Chapter 1 (Generated)'!$B$26:$V$26,INDEX(MyData,D871, E871+1))))&gt;0)),
"        " &amp; INDEX(MyData,D871, E871+1),
"    " &amp; INDEX(MyData,D871, E871+1))</f>
        <v xml:space="preserve">        "Well look who it is.",</v>
      </c>
    </row>
    <row r="872" spans="4:7" x14ac:dyDescent="0.2">
      <c r="D872" s="20">
        <f t="shared" si="13"/>
        <v>160</v>
      </c>
      <c r="E872" s="20">
        <f>MIN(IF(MOD(ROWS($A$2:A872),$A$2)=0,E871+1, E871), $B$2-1)</f>
        <v>3</v>
      </c>
      <c r="G872" s="2" t="str">
        <f>IF(NOT(OR(
SUMPRODUCT(--ISNUMBER(SEARCH('Chapter 1 (Generated)'!$B$25:$V$25,INDEX(MyData,D872, E872+1))))&gt;0,
SUMPRODUCT(--ISNUMBER(SEARCH('Chapter 1 (Generated)'!$B$26:$V$26,INDEX(MyData,D872, E872+1))))&gt;0)),
"        " &amp; INDEX(MyData,D872, E872+1),
"    " &amp; INDEX(MyData,D872, E872+1))</f>
        <v xml:space="preserve">        "null",</v>
      </c>
    </row>
    <row r="873" spans="4:7" x14ac:dyDescent="0.2">
      <c r="D873" s="20">
        <f t="shared" si="13"/>
        <v>161</v>
      </c>
      <c r="E873" s="20">
        <f>MIN(IF(MOD(ROWS($A$2:A873),$A$2)=0,E872+1, E872), $B$2-1)</f>
        <v>3</v>
      </c>
      <c r="G873" s="2" t="str">
        <f>IF(NOT(OR(
SUMPRODUCT(--ISNUMBER(SEARCH('Chapter 1 (Generated)'!$B$25:$V$25,INDEX(MyData,D873, E873+1))))&gt;0,
SUMPRODUCT(--ISNUMBER(SEARCH('Chapter 1 (Generated)'!$B$26:$V$26,INDEX(MyData,D873, E873+1))))&gt;0)),
"        " &amp; INDEX(MyData,D873, E873+1),
"    " &amp; INDEX(MyData,D873, E873+1))</f>
        <v xml:space="preserve">        "null",</v>
      </c>
    </row>
    <row r="874" spans="4:7" x14ac:dyDescent="0.2">
      <c r="D874" s="20">
        <f t="shared" si="13"/>
        <v>162</v>
      </c>
      <c r="E874" s="20">
        <f>MIN(IF(MOD(ROWS($A$2:A874),$A$2)=0,E873+1, E873), $B$2-1)</f>
        <v>3</v>
      </c>
      <c r="G874" s="2" t="str">
        <f>IF(NOT(OR(
SUMPRODUCT(--ISNUMBER(SEARCH('Chapter 1 (Generated)'!$B$25:$V$25,INDEX(MyData,D874, E874+1))))&gt;0,
SUMPRODUCT(--ISNUMBER(SEARCH('Chapter 1 (Generated)'!$B$26:$V$26,INDEX(MyData,D874, E874+1))))&gt;0)),
"        " &amp; INDEX(MyData,D874, E874+1),
"    " &amp; INDEX(MyData,D874, E874+1))</f>
        <v xml:space="preserve">        "null",</v>
      </c>
    </row>
    <row r="875" spans="4:7" x14ac:dyDescent="0.2">
      <c r="D875" s="20">
        <f t="shared" si="13"/>
        <v>163</v>
      </c>
      <c r="E875" s="20">
        <f>MIN(IF(MOD(ROWS($A$2:A875),$A$2)=0,E874+1, E874), $B$2-1)</f>
        <v>3</v>
      </c>
      <c r="G875" s="2" t="str">
        <f>IF(NOT(OR(
SUMPRODUCT(--ISNUMBER(SEARCH('Chapter 1 (Generated)'!$B$25:$V$25,INDEX(MyData,D875, E875+1))))&gt;0,
SUMPRODUCT(--ISNUMBER(SEARCH('Chapter 1 (Generated)'!$B$26:$V$26,INDEX(MyData,D875, E875+1))))&gt;0)),
"        " &amp; INDEX(MyData,D875, E875+1),
"    " &amp; INDEX(MyData,D875, E875+1))</f>
        <v xml:space="preserve">        "null",//160 </v>
      </c>
    </row>
    <row r="876" spans="4:7" x14ac:dyDescent="0.2">
      <c r="D876" s="20">
        <f t="shared" si="13"/>
        <v>164</v>
      </c>
      <c r="E876" s="20">
        <f>MIN(IF(MOD(ROWS($A$2:A876),$A$2)=0,E875+1, E875), $B$2-1)</f>
        <v>3</v>
      </c>
      <c r="G876" s="2" t="str">
        <f>IF(NOT(OR(
SUMPRODUCT(--ISNUMBER(SEARCH('Chapter 1 (Generated)'!$B$25:$V$25,INDEX(MyData,D876, E876+1))))&gt;0,
SUMPRODUCT(--ISNUMBER(SEARCH('Chapter 1 (Generated)'!$B$26:$V$26,INDEX(MyData,D876, E876+1))))&gt;0)),
"        " &amp; INDEX(MyData,D876, E876+1),
"    " &amp; INDEX(MyData,D876, E876+1))</f>
        <v xml:space="preserve">        "null",</v>
      </c>
    </row>
    <row r="877" spans="4:7" x14ac:dyDescent="0.2">
      <c r="D877" s="20">
        <f t="shared" si="13"/>
        <v>165</v>
      </c>
      <c r="E877" s="20">
        <f>MIN(IF(MOD(ROWS($A$2:A877),$A$2)=0,E876+1, E876), $B$2-1)</f>
        <v>3</v>
      </c>
      <c r="G877" s="2" t="str">
        <f>IF(NOT(OR(
SUMPRODUCT(--ISNUMBER(SEARCH('Chapter 1 (Generated)'!$B$25:$V$25,INDEX(MyData,D877, E877+1))))&gt;0,
SUMPRODUCT(--ISNUMBER(SEARCH('Chapter 1 (Generated)'!$B$26:$V$26,INDEX(MyData,D877, E877+1))))&gt;0)),
"        " &amp; INDEX(MyData,D877, E877+1),
"    " &amp; INDEX(MyData,D877, E877+1))</f>
        <v xml:space="preserve">        "null",</v>
      </c>
    </row>
    <row r="878" spans="4:7" x14ac:dyDescent="0.2">
      <c r="D878" s="20">
        <f t="shared" si="13"/>
        <v>166</v>
      </c>
      <c r="E878" s="20">
        <f>MIN(IF(MOD(ROWS($A$2:A878),$A$2)=0,E877+1, E877), $B$2-1)</f>
        <v>3</v>
      </c>
      <c r="G878" s="2" t="str">
        <f>IF(NOT(OR(
SUMPRODUCT(--ISNUMBER(SEARCH('Chapter 1 (Generated)'!$B$25:$V$25,INDEX(MyData,D878, E878+1))))&gt;0,
SUMPRODUCT(--ISNUMBER(SEARCH('Chapter 1 (Generated)'!$B$26:$V$26,INDEX(MyData,D878, E878+1))))&gt;0)),
"        " &amp; INDEX(MyData,D878, E878+1),
"    " &amp; INDEX(MyData,D878, E878+1))</f>
        <v xml:space="preserve">        "Are you kidding me? I was too busy taking care of my room! It’s still nowhere near done but I needed time to get ready anyway.",</v>
      </c>
    </row>
    <row r="879" spans="4:7" x14ac:dyDescent="0.2">
      <c r="D879" s="20">
        <f t="shared" si="13"/>
        <v>167</v>
      </c>
      <c r="E879" s="20">
        <f>MIN(IF(MOD(ROWS($A$2:A879),$A$2)=0,E878+1, E878), $B$2-1)</f>
        <v>3</v>
      </c>
      <c r="G879" s="2" t="str">
        <f>IF(NOT(OR(
SUMPRODUCT(--ISNUMBER(SEARCH('Chapter 1 (Generated)'!$B$25:$V$25,INDEX(MyData,D879, E879+1))))&gt;0,
SUMPRODUCT(--ISNUMBER(SEARCH('Chapter 1 (Generated)'!$B$26:$V$26,INDEX(MyData,D879, E879+1))))&gt;0)),
"        " &amp; INDEX(MyData,D879, E879+1),
"    " &amp; INDEX(MyData,D879, E879+1))</f>
        <v xml:space="preserve">        "null",</v>
      </c>
    </row>
    <row r="880" spans="4:7" x14ac:dyDescent="0.2">
      <c r="D880" s="20">
        <f t="shared" si="13"/>
        <v>168</v>
      </c>
      <c r="E880" s="20">
        <f>MIN(IF(MOD(ROWS($A$2:A880),$A$2)=0,E879+1, E879), $B$2-1)</f>
        <v>3</v>
      </c>
      <c r="G880" s="2" t="str">
        <f>IF(NOT(OR(
SUMPRODUCT(--ISNUMBER(SEARCH('Chapter 1 (Generated)'!$B$25:$V$25,INDEX(MyData,D880, E880+1))))&gt;0,
SUMPRODUCT(--ISNUMBER(SEARCH('Chapter 1 (Generated)'!$B$26:$V$26,INDEX(MyData,D880, E880+1))))&gt;0)),
"        " &amp; INDEX(MyData,D880, E880+1),
"    " &amp; INDEX(MyData,D880, E880+1))</f>
        <v xml:space="preserve">        "It takes time to look this fabulous you know. Not as much as other people though, of course.",//165 </v>
      </c>
    </row>
    <row r="881" spans="4:7" x14ac:dyDescent="0.2">
      <c r="D881" s="20">
        <f t="shared" si="13"/>
        <v>169</v>
      </c>
      <c r="E881" s="20">
        <f>MIN(IF(MOD(ROWS($A$2:A881),$A$2)=0,E880+1, E880), $B$2-1)</f>
        <v>3</v>
      </c>
      <c r="G881" s="2" t="str">
        <f>IF(NOT(OR(
SUMPRODUCT(--ISNUMBER(SEARCH('Chapter 1 (Generated)'!$B$25:$V$25,INDEX(MyData,D881, E881+1))))&gt;0,
SUMPRODUCT(--ISNUMBER(SEARCH('Chapter 1 (Generated)'!$B$26:$V$26,INDEX(MyData,D881, E881+1))))&gt;0)),
"        " &amp; INDEX(MyData,D881, E881+1),
"    " &amp; INDEX(MyData,D881, E881+1))</f>
        <v xml:space="preserve">        "null",</v>
      </c>
    </row>
    <row r="882" spans="4:7" x14ac:dyDescent="0.2">
      <c r="D882" s="20">
        <f t="shared" si="13"/>
        <v>170</v>
      </c>
      <c r="E882" s="20">
        <f>MIN(IF(MOD(ROWS($A$2:A882),$A$2)=0,E881+1, E881), $B$2-1)</f>
        <v>3</v>
      </c>
      <c r="G882" s="2" t="str">
        <f>IF(NOT(OR(
SUMPRODUCT(--ISNUMBER(SEARCH('Chapter 1 (Generated)'!$B$25:$V$25,INDEX(MyData,D882, E882+1))))&gt;0,
SUMPRODUCT(--ISNUMBER(SEARCH('Chapter 1 (Generated)'!$B$26:$V$26,INDEX(MyData,D882, E882+1))))&gt;0)),
"        " &amp; INDEX(MyData,D882, E882+1),
"    " &amp; INDEX(MyData,D882, E882+1))</f>
        <v xml:space="preserve">        "null",</v>
      </c>
    </row>
    <row r="883" spans="4:7" x14ac:dyDescent="0.2">
      <c r="D883" s="20">
        <f t="shared" si="13"/>
        <v>171</v>
      </c>
      <c r="E883" s="20">
        <f>MIN(IF(MOD(ROWS($A$2:A883),$A$2)=0,E882+1, E882), $B$2-1)</f>
        <v>3</v>
      </c>
      <c r="G883" s="2" t="str">
        <f>IF(NOT(OR(
SUMPRODUCT(--ISNUMBER(SEARCH('Chapter 1 (Generated)'!$B$25:$V$25,INDEX(MyData,D883, E883+1))))&gt;0,
SUMPRODUCT(--ISNUMBER(SEARCH('Chapter 1 (Generated)'!$B$26:$V$26,INDEX(MyData,D883, E883+1))))&gt;0)),
"        " &amp; INDEX(MyData,D883, E883+1),
"    " &amp; INDEX(MyData,D883, E883+1))</f>
        <v xml:space="preserve">        "null",</v>
      </c>
    </row>
    <row r="884" spans="4:7" x14ac:dyDescent="0.2">
      <c r="D884" s="20">
        <f t="shared" si="13"/>
        <v>172</v>
      </c>
      <c r="E884" s="20">
        <f>MIN(IF(MOD(ROWS($A$2:A884),$A$2)=0,E883+1, E883), $B$2-1)</f>
        <v>3</v>
      </c>
      <c r="G884" s="2" t="str">
        <f>IF(NOT(OR(
SUMPRODUCT(--ISNUMBER(SEARCH('Chapter 1 (Generated)'!$B$25:$V$25,INDEX(MyData,D884, E884+1))))&gt;0,
SUMPRODUCT(--ISNUMBER(SEARCH('Chapter 1 (Generated)'!$B$26:$V$26,INDEX(MyData,D884, E884+1))))&gt;0)),
"        " &amp; INDEX(MyData,D884, E884+1),
"    " &amp; INDEX(MyData,D884, E884+1))</f>
        <v xml:space="preserve">        "null",</v>
      </c>
    </row>
    <row r="885" spans="4:7" x14ac:dyDescent="0.2">
      <c r="D885" s="20">
        <f t="shared" si="13"/>
        <v>173</v>
      </c>
      <c r="E885" s="20">
        <f>MIN(IF(MOD(ROWS($A$2:A885),$A$2)=0,E884+1, E884), $B$2-1)</f>
        <v>3</v>
      </c>
      <c r="G885" s="2" t="str">
        <f>IF(NOT(OR(
SUMPRODUCT(--ISNUMBER(SEARCH('Chapter 1 (Generated)'!$B$25:$V$25,INDEX(MyData,D885, E885+1))))&gt;0,
SUMPRODUCT(--ISNUMBER(SEARCH('Chapter 1 (Generated)'!$B$26:$V$26,INDEX(MyData,D885, E885+1))))&gt;0)),
"        " &amp; INDEX(MyData,D885, E885+1),
"    " &amp; INDEX(MyData,D885, E885+1))</f>
        <v xml:space="preserve">        "null",//170 </v>
      </c>
    </row>
    <row r="886" spans="4:7" x14ac:dyDescent="0.2">
      <c r="D886" s="20">
        <f t="shared" si="13"/>
        <v>174</v>
      </c>
      <c r="E886" s="20">
        <f>MIN(IF(MOD(ROWS($A$2:A886),$A$2)=0,E885+1, E885), $B$2-1)</f>
        <v>3</v>
      </c>
      <c r="G886" s="2" t="str">
        <f>IF(NOT(OR(
SUMPRODUCT(--ISNUMBER(SEARCH('Chapter 1 (Generated)'!$B$25:$V$25,INDEX(MyData,D886, E886+1))))&gt;0,
SUMPRODUCT(--ISNUMBER(SEARCH('Chapter 1 (Generated)'!$B$26:$V$26,INDEX(MyData,D886, E886+1))))&gt;0)),
"        " &amp; INDEX(MyData,D886, E886+1),
"    " &amp; INDEX(MyData,D886, E886+1))</f>
        <v xml:space="preserve">        "null",</v>
      </c>
    </row>
    <row r="887" spans="4:7" x14ac:dyDescent="0.2">
      <c r="D887" s="20">
        <f t="shared" si="13"/>
        <v>175</v>
      </c>
      <c r="E887" s="20">
        <f>MIN(IF(MOD(ROWS($A$2:A887),$A$2)=0,E886+1, E886), $B$2-1)</f>
        <v>3</v>
      </c>
      <c r="G887" s="2" t="str">
        <f>IF(NOT(OR(
SUMPRODUCT(--ISNUMBER(SEARCH('Chapter 1 (Generated)'!$B$25:$V$25,INDEX(MyData,D887, E887+1))))&gt;0,
SUMPRODUCT(--ISNUMBER(SEARCH('Chapter 1 (Generated)'!$B$26:$V$26,INDEX(MyData,D887, E887+1))))&gt;0)),
"        " &amp; INDEX(MyData,D887, E887+1),
"    " &amp; INDEX(MyData,D887, E887+1))</f>
        <v xml:space="preserve">        "Hey! " + user.username + "!",</v>
      </c>
    </row>
    <row r="888" spans="4:7" x14ac:dyDescent="0.2">
      <c r="D888" s="20">
        <f t="shared" si="13"/>
        <v>176</v>
      </c>
      <c r="E888" s="20">
        <f>MIN(IF(MOD(ROWS($A$2:A888),$A$2)=0,E887+1, E887), $B$2-1)</f>
        <v>3</v>
      </c>
      <c r="G888" s="2" t="str">
        <f>IF(NOT(OR(
SUMPRODUCT(--ISNUMBER(SEARCH('Chapter 1 (Generated)'!$B$25:$V$25,INDEX(MyData,D888, E888+1))))&gt;0,
SUMPRODUCT(--ISNUMBER(SEARCH('Chapter 1 (Generated)'!$B$26:$V$26,INDEX(MyData,D888, E888+1))))&gt;0)),
"        " &amp; INDEX(MyData,D888, E888+1),
"    " &amp; INDEX(MyData,D888, E888+1))</f>
        <v xml:space="preserve">        "null",</v>
      </c>
    </row>
    <row r="889" spans="4:7" x14ac:dyDescent="0.2">
      <c r="D889" s="20">
        <f t="shared" si="13"/>
        <v>177</v>
      </c>
      <c r="E889" s="20">
        <f>MIN(IF(MOD(ROWS($A$2:A889),$A$2)=0,E888+1, E888), $B$2-1)</f>
        <v>3</v>
      </c>
      <c r="G889" s="2" t="str">
        <f>IF(NOT(OR(
SUMPRODUCT(--ISNUMBER(SEARCH('Chapter 1 (Generated)'!$B$25:$V$25,INDEX(MyData,D889, E889+1))))&gt;0,
SUMPRODUCT(--ISNUMBER(SEARCH('Chapter 1 (Generated)'!$B$26:$V$26,INDEX(MyData,D889, E889+1))))&gt;0)),
"        " &amp; INDEX(MyData,D889, E889+1),
"    " &amp; INDEX(MyData,D889, E889+1))</f>
        <v xml:space="preserve">        "That sort of thing happens a lot to the both of us. No biggie! Means we get to hang out a little more with you!",</v>
      </c>
    </row>
    <row r="890" spans="4:7" x14ac:dyDescent="0.2">
      <c r="D890" s="20">
        <f t="shared" si="13"/>
        <v>178</v>
      </c>
      <c r="E890" s="20">
        <f>MIN(IF(MOD(ROWS($A$2:A890),$A$2)=0,E889+1, E889), $B$2-1)</f>
        <v>3</v>
      </c>
      <c r="G890" s="2" t="str">
        <f>IF(NOT(OR(
SUMPRODUCT(--ISNUMBER(SEARCH('Chapter 1 (Generated)'!$B$25:$V$25,INDEX(MyData,D890, E890+1))))&gt;0,
SUMPRODUCT(--ISNUMBER(SEARCH('Chapter 1 (Generated)'!$B$26:$V$26,INDEX(MyData,D890, E890+1))))&gt;0)),
"        " &amp; INDEX(MyData,D890, E890+1),
"    " &amp; INDEX(MyData,D890, E890+1))</f>
        <v xml:space="preserve">        "null",//175 </v>
      </c>
    </row>
    <row r="891" spans="4:7" x14ac:dyDescent="0.2">
      <c r="D891" s="20">
        <f t="shared" si="13"/>
        <v>179</v>
      </c>
      <c r="E891" s="20">
        <f>MIN(IF(MOD(ROWS($A$2:A891),$A$2)=0,E890+1, E890), $B$2-1)</f>
        <v>3</v>
      </c>
      <c r="G891" s="2" t="str">
        <f>IF(NOT(OR(
SUMPRODUCT(--ISNUMBER(SEARCH('Chapter 1 (Generated)'!$B$25:$V$25,INDEX(MyData,D891, E891+1))))&gt;0,
SUMPRODUCT(--ISNUMBER(SEARCH('Chapter 1 (Generated)'!$B$26:$V$26,INDEX(MyData,D891, E891+1))))&gt;0)),
"        " &amp; INDEX(MyData,D891, E891+1),
"    " &amp; INDEX(MyData,D891, E891+1))</f>
        <v xml:space="preserve">        "Look at that! I thought I’d have to ask [her/him/them] myself.",</v>
      </c>
    </row>
    <row r="892" spans="4:7" x14ac:dyDescent="0.2">
      <c r="D892" s="20">
        <f t="shared" si="13"/>
        <v>180</v>
      </c>
      <c r="E892" s="20">
        <f>MIN(IF(MOD(ROWS($A$2:A892),$A$2)=0,E891+1, E891), $B$2-1)</f>
        <v>3</v>
      </c>
      <c r="G892" s="2" t="str">
        <f>IF(NOT(OR(
SUMPRODUCT(--ISNUMBER(SEARCH('Chapter 1 (Generated)'!$B$25:$V$25,INDEX(MyData,D892, E892+1))))&gt;0,
SUMPRODUCT(--ISNUMBER(SEARCH('Chapter 1 (Generated)'!$B$26:$V$26,INDEX(MyData,D892, E892+1))))&gt;0)),
"        " &amp; INDEX(MyData,D892, E892+1),
"    " &amp; INDEX(MyData,D892, E892+1))</f>
        <v xml:space="preserve">        "null",</v>
      </c>
    </row>
    <row r="893" spans="4:7" x14ac:dyDescent="0.2">
      <c r="D893" s="20">
        <f t="shared" si="13"/>
        <v>181</v>
      </c>
      <c r="E893" s="20">
        <f>MIN(IF(MOD(ROWS($A$2:A893),$A$2)=0,E892+1, E892), $B$2-1)</f>
        <v>3</v>
      </c>
      <c r="G893" s="2" t="str">
        <f>IF(NOT(OR(
SUMPRODUCT(--ISNUMBER(SEARCH('Chapter 1 (Generated)'!$B$25:$V$25,INDEX(MyData,D893, E893+1))))&gt;0,
SUMPRODUCT(--ISNUMBER(SEARCH('Chapter 1 (Generated)'!$B$26:$V$26,INDEX(MyData,D893, E893+1))))&gt;0)),
"        " &amp; INDEX(MyData,D893, E893+1),
"    " &amp; INDEX(MyData,D893, E893+1))</f>
        <v xml:space="preserve">        "null",</v>
      </c>
    </row>
    <row r="894" spans="4:7" x14ac:dyDescent="0.2">
      <c r="D894" s="20">
        <f t="shared" si="13"/>
        <v>182</v>
      </c>
      <c r="E894" s="20">
        <f>MIN(IF(MOD(ROWS($A$2:A894),$A$2)=0,E893+1, E893), $B$2-1)</f>
        <v>3</v>
      </c>
      <c r="G894" s="2" t="str">
        <f>IF(NOT(OR(
SUMPRODUCT(--ISNUMBER(SEARCH('Chapter 1 (Generated)'!$B$25:$V$25,INDEX(MyData,D894, E894+1))))&gt;0,
SUMPRODUCT(--ISNUMBER(SEARCH('Chapter 1 (Generated)'!$B$26:$V$26,INDEX(MyData,D894, E894+1))))&gt;0)),
"        " &amp; INDEX(MyData,D894, E894+1),
"    " &amp; INDEX(MyData,D894, E894+1))</f>
        <v xml:space="preserve">        "null",</v>
      </c>
    </row>
    <row r="895" spans="4:7" x14ac:dyDescent="0.2">
      <c r="D895" s="20">
        <f t="shared" si="13"/>
        <v>183</v>
      </c>
      <c r="E895" s="20">
        <f>MIN(IF(MOD(ROWS($A$2:A895),$A$2)=0,E894+1, E894), $B$2-1)</f>
        <v>3</v>
      </c>
      <c r="G895" s="2" t="str">
        <f>IF(NOT(OR(
SUMPRODUCT(--ISNUMBER(SEARCH('Chapter 1 (Generated)'!$B$25:$V$25,INDEX(MyData,D895, E895+1))))&gt;0,
SUMPRODUCT(--ISNUMBER(SEARCH('Chapter 1 (Generated)'!$B$26:$V$26,INDEX(MyData,D895, E895+1))))&gt;0)),
"        " &amp; INDEX(MyData,D895, E895+1),
"    " &amp; INDEX(MyData,D895, E895+1))</f>
        <v xml:space="preserve">        "null",//180 </v>
      </c>
    </row>
    <row r="896" spans="4:7" x14ac:dyDescent="0.2">
      <c r="D896" s="20">
        <f t="shared" si="13"/>
        <v>184</v>
      </c>
      <c r="E896" s="20">
        <f>MIN(IF(MOD(ROWS($A$2:A896),$A$2)=0,E895+1, E895), $B$2-1)</f>
        <v>3</v>
      </c>
      <c r="G896" s="2" t="str">
        <f>IF(NOT(OR(
SUMPRODUCT(--ISNUMBER(SEARCH('Chapter 1 (Generated)'!$B$25:$V$25,INDEX(MyData,D896, E896+1))))&gt;0,
SUMPRODUCT(--ISNUMBER(SEARCH('Chapter 1 (Generated)'!$B$26:$V$26,INDEX(MyData,D896, E896+1))))&gt;0)),
"        " &amp; INDEX(MyData,D896, E896+1),
"    " &amp; INDEX(MyData,D896, E896+1))</f>
        <v xml:space="preserve">        "null",</v>
      </c>
    </row>
    <row r="897" spans="4:7" x14ac:dyDescent="0.2">
      <c r="D897" s="20">
        <f t="shared" si="13"/>
        <v>185</v>
      </c>
      <c r="E897" s="20">
        <f>MIN(IF(MOD(ROWS($A$2:A897),$A$2)=0,E896+1, E896), $B$2-1)</f>
        <v>3</v>
      </c>
      <c r="G897" s="2" t="str">
        <f>IF(NOT(OR(
SUMPRODUCT(--ISNUMBER(SEARCH('Chapter 1 (Generated)'!$B$25:$V$25,INDEX(MyData,D897, E897+1))))&gt;0,
SUMPRODUCT(--ISNUMBER(SEARCH('Chapter 1 (Generated)'!$B$26:$V$26,INDEX(MyData,D897, E897+1))))&gt;0)),
"        " &amp; INDEX(MyData,D897, E897+1),
"    " &amp; INDEX(MyData,D897, E897+1))</f>
        <v xml:space="preserve">        "Hey, look who it is! You taking your picture too, new kid?.",</v>
      </c>
    </row>
    <row r="898" spans="4:7" x14ac:dyDescent="0.2">
      <c r="D898" s="20">
        <f t="shared" ref="D898:D961" si="14">MOD(ROW(D897)-1+ROWS(MyData),ROWS(MyData))+1</f>
        <v>186</v>
      </c>
      <c r="E898" s="20">
        <f>MIN(IF(MOD(ROWS($A$2:A898),$A$2)=0,E897+1, E897), $B$2-1)</f>
        <v>3</v>
      </c>
      <c r="G898" s="2" t="str">
        <f>IF(NOT(OR(
SUMPRODUCT(--ISNUMBER(SEARCH('Chapter 1 (Generated)'!$B$25:$V$25,INDEX(MyData,D898, E898+1))))&gt;0,
SUMPRODUCT(--ISNUMBER(SEARCH('Chapter 1 (Generated)'!$B$26:$V$26,INDEX(MyData,D898, E898+1))))&gt;0)),
"        " &amp; INDEX(MyData,D898, E898+1),
"    " &amp; INDEX(MyData,D898, E898+1))</f>
        <v xml:space="preserve">        "null",</v>
      </c>
    </row>
    <row r="899" spans="4:7" x14ac:dyDescent="0.2">
      <c r="D899" s="20">
        <f t="shared" si="14"/>
        <v>187</v>
      </c>
      <c r="E899" s="20">
        <f>MIN(IF(MOD(ROWS($A$2:A899),$A$2)=0,E898+1, E898), $B$2-1)</f>
        <v>3</v>
      </c>
      <c r="G899" s="2" t="str">
        <f>IF(NOT(OR(
SUMPRODUCT(--ISNUMBER(SEARCH('Chapter 1 (Generated)'!$B$25:$V$25,INDEX(MyData,D899, E899+1))))&gt;0,
SUMPRODUCT(--ISNUMBER(SEARCH('Chapter 1 (Generated)'!$B$26:$V$26,INDEX(MyData,D899, E899+1))))&gt;0)),
"        " &amp; INDEX(MyData,D899, E899+1),
"    " &amp; INDEX(MyData,D899, E899+1))</f>
        <v xml:space="preserve">        "And so, the both of us ended up being late.",</v>
      </c>
    </row>
    <row r="900" spans="4:7" x14ac:dyDescent="0.2">
      <c r="D900" s="20">
        <f t="shared" si="14"/>
        <v>188</v>
      </c>
      <c r="E900" s="20">
        <f>MIN(IF(MOD(ROWS($A$2:A900),$A$2)=0,E899+1, E899), $B$2-1)</f>
        <v>3</v>
      </c>
      <c r="G900" s="2" t="str">
        <f>IF(NOT(OR(
SUMPRODUCT(--ISNUMBER(SEARCH('Chapter 1 (Generated)'!$B$25:$V$25,INDEX(MyData,D900, E900+1))))&gt;0,
SUMPRODUCT(--ISNUMBER(SEARCH('Chapter 1 (Generated)'!$B$26:$V$26,INDEX(MyData,D900, E900+1))))&gt;0)),
"        " &amp; INDEX(MyData,D900, E900+1),
"    " &amp; INDEX(MyData,D900, E900+1))</f>
        <v xml:space="preserve">        "null",//185 </v>
      </c>
    </row>
    <row r="901" spans="4:7" x14ac:dyDescent="0.2">
      <c r="D901" s="20">
        <f t="shared" si="14"/>
        <v>189</v>
      </c>
      <c r="E901" s="20">
        <f>MIN(IF(MOD(ROWS($A$2:A901),$A$2)=0,E900+1, E900), $B$2-1)</f>
        <v>3</v>
      </c>
      <c r="G901" s="2" t="str">
        <f>IF(NOT(OR(
SUMPRODUCT(--ISNUMBER(SEARCH('Chapter 1 (Generated)'!$B$25:$V$25,INDEX(MyData,D901, E901+1))))&gt;0,
SUMPRODUCT(--ISNUMBER(SEARCH('Chapter 1 (Generated)'!$B$26:$V$26,INDEX(MyData,D901, E901+1))))&gt;0)),
"        " &amp; INDEX(MyData,D901, E901+1),
"    " &amp; INDEX(MyData,D901, E901+1))</f>
        <v xml:space="preserve">        "Hey, no! It wasn’t your fault. I’m the one who keeps forgetting this stuff.",</v>
      </c>
    </row>
    <row r="902" spans="4:7" x14ac:dyDescent="0.2">
      <c r="D902" s="20">
        <f t="shared" si="14"/>
        <v>190</v>
      </c>
      <c r="E902" s="20">
        <f>MIN(IF(MOD(ROWS($A$2:A902),$A$2)=0,E901+1, E901), $B$2-1)</f>
        <v>3</v>
      </c>
      <c r="G902" s="2" t="str">
        <f>IF(NOT(OR(
SUMPRODUCT(--ISNUMBER(SEARCH('Chapter 1 (Generated)'!$B$25:$V$25,INDEX(MyData,D902, E902+1))))&gt;0,
SUMPRODUCT(--ISNUMBER(SEARCH('Chapter 1 (Generated)'!$B$26:$V$26,INDEX(MyData,D902, E902+1))))&gt;0)),
"        " &amp; INDEX(MyData,D902, E902+1),
"    " &amp; INDEX(MyData,D902, E902+1))</f>
        <v xml:space="preserve">        "null",</v>
      </c>
    </row>
    <row r="903" spans="4:7" x14ac:dyDescent="0.2">
      <c r="D903" s="20">
        <f t="shared" si="14"/>
        <v>191</v>
      </c>
      <c r="E903" s="20">
        <f>MIN(IF(MOD(ROWS($A$2:A903),$A$2)=0,E902+1, E902), $B$2-1)</f>
        <v>3</v>
      </c>
      <c r="G903" s="2" t="str">
        <f>IF(NOT(OR(
SUMPRODUCT(--ISNUMBER(SEARCH('Chapter 1 (Generated)'!$B$25:$V$25,INDEX(MyData,D903, E903+1))))&gt;0,
SUMPRODUCT(--ISNUMBER(SEARCH('Chapter 1 (Generated)'!$B$26:$V$26,INDEX(MyData,D903, E903+1))))&gt;0)),
"        " &amp; INDEX(MyData,D903, E903+1),
"    " &amp; INDEX(MyData,D903, E903+1))</f>
        <v xml:space="preserve">        "null",</v>
      </c>
    </row>
    <row r="904" spans="4:7" x14ac:dyDescent="0.2">
      <c r="D904" s="20">
        <f t="shared" si="14"/>
        <v>192</v>
      </c>
      <c r="E904" s="20">
        <f>MIN(IF(MOD(ROWS($A$2:A904),$A$2)=0,E903+1, E903), $B$2-1)</f>
        <v>3</v>
      </c>
      <c r="G904" s="2" t="str">
        <f>IF(NOT(OR(
SUMPRODUCT(--ISNUMBER(SEARCH('Chapter 1 (Generated)'!$B$25:$V$25,INDEX(MyData,D904, E904+1))))&gt;0,
SUMPRODUCT(--ISNUMBER(SEARCH('Chapter 1 (Generated)'!$B$26:$V$26,INDEX(MyData,D904, E904+1))))&gt;0)),
"        " &amp; INDEX(MyData,D904, E904+1),
"    " &amp; INDEX(MyData,D904, E904+1))</f>
        <v xml:space="preserve">        "Exactly.",</v>
      </c>
    </row>
    <row r="905" spans="4:7" x14ac:dyDescent="0.2">
      <c r="D905" s="20">
        <f t="shared" si="14"/>
        <v>193</v>
      </c>
      <c r="E905" s="20">
        <f>MIN(IF(MOD(ROWS($A$2:A905),$A$2)=0,E904+1, E904), $B$2-1)</f>
        <v>3</v>
      </c>
      <c r="G905" s="2" t="str">
        <f>IF(NOT(OR(
SUMPRODUCT(--ISNUMBER(SEARCH('Chapter 1 (Generated)'!$B$25:$V$25,INDEX(MyData,D905, E905+1))))&gt;0,
SUMPRODUCT(--ISNUMBER(SEARCH('Chapter 1 (Generated)'!$B$26:$V$26,INDEX(MyData,D905, E905+1))))&gt;0)),
"        " &amp; INDEX(MyData,D905, E905+1),
"    " &amp; INDEX(MyData,D905, E905+1))</f>
        <v xml:space="preserve">        "null",//190 </v>
      </c>
    </row>
    <row r="906" spans="4:7" x14ac:dyDescent="0.2">
      <c r="D906" s="20">
        <f t="shared" si="14"/>
        <v>194</v>
      </c>
      <c r="E906" s="20">
        <f>MIN(IF(MOD(ROWS($A$2:A906),$A$2)=0,E905+1, E905), $B$2-1)</f>
        <v>3</v>
      </c>
      <c r="G906" s="2" t="str">
        <f>IF(NOT(OR(
SUMPRODUCT(--ISNUMBER(SEARCH('Chapter 1 (Generated)'!$B$25:$V$25,INDEX(MyData,D906, E906+1))))&gt;0,
SUMPRODUCT(--ISNUMBER(SEARCH('Chapter 1 (Generated)'!$B$26:$V$26,INDEX(MyData,D906, E906+1))))&gt;0)),
"        " &amp; INDEX(MyData,D906, E906+1),
"    " &amp; INDEX(MyData,D906, E906+1))</f>
        <v xml:space="preserve">        "null",</v>
      </c>
    </row>
    <row r="907" spans="4:7" x14ac:dyDescent="0.2">
      <c r="D907" s="20">
        <f t="shared" si="14"/>
        <v>195</v>
      </c>
      <c r="E907" s="20">
        <f>MIN(IF(MOD(ROWS($A$2:A907),$A$2)=0,E906+1, E906), $B$2-1)</f>
        <v>3</v>
      </c>
      <c r="G907" s="2" t="str">
        <f>IF(NOT(OR(
SUMPRODUCT(--ISNUMBER(SEARCH('Chapter 1 (Generated)'!$B$25:$V$25,INDEX(MyData,D907, E907+1))))&gt;0,
SUMPRODUCT(--ISNUMBER(SEARCH('Chapter 1 (Generated)'!$B$26:$V$26,INDEX(MyData,D907, E907+1))))&gt;0)),
"        " &amp; INDEX(MyData,D907, E907+1),
"    " &amp; INDEX(MyData,D907, E907+1))</f>
        <v xml:space="preserve">        "null",</v>
      </c>
    </row>
    <row r="908" spans="4:7" x14ac:dyDescent="0.2">
      <c r="D908" s="20">
        <f t="shared" si="14"/>
        <v>196</v>
      </c>
      <c r="E908" s="20">
        <f>MIN(IF(MOD(ROWS($A$2:A908),$A$2)=0,E907+1, E907), $B$2-1)</f>
        <v>3</v>
      </c>
      <c r="G908" s="2" t="str">
        <f>IF(NOT(OR(
SUMPRODUCT(--ISNUMBER(SEARCH('Chapter 1 (Generated)'!$B$25:$V$25,INDEX(MyData,D908, E908+1))))&gt;0,
SUMPRODUCT(--ISNUMBER(SEARCH('Chapter 1 (Generated)'!$B$26:$V$26,INDEX(MyData,D908, E908+1))))&gt;0)),
"        " &amp; INDEX(MyData,D908, E908+1),
"    " &amp; INDEX(MyData,D908, E908+1))</f>
        <v xml:space="preserve">        "null",</v>
      </c>
    </row>
    <row r="909" spans="4:7" x14ac:dyDescent="0.2">
      <c r="D909" s="20">
        <f t="shared" si="14"/>
        <v>197</v>
      </c>
      <c r="E909" s="20">
        <f>MIN(IF(MOD(ROWS($A$2:A909),$A$2)=0,E908+1, E908), $B$2-1)</f>
        <v>3</v>
      </c>
      <c r="G909" s="2" t="str">
        <f>IF(NOT(OR(
SUMPRODUCT(--ISNUMBER(SEARCH('Chapter 1 (Generated)'!$B$25:$V$25,INDEX(MyData,D909, E909+1))))&gt;0,
SUMPRODUCT(--ISNUMBER(SEARCH('Chapter 1 (Generated)'!$B$26:$V$26,INDEX(MyData,D909, E909+1))))&gt;0)),
"        " &amp; INDEX(MyData,D909, E909+1),
"    " &amp; INDEX(MyData,D909, E909+1))</f>
        <v xml:space="preserve">        "null",</v>
      </c>
    </row>
    <row r="910" spans="4:7" x14ac:dyDescent="0.2">
      <c r="D910" s="20">
        <f t="shared" si="14"/>
        <v>198</v>
      </c>
      <c r="E910" s="20">
        <f>MIN(IF(MOD(ROWS($A$2:A910),$A$2)=0,E909+1, E909), $B$2-1)</f>
        <v>3</v>
      </c>
      <c r="G910" s="2" t="str">
        <f>IF(NOT(OR(
SUMPRODUCT(--ISNUMBER(SEARCH('Chapter 1 (Generated)'!$B$25:$V$25,INDEX(MyData,D910, E910+1))))&gt;0,
SUMPRODUCT(--ISNUMBER(SEARCH('Chapter 1 (Generated)'!$B$26:$V$26,INDEX(MyData,D910, E910+1))))&gt;0)),
"        " &amp; INDEX(MyData,D910, E910+1),
"    " &amp; INDEX(MyData,D910, E910+1))</f>
        <v xml:space="preserve">        "null",//195 </v>
      </c>
    </row>
    <row r="911" spans="4:7" x14ac:dyDescent="0.2">
      <c r="D911" s="20">
        <f t="shared" si="14"/>
        <v>199</v>
      </c>
      <c r="E911" s="20">
        <f>MIN(IF(MOD(ROWS($A$2:A911),$A$2)=0,E910+1, E910), $B$2-1)</f>
        <v>3</v>
      </c>
      <c r="G911" s="2" t="str">
        <f>IF(NOT(OR(
SUMPRODUCT(--ISNUMBER(SEARCH('Chapter 1 (Generated)'!$B$25:$V$25,INDEX(MyData,D911, E911+1))))&gt;0,
SUMPRODUCT(--ISNUMBER(SEARCH('Chapter 1 (Generated)'!$B$26:$V$26,INDEX(MyData,D911, E911+1))))&gt;0)),
"        " &amp; INDEX(MyData,D911, E911+1),
"    " &amp; INDEX(MyData,D911, E911+1))</f>
        <v xml:space="preserve">        "null",</v>
      </c>
    </row>
    <row r="912" spans="4:7" x14ac:dyDescent="0.2">
      <c r="D912" s="20">
        <f t="shared" si="14"/>
        <v>200</v>
      </c>
      <c r="E912" s="20">
        <f>MIN(IF(MOD(ROWS($A$2:A912),$A$2)=0,E911+1, E911), $B$2-1)</f>
        <v>3</v>
      </c>
      <c r="G912" s="2" t="str">
        <f>IF(NOT(OR(
SUMPRODUCT(--ISNUMBER(SEARCH('Chapter 1 (Generated)'!$B$25:$V$25,INDEX(MyData,D912, E912+1))))&gt;0,
SUMPRODUCT(--ISNUMBER(SEARCH('Chapter 1 (Generated)'!$B$26:$V$26,INDEX(MyData,D912, E912+1))))&gt;0)),
"        " &amp; INDEX(MyData,D912, E912+1),
"    " &amp; INDEX(MyData,D912, E912+1))</f>
        <v xml:space="preserve">        "null",</v>
      </c>
    </row>
    <row r="913" spans="4:7" x14ac:dyDescent="0.2">
      <c r="D913" s="20">
        <f t="shared" si="14"/>
        <v>201</v>
      </c>
      <c r="E913" s="20">
        <f>MIN(IF(MOD(ROWS($A$2:A913),$A$2)=0,E912+1, E912), $B$2-1)</f>
        <v>3</v>
      </c>
      <c r="G913" s="2" t="str">
        <f>IF(NOT(OR(
SUMPRODUCT(--ISNUMBER(SEARCH('Chapter 1 (Generated)'!$B$25:$V$25,INDEX(MyData,D913, E913+1))))&gt;0,
SUMPRODUCT(--ISNUMBER(SEARCH('Chapter 1 (Generated)'!$B$26:$V$26,INDEX(MyData,D913, E913+1))))&gt;0)),
"        " &amp; INDEX(MyData,D913, E913+1),
"    " &amp; INDEX(MyData,D913, E913+1))</f>
        <v xml:space="preserve">        "Upset me? That’s funny. I’ve handled bigger sharks at this school.",</v>
      </c>
    </row>
    <row r="914" spans="4:7" x14ac:dyDescent="0.2">
      <c r="D914" s="20">
        <f t="shared" si="14"/>
        <v>202</v>
      </c>
      <c r="E914" s="20">
        <f>MIN(IF(MOD(ROWS($A$2:A914),$A$2)=0,E913+1, E913), $B$2-1)</f>
        <v>3</v>
      </c>
      <c r="G914" s="2" t="str">
        <f>IF(NOT(OR(
SUMPRODUCT(--ISNUMBER(SEARCH('Chapter 1 (Generated)'!$B$25:$V$25,INDEX(MyData,D914, E914+1))))&gt;0,
SUMPRODUCT(--ISNUMBER(SEARCH('Chapter 1 (Generated)'!$B$26:$V$26,INDEX(MyData,D914, E914+1))))&gt;0)),
"        " &amp; INDEX(MyData,D914, E914+1),
"    " &amp; INDEX(MyData,D914, E914+1))</f>
        <v xml:space="preserve">        "Glad you could make it newbie.",</v>
      </c>
    </row>
    <row r="915" spans="4:7" x14ac:dyDescent="0.2">
      <c r="D915" s="20">
        <f t="shared" si="14"/>
        <v>203</v>
      </c>
      <c r="E915" s="20">
        <f>MIN(IF(MOD(ROWS($A$2:A915),$A$2)=0,E914+1, E914), $B$2-1)</f>
        <v>3</v>
      </c>
      <c r="G915" s="2" t="str">
        <f>IF(NOT(OR(
SUMPRODUCT(--ISNUMBER(SEARCH('Chapter 1 (Generated)'!$B$25:$V$25,INDEX(MyData,D915, E915+1))))&gt;0,
SUMPRODUCT(--ISNUMBER(SEARCH('Chapter 1 (Generated)'!$B$26:$V$26,INDEX(MyData,D915, E915+1))))&gt;0)),
"        " &amp; INDEX(MyData,D915, E915+1),
"    " &amp; INDEX(MyData,D915, E915+1))</f>
        <v xml:space="preserve">        "null",//200 </v>
      </c>
    </row>
    <row r="916" spans="4:7" x14ac:dyDescent="0.2">
      <c r="D916" s="20">
        <f t="shared" si="14"/>
        <v>204</v>
      </c>
      <c r="E916" s="20">
        <f>MIN(IF(MOD(ROWS($A$2:A916),$A$2)=0,E915+1, E915), $B$2-1)</f>
        <v>3</v>
      </c>
      <c r="G916" s="2" t="str">
        <f>IF(NOT(OR(
SUMPRODUCT(--ISNUMBER(SEARCH('Chapter 1 (Generated)'!$B$25:$V$25,INDEX(MyData,D916, E916+1))))&gt;0,
SUMPRODUCT(--ISNUMBER(SEARCH('Chapter 1 (Generated)'!$B$26:$V$26,INDEX(MyData,D916, E916+1))))&gt;0)),
"        " &amp; INDEX(MyData,D916, E916+1),
"    " &amp; INDEX(MyData,D916, E916+1))</f>
        <v xml:space="preserve">        "I spent the whole day working, unlike a certain someone else.",</v>
      </c>
    </row>
    <row r="917" spans="4:7" x14ac:dyDescent="0.2">
      <c r="D917" s="20">
        <f t="shared" si="14"/>
        <v>205</v>
      </c>
      <c r="E917" s="20">
        <f>MIN(IF(MOD(ROWS($A$2:A917),$A$2)=0,E916+1, E916), $B$2-1)</f>
        <v>3</v>
      </c>
      <c r="G917" s="2" t="str">
        <f>IF(NOT(OR(
SUMPRODUCT(--ISNUMBER(SEARCH('Chapter 1 (Generated)'!$B$25:$V$25,INDEX(MyData,D917, E917+1))))&gt;0,
SUMPRODUCT(--ISNUMBER(SEARCH('Chapter 1 (Generated)'!$B$26:$V$26,INDEX(MyData,D917, E917+1))))&gt;0)),
"        " &amp; INDEX(MyData,D917, E917+1),
"    " &amp; INDEX(MyData,D917, E917+1))</f>
        <v xml:space="preserve">        "null",</v>
      </c>
    </row>
    <row r="918" spans="4:7" x14ac:dyDescent="0.2">
      <c r="D918" s="20">
        <f t="shared" si="14"/>
        <v>206</v>
      </c>
      <c r="E918" s="20">
        <f>MIN(IF(MOD(ROWS($A$2:A918),$A$2)=0,E917+1, E917), $B$2-1)</f>
        <v>3</v>
      </c>
      <c r="G918" s="2" t="str">
        <f>IF(NOT(OR(
SUMPRODUCT(--ISNUMBER(SEARCH('Chapter 1 (Generated)'!$B$25:$V$25,INDEX(MyData,D918, E918+1))))&gt;0,
SUMPRODUCT(--ISNUMBER(SEARCH('Chapter 1 (Generated)'!$B$26:$V$26,INDEX(MyData,D918, E918+1))))&gt;0)),
"        " &amp; INDEX(MyData,D918, E918+1),
"    " &amp; INDEX(MyData,D918, E918+1))</f>
        <v xml:space="preserve">        "Wasn’t talking about you, Al.",</v>
      </c>
    </row>
    <row r="919" spans="4:7" x14ac:dyDescent="0.2">
      <c r="D919" s="20">
        <f t="shared" si="14"/>
        <v>207</v>
      </c>
      <c r="E919" s="20">
        <f>MIN(IF(MOD(ROWS($A$2:A919),$A$2)=0,E918+1, E918), $B$2-1)</f>
        <v>3</v>
      </c>
      <c r="G919" s="2" t="str">
        <f>IF(NOT(OR(
SUMPRODUCT(--ISNUMBER(SEARCH('Chapter 1 (Generated)'!$B$25:$V$25,INDEX(MyData,D919, E919+1))))&gt;0,
SUMPRODUCT(--ISNUMBER(SEARCH('Chapter 1 (Generated)'!$B$26:$V$26,INDEX(MyData,D919, E919+1))))&gt;0)),
"        " &amp; INDEX(MyData,D919, E919+1),
"    " &amp; INDEX(MyData,D919, E919+1))</f>
        <v xml:space="preserve">        "null",</v>
      </c>
    </row>
    <row r="920" spans="4:7" x14ac:dyDescent="0.2">
      <c r="D920" s="20">
        <f t="shared" si="14"/>
        <v>208</v>
      </c>
      <c r="E920" s="20">
        <f>MIN(IF(MOD(ROWS($A$2:A920),$A$2)=0,E919+1, E919), $B$2-1)</f>
        <v>3</v>
      </c>
      <c r="G920" s="2" t="str">
        <f>IF(NOT(OR(
SUMPRODUCT(--ISNUMBER(SEARCH('Chapter 1 (Generated)'!$B$25:$V$25,INDEX(MyData,D920, E920+1))))&gt;0,
SUMPRODUCT(--ISNUMBER(SEARCH('Chapter 1 (Generated)'!$B$26:$V$26,INDEX(MyData,D920, E920+1))))&gt;0)),
"        " &amp; INDEX(MyData,D920, E920+1),
"    " &amp; INDEX(MyData,D920, E920+1))</f>
        <v xml:space="preserve">        "null",//205 </v>
      </c>
    </row>
    <row r="921" spans="4:7" x14ac:dyDescent="0.2">
      <c r="D921" s="20">
        <f t="shared" si="14"/>
        <v>209</v>
      </c>
      <c r="E921" s="20">
        <f>MIN(IF(MOD(ROWS($A$2:A921),$A$2)=0,E920+1, E920), $B$2-1)</f>
        <v>3</v>
      </c>
      <c r="G921" s="2" t="str">
        <f>IF(NOT(OR(
SUMPRODUCT(--ISNUMBER(SEARCH('Chapter 1 (Generated)'!$B$25:$V$25,INDEX(MyData,D921, E921+1))))&gt;0,
SUMPRODUCT(--ISNUMBER(SEARCH('Chapter 1 (Generated)'!$B$26:$V$26,INDEX(MyData,D921, E921+1))))&gt;0)),
"        " &amp; INDEX(MyData,D921, E921+1),
"    " &amp; INDEX(MyData,D921, E921+1))</f>
        <v xml:space="preserve">        "null",</v>
      </c>
    </row>
    <row r="922" spans="4:7" x14ac:dyDescent="0.2">
      <c r="D922" s="20">
        <f t="shared" si="14"/>
        <v>210</v>
      </c>
      <c r="E922" s="20">
        <f>MIN(IF(MOD(ROWS($A$2:A922),$A$2)=0,E921+1, E921), $B$2-1)</f>
        <v>3</v>
      </c>
      <c r="G922" s="2" t="str">
        <f>IF(NOT(OR(
SUMPRODUCT(--ISNUMBER(SEARCH('Chapter 1 (Generated)'!$B$25:$V$25,INDEX(MyData,D922, E922+1))))&gt;0,
SUMPRODUCT(--ISNUMBER(SEARCH('Chapter 1 (Generated)'!$B$26:$V$26,INDEX(MyData,D922, E922+1))))&gt;0)),
"        " &amp; INDEX(MyData,D922, E922+1),
"    " &amp; INDEX(MyData,D922, E922+1))</f>
        <v xml:space="preserve">        "null",</v>
      </c>
    </row>
    <row r="923" spans="4:7" x14ac:dyDescent="0.2">
      <c r="D923" s="20">
        <f t="shared" si="14"/>
        <v>211</v>
      </c>
      <c r="E923" s="20">
        <f>MIN(IF(MOD(ROWS($A$2:A923),$A$2)=0,E922+1, E922), $B$2-1)</f>
        <v>3</v>
      </c>
      <c r="G923" s="2" t="str">
        <f>IF(NOT(OR(
SUMPRODUCT(--ISNUMBER(SEARCH('Chapter 1 (Generated)'!$B$25:$V$25,INDEX(MyData,D923, E923+1))))&gt;0,
SUMPRODUCT(--ISNUMBER(SEARCH('Chapter 1 (Generated)'!$B$26:$V$26,INDEX(MyData,D923, E923+1))))&gt;0)),
"        " &amp; INDEX(MyData,D923, E923+1),
"    " &amp; INDEX(MyData,D923, E923+1))</f>
        <v xml:space="preserve">        "null",</v>
      </c>
    </row>
    <row r="924" spans="4:7" x14ac:dyDescent="0.2">
      <c r="D924" s="20">
        <f t="shared" si="14"/>
        <v>212</v>
      </c>
      <c r="E924" s="20">
        <f>MIN(IF(MOD(ROWS($A$2:A924),$A$2)=0,E923+1, E923), $B$2-1)</f>
        <v>3</v>
      </c>
      <c r="G924" s="2" t="str">
        <f>IF(NOT(OR(
SUMPRODUCT(--ISNUMBER(SEARCH('Chapter 1 (Generated)'!$B$25:$V$25,INDEX(MyData,D924, E924+1))))&gt;0,
SUMPRODUCT(--ISNUMBER(SEARCH('Chapter 1 (Generated)'!$B$26:$V$26,INDEX(MyData,D924, E924+1))))&gt;0)),
"        " &amp; INDEX(MyData,D924, E924+1),
"    " &amp; INDEX(MyData,D924, E924+1))</f>
        <v xml:space="preserve">        "null",</v>
      </c>
    </row>
    <row r="925" spans="4:7" x14ac:dyDescent="0.2">
      <c r="D925" s="20">
        <f t="shared" si="14"/>
        <v>213</v>
      </c>
      <c r="E925" s="20">
        <f>MIN(IF(MOD(ROWS($A$2:A925),$A$2)=0,E924+1, E924), $B$2-1)</f>
        <v>3</v>
      </c>
      <c r="G925" s="2" t="str">
        <f>IF(NOT(OR(
SUMPRODUCT(--ISNUMBER(SEARCH('Chapter 1 (Generated)'!$B$25:$V$25,INDEX(MyData,D925, E925+1))))&gt;0,
SUMPRODUCT(--ISNUMBER(SEARCH('Chapter 1 (Generated)'!$B$26:$V$26,INDEX(MyData,D925, E925+1))))&gt;0)),
"        " &amp; INDEX(MyData,D925, E925+1),
"    " &amp; INDEX(MyData,D925, E925+1))</f>
        <v xml:space="preserve">        "null",//210 </v>
      </c>
    </row>
    <row r="926" spans="4:7" x14ac:dyDescent="0.2">
      <c r="D926" s="20">
        <f t="shared" si="14"/>
        <v>214</v>
      </c>
      <c r="E926" s="20">
        <f>MIN(IF(MOD(ROWS($A$2:A926),$A$2)=0,E925+1, E925), $B$2-1)</f>
        <v>3</v>
      </c>
      <c r="G926" s="2" t="str">
        <f>IF(NOT(OR(
SUMPRODUCT(--ISNUMBER(SEARCH('Chapter 1 (Generated)'!$B$25:$V$25,INDEX(MyData,D926, E926+1))))&gt;0,
SUMPRODUCT(--ISNUMBER(SEARCH('Chapter 1 (Generated)'!$B$26:$V$26,INDEX(MyData,D926, E926+1))))&gt;0)),
"        " &amp; INDEX(MyData,D926, E926+1),
"    " &amp; INDEX(MyData,D926, E926+1))</f>
        <v xml:space="preserve">        "null",</v>
      </c>
    </row>
    <row r="927" spans="4:7" x14ac:dyDescent="0.2">
      <c r="D927" s="20">
        <f t="shared" si="14"/>
        <v>215</v>
      </c>
      <c r="E927" s="20">
        <f>MIN(IF(MOD(ROWS($A$2:A927),$A$2)=0,E926+1, E926), $B$2-1)</f>
        <v>3</v>
      </c>
      <c r="G927" s="2" t="str">
        <f>IF(NOT(OR(
SUMPRODUCT(--ISNUMBER(SEARCH('Chapter 1 (Generated)'!$B$25:$V$25,INDEX(MyData,D927, E927+1))))&gt;0,
SUMPRODUCT(--ISNUMBER(SEARCH('Chapter 1 (Generated)'!$B$26:$V$26,INDEX(MyData,D927, E927+1))))&gt;0)),
"        " &amp; INDEX(MyData,D927, E927+1),
"    " &amp; INDEX(MyData,D927, E927+1))</f>
        <v xml:space="preserve">        "null",</v>
      </c>
    </row>
    <row r="928" spans="4:7" x14ac:dyDescent="0.2">
      <c r="D928" s="20">
        <f t="shared" si="14"/>
        <v>216</v>
      </c>
      <c r="E928" s="20">
        <f>MIN(IF(MOD(ROWS($A$2:A928),$A$2)=0,E927+1, E927), $B$2-1)</f>
        <v>3</v>
      </c>
      <c r="G928" s="2" t="str">
        <f>IF(NOT(OR(
SUMPRODUCT(--ISNUMBER(SEARCH('Chapter 1 (Generated)'!$B$25:$V$25,INDEX(MyData,D928, E928+1))))&gt;0,
SUMPRODUCT(--ISNUMBER(SEARCH('Chapter 1 (Generated)'!$B$26:$V$26,INDEX(MyData,D928, E928+1))))&gt;0)),
"        " &amp; INDEX(MyData,D928, E928+1),
"    " &amp; INDEX(MyData,D928, E928+1))</f>
        <v xml:space="preserve">        "null",</v>
      </c>
    </row>
    <row r="929" spans="4:7" x14ac:dyDescent="0.2">
      <c r="D929" s="20">
        <f t="shared" si="14"/>
        <v>217</v>
      </c>
      <c r="E929" s="20">
        <f>MIN(IF(MOD(ROWS($A$2:A929),$A$2)=0,E928+1, E928), $B$2-1)</f>
        <v>3</v>
      </c>
      <c r="G929" s="2" t="str">
        <f>IF(NOT(OR(
SUMPRODUCT(--ISNUMBER(SEARCH('Chapter 1 (Generated)'!$B$25:$V$25,INDEX(MyData,D929, E929+1))))&gt;0,
SUMPRODUCT(--ISNUMBER(SEARCH('Chapter 1 (Generated)'!$B$26:$V$26,INDEX(MyData,D929, E929+1))))&gt;0)),
"        " &amp; INDEX(MyData,D929, E929+1),
"    " &amp; INDEX(MyData,D929, E929+1))</f>
        <v xml:space="preserve">        "null",</v>
      </c>
    </row>
    <row r="930" spans="4:7" x14ac:dyDescent="0.2">
      <c r="D930" s="20">
        <f t="shared" si="14"/>
        <v>218</v>
      </c>
      <c r="E930" s="20">
        <f>MIN(IF(MOD(ROWS($A$2:A930),$A$2)=0,E929+1, E929), $B$2-1)</f>
        <v>3</v>
      </c>
      <c r="G930" s="2" t="str">
        <f>IF(NOT(OR(
SUMPRODUCT(--ISNUMBER(SEARCH('Chapter 1 (Generated)'!$B$25:$V$25,INDEX(MyData,D930, E930+1))))&gt;0,
SUMPRODUCT(--ISNUMBER(SEARCH('Chapter 1 (Generated)'!$B$26:$V$26,INDEX(MyData,D930, E930+1))))&gt;0)),
"        " &amp; INDEX(MyData,D930, E930+1),
"    " &amp; INDEX(MyData,D930, E930+1))</f>
        <v xml:space="preserve">        "null",//215 </v>
      </c>
    </row>
    <row r="931" spans="4:7" x14ac:dyDescent="0.2">
      <c r="D931" s="20">
        <f t="shared" si="14"/>
        <v>219</v>
      </c>
      <c r="E931" s="20">
        <f>MIN(IF(MOD(ROWS($A$2:A931),$A$2)=0,E930+1, E930), $B$2-1)</f>
        <v>3</v>
      </c>
      <c r="G931" s="2" t="str">
        <f>IF(NOT(OR(
SUMPRODUCT(--ISNUMBER(SEARCH('Chapter 1 (Generated)'!$B$25:$V$25,INDEX(MyData,D931, E931+1))))&gt;0,
SUMPRODUCT(--ISNUMBER(SEARCH('Chapter 1 (Generated)'!$B$26:$V$26,INDEX(MyData,D931, E931+1))))&gt;0)),
"        " &amp; INDEX(MyData,D931, E931+1),
"    " &amp; INDEX(MyData,D931, E931+1))</f>
        <v xml:space="preserve">        "null",</v>
      </c>
    </row>
    <row r="932" spans="4:7" x14ac:dyDescent="0.2">
      <c r="D932" s="20">
        <f t="shared" si="14"/>
        <v>220</v>
      </c>
      <c r="E932" s="20">
        <f>MIN(IF(MOD(ROWS($A$2:A932),$A$2)=0,E931+1, E931), $B$2-1)</f>
        <v>3</v>
      </c>
      <c r="G932" s="2" t="str">
        <f>IF(NOT(OR(
SUMPRODUCT(--ISNUMBER(SEARCH('Chapter 1 (Generated)'!$B$25:$V$25,INDEX(MyData,D932, E932+1))))&gt;0,
SUMPRODUCT(--ISNUMBER(SEARCH('Chapter 1 (Generated)'!$B$26:$V$26,INDEX(MyData,D932, E932+1))))&gt;0)),
"        " &amp; INDEX(MyData,D932, E932+1),
"    " &amp; INDEX(MyData,D932, E932+1))</f>
        <v xml:space="preserve">        "null",</v>
      </c>
    </row>
    <row r="933" spans="4:7" x14ac:dyDescent="0.2">
      <c r="D933" s="20">
        <f t="shared" si="14"/>
        <v>221</v>
      </c>
      <c r="E933" s="20">
        <f>MIN(IF(MOD(ROWS($A$2:A933),$A$2)=0,E932+1, E932), $B$2-1)</f>
        <v>3</v>
      </c>
      <c r="G933" s="2" t="str">
        <f>IF(NOT(OR(
SUMPRODUCT(--ISNUMBER(SEARCH('Chapter 1 (Generated)'!$B$25:$V$25,INDEX(MyData,D933, E933+1))))&gt;0,
SUMPRODUCT(--ISNUMBER(SEARCH('Chapter 1 (Generated)'!$B$26:$V$26,INDEX(MyData,D933, E933+1))))&gt;0)),
"        " &amp; INDEX(MyData,D933, E933+1),
"    " &amp; INDEX(MyData,D933, E933+1))</f>
        <v xml:space="preserve">        "null",</v>
      </c>
    </row>
    <row r="934" spans="4:7" x14ac:dyDescent="0.2">
      <c r="D934" s="20">
        <f t="shared" si="14"/>
        <v>222</v>
      </c>
      <c r="E934" s="20">
        <f>MIN(IF(MOD(ROWS($A$2:A934),$A$2)=0,E933+1, E933), $B$2-1)</f>
        <v>3</v>
      </c>
      <c r="G934" s="2" t="str">
        <f>IF(NOT(OR(
SUMPRODUCT(--ISNUMBER(SEARCH('Chapter 1 (Generated)'!$B$25:$V$25,INDEX(MyData,D934, E934+1))))&gt;0,
SUMPRODUCT(--ISNUMBER(SEARCH('Chapter 1 (Generated)'!$B$26:$V$26,INDEX(MyData,D934, E934+1))))&gt;0)),
"        " &amp; INDEX(MyData,D934, E934+1),
"    " &amp; INDEX(MyData,D934, E934+1))</f>
        <v xml:space="preserve">        "null",</v>
      </c>
    </row>
    <row r="935" spans="4:7" x14ac:dyDescent="0.2">
      <c r="D935" s="20">
        <f t="shared" si="14"/>
        <v>223</v>
      </c>
      <c r="E935" s="20">
        <f>MIN(IF(MOD(ROWS($A$2:A935),$A$2)=0,E934+1, E934), $B$2-1)</f>
        <v>3</v>
      </c>
      <c r="G935" s="2" t="str">
        <f>IF(NOT(OR(
SUMPRODUCT(--ISNUMBER(SEARCH('Chapter 1 (Generated)'!$B$25:$V$25,INDEX(MyData,D935, E935+1))))&gt;0,
SUMPRODUCT(--ISNUMBER(SEARCH('Chapter 1 (Generated)'!$B$26:$V$26,INDEX(MyData,D935, E935+1))))&gt;0)),
"        " &amp; INDEX(MyData,D935, E935+1),
"    " &amp; INDEX(MyData,D935, E935+1))</f>
        <v xml:space="preserve">        "null",//220 </v>
      </c>
    </row>
    <row r="936" spans="4:7" x14ac:dyDescent="0.2">
      <c r="D936" s="20">
        <f t="shared" si="14"/>
        <v>224</v>
      </c>
      <c r="E936" s="20">
        <f>MIN(IF(MOD(ROWS($A$2:A936),$A$2)=0,E935+1, E935), $B$2-1)</f>
        <v>3</v>
      </c>
      <c r="G936" s="2" t="str">
        <f>IF(NOT(OR(
SUMPRODUCT(--ISNUMBER(SEARCH('Chapter 1 (Generated)'!$B$25:$V$25,INDEX(MyData,D936, E936+1))))&gt;0,
SUMPRODUCT(--ISNUMBER(SEARCH('Chapter 1 (Generated)'!$B$26:$V$26,INDEX(MyData,D936, E936+1))))&gt;0)),
"        " &amp; INDEX(MyData,D936, E936+1),
"    " &amp; INDEX(MyData,D936, E936+1))</f>
        <v xml:space="preserve">        "null",</v>
      </c>
    </row>
    <row r="937" spans="4:7" x14ac:dyDescent="0.2">
      <c r="D937" s="20">
        <f t="shared" si="14"/>
        <v>225</v>
      </c>
      <c r="E937" s="20">
        <f>MIN(IF(MOD(ROWS($A$2:A937),$A$2)=0,E936+1, E936), $B$2-1)</f>
        <v>3</v>
      </c>
      <c r="G937" s="2" t="str">
        <f>IF(NOT(OR(
SUMPRODUCT(--ISNUMBER(SEARCH('Chapter 1 (Generated)'!$B$25:$V$25,INDEX(MyData,D937, E937+1))))&gt;0,
SUMPRODUCT(--ISNUMBER(SEARCH('Chapter 1 (Generated)'!$B$26:$V$26,INDEX(MyData,D937, E937+1))))&gt;0)),
"        " &amp; INDEX(MyData,D937, E937+1),
"    " &amp; INDEX(MyData,D937, E937+1))</f>
        <v xml:space="preserve">        "null",</v>
      </c>
    </row>
    <row r="938" spans="4:7" x14ac:dyDescent="0.2">
      <c r="D938" s="20">
        <f t="shared" si="14"/>
        <v>226</v>
      </c>
      <c r="E938" s="20">
        <f>MIN(IF(MOD(ROWS($A$2:A938),$A$2)=0,E937+1, E937), $B$2-1)</f>
        <v>3</v>
      </c>
      <c r="G938" s="2" t="str">
        <f>IF(NOT(OR(
SUMPRODUCT(--ISNUMBER(SEARCH('Chapter 1 (Generated)'!$B$25:$V$25,INDEX(MyData,D938, E938+1))))&gt;0,
SUMPRODUCT(--ISNUMBER(SEARCH('Chapter 1 (Generated)'!$B$26:$V$26,INDEX(MyData,D938, E938+1))))&gt;0)),
"        " &amp; INDEX(MyData,D938, E938+1),
"    " &amp; INDEX(MyData,D938, E938+1))</f>
        <v xml:space="preserve">        "null",</v>
      </c>
    </row>
    <row r="939" spans="4:7" x14ac:dyDescent="0.2">
      <c r="D939" s="20">
        <f t="shared" si="14"/>
        <v>227</v>
      </c>
      <c r="E939" s="20">
        <f>MIN(IF(MOD(ROWS($A$2:A939),$A$2)=0,E938+1, E938), $B$2-1)</f>
        <v>3</v>
      </c>
      <c r="G939" s="2" t="str">
        <f>IF(NOT(OR(
SUMPRODUCT(--ISNUMBER(SEARCH('Chapter 1 (Generated)'!$B$25:$V$25,INDEX(MyData,D939, E939+1))))&gt;0,
SUMPRODUCT(--ISNUMBER(SEARCH('Chapter 1 (Generated)'!$B$26:$V$26,INDEX(MyData,D939, E939+1))))&gt;0)),
"        " &amp; INDEX(MyData,D939, E939+1),
"    " &amp; INDEX(MyData,D939, E939+1))</f>
        <v xml:space="preserve">        "null",</v>
      </c>
    </row>
    <row r="940" spans="4:7" x14ac:dyDescent="0.2">
      <c r="D940" s="20">
        <f t="shared" si="14"/>
        <v>228</v>
      </c>
      <c r="E940" s="20">
        <f>MIN(IF(MOD(ROWS($A$2:A940),$A$2)=0,E939+1, E939), $B$2-1)</f>
        <v>3</v>
      </c>
      <c r="G940" s="2" t="str">
        <f>IF(NOT(OR(
SUMPRODUCT(--ISNUMBER(SEARCH('Chapter 1 (Generated)'!$B$25:$V$25,INDEX(MyData,D940, E940+1))))&gt;0,
SUMPRODUCT(--ISNUMBER(SEARCH('Chapter 1 (Generated)'!$B$26:$V$26,INDEX(MyData,D940, E940+1))))&gt;0)),
"        " &amp; INDEX(MyData,D940, E940+1),
"    " &amp; INDEX(MyData,D940, E940+1))</f>
        <v xml:space="preserve">        "null",//225 </v>
      </c>
    </row>
    <row r="941" spans="4:7" x14ac:dyDescent="0.2">
      <c r="D941" s="20">
        <f t="shared" si="14"/>
        <v>229</v>
      </c>
      <c r="E941" s="20">
        <f>MIN(IF(MOD(ROWS($A$2:A941),$A$2)=0,E940+1, E940), $B$2-1)</f>
        <v>3</v>
      </c>
      <c r="G941" s="2" t="str">
        <f>IF(NOT(OR(
SUMPRODUCT(--ISNUMBER(SEARCH('Chapter 1 (Generated)'!$B$25:$V$25,INDEX(MyData,D941, E941+1))))&gt;0,
SUMPRODUCT(--ISNUMBER(SEARCH('Chapter 1 (Generated)'!$B$26:$V$26,INDEX(MyData,D941, E941+1))))&gt;0)),
"        " &amp; INDEX(MyData,D941, E941+1),
"    " &amp; INDEX(MyData,D941, E941+1))</f>
        <v xml:space="preserve">        "null",//226 Alistair</v>
      </c>
    </row>
    <row r="942" spans="4:7" x14ac:dyDescent="0.2">
      <c r="D942" s="20">
        <f t="shared" si="14"/>
        <v>230</v>
      </c>
      <c r="E942" s="20">
        <f>MIN(IF(MOD(ROWS($A$2:A942),$A$2)=0,E941+1, E941), $B$2-1)</f>
        <v>3</v>
      </c>
      <c r="G942" s="2" t="str">
        <f>IF(NOT(OR(
SUMPRODUCT(--ISNUMBER(SEARCH('Chapter 1 (Generated)'!$B$25:$V$25,INDEX(MyData,D942, E942+1))))&gt;0,
SUMPRODUCT(--ISNUMBER(SEARCH('Chapter 1 (Generated)'!$B$26:$V$26,INDEX(MyData,D942, E942+1))))&gt;0)),
"        " &amp; INDEX(MyData,D942, E942+1),
"    " &amp; INDEX(MyData,D942, E942+1))</f>
        <v xml:space="preserve">        "null",//227 Claire</v>
      </c>
    </row>
    <row r="943" spans="4:7" x14ac:dyDescent="0.2">
      <c r="D943" s="20">
        <f t="shared" si="14"/>
        <v>231</v>
      </c>
      <c r="E943" s="20">
        <f>MIN(IF(MOD(ROWS($A$2:A943),$A$2)=0,E942+1, E942), $B$2-1)</f>
        <v>3</v>
      </c>
      <c r="G943" s="2" t="str">
        <f>IF(NOT(OR(
SUMPRODUCT(--ISNUMBER(SEARCH('Chapter 1 (Generated)'!$B$25:$V$25,INDEX(MyData,D943, E943+1))))&gt;0,
SUMPRODUCT(--ISNUMBER(SEARCH('Chapter 1 (Generated)'!$B$26:$V$26,INDEX(MyData,D943, E943+1))))&gt;0)),
"        " &amp; INDEX(MyData,D943, E943+1),
"    " &amp; INDEX(MyData,D943, E943+1))</f>
        <v xml:space="preserve">        "null",//228 Ellie</v>
      </c>
    </row>
    <row r="944" spans="4:7" x14ac:dyDescent="0.2">
      <c r="D944" s="20">
        <f t="shared" si="14"/>
        <v>232</v>
      </c>
      <c r="E944" s="20">
        <f>MIN(IF(MOD(ROWS($A$2:A944),$A$2)=0,E943+1, E943), $B$2-1)</f>
        <v>3</v>
      </c>
      <c r="G944" s="2" t="str">
        <f>IF(NOT(OR(
SUMPRODUCT(--ISNUMBER(SEARCH('Chapter 1 (Generated)'!$B$25:$V$25,INDEX(MyData,D944, E944+1))))&gt;0,
SUMPRODUCT(--ISNUMBER(SEARCH('Chapter 1 (Generated)'!$B$26:$V$26,INDEX(MyData,D944, E944+1))))&gt;0)),
"        " &amp; INDEX(MyData,D944, E944+1),
"    " &amp; INDEX(MyData,D944, E944+1))</f>
        <v xml:space="preserve">        "null",//229 Karolina</v>
      </c>
    </row>
    <row r="945" spans="4:7" x14ac:dyDescent="0.2">
      <c r="D945" s="20">
        <f t="shared" si="14"/>
        <v>233</v>
      </c>
      <c r="E945" s="20">
        <f>MIN(IF(MOD(ROWS($A$2:A945),$A$2)=0,E944+1, E944), $B$2-1)</f>
        <v>3</v>
      </c>
      <c r="G945" s="2" t="str">
        <f>IF(NOT(OR(
SUMPRODUCT(--ISNUMBER(SEARCH('Chapter 1 (Generated)'!$B$25:$V$25,INDEX(MyData,D945, E945+1))))&gt;0,
SUMPRODUCT(--ISNUMBER(SEARCH('Chapter 1 (Generated)'!$B$26:$V$26,INDEX(MyData,D945, E945+1))))&gt;0)),
"        " &amp; INDEX(MyData,D945, E945+1),
"    " &amp; INDEX(MyData,D945, E945+1))</f>
        <v xml:space="preserve">        "null",//230 Neha</v>
      </c>
    </row>
    <row r="946" spans="4:7" x14ac:dyDescent="0.2">
      <c r="D946" s="20">
        <f t="shared" si="14"/>
        <v>234</v>
      </c>
      <c r="E946" s="20">
        <f>MIN(IF(MOD(ROWS($A$2:A946),$A$2)=0,E945+1, E945), $B$2-1)</f>
        <v>3</v>
      </c>
      <c r="G946" s="2" t="str">
        <f>IF(NOT(OR(
SUMPRODUCT(--ISNUMBER(SEARCH('Chapter 1 (Generated)'!$B$25:$V$25,INDEX(MyData,D946, E946+1))))&gt;0,
SUMPRODUCT(--ISNUMBER(SEARCH('Chapter 1 (Generated)'!$B$26:$V$26,INDEX(MyData,D946, E946+1))))&gt;0)),
"        " &amp; INDEX(MyData,D946, E946+1),
"    " &amp; INDEX(MyData,D946, E946+1))</f>
        <v xml:space="preserve">        "null",//231 Raquel</v>
      </c>
    </row>
    <row r="947" spans="4:7" x14ac:dyDescent="0.2">
      <c r="D947" s="20">
        <f t="shared" si="14"/>
        <v>235</v>
      </c>
      <c r="E947" s="20">
        <f>MIN(IF(MOD(ROWS($A$2:A947),$A$2)=0,E946+1, E946), $B$2-1)</f>
        <v>3</v>
      </c>
      <c r="G947" s="2" t="str">
        <f>IF(NOT(OR(
SUMPRODUCT(--ISNUMBER(SEARCH('Chapter 1 (Generated)'!$B$25:$V$25,INDEX(MyData,D947, E947+1))))&gt;0,
SUMPRODUCT(--ISNUMBER(SEARCH('Chapter 1 (Generated)'!$B$26:$V$26,INDEX(MyData,D947, E947+1))))&gt;0)),
"        " &amp; INDEX(MyData,D947, E947+1),
"    " &amp; INDEX(MyData,D947, E947+1))</f>
        <v xml:space="preserve">        "null",//232 Tadashi</v>
      </c>
    </row>
    <row r="948" spans="4:7" x14ac:dyDescent="0.2">
      <c r="D948" s="20">
        <f t="shared" si="14"/>
        <v>236</v>
      </c>
      <c r="E948" s="20">
        <f>MIN(IF(MOD(ROWS($A$2:A948),$A$2)=0,E947+1, E947), $B$2-1)</f>
        <v>3</v>
      </c>
      <c r="G948" s="2" t="str">
        <f>IF(NOT(OR(
SUMPRODUCT(--ISNUMBER(SEARCH('Chapter 1 (Generated)'!$B$25:$V$25,INDEX(MyData,D948, E948+1))))&gt;0,
SUMPRODUCT(--ISNUMBER(SEARCH('Chapter 1 (Generated)'!$B$26:$V$26,INDEX(MyData,D948, E948+1))))&gt;0)),
"        " &amp; INDEX(MyData,D948, E948+1),
"    " &amp; INDEX(MyData,D948, E948+1))</f>
        <v xml:space="preserve">        "null",//233 Tegan</v>
      </c>
    </row>
    <row r="949" spans="4:7" x14ac:dyDescent="0.2">
      <c r="D949" s="20">
        <f t="shared" si="14"/>
        <v>237</v>
      </c>
      <c r="E949" s="20">
        <f>MIN(IF(MOD(ROWS($A$2:A949),$A$2)=0,E948+1, E948), $B$2-1)</f>
        <v>4</v>
      </c>
      <c r="G949" s="2" t="str">
        <f>IF(NOT(OR(
SUMPRODUCT(--ISNUMBER(SEARCH('Chapter 1 (Generated)'!$B$25:$V$25,INDEX(MyData,D949, E949+1))))&gt;0,
SUMPRODUCT(--ISNUMBER(SEARCH('Chapter 1 (Generated)'!$B$26:$V$26,INDEX(MyData,D949, E949+1))))&gt;0)),
"        " &amp; INDEX(MyData,D949, E949+1),
"    " &amp; INDEX(MyData,D949, E949+1))</f>
        <v xml:space="preserve">        ];</v>
      </c>
    </row>
    <row r="950" spans="4:7" x14ac:dyDescent="0.2">
      <c r="D950" s="20">
        <f t="shared" si="14"/>
        <v>1</v>
      </c>
      <c r="E950" s="20">
        <f>MIN(IF(MOD(ROWS($A$2:A950),$A$2)=0,E949+1, E949), $B$2-1)</f>
        <v>4</v>
      </c>
      <c r="G950" s="2" t="str">
        <f>IF(NOT(OR(
SUMPRODUCT(--ISNUMBER(SEARCH('Chapter 1 (Generated)'!$B$25:$V$25,INDEX(MyData,D950, E950+1))))&gt;0,
SUMPRODUCT(--ISNUMBER(SEARCH('Chapter 1 (Generated)'!$B$26:$V$26,INDEX(MyData,D950, E950+1))))&gt;0)),
"        " &amp; INDEX(MyData,D950, E950+1),
"    " &amp; INDEX(MyData,D950, E950+1))</f>
        <v xml:space="preserve">    //story[4] === Character 2</v>
      </c>
    </row>
    <row r="951" spans="4:7" x14ac:dyDescent="0.2">
      <c r="D951" s="20">
        <f t="shared" si="14"/>
        <v>2</v>
      </c>
      <c r="E951" s="20">
        <f>MIN(IF(MOD(ROWS($A$2:A951),$A$2)=0,E950+1, E950), $B$2-1)</f>
        <v>4</v>
      </c>
      <c r="G951" s="2" t="str">
        <f>IF(NOT(OR(
SUMPRODUCT(--ISNUMBER(SEARCH('Chapter 1 (Generated)'!$B$25:$V$25,INDEX(MyData,D951, E951+1))))&gt;0,
SUMPRODUCT(--ISNUMBER(SEARCH('Chapter 1 (Generated)'!$B$26:$V$26,INDEX(MyData,D951, E951+1))))&gt;0)),
"        " &amp; INDEX(MyData,D951, E951+1),
"    " &amp; INDEX(MyData,D951, E951+1))</f>
        <v xml:space="preserve">    story[4] = [</v>
      </c>
    </row>
    <row r="952" spans="4:7" x14ac:dyDescent="0.2">
      <c r="D952" s="20">
        <f t="shared" si="14"/>
        <v>3</v>
      </c>
      <c r="E952" s="20">
        <f>MIN(IF(MOD(ROWS($A$2:A952),$A$2)=0,E951+1, E951), $B$2-1)</f>
        <v>4</v>
      </c>
      <c r="G952" s="2" t="str">
        <f>IF(NOT(OR(
SUMPRODUCT(--ISNUMBER(SEARCH('Chapter 1 (Generated)'!$B$25:$V$25,INDEX(MyData,D952, E952+1))))&gt;0,
SUMPRODUCT(--ISNUMBER(SEARCH('Chapter 1 (Generated)'!$B$26:$V$26,INDEX(MyData,D952, E952+1))))&gt;0)),
"        " &amp; INDEX(MyData,D952, E952+1),
"    " &amp; INDEX(MyData,D952, E952+1))</f>
        <v xml:space="preserve">        "null",//0 </v>
      </c>
    </row>
    <row r="953" spans="4:7" x14ac:dyDescent="0.2">
      <c r="D953" s="20">
        <f t="shared" si="14"/>
        <v>4</v>
      </c>
      <c r="E953" s="20">
        <f>MIN(IF(MOD(ROWS($A$2:A953),$A$2)=0,E952+1, E952), $B$2-1)</f>
        <v>4</v>
      </c>
      <c r="G953" s="2" t="str">
        <f>IF(NOT(OR(
SUMPRODUCT(--ISNUMBER(SEARCH('Chapter 1 (Generated)'!$B$25:$V$25,INDEX(MyData,D953, E953+1))))&gt;0,
SUMPRODUCT(--ISNUMBER(SEARCH('Chapter 1 (Generated)'!$B$26:$V$26,INDEX(MyData,D953, E953+1))))&gt;0)),
"        " &amp; INDEX(MyData,D953, E953+1),
"    " &amp; INDEX(MyData,D953, E953+1))</f>
        <v xml:space="preserve">        "null",</v>
      </c>
    </row>
    <row r="954" spans="4:7" x14ac:dyDescent="0.2">
      <c r="D954" s="20">
        <f t="shared" si="14"/>
        <v>5</v>
      </c>
      <c r="E954" s="20">
        <f>MIN(IF(MOD(ROWS($A$2:A954),$A$2)=0,E953+1, E953), $B$2-1)</f>
        <v>4</v>
      </c>
      <c r="G954" s="2" t="str">
        <f>IF(NOT(OR(
SUMPRODUCT(--ISNUMBER(SEARCH('Chapter 1 (Generated)'!$B$25:$V$25,INDEX(MyData,D954, E954+1))))&gt;0,
SUMPRODUCT(--ISNUMBER(SEARCH('Chapter 1 (Generated)'!$B$26:$V$26,INDEX(MyData,D954, E954+1))))&gt;0)),
"        " &amp; INDEX(MyData,D954, E954+1),
"    " &amp; INDEX(MyData,D954, E954+1))</f>
        <v xml:space="preserve">        "null",</v>
      </c>
    </row>
    <row r="955" spans="4:7" x14ac:dyDescent="0.2">
      <c r="D955" s="20">
        <f t="shared" si="14"/>
        <v>6</v>
      </c>
      <c r="E955" s="20">
        <f>MIN(IF(MOD(ROWS($A$2:A955),$A$2)=0,E954+1, E954), $B$2-1)</f>
        <v>4</v>
      </c>
      <c r="G955" s="2" t="str">
        <f>IF(NOT(OR(
SUMPRODUCT(--ISNUMBER(SEARCH('Chapter 1 (Generated)'!$B$25:$V$25,INDEX(MyData,D955, E955+1))))&gt;0,
SUMPRODUCT(--ISNUMBER(SEARCH('Chapter 1 (Generated)'!$B$26:$V$26,INDEX(MyData,D955, E955+1))))&gt;0)),
"        " &amp; INDEX(MyData,D955, E955+1),
"    " &amp; INDEX(MyData,D955, E955+1))</f>
        <v xml:space="preserve">        "null",</v>
      </c>
    </row>
    <row r="956" spans="4:7" x14ac:dyDescent="0.2">
      <c r="D956" s="20">
        <f t="shared" si="14"/>
        <v>7</v>
      </c>
      <c r="E956" s="20">
        <f>MIN(IF(MOD(ROWS($A$2:A956),$A$2)=0,E955+1, E955), $B$2-1)</f>
        <v>4</v>
      </c>
      <c r="G956" s="2" t="str">
        <f>IF(NOT(OR(
SUMPRODUCT(--ISNUMBER(SEARCH('Chapter 1 (Generated)'!$B$25:$V$25,INDEX(MyData,D956, E956+1))))&gt;0,
SUMPRODUCT(--ISNUMBER(SEARCH('Chapter 1 (Generated)'!$B$26:$V$26,INDEX(MyData,D956, E956+1))))&gt;0)),
"        " &amp; INDEX(MyData,D956, E956+1),
"    " &amp; INDEX(MyData,D956, E956+1))</f>
        <v xml:space="preserve">        "null",</v>
      </c>
    </row>
    <row r="957" spans="4:7" x14ac:dyDescent="0.2">
      <c r="D957" s="20">
        <f t="shared" si="14"/>
        <v>8</v>
      </c>
      <c r="E957" s="20">
        <f>MIN(IF(MOD(ROWS($A$2:A957),$A$2)=0,E956+1, E956), $B$2-1)</f>
        <v>4</v>
      </c>
      <c r="G957" s="2" t="str">
        <f>IF(NOT(OR(
SUMPRODUCT(--ISNUMBER(SEARCH('Chapter 1 (Generated)'!$B$25:$V$25,INDEX(MyData,D957, E957+1))))&gt;0,
SUMPRODUCT(--ISNUMBER(SEARCH('Chapter 1 (Generated)'!$B$26:$V$26,INDEX(MyData,D957, E957+1))))&gt;0)),
"        " &amp; INDEX(MyData,D957, E957+1),
"    " &amp; INDEX(MyData,D957, E957+1))</f>
        <v xml:space="preserve">        "null",//5 </v>
      </c>
    </row>
    <row r="958" spans="4:7" x14ac:dyDescent="0.2">
      <c r="D958" s="20">
        <f t="shared" si="14"/>
        <v>9</v>
      </c>
      <c r="E958" s="20">
        <f>MIN(IF(MOD(ROWS($A$2:A958),$A$2)=0,E957+1, E957), $B$2-1)</f>
        <v>4</v>
      </c>
      <c r="G958" s="2" t="str">
        <f>IF(NOT(OR(
SUMPRODUCT(--ISNUMBER(SEARCH('Chapter 1 (Generated)'!$B$25:$V$25,INDEX(MyData,D958, E958+1))))&gt;0,
SUMPRODUCT(--ISNUMBER(SEARCH('Chapter 1 (Generated)'!$B$26:$V$26,INDEX(MyData,D958, E958+1))))&gt;0)),
"        " &amp; INDEX(MyData,D958, E958+1),
"    " &amp; INDEX(MyData,D958, E958+1))</f>
        <v xml:space="preserve">        "null",</v>
      </c>
    </row>
    <row r="959" spans="4:7" x14ac:dyDescent="0.2">
      <c r="D959" s="20">
        <f t="shared" si="14"/>
        <v>10</v>
      </c>
      <c r="E959" s="20">
        <f>MIN(IF(MOD(ROWS($A$2:A959),$A$2)=0,E958+1, E958), $B$2-1)</f>
        <v>4</v>
      </c>
      <c r="G959" s="2" t="str">
        <f>IF(NOT(OR(
SUMPRODUCT(--ISNUMBER(SEARCH('Chapter 1 (Generated)'!$B$25:$V$25,INDEX(MyData,D959, E959+1))))&gt;0,
SUMPRODUCT(--ISNUMBER(SEARCH('Chapter 1 (Generated)'!$B$26:$V$26,INDEX(MyData,D959, E959+1))))&gt;0)),
"        " &amp; INDEX(MyData,D959, E959+1),
"    " &amp; INDEX(MyData,D959, E959+1))</f>
        <v xml:space="preserve">        "null",</v>
      </c>
    </row>
    <row r="960" spans="4:7" x14ac:dyDescent="0.2">
      <c r="D960" s="20">
        <f t="shared" si="14"/>
        <v>11</v>
      </c>
      <c r="E960" s="20">
        <f>MIN(IF(MOD(ROWS($A$2:A960),$A$2)=0,E959+1, E959), $B$2-1)</f>
        <v>4</v>
      </c>
      <c r="G960" s="2" t="str">
        <f>IF(NOT(OR(
SUMPRODUCT(--ISNUMBER(SEARCH('Chapter 1 (Generated)'!$B$25:$V$25,INDEX(MyData,D960, E960+1))))&gt;0,
SUMPRODUCT(--ISNUMBER(SEARCH('Chapter 1 (Generated)'!$B$26:$V$26,INDEX(MyData,D960, E960+1))))&gt;0)),
"        " &amp; INDEX(MyData,D960, E960+1),
"    " &amp; INDEX(MyData,D960, E960+1))</f>
        <v xml:space="preserve">        "null",</v>
      </c>
    </row>
    <row r="961" spans="4:7" x14ac:dyDescent="0.2">
      <c r="D961" s="20">
        <f t="shared" si="14"/>
        <v>12</v>
      </c>
      <c r="E961" s="20">
        <f>MIN(IF(MOD(ROWS($A$2:A961),$A$2)=0,E960+1, E960), $B$2-1)</f>
        <v>4</v>
      </c>
      <c r="G961" s="2" t="str">
        <f>IF(NOT(OR(
SUMPRODUCT(--ISNUMBER(SEARCH('Chapter 1 (Generated)'!$B$25:$V$25,INDEX(MyData,D961, E961+1))))&gt;0,
SUMPRODUCT(--ISNUMBER(SEARCH('Chapter 1 (Generated)'!$B$26:$V$26,INDEX(MyData,D961, E961+1))))&gt;0)),
"        " &amp; INDEX(MyData,D961, E961+1),
"    " &amp; INDEX(MyData,D961, E961+1))</f>
        <v xml:space="preserve">        "null",</v>
      </c>
    </row>
    <row r="962" spans="4:7" x14ac:dyDescent="0.2">
      <c r="D962" s="20">
        <f t="shared" ref="D962:D1025" si="15">MOD(ROW(D961)-1+ROWS(MyData),ROWS(MyData))+1</f>
        <v>13</v>
      </c>
      <c r="E962" s="20">
        <f>MIN(IF(MOD(ROWS($A$2:A962),$A$2)=0,E961+1, E961), $B$2-1)</f>
        <v>4</v>
      </c>
      <c r="G962" s="2" t="str">
        <f>IF(NOT(OR(
SUMPRODUCT(--ISNUMBER(SEARCH('Chapter 1 (Generated)'!$B$25:$V$25,INDEX(MyData,D962, E962+1))))&gt;0,
SUMPRODUCT(--ISNUMBER(SEARCH('Chapter 1 (Generated)'!$B$26:$V$26,INDEX(MyData,D962, E962+1))))&gt;0)),
"        " &amp; INDEX(MyData,D962, E962+1),
"    " &amp; INDEX(MyData,D962, E962+1))</f>
        <v xml:space="preserve">        "null",//10 </v>
      </c>
    </row>
    <row r="963" spans="4:7" x14ac:dyDescent="0.2">
      <c r="D963" s="20">
        <f t="shared" si="15"/>
        <v>14</v>
      </c>
      <c r="E963" s="20">
        <f>MIN(IF(MOD(ROWS($A$2:A963),$A$2)=0,E962+1, E962), $B$2-1)</f>
        <v>4</v>
      </c>
      <c r="G963" s="2" t="str">
        <f>IF(NOT(OR(
SUMPRODUCT(--ISNUMBER(SEARCH('Chapter 1 (Generated)'!$B$25:$V$25,INDEX(MyData,D963, E963+1))))&gt;0,
SUMPRODUCT(--ISNUMBER(SEARCH('Chapter 1 (Generated)'!$B$26:$V$26,INDEX(MyData,D963, E963+1))))&gt;0)),
"        " &amp; INDEX(MyData,D963, E963+1),
"    " &amp; INDEX(MyData,D963, E963+1))</f>
        <v xml:space="preserve">        "null",</v>
      </c>
    </row>
    <row r="964" spans="4:7" x14ac:dyDescent="0.2">
      <c r="D964" s="20">
        <f t="shared" si="15"/>
        <v>15</v>
      </c>
      <c r="E964" s="20">
        <f>MIN(IF(MOD(ROWS($A$2:A964),$A$2)=0,E963+1, E963), $B$2-1)</f>
        <v>4</v>
      </c>
      <c r="G964" s="2" t="str">
        <f>IF(NOT(OR(
SUMPRODUCT(--ISNUMBER(SEARCH('Chapter 1 (Generated)'!$B$25:$V$25,INDEX(MyData,D964, E964+1))))&gt;0,
SUMPRODUCT(--ISNUMBER(SEARCH('Chapter 1 (Generated)'!$B$26:$V$26,INDEX(MyData,D964, E964+1))))&gt;0)),
"        " &amp; INDEX(MyData,D964, E964+1),
"    " &amp; INDEX(MyData,D964, E964+1))</f>
        <v xml:space="preserve">        "null",</v>
      </c>
    </row>
    <row r="965" spans="4:7" x14ac:dyDescent="0.2">
      <c r="D965" s="20">
        <f t="shared" si="15"/>
        <v>16</v>
      </c>
      <c r="E965" s="20">
        <f>MIN(IF(MOD(ROWS($A$2:A965),$A$2)=0,E964+1, E964), $B$2-1)</f>
        <v>4</v>
      </c>
      <c r="G965" s="2" t="str">
        <f>IF(NOT(OR(
SUMPRODUCT(--ISNUMBER(SEARCH('Chapter 1 (Generated)'!$B$25:$V$25,INDEX(MyData,D965, E965+1))))&gt;0,
SUMPRODUCT(--ISNUMBER(SEARCH('Chapter 1 (Generated)'!$B$26:$V$26,INDEX(MyData,D965, E965+1))))&gt;0)),
"        " &amp; INDEX(MyData,D965, E965+1),
"    " &amp; INDEX(MyData,D965, E965+1))</f>
        <v xml:space="preserve">        "null",</v>
      </c>
    </row>
    <row r="966" spans="4:7" x14ac:dyDescent="0.2">
      <c r="D966" s="20">
        <f t="shared" si="15"/>
        <v>17</v>
      </c>
      <c r="E966" s="20">
        <f>MIN(IF(MOD(ROWS($A$2:A966),$A$2)=0,E965+1, E965), $B$2-1)</f>
        <v>4</v>
      </c>
      <c r="G966" s="2" t="str">
        <f>IF(NOT(OR(
SUMPRODUCT(--ISNUMBER(SEARCH('Chapter 1 (Generated)'!$B$25:$V$25,INDEX(MyData,D966, E966+1))))&gt;0,
SUMPRODUCT(--ISNUMBER(SEARCH('Chapter 1 (Generated)'!$B$26:$V$26,INDEX(MyData,D966, E966+1))))&gt;0)),
"        " &amp; INDEX(MyData,D966, E966+1),
"    " &amp; INDEX(MyData,D966, E966+1))</f>
        <v xml:space="preserve">        "null",</v>
      </c>
    </row>
    <row r="967" spans="4:7" x14ac:dyDescent="0.2">
      <c r="D967" s="20">
        <f t="shared" si="15"/>
        <v>18</v>
      </c>
      <c r="E967" s="20">
        <f>MIN(IF(MOD(ROWS($A$2:A967),$A$2)=0,E966+1, E966), $B$2-1)</f>
        <v>4</v>
      </c>
      <c r="G967" s="2" t="str">
        <f>IF(NOT(OR(
SUMPRODUCT(--ISNUMBER(SEARCH('Chapter 1 (Generated)'!$B$25:$V$25,INDEX(MyData,D967, E967+1))))&gt;0,
SUMPRODUCT(--ISNUMBER(SEARCH('Chapter 1 (Generated)'!$B$26:$V$26,INDEX(MyData,D967, E967+1))))&gt;0)),
"        " &amp; INDEX(MyData,D967, E967+1),
"    " &amp; INDEX(MyData,D967, E967+1))</f>
        <v xml:space="preserve">        "null",//15 </v>
      </c>
    </row>
    <row r="968" spans="4:7" x14ac:dyDescent="0.2">
      <c r="D968" s="20">
        <f t="shared" si="15"/>
        <v>19</v>
      </c>
      <c r="E968" s="20">
        <f>MIN(IF(MOD(ROWS($A$2:A968),$A$2)=0,E967+1, E967), $B$2-1)</f>
        <v>4</v>
      </c>
      <c r="G968" s="2" t="str">
        <f>IF(NOT(OR(
SUMPRODUCT(--ISNUMBER(SEARCH('Chapter 1 (Generated)'!$B$25:$V$25,INDEX(MyData,D968, E968+1))))&gt;0,
SUMPRODUCT(--ISNUMBER(SEARCH('Chapter 1 (Generated)'!$B$26:$V$26,INDEX(MyData,D968, E968+1))))&gt;0)),
"        " &amp; INDEX(MyData,D968, E968+1),
"    " &amp; INDEX(MyData,D968, E968+1))</f>
        <v xml:space="preserve">        "null",</v>
      </c>
    </row>
    <row r="969" spans="4:7" x14ac:dyDescent="0.2">
      <c r="D969" s="20">
        <f t="shared" si="15"/>
        <v>20</v>
      </c>
      <c r="E969" s="20">
        <f>MIN(IF(MOD(ROWS($A$2:A969),$A$2)=0,E968+1, E968), $B$2-1)</f>
        <v>4</v>
      </c>
      <c r="G969" s="2" t="str">
        <f>IF(NOT(OR(
SUMPRODUCT(--ISNUMBER(SEARCH('Chapter 1 (Generated)'!$B$25:$V$25,INDEX(MyData,D969, E969+1))))&gt;0,
SUMPRODUCT(--ISNUMBER(SEARCH('Chapter 1 (Generated)'!$B$26:$V$26,INDEX(MyData,D969, E969+1))))&gt;0)),
"        " &amp; INDEX(MyData,D969, E969+1),
"    " &amp; INDEX(MyData,D969, E969+1))</f>
        <v xml:space="preserve">        "null",</v>
      </c>
    </row>
    <row r="970" spans="4:7" x14ac:dyDescent="0.2">
      <c r="D970" s="20">
        <f t="shared" si="15"/>
        <v>21</v>
      </c>
      <c r="E970" s="20">
        <f>MIN(IF(MOD(ROWS($A$2:A970),$A$2)=0,E969+1, E969), $B$2-1)</f>
        <v>4</v>
      </c>
      <c r="G970" s="2" t="str">
        <f>IF(NOT(OR(
SUMPRODUCT(--ISNUMBER(SEARCH('Chapter 1 (Generated)'!$B$25:$V$25,INDEX(MyData,D970, E970+1))))&gt;0,
SUMPRODUCT(--ISNUMBER(SEARCH('Chapter 1 (Generated)'!$B$26:$V$26,INDEX(MyData,D970, E970+1))))&gt;0)),
"        " &amp; INDEX(MyData,D970, E970+1),
"    " &amp; INDEX(MyData,D970, E970+1))</f>
        <v xml:space="preserve">        "null",</v>
      </c>
    </row>
    <row r="971" spans="4:7" x14ac:dyDescent="0.2">
      <c r="D971" s="20">
        <f t="shared" si="15"/>
        <v>22</v>
      </c>
      <c r="E971" s="20">
        <f>MIN(IF(MOD(ROWS($A$2:A971),$A$2)=0,E970+1, E970), $B$2-1)</f>
        <v>4</v>
      </c>
      <c r="G971" s="2" t="str">
        <f>IF(NOT(OR(
SUMPRODUCT(--ISNUMBER(SEARCH('Chapter 1 (Generated)'!$B$25:$V$25,INDEX(MyData,D971, E971+1))))&gt;0,
SUMPRODUCT(--ISNUMBER(SEARCH('Chapter 1 (Generated)'!$B$26:$V$26,INDEX(MyData,D971, E971+1))))&gt;0)),
"        " &amp; INDEX(MyData,D971, E971+1),
"    " &amp; INDEX(MyData,D971, E971+1))</f>
        <v xml:space="preserve">        "null",</v>
      </c>
    </row>
    <row r="972" spans="4:7" x14ac:dyDescent="0.2">
      <c r="D972" s="20">
        <f t="shared" si="15"/>
        <v>23</v>
      </c>
      <c r="E972" s="20">
        <f>MIN(IF(MOD(ROWS($A$2:A972),$A$2)=0,E971+1, E971), $B$2-1)</f>
        <v>4</v>
      </c>
      <c r="G972" s="2" t="str">
        <f>IF(NOT(OR(
SUMPRODUCT(--ISNUMBER(SEARCH('Chapter 1 (Generated)'!$B$25:$V$25,INDEX(MyData,D972, E972+1))))&gt;0,
SUMPRODUCT(--ISNUMBER(SEARCH('Chapter 1 (Generated)'!$B$26:$V$26,INDEX(MyData,D972, E972+1))))&gt;0)),
"        " &amp; INDEX(MyData,D972, E972+1),
"    " &amp; INDEX(MyData,D972, E972+1))</f>
        <v xml:space="preserve">        "null",//20 </v>
      </c>
    </row>
    <row r="973" spans="4:7" x14ac:dyDescent="0.2">
      <c r="D973" s="20">
        <f t="shared" si="15"/>
        <v>24</v>
      </c>
      <c r="E973" s="20">
        <f>MIN(IF(MOD(ROWS($A$2:A973),$A$2)=0,E972+1, E972), $B$2-1)</f>
        <v>4</v>
      </c>
      <c r="G973" s="2" t="str">
        <f>IF(NOT(OR(
SUMPRODUCT(--ISNUMBER(SEARCH('Chapter 1 (Generated)'!$B$25:$V$25,INDEX(MyData,D973, E973+1))))&gt;0,
SUMPRODUCT(--ISNUMBER(SEARCH('Chapter 1 (Generated)'!$B$26:$V$26,INDEX(MyData,D973, E973+1))))&gt;0)),
"        " &amp; INDEX(MyData,D973, E973+1),
"    " &amp; INDEX(MyData,D973, E973+1))</f>
        <v xml:space="preserve">        "null",</v>
      </c>
    </row>
    <row r="974" spans="4:7" x14ac:dyDescent="0.2">
      <c r="D974" s="20">
        <f t="shared" si="15"/>
        <v>25</v>
      </c>
      <c r="E974" s="20">
        <f>MIN(IF(MOD(ROWS($A$2:A974),$A$2)=0,E973+1, E973), $B$2-1)</f>
        <v>4</v>
      </c>
      <c r="G974" s="2" t="str">
        <f>IF(NOT(OR(
SUMPRODUCT(--ISNUMBER(SEARCH('Chapter 1 (Generated)'!$B$25:$V$25,INDEX(MyData,D974, E974+1))))&gt;0,
SUMPRODUCT(--ISNUMBER(SEARCH('Chapter 1 (Generated)'!$B$26:$V$26,INDEX(MyData,D974, E974+1))))&gt;0)),
"        " &amp; INDEX(MyData,D974, E974+1),
"    " &amp; INDEX(MyData,D974, E974+1))</f>
        <v xml:space="preserve">        "null",</v>
      </c>
    </row>
    <row r="975" spans="4:7" x14ac:dyDescent="0.2">
      <c r="D975" s="20">
        <f t="shared" si="15"/>
        <v>26</v>
      </c>
      <c r="E975" s="20">
        <f>MIN(IF(MOD(ROWS($A$2:A975),$A$2)=0,E974+1, E974), $B$2-1)</f>
        <v>4</v>
      </c>
      <c r="G975" s="2" t="str">
        <f>IF(NOT(OR(
SUMPRODUCT(--ISNUMBER(SEARCH('Chapter 1 (Generated)'!$B$25:$V$25,INDEX(MyData,D975, E975+1))))&gt;0,
SUMPRODUCT(--ISNUMBER(SEARCH('Chapter 1 (Generated)'!$B$26:$V$26,INDEX(MyData,D975, E975+1))))&gt;0)),
"        " &amp; INDEX(MyData,D975, E975+1),
"    " &amp; INDEX(MyData,D975, E975+1))</f>
        <v xml:space="preserve">        "null",</v>
      </c>
    </row>
    <row r="976" spans="4:7" x14ac:dyDescent="0.2">
      <c r="D976" s="20">
        <f t="shared" si="15"/>
        <v>27</v>
      </c>
      <c r="E976" s="20">
        <f>MIN(IF(MOD(ROWS($A$2:A976),$A$2)=0,E975+1, E975), $B$2-1)</f>
        <v>4</v>
      </c>
      <c r="G976" s="2" t="str">
        <f>IF(NOT(OR(
SUMPRODUCT(--ISNUMBER(SEARCH('Chapter 1 (Generated)'!$B$25:$V$25,INDEX(MyData,D976, E976+1))))&gt;0,
SUMPRODUCT(--ISNUMBER(SEARCH('Chapter 1 (Generated)'!$B$26:$V$26,INDEX(MyData,D976, E976+1))))&gt;0)),
"        " &amp; INDEX(MyData,D976, E976+1),
"    " &amp; INDEX(MyData,D976, E976+1))</f>
        <v xml:space="preserve">        "null",</v>
      </c>
    </row>
    <row r="977" spans="4:7" x14ac:dyDescent="0.2">
      <c r="D977" s="20">
        <f t="shared" si="15"/>
        <v>28</v>
      </c>
      <c r="E977" s="20">
        <f>MIN(IF(MOD(ROWS($A$2:A977),$A$2)=0,E976+1, E976), $B$2-1)</f>
        <v>4</v>
      </c>
      <c r="G977" s="2" t="str">
        <f>IF(NOT(OR(
SUMPRODUCT(--ISNUMBER(SEARCH('Chapter 1 (Generated)'!$B$25:$V$25,INDEX(MyData,D977, E977+1))))&gt;0,
SUMPRODUCT(--ISNUMBER(SEARCH('Chapter 1 (Generated)'!$B$26:$V$26,INDEX(MyData,D977, E977+1))))&gt;0)),
"        " &amp; INDEX(MyData,D977, E977+1),
"    " &amp; INDEX(MyData,D977, E977+1))</f>
        <v xml:space="preserve">        "null",//25 </v>
      </c>
    </row>
    <row r="978" spans="4:7" x14ac:dyDescent="0.2">
      <c r="D978" s="20">
        <f t="shared" si="15"/>
        <v>29</v>
      </c>
      <c r="E978" s="20">
        <f>MIN(IF(MOD(ROWS($A$2:A978),$A$2)=0,E977+1, E977), $B$2-1)</f>
        <v>4</v>
      </c>
      <c r="G978" s="2" t="str">
        <f>IF(NOT(OR(
SUMPRODUCT(--ISNUMBER(SEARCH('Chapter 1 (Generated)'!$B$25:$V$25,INDEX(MyData,D978, E978+1))))&gt;0,
SUMPRODUCT(--ISNUMBER(SEARCH('Chapter 1 (Generated)'!$B$26:$V$26,INDEX(MyData,D978, E978+1))))&gt;0)),
"        " &amp; INDEX(MyData,D978, E978+1),
"    " &amp; INDEX(MyData,D978, E978+1))</f>
        <v xml:space="preserve">        "null",</v>
      </c>
    </row>
    <row r="979" spans="4:7" x14ac:dyDescent="0.2">
      <c r="D979" s="20">
        <f t="shared" si="15"/>
        <v>30</v>
      </c>
      <c r="E979" s="20">
        <f>MIN(IF(MOD(ROWS($A$2:A979),$A$2)=0,E978+1, E978), $B$2-1)</f>
        <v>4</v>
      </c>
      <c r="G979" s="2" t="str">
        <f>IF(NOT(OR(
SUMPRODUCT(--ISNUMBER(SEARCH('Chapter 1 (Generated)'!$B$25:$V$25,INDEX(MyData,D979, E979+1))))&gt;0,
SUMPRODUCT(--ISNUMBER(SEARCH('Chapter 1 (Generated)'!$B$26:$V$26,INDEX(MyData,D979, E979+1))))&gt;0)),
"        " &amp; INDEX(MyData,D979, E979+1),
"    " &amp; INDEX(MyData,D979, E979+1))</f>
        <v xml:space="preserve">        "null",</v>
      </c>
    </row>
    <row r="980" spans="4:7" x14ac:dyDescent="0.2">
      <c r="D980" s="20">
        <f t="shared" si="15"/>
        <v>31</v>
      </c>
      <c r="E980" s="20">
        <f>MIN(IF(MOD(ROWS($A$2:A980),$A$2)=0,E979+1, E979), $B$2-1)</f>
        <v>4</v>
      </c>
      <c r="G980" s="2" t="str">
        <f>IF(NOT(OR(
SUMPRODUCT(--ISNUMBER(SEARCH('Chapter 1 (Generated)'!$B$25:$V$25,INDEX(MyData,D980, E980+1))))&gt;0,
SUMPRODUCT(--ISNUMBER(SEARCH('Chapter 1 (Generated)'!$B$26:$V$26,INDEX(MyData,D980, E980+1))))&gt;0)),
"        " &amp; INDEX(MyData,D980, E980+1),
"    " &amp; INDEX(MyData,D980, E980+1))</f>
        <v xml:space="preserve">        "null",</v>
      </c>
    </row>
    <row r="981" spans="4:7" x14ac:dyDescent="0.2">
      <c r="D981" s="20">
        <f t="shared" si="15"/>
        <v>32</v>
      </c>
      <c r="E981" s="20">
        <f>MIN(IF(MOD(ROWS($A$2:A981),$A$2)=0,E980+1, E980), $B$2-1)</f>
        <v>4</v>
      </c>
      <c r="G981" s="2" t="str">
        <f>IF(NOT(OR(
SUMPRODUCT(--ISNUMBER(SEARCH('Chapter 1 (Generated)'!$B$25:$V$25,INDEX(MyData,D981, E981+1))))&gt;0,
SUMPRODUCT(--ISNUMBER(SEARCH('Chapter 1 (Generated)'!$B$26:$V$26,INDEX(MyData,D981, E981+1))))&gt;0)),
"        " &amp; INDEX(MyData,D981, E981+1),
"    " &amp; INDEX(MyData,D981, E981+1))</f>
        <v xml:space="preserve">        "null",</v>
      </c>
    </row>
    <row r="982" spans="4:7" x14ac:dyDescent="0.2">
      <c r="D982" s="20">
        <f t="shared" si="15"/>
        <v>33</v>
      </c>
      <c r="E982" s="20">
        <f>MIN(IF(MOD(ROWS($A$2:A982),$A$2)=0,E981+1, E981), $B$2-1)</f>
        <v>4</v>
      </c>
      <c r="G982" s="2" t="str">
        <f>IF(NOT(OR(
SUMPRODUCT(--ISNUMBER(SEARCH('Chapter 1 (Generated)'!$B$25:$V$25,INDEX(MyData,D982, E982+1))))&gt;0,
SUMPRODUCT(--ISNUMBER(SEARCH('Chapter 1 (Generated)'!$B$26:$V$26,INDEX(MyData,D982, E982+1))))&gt;0)),
"        " &amp; INDEX(MyData,D982, E982+1),
"    " &amp; INDEX(MyData,D982, E982+1))</f>
        <v xml:space="preserve">        "null",//30 </v>
      </c>
    </row>
    <row r="983" spans="4:7" x14ac:dyDescent="0.2">
      <c r="D983" s="20">
        <f t="shared" si="15"/>
        <v>34</v>
      </c>
      <c r="E983" s="20">
        <f>MIN(IF(MOD(ROWS($A$2:A983),$A$2)=0,E982+1, E982), $B$2-1)</f>
        <v>4</v>
      </c>
      <c r="G983" s="2" t="str">
        <f>IF(NOT(OR(
SUMPRODUCT(--ISNUMBER(SEARCH('Chapter 1 (Generated)'!$B$25:$V$25,INDEX(MyData,D983, E983+1))))&gt;0,
SUMPRODUCT(--ISNUMBER(SEARCH('Chapter 1 (Generated)'!$B$26:$V$26,INDEX(MyData,D983, E983+1))))&gt;0)),
"        " &amp; INDEX(MyData,D983, E983+1),
"    " &amp; INDEX(MyData,D983, E983+1))</f>
        <v xml:space="preserve">        "null",</v>
      </c>
    </row>
    <row r="984" spans="4:7" x14ac:dyDescent="0.2">
      <c r="D984" s="20">
        <f t="shared" si="15"/>
        <v>35</v>
      </c>
      <c r="E984" s="20">
        <f>MIN(IF(MOD(ROWS($A$2:A984),$A$2)=0,E983+1, E983), $B$2-1)</f>
        <v>4</v>
      </c>
      <c r="G984" s="2" t="str">
        <f>IF(NOT(OR(
SUMPRODUCT(--ISNUMBER(SEARCH('Chapter 1 (Generated)'!$B$25:$V$25,INDEX(MyData,D984, E984+1))))&gt;0,
SUMPRODUCT(--ISNUMBER(SEARCH('Chapter 1 (Generated)'!$B$26:$V$26,INDEX(MyData,D984, E984+1))))&gt;0)),
"        " &amp; INDEX(MyData,D984, E984+1),
"    " &amp; INDEX(MyData,D984, E984+1))</f>
        <v xml:space="preserve">        "null",</v>
      </c>
    </row>
    <row r="985" spans="4:7" x14ac:dyDescent="0.2">
      <c r="D985" s="20">
        <f t="shared" si="15"/>
        <v>36</v>
      </c>
      <c r="E985" s="20">
        <f>MIN(IF(MOD(ROWS($A$2:A985),$A$2)=0,E984+1, E984), $B$2-1)</f>
        <v>4</v>
      </c>
      <c r="G985" s="2" t="str">
        <f>IF(NOT(OR(
SUMPRODUCT(--ISNUMBER(SEARCH('Chapter 1 (Generated)'!$B$25:$V$25,INDEX(MyData,D985, E985+1))))&gt;0,
SUMPRODUCT(--ISNUMBER(SEARCH('Chapter 1 (Generated)'!$B$26:$V$26,INDEX(MyData,D985, E985+1))))&gt;0)),
"        " &amp; INDEX(MyData,D985, E985+1),
"    " &amp; INDEX(MyData,D985, E985+1))</f>
        <v xml:space="preserve">        "null",</v>
      </c>
    </row>
    <row r="986" spans="4:7" x14ac:dyDescent="0.2">
      <c r="D986" s="20">
        <f t="shared" si="15"/>
        <v>37</v>
      </c>
      <c r="E986" s="20">
        <f>MIN(IF(MOD(ROWS($A$2:A986),$A$2)=0,E985+1, E985), $B$2-1)</f>
        <v>4</v>
      </c>
      <c r="G986" s="2" t="str">
        <f>IF(NOT(OR(
SUMPRODUCT(--ISNUMBER(SEARCH('Chapter 1 (Generated)'!$B$25:$V$25,INDEX(MyData,D986, E986+1))))&gt;0,
SUMPRODUCT(--ISNUMBER(SEARCH('Chapter 1 (Generated)'!$B$26:$V$26,INDEX(MyData,D986, E986+1))))&gt;0)),
"        " &amp; INDEX(MyData,D986, E986+1),
"    " &amp; INDEX(MyData,D986, E986+1))</f>
        <v xml:space="preserve">        "null",</v>
      </c>
    </row>
    <row r="987" spans="4:7" x14ac:dyDescent="0.2">
      <c r="D987" s="20">
        <f t="shared" si="15"/>
        <v>38</v>
      </c>
      <c r="E987" s="20">
        <f>MIN(IF(MOD(ROWS($A$2:A987),$A$2)=0,E986+1, E986), $B$2-1)</f>
        <v>4</v>
      </c>
      <c r="G987" s="2" t="str">
        <f>IF(NOT(OR(
SUMPRODUCT(--ISNUMBER(SEARCH('Chapter 1 (Generated)'!$B$25:$V$25,INDEX(MyData,D987, E987+1))))&gt;0,
SUMPRODUCT(--ISNUMBER(SEARCH('Chapter 1 (Generated)'!$B$26:$V$26,INDEX(MyData,D987, E987+1))))&gt;0)),
"        " &amp; INDEX(MyData,D987, E987+1),
"    " &amp; INDEX(MyData,D987, E987+1))</f>
        <v xml:space="preserve">        "null",//35 </v>
      </c>
    </row>
    <row r="988" spans="4:7" x14ac:dyDescent="0.2">
      <c r="D988" s="20">
        <f t="shared" si="15"/>
        <v>39</v>
      </c>
      <c r="E988" s="20">
        <f>MIN(IF(MOD(ROWS($A$2:A988),$A$2)=0,E987+1, E987), $B$2-1)</f>
        <v>4</v>
      </c>
      <c r="G988" s="2" t="str">
        <f>IF(NOT(OR(
SUMPRODUCT(--ISNUMBER(SEARCH('Chapter 1 (Generated)'!$B$25:$V$25,INDEX(MyData,D988, E988+1))))&gt;0,
SUMPRODUCT(--ISNUMBER(SEARCH('Chapter 1 (Generated)'!$B$26:$V$26,INDEX(MyData,D988, E988+1))))&gt;0)),
"        " &amp; INDEX(MyData,D988, E988+1),
"    " &amp; INDEX(MyData,D988, E988+1))</f>
        <v xml:space="preserve">        "null",</v>
      </c>
    </row>
    <row r="989" spans="4:7" x14ac:dyDescent="0.2">
      <c r="D989" s="20">
        <f t="shared" si="15"/>
        <v>40</v>
      </c>
      <c r="E989" s="20">
        <f>MIN(IF(MOD(ROWS($A$2:A989),$A$2)=0,E988+1, E988), $B$2-1)</f>
        <v>4</v>
      </c>
      <c r="G989" s="2" t="str">
        <f>IF(NOT(OR(
SUMPRODUCT(--ISNUMBER(SEARCH('Chapter 1 (Generated)'!$B$25:$V$25,INDEX(MyData,D989, E989+1))))&gt;0,
SUMPRODUCT(--ISNUMBER(SEARCH('Chapter 1 (Generated)'!$B$26:$V$26,INDEX(MyData,D989, E989+1))))&gt;0)),
"        " &amp; INDEX(MyData,D989, E989+1),
"    " &amp; INDEX(MyData,D989, E989+1))</f>
        <v xml:space="preserve">        "null",</v>
      </c>
    </row>
    <row r="990" spans="4:7" x14ac:dyDescent="0.2">
      <c r="D990" s="20">
        <f t="shared" si="15"/>
        <v>41</v>
      </c>
      <c r="E990" s="20">
        <f>MIN(IF(MOD(ROWS($A$2:A990),$A$2)=0,E989+1, E989), $B$2-1)</f>
        <v>4</v>
      </c>
      <c r="G990" s="2" t="str">
        <f>IF(NOT(OR(
SUMPRODUCT(--ISNUMBER(SEARCH('Chapter 1 (Generated)'!$B$25:$V$25,INDEX(MyData,D990, E990+1))))&gt;0,
SUMPRODUCT(--ISNUMBER(SEARCH('Chapter 1 (Generated)'!$B$26:$V$26,INDEX(MyData,D990, E990+1))))&gt;0)),
"        " &amp; INDEX(MyData,D990, E990+1),
"    " &amp; INDEX(MyData,D990, E990+1))</f>
        <v xml:space="preserve">        "null",</v>
      </c>
    </row>
    <row r="991" spans="4:7" x14ac:dyDescent="0.2">
      <c r="D991" s="20">
        <f t="shared" si="15"/>
        <v>42</v>
      </c>
      <c r="E991" s="20">
        <f>MIN(IF(MOD(ROWS($A$2:A991),$A$2)=0,E990+1, E990), $B$2-1)</f>
        <v>4</v>
      </c>
      <c r="G991" s="2" t="str">
        <f>IF(NOT(OR(
SUMPRODUCT(--ISNUMBER(SEARCH('Chapter 1 (Generated)'!$B$25:$V$25,INDEX(MyData,D991, E991+1))))&gt;0,
SUMPRODUCT(--ISNUMBER(SEARCH('Chapter 1 (Generated)'!$B$26:$V$26,INDEX(MyData,D991, E991+1))))&gt;0)),
"        " &amp; INDEX(MyData,D991, E991+1),
"    " &amp; INDEX(MyData,D991, E991+1))</f>
        <v xml:space="preserve">        personnages.tadashi[0],</v>
      </c>
    </row>
    <row r="992" spans="4:7" x14ac:dyDescent="0.2">
      <c r="D992" s="20">
        <f t="shared" si="15"/>
        <v>43</v>
      </c>
      <c r="E992" s="20">
        <f>MIN(IF(MOD(ROWS($A$2:A992),$A$2)=0,E991+1, E991), $B$2-1)</f>
        <v>4</v>
      </c>
      <c r="G992" s="2" t="str">
        <f>IF(NOT(OR(
SUMPRODUCT(--ISNUMBER(SEARCH('Chapter 1 (Generated)'!$B$25:$V$25,INDEX(MyData,D992, E992+1))))&gt;0,
SUMPRODUCT(--ISNUMBER(SEARCH('Chapter 1 (Generated)'!$B$26:$V$26,INDEX(MyData,D992, E992+1))))&gt;0)),
"        " &amp; INDEX(MyData,D992, E992+1),
"    " &amp; INDEX(MyData,D992, E992+1))</f>
        <v xml:space="preserve">        personnages.tadashi[0],//40 </v>
      </c>
    </row>
    <row r="993" spans="4:7" x14ac:dyDescent="0.2">
      <c r="D993" s="20">
        <f t="shared" si="15"/>
        <v>44</v>
      </c>
      <c r="E993" s="20">
        <f>MIN(IF(MOD(ROWS($A$2:A993),$A$2)=0,E992+1, E992), $B$2-1)</f>
        <v>4</v>
      </c>
      <c r="G993" s="2" t="str">
        <f>IF(NOT(OR(
SUMPRODUCT(--ISNUMBER(SEARCH('Chapter 1 (Generated)'!$B$25:$V$25,INDEX(MyData,D993, E993+1))))&gt;0,
SUMPRODUCT(--ISNUMBER(SEARCH('Chapter 1 (Generated)'!$B$26:$V$26,INDEX(MyData,D993, E993+1))))&gt;0)),
"        " &amp; INDEX(MyData,D993, E993+1),
"    " &amp; INDEX(MyData,D993, E993+1))</f>
        <v xml:space="preserve">        personnages.tadashi[0],</v>
      </c>
    </row>
    <row r="994" spans="4:7" x14ac:dyDescent="0.2">
      <c r="D994" s="20">
        <f t="shared" si="15"/>
        <v>45</v>
      </c>
      <c r="E994" s="20">
        <f>MIN(IF(MOD(ROWS($A$2:A994),$A$2)=0,E993+1, E993), $B$2-1)</f>
        <v>4</v>
      </c>
      <c r="G994" s="2" t="str">
        <f>IF(NOT(OR(
SUMPRODUCT(--ISNUMBER(SEARCH('Chapter 1 (Generated)'!$B$25:$V$25,INDEX(MyData,D994, E994+1))))&gt;0,
SUMPRODUCT(--ISNUMBER(SEARCH('Chapter 1 (Generated)'!$B$26:$V$26,INDEX(MyData,D994, E994+1))))&gt;0)),
"        " &amp; INDEX(MyData,D994, E994+1),
"    " &amp; INDEX(MyData,D994, E994+1))</f>
        <v xml:space="preserve">        personnages.tadashi[0],</v>
      </c>
    </row>
    <row r="995" spans="4:7" x14ac:dyDescent="0.2">
      <c r="D995" s="20">
        <f t="shared" si="15"/>
        <v>46</v>
      </c>
      <c r="E995" s="20">
        <f>MIN(IF(MOD(ROWS($A$2:A995),$A$2)=0,E994+1, E994), $B$2-1)</f>
        <v>4</v>
      </c>
      <c r="G995" s="2" t="str">
        <f>IF(NOT(OR(
SUMPRODUCT(--ISNUMBER(SEARCH('Chapter 1 (Generated)'!$B$25:$V$25,INDEX(MyData,D995, E995+1))))&gt;0,
SUMPRODUCT(--ISNUMBER(SEARCH('Chapter 1 (Generated)'!$B$26:$V$26,INDEX(MyData,D995, E995+1))))&gt;0)),
"        " &amp; INDEX(MyData,D995, E995+1),
"    " &amp; INDEX(MyData,D995, E995+1))</f>
        <v xml:space="preserve">        personnages.tadashi[0],</v>
      </c>
    </row>
    <row r="996" spans="4:7" x14ac:dyDescent="0.2">
      <c r="D996" s="20">
        <f t="shared" si="15"/>
        <v>47</v>
      </c>
      <c r="E996" s="20">
        <f>MIN(IF(MOD(ROWS($A$2:A996),$A$2)=0,E995+1, E995), $B$2-1)</f>
        <v>4</v>
      </c>
      <c r="G996" s="2" t="str">
        <f>IF(NOT(OR(
SUMPRODUCT(--ISNUMBER(SEARCH('Chapter 1 (Generated)'!$B$25:$V$25,INDEX(MyData,D996, E996+1))))&gt;0,
SUMPRODUCT(--ISNUMBER(SEARCH('Chapter 1 (Generated)'!$B$26:$V$26,INDEX(MyData,D996, E996+1))))&gt;0)),
"        " &amp; INDEX(MyData,D996, E996+1),
"    " &amp; INDEX(MyData,D996, E996+1))</f>
        <v xml:space="preserve">        "null",</v>
      </c>
    </row>
    <row r="997" spans="4:7" x14ac:dyDescent="0.2">
      <c r="D997" s="20">
        <f t="shared" si="15"/>
        <v>48</v>
      </c>
      <c r="E997" s="20">
        <f>MIN(IF(MOD(ROWS($A$2:A997),$A$2)=0,E996+1, E996), $B$2-1)</f>
        <v>4</v>
      </c>
      <c r="G997" s="2" t="str">
        <f>IF(NOT(OR(
SUMPRODUCT(--ISNUMBER(SEARCH('Chapter 1 (Generated)'!$B$25:$V$25,INDEX(MyData,D997, E997+1))))&gt;0,
SUMPRODUCT(--ISNUMBER(SEARCH('Chapter 1 (Generated)'!$B$26:$V$26,INDEX(MyData,D997, E997+1))))&gt;0)),
"        " &amp; INDEX(MyData,D997, E997+1),
"    " &amp; INDEX(MyData,D997, E997+1))</f>
        <v xml:space="preserve">        personnages.tadashi[0],//45 </v>
      </c>
    </row>
    <row r="998" spans="4:7" x14ac:dyDescent="0.2">
      <c r="D998" s="20">
        <f t="shared" si="15"/>
        <v>49</v>
      </c>
      <c r="E998" s="20">
        <f>MIN(IF(MOD(ROWS($A$2:A998),$A$2)=0,E997+1, E997), $B$2-1)</f>
        <v>4</v>
      </c>
      <c r="G998" s="2" t="str">
        <f>IF(NOT(OR(
SUMPRODUCT(--ISNUMBER(SEARCH('Chapter 1 (Generated)'!$B$25:$V$25,INDEX(MyData,D998, E998+1))))&gt;0,
SUMPRODUCT(--ISNUMBER(SEARCH('Chapter 1 (Generated)'!$B$26:$V$26,INDEX(MyData,D998, E998+1))))&gt;0)),
"        " &amp; INDEX(MyData,D998, E998+1),
"    " &amp; INDEX(MyData,D998, E998+1))</f>
        <v xml:space="preserve">        "null",</v>
      </c>
    </row>
    <row r="999" spans="4:7" x14ac:dyDescent="0.2">
      <c r="D999" s="20">
        <f t="shared" si="15"/>
        <v>50</v>
      </c>
      <c r="E999" s="20">
        <f>MIN(IF(MOD(ROWS($A$2:A999),$A$2)=0,E998+1, E998), $B$2-1)</f>
        <v>4</v>
      </c>
      <c r="G999" s="2" t="str">
        <f>IF(NOT(OR(
SUMPRODUCT(--ISNUMBER(SEARCH('Chapter 1 (Generated)'!$B$25:$V$25,INDEX(MyData,D999, E999+1))))&gt;0,
SUMPRODUCT(--ISNUMBER(SEARCH('Chapter 1 (Generated)'!$B$26:$V$26,INDEX(MyData,D999, E999+1))))&gt;0)),
"        " &amp; INDEX(MyData,D999, E999+1),
"    " &amp; INDEX(MyData,D999, E999+1))</f>
        <v xml:space="preserve">        personnages.tadashi[0],</v>
      </c>
    </row>
    <row r="1000" spans="4:7" x14ac:dyDescent="0.2">
      <c r="D1000" s="20">
        <f t="shared" si="15"/>
        <v>51</v>
      </c>
      <c r="E1000" s="20">
        <f>MIN(IF(MOD(ROWS($A$2:A1000),$A$2)=0,E999+1, E999), $B$2-1)</f>
        <v>4</v>
      </c>
      <c r="G1000" s="2" t="str">
        <f>IF(NOT(OR(
SUMPRODUCT(--ISNUMBER(SEARCH('Chapter 1 (Generated)'!$B$25:$V$25,INDEX(MyData,D1000, E1000+1))))&gt;0,
SUMPRODUCT(--ISNUMBER(SEARCH('Chapter 1 (Generated)'!$B$26:$V$26,INDEX(MyData,D1000, E1000+1))))&gt;0)),
"        " &amp; INDEX(MyData,D1000, E1000+1),
"    " &amp; INDEX(MyData,D1000, E1000+1))</f>
        <v xml:space="preserve">        personnages.tadashi[0],</v>
      </c>
    </row>
    <row r="1001" spans="4:7" x14ac:dyDescent="0.2">
      <c r="D1001" s="20">
        <f t="shared" si="15"/>
        <v>52</v>
      </c>
      <c r="E1001" s="20">
        <f>MIN(IF(MOD(ROWS($A$2:A1001),$A$2)=0,E1000+1, E1000), $B$2-1)</f>
        <v>4</v>
      </c>
      <c r="G1001" s="2" t="str">
        <f>IF(NOT(OR(
SUMPRODUCT(--ISNUMBER(SEARCH('Chapter 1 (Generated)'!$B$25:$V$25,INDEX(MyData,D1001, E1001+1))))&gt;0,
SUMPRODUCT(--ISNUMBER(SEARCH('Chapter 1 (Generated)'!$B$26:$V$26,INDEX(MyData,D1001, E1001+1))))&gt;0)),
"        " &amp; INDEX(MyData,D1001, E1001+1),
"    " &amp; INDEX(MyData,D1001, E1001+1))</f>
        <v xml:space="preserve">        "null",</v>
      </c>
    </row>
    <row r="1002" spans="4:7" x14ac:dyDescent="0.2">
      <c r="D1002" s="20">
        <f t="shared" si="15"/>
        <v>53</v>
      </c>
      <c r="E1002" s="20">
        <f>MIN(IF(MOD(ROWS($A$2:A1002),$A$2)=0,E1001+1, E1001), $B$2-1)</f>
        <v>4</v>
      </c>
      <c r="G1002" s="2" t="str">
        <f>IF(NOT(OR(
SUMPRODUCT(--ISNUMBER(SEARCH('Chapter 1 (Generated)'!$B$25:$V$25,INDEX(MyData,D1002, E1002+1))))&gt;0,
SUMPRODUCT(--ISNUMBER(SEARCH('Chapter 1 (Generated)'!$B$26:$V$26,INDEX(MyData,D1002, E1002+1))))&gt;0)),
"        " &amp; INDEX(MyData,D1002, E1002+1),
"    " &amp; INDEX(MyData,D1002, E1002+1))</f>
        <v xml:space="preserve">        personnages.tadashi[0],//50 </v>
      </c>
    </row>
    <row r="1003" spans="4:7" x14ac:dyDescent="0.2">
      <c r="D1003" s="20">
        <f t="shared" si="15"/>
        <v>54</v>
      </c>
      <c r="E1003" s="20">
        <f>MIN(IF(MOD(ROWS($A$2:A1003),$A$2)=0,E1002+1, E1002), $B$2-1)</f>
        <v>4</v>
      </c>
      <c r="G1003" s="2" t="str">
        <f>IF(NOT(OR(
SUMPRODUCT(--ISNUMBER(SEARCH('Chapter 1 (Generated)'!$B$25:$V$25,INDEX(MyData,D1003, E1003+1))))&gt;0,
SUMPRODUCT(--ISNUMBER(SEARCH('Chapter 1 (Generated)'!$B$26:$V$26,INDEX(MyData,D1003, E1003+1))))&gt;0)),
"        " &amp; INDEX(MyData,D1003, E1003+1),
"    " &amp; INDEX(MyData,D1003, E1003+1))</f>
        <v xml:space="preserve">        personnages.tadashi[0],</v>
      </c>
    </row>
    <row r="1004" spans="4:7" x14ac:dyDescent="0.2">
      <c r="D1004" s="20">
        <f t="shared" si="15"/>
        <v>55</v>
      </c>
      <c r="E1004" s="20">
        <f>MIN(IF(MOD(ROWS($A$2:A1004),$A$2)=0,E1003+1, E1003), $B$2-1)</f>
        <v>4</v>
      </c>
      <c r="G1004" s="2" t="str">
        <f>IF(NOT(OR(
SUMPRODUCT(--ISNUMBER(SEARCH('Chapter 1 (Generated)'!$B$25:$V$25,INDEX(MyData,D1004, E1004+1))))&gt;0,
SUMPRODUCT(--ISNUMBER(SEARCH('Chapter 1 (Generated)'!$B$26:$V$26,INDEX(MyData,D1004, E1004+1))))&gt;0)),
"        " &amp; INDEX(MyData,D1004, E1004+1),
"    " &amp; INDEX(MyData,D1004, E1004+1))</f>
        <v xml:space="preserve">        "null",</v>
      </c>
    </row>
    <row r="1005" spans="4:7" x14ac:dyDescent="0.2">
      <c r="D1005" s="20">
        <f t="shared" si="15"/>
        <v>56</v>
      </c>
      <c r="E1005" s="20">
        <f>MIN(IF(MOD(ROWS($A$2:A1005),$A$2)=0,E1004+1, E1004), $B$2-1)</f>
        <v>4</v>
      </c>
      <c r="G1005" s="2" t="str">
        <f>IF(NOT(OR(
SUMPRODUCT(--ISNUMBER(SEARCH('Chapter 1 (Generated)'!$B$25:$V$25,INDEX(MyData,D1005, E1005+1))))&gt;0,
SUMPRODUCT(--ISNUMBER(SEARCH('Chapter 1 (Generated)'!$B$26:$V$26,INDEX(MyData,D1005, E1005+1))))&gt;0)),
"        " &amp; INDEX(MyData,D1005, E1005+1),
"    " &amp; INDEX(MyData,D1005, E1005+1))</f>
        <v xml:space="preserve">        "null",</v>
      </c>
    </row>
    <row r="1006" spans="4:7" x14ac:dyDescent="0.2">
      <c r="D1006" s="20">
        <f t="shared" si="15"/>
        <v>57</v>
      </c>
      <c r="E1006" s="20">
        <f>MIN(IF(MOD(ROWS($A$2:A1006),$A$2)=0,E1005+1, E1005), $B$2-1)</f>
        <v>4</v>
      </c>
      <c r="G1006" s="2" t="str">
        <f>IF(NOT(OR(
SUMPRODUCT(--ISNUMBER(SEARCH('Chapter 1 (Generated)'!$B$25:$V$25,INDEX(MyData,D1006, E1006+1))))&gt;0,
SUMPRODUCT(--ISNUMBER(SEARCH('Chapter 1 (Generated)'!$B$26:$V$26,INDEX(MyData,D1006, E1006+1))))&gt;0)),
"        " &amp; INDEX(MyData,D1006, E1006+1),
"    " &amp; INDEX(MyData,D1006, E1006+1))</f>
        <v xml:space="preserve">        personnages.tadashi[0],</v>
      </c>
    </row>
    <row r="1007" spans="4:7" x14ac:dyDescent="0.2">
      <c r="D1007" s="20">
        <f t="shared" si="15"/>
        <v>58</v>
      </c>
      <c r="E1007" s="20">
        <f>MIN(IF(MOD(ROWS($A$2:A1007),$A$2)=0,E1006+1, E1006), $B$2-1)</f>
        <v>4</v>
      </c>
      <c r="G1007" s="2" t="str">
        <f>IF(NOT(OR(
SUMPRODUCT(--ISNUMBER(SEARCH('Chapter 1 (Generated)'!$B$25:$V$25,INDEX(MyData,D1007, E1007+1))))&gt;0,
SUMPRODUCT(--ISNUMBER(SEARCH('Chapter 1 (Generated)'!$B$26:$V$26,INDEX(MyData,D1007, E1007+1))))&gt;0)),
"        " &amp; INDEX(MyData,D1007, E1007+1),
"    " &amp; INDEX(MyData,D1007, E1007+1))</f>
        <v xml:space="preserve">        personnages.tadashi[0],//55 </v>
      </c>
    </row>
    <row r="1008" spans="4:7" x14ac:dyDescent="0.2">
      <c r="D1008" s="20">
        <f t="shared" si="15"/>
        <v>59</v>
      </c>
      <c r="E1008" s="20">
        <f>MIN(IF(MOD(ROWS($A$2:A1008),$A$2)=0,E1007+1, E1007), $B$2-1)</f>
        <v>4</v>
      </c>
      <c r="G1008" s="2" t="str">
        <f>IF(NOT(OR(
SUMPRODUCT(--ISNUMBER(SEARCH('Chapter 1 (Generated)'!$B$25:$V$25,INDEX(MyData,D1008, E1008+1))))&gt;0,
SUMPRODUCT(--ISNUMBER(SEARCH('Chapter 1 (Generated)'!$B$26:$V$26,INDEX(MyData,D1008, E1008+1))))&gt;0)),
"        " &amp; INDEX(MyData,D1008, E1008+1),
"    " &amp; INDEX(MyData,D1008, E1008+1))</f>
        <v xml:space="preserve">        "null",</v>
      </c>
    </row>
    <row r="1009" spans="4:7" x14ac:dyDescent="0.2">
      <c r="D1009" s="20">
        <f t="shared" si="15"/>
        <v>60</v>
      </c>
      <c r="E1009" s="20">
        <f>MIN(IF(MOD(ROWS($A$2:A1009),$A$2)=0,E1008+1, E1008), $B$2-1)</f>
        <v>4</v>
      </c>
      <c r="G1009" s="2" t="str">
        <f>IF(NOT(OR(
SUMPRODUCT(--ISNUMBER(SEARCH('Chapter 1 (Generated)'!$B$25:$V$25,INDEX(MyData,D1009, E1009+1))))&gt;0,
SUMPRODUCT(--ISNUMBER(SEARCH('Chapter 1 (Generated)'!$B$26:$V$26,INDEX(MyData,D1009, E1009+1))))&gt;0)),
"        " &amp; INDEX(MyData,D1009, E1009+1),
"    " &amp; INDEX(MyData,D1009, E1009+1))</f>
        <v xml:space="preserve">        personnages.tadashi[0],</v>
      </c>
    </row>
    <row r="1010" spans="4:7" x14ac:dyDescent="0.2">
      <c r="D1010" s="20">
        <f t="shared" si="15"/>
        <v>61</v>
      </c>
      <c r="E1010" s="20">
        <f>MIN(IF(MOD(ROWS($A$2:A1010),$A$2)=0,E1009+1, E1009), $B$2-1)</f>
        <v>4</v>
      </c>
      <c r="G1010" s="2" t="str">
        <f>IF(NOT(OR(
SUMPRODUCT(--ISNUMBER(SEARCH('Chapter 1 (Generated)'!$B$25:$V$25,INDEX(MyData,D1010, E1010+1))))&gt;0,
SUMPRODUCT(--ISNUMBER(SEARCH('Chapter 1 (Generated)'!$B$26:$V$26,INDEX(MyData,D1010, E1010+1))))&gt;0)),
"        " &amp; INDEX(MyData,D1010, E1010+1),
"    " &amp; INDEX(MyData,D1010, E1010+1))</f>
        <v xml:space="preserve">        personnages.tadashi[0],</v>
      </c>
    </row>
    <row r="1011" spans="4:7" x14ac:dyDescent="0.2">
      <c r="D1011" s="20">
        <f t="shared" si="15"/>
        <v>62</v>
      </c>
      <c r="E1011" s="20">
        <f>MIN(IF(MOD(ROWS($A$2:A1011),$A$2)=0,E1010+1, E1010), $B$2-1)</f>
        <v>4</v>
      </c>
      <c r="G1011" s="2" t="str">
        <f>IF(NOT(OR(
SUMPRODUCT(--ISNUMBER(SEARCH('Chapter 1 (Generated)'!$B$25:$V$25,INDEX(MyData,D1011, E1011+1))))&gt;0,
SUMPRODUCT(--ISNUMBER(SEARCH('Chapter 1 (Generated)'!$B$26:$V$26,INDEX(MyData,D1011, E1011+1))))&gt;0)),
"        " &amp; INDEX(MyData,D1011, E1011+1),
"    " &amp; INDEX(MyData,D1011, E1011+1))</f>
        <v xml:space="preserve">        "null",</v>
      </c>
    </row>
    <row r="1012" spans="4:7" x14ac:dyDescent="0.2">
      <c r="D1012" s="20">
        <f t="shared" si="15"/>
        <v>63</v>
      </c>
      <c r="E1012" s="20">
        <f>MIN(IF(MOD(ROWS($A$2:A1012),$A$2)=0,E1011+1, E1011), $B$2-1)</f>
        <v>4</v>
      </c>
      <c r="G1012" s="2" t="str">
        <f>IF(NOT(OR(
SUMPRODUCT(--ISNUMBER(SEARCH('Chapter 1 (Generated)'!$B$25:$V$25,INDEX(MyData,D1012, E1012+1))))&gt;0,
SUMPRODUCT(--ISNUMBER(SEARCH('Chapter 1 (Generated)'!$B$26:$V$26,INDEX(MyData,D1012, E1012+1))))&gt;0)),
"        " &amp; INDEX(MyData,D1012, E1012+1),
"    " &amp; INDEX(MyData,D1012, E1012+1))</f>
        <v xml:space="preserve">        "null",//60 </v>
      </c>
    </row>
    <row r="1013" spans="4:7" x14ac:dyDescent="0.2">
      <c r="D1013" s="20">
        <f t="shared" si="15"/>
        <v>64</v>
      </c>
      <c r="E1013" s="20">
        <f>MIN(IF(MOD(ROWS($A$2:A1013),$A$2)=0,E1012+1, E1012), $B$2-1)</f>
        <v>4</v>
      </c>
      <c r="G1013" s="2" t="str">
        <f>IF(NOT(OR(
SUMPRODUCT(--ISNUMBER(SEARCH('Chapter 1 (Generated)'!$B$25:$V$25,INDEX(MyData,D1013, E1013+1))))&gt;0,
SUMPRODUCT(--ISNUMBER(SEARCH('Chapter 1 (Generated)'!$B$26:$V$26,INDEX(MyData,D1013, E1013+1))))&gt;0)),
"        " &amp; INDEX(MyData,D1013, E1013+1),
"    " &amp; INDEX(MyData,D1013, E1013+1))</f>
        <v xml:space="preserve">        "null",</v>
      </c>
    </row>
    <row r="1014" spans="4:7" x14ac:dyDescent="0.2">
      <c r="D1014" s="20">
        <f t="shared" si="15"/>
        <v>65</v>
      </c>
      <c r="E1014" s="20">
        <f>MIN(IF(MOD(ROWS($A$2:A1014),$A$2)=0,E1013+1, E1013), $B$2-1)</f>
        <v>4</v>
      </c>
      <c r="G1014" s="2" t="str">
        <f>IF(NOT(OR(
SUMPRODUCT(--ISNUMBER(SEARCH('Chapter 1 (Generated)'!$B$25:$V$25,INDEX(MyData,D1014, E1014+1))))&gt;0,
SUMPRODUCT(--ISNUMBER(SEARCH('Chapter 1 (Generated)'!$B$26:$V$26,INDEX(MyData,D1014, E1014+1))))&gt;0)),
"        " &amp; INDEX(MyData,D1014, E1014+1),
"    " &amp; INDEX(MyData,D1014, E1014+1))</f>
        <v xml:space="preserve">        "null",</v>
      </c>
    </row>
    <row r="1015" spans="4:7" x14ac:dyDescent="0.2">
      <c r="D1015" s="20">
        <f t="shared" si="15"/>
        <v>66</v>
      </c>
      <c r="E1015" s="20">
        <f>MIN(IF(MOD(ROWS($A$2:A1015),$A$2)=0,E1014+1, E1014), $B$2-1)</f>
        <v>4</v>
      </c>
      <c r="G1015" s="2" t="str">
        <f>IF(NOT(OR(
SUMPRODUCT(--ISNUMBER(SEARCH('Chapter 1 (Generated)'!$B$25:$V$25,INDEX(MyData,D1015, E1015+1))))&gt;0,
SUMPRODUCT(--ISNUMBER(SEARCH('Chapter 1 (Generated)'!$B$26:$V$26,INDEX(MyData,D1015, E1015+1))))&gt;0)),
"        " &amp; INDEX(MyData,D1015, E1015+1),
"    " &amp; INDEX(MyData,D1015, E1015+1))</f>
        <v xml:space="preserve">        "null",</v>
      </c>
    </row>
    <row r="1016" spans="4:7" x14ac:dyDescent="0.2">
      <c r="D1016" s="20">
        <f t="shared" si="15"/>
        <v>67</v>
      </c>
      <c r="E1016" s="20">
        <f>MIN(IF(MOD(ROWS($A$2:A1016),$A$2)=0,E1015+1, E1015), $B$2-1)</f>
        <v>4</v>
      </c>
      <c r="G1016" s="2" t="str">
        <f>IF(NOT(OR(
SUMPRODUCT(--ISNUMBER(SEARCH('Chapter 1 (Generated)'!$B$25:$V$25,INDEX(MyData,D1016, E1016+1))))&gt;0,
SUMPRODUCT(--ISNUMBER(SEARCH('Chapter 1 (Generated)'!$B$26:$V$26,INDEX(MyData,D1016, E1016+1))))&gt;0)),
"        " &amp; INDEX(MyData,D1016, E1016+1),
"    " &amp; INDEX(MyData,D1016, E1016+1))</f>
        <v xml:space="preserve">        "null",</v>
      </c>
    </row>
    <row r="1017" spans="4:7" x14ac:dyDescent="0.2">
      <c r="D1017" s="20">
        <f t="shared" si="15"/>
        <v>68</v>
      </c>
      <c r="E1017" s="20">
        <f>MIN(IF(MOD(ROWS($A$2:A1017),$A$2)=0,E1016+1, E1016), $B$2-1)</f>
        <v>4</v>
      </c>
      <c r="G1017" s="2" t="str">
        <f>IF(NOT(OR(
SUMPRODUCT(--ISNUMBER(SEARCH('Chapter 1 (Generated)'!$B$25:$V$25,INDEX(MyData,D1017, E1017+1))))&gt;0,
SUMPRODUCT(--ISNUMBER(SEARCH('Chapter 1 (Generated)'!$B$26:$V$26,INDEX(MyData,D1017, E1017+1))))&gt;0)),
"        " &amp; INDEX(MyData,D1017, E1017+1),
"    " &amp; INDEX(MyData,D1017, E1017+1))</f>
        <v xml:space="preserve">        "null",//65 </v>
      </c>
    </row>
    <row r="1018" spans="4:7" x14ac:dyDescent="0.2">
      <c r="D1018" s="20">
        <f t="shared" si="15"/>
        <v>69</v>
      </c>
      <c r="E1018" s="20">
        <f>MIN(IF(MOD(ROWS($A$2:A1018),$A$2)=0,E1017+1, E1017), $B$2-1)</f>
        <v>4</v>
      </c>
      <c r="G1018" s="2" t="str">
        <f>IF(NOT(OR(
SUMPRODUCT(--ISNUMBER(SEARCH('Chapter 1 (Generated)'!$B$25:$V$25,INDEX(MyData,D1018, E1018+1))))&gt;0,
SUMPRODUCT(--ISNUMBER(SEARCH('Chapter 1 (Generated)'!$B$26:$V$26,INDEX(MyData,D1018, E1018+1))))&gt;0)),
"        " &amp; INDEX(MyData,D1018, E1018+1),
"    " &amp; INDEX(MyData,D1018, E1018+1))</f>
        <v xml:space="preserve">        "null",</v>
      </c>
    </row>
    <row r="1019" spans="4:7" x14ac:dyDescent="0.2">
      <c r="D1019" s="20">
        <f t="shared" si="15"/>
        <v>70</v>
      </c>
      <c r="E1019" s="20">
        <f>MIN(IF(MOD(ROWS($A$2:A1019),$A$2)=0,E1018+1, E1018), $B$2-1)</f>
        <v>4</v>
      </c>
      <c r="G1019" s="2" t="str">
        <f>IF(NOT(OR(
SUMPRODUCT(--ISNUMBER(SEARCH('Chapter 1 (Generated)'!$B$25:$V$25,INDEX(MyData,D1019, E1019+1))))&gt;0,
SUMPRODUCT(--ISNUMBER(SEARCH('Chapter 1 (Generated)'!$B$26:$V$26,INDEX(MyData,D1019, E1019+1))))&gt;0)),
"        " &amp; INDEX(MyData,D1019, E1019+1),
"    " &amp; INDEX(MyData,D1019, E1019+1))</f>
        <v xml:space="preserve">        "null",</v>
      </c>
    </row>
    <row r="1020" spans="4:7" x14ac:dyDescent="0.2">
      <c r="D1020" s="20">
        <f t="shared" si="15"/>
        <v>71</v>
      </c>
      <c r="E1020" s="20">
        <f>MIN(IF(MOD(ROWS($A$2:A1020),$A$2)=0,E1019+1, E1019), $B$2-1)</f>
        <v>4</v>
      </c>
      <c r="G1020" s="2" t="str">
        <f>IF(NOT(OR(
SUMPRODUCT(--ISNUMBER(SEARCH('Chapter 1 (Generated)'!$B$25:$V$25,INDEX(MyData,D1020, E1020+1))))&gt;0,
SUMPRODUCT(--ISNUMBER(SEARCH('Chapter 1 (Generated)'!$B$26:$V$26,INDEX(MyData,D1020, E1020+1))))&gt;0)),
"        " &amp; INDEX(MyData,D1020, E1020+1),
"    " &amp; INDEX(MyData,D1020, E1020+1))</f>
        <v xml:space="preserve">        "null",</v>
      </c>
    </row>
    <row r="1021" spans="4:7" x14ac:dyDescent="0.2">
      <c r="D1021" s="20">
        <f t="shared" si="15"/>
        <v>72</v>
      </c>
      <c r="E1021" s="20">
        <f>MIN(IF(MOD(ROWS($A$2:A1021),$A$2)=0,E1020+1, E1020), $B$2-1)</f>
        <v>4</v>
      </c>
      <c r="G1021" s="2" t="str">
        <f>IF(NOT(OR(
SUMPRODUCT(--ISNUMBER(SEARCH('Chapter 1 (Generated)'!$B$25:$V$25,INDEX(MyData,D1021, E1021+1))))&gt;0,
SUMPRODUCT(--ISNUMBER(SEARCH('Chapter 1 (Generated)'!$B$26:$V$26,INDEX(MyData,D1021, E1021+1))))&gt;0)),
"        " &amp; INDEX(MyData,D1021, E1021+1),
"    " &amp; INDEX(MyData,D1021, E1021+1))</f>
        <v xml:space="preserve">        "null",</v>
      </c>
    </row>
    <row r="1022" spans="4:7" x14ac:dyDescent="0.2">
      <c r="D1022" s="20">
        <f t="shared" si="15"/>
        <v>73</v>
      </c>
      <c r="E1022" s="20">
        <f>MIN(IF(MOD(ROWS($A$2:A1022),$A$2)=0,E1021+1, E1021), $B$2-1)</f>
        <v>4</v>
      </c>
      <c r="G1022" s="2" t="str">
        <f>IF(NOT(OR(
SUMPRODUCT(--ISNUMBER(SEARCH('Chapter 1 (Generated)'!$B$25:$V$25,INDEX(MyData,D1022, E1022+1))))&gt;0,
SUMPRODUCT(--ISNUMBER(SEARCH('Chapter 1 (Generated)'!$B$26:$V$26,INDEX(MyData,D1022, E1022+1))))&gt;0)),
"        " &amp; INDEX(MyData,D1022, E1022+1),
"    " &amp; INDEX(MyData,D1022, E1022+1))</f>
        <v xml:space="preserve">        "null",//70 </v>
      </c>
    </row>
    <row r="1023" spans="4:7" x14ac:dyDescent="0.2">
      <c r="D1023" s="20">
        <f t="shared" si="15"/>
        <v>74</v>
      </c>
      <c r="E1023" s="20">
        <f>MIN(IF(MOD(ROWS($A$2:A1023),$A$2)=0,E1022+1, E1022), $B$2-1)</f>
        <v>4</v>
      </c>
      <c r="G1023" s="2" t="str">
        <f>IF(NOT(OR(
SUMPRODUCT(--ISNUMBER(SEARCH('Chapter 1 (Generated)'!$B$25:$V$25,INDEX(MyData,D1023, E1023+1))))&gt;0,
SUMPRODUCT(--ISNUMBER(SEARCH('Chapter 1 (Generated)'!$B$26:$V$26,INDEX(MyData,D1023, E1023+1))))&gt;0)),
"        " &amp; INDEX(MyData,D1023, E1023+1),
"    " &amp; INDEX(MyData,D1023, E1023+1))</f>
        <v xml:space="preserve">        "null",</v>
      </c>
    </row>
    <row r="1024" spans="4:7" x14ac:dyDescent="0.2">
      <c r="D1024" s="20">
        <f t="shared" si="15"/>
        <v>75</v>
      </c>
      <c r="E1024" s="20">
        <f>MIN(IF(MOD(ROWS($A$2:A1024),$A$2)=0,E1023+1, E1023), $B$2-1)</f>
        <v>4</v>
      </c>
      <c r="G1024" s="2" t="str">
        <f>IF(NOT(OR(
SUMPRODUCT(--ISNUMBER(SEARCH('Chapter 1 (Generated)'!$B$25:$V$25,INDEX(MyData,D1024, E1024+1))))&gt;0,
SUMPRODUCT(--ISNUMBER(SEARCH('Chapter 1 (Generated)'!$B$26:$V$26,INDEX(MyData,D1024, E1024+1))))&gt;0)),
"        " &amp; INDEX(MyData,D1024, E1024+1),
"    " &amp; INDEX(MyData,D1024, E1024+1))</f>
        <v xml:space="preserve">        "null",</v>
      </c>
    </row>
    <row r="1025" spans="4:7" x14ac:dyDescent="0.2">
      <c r="D1025" s="20">
        <f t="shared" si="15"/>
        <v>76</v>
      </c>
      <c r="E1025" s="20">
        <f>MIN(IF(MOD(ROWS($A$2:A1025),$A$2)=0,E1024+1, E1024), $B$2-1)</f>
        <v>4</v>
      </c>
      <c r="G1025" s="2" t="str">
        <f>IF(NOT(OR(
SUMPRODUCT(--ISNUMBER(SEARCH('Chapter 1 (Generated)'!$B$25:$V$25,INDEX(MyData,D1025, E1025+1))))&gt;0,
SUMPRODUCT(--ISNUMBER(SEARCH('Chapter 1 (Generated)'!$B$26:$V$26,INDEX(MyData,D1025, E1025+1))))&gt;0)),
"        " &amp; INDEX(MyData,D1025, E1025+1),
"    " &amp; INDEX(MyData,D1025, E1025+1))</f>
        <v xml:space="preserve">        "null",</v>
      </c>
    </row>
    <row r="1026" spans="4:7" x14ac:dyDescent="0.2">
      <c r="D1026" s="20">
        <f t="shared" ref="D1026:D1089" si="16">MOD(ROW(D1025)-1+ROWS(MyData),ROWS(MyData))+1</f>
        <v>77</v>
      </c>
      <c r="E1026" s="20">
        <f>MIN(IF(MOD(ROWS($A$2:A1026),$A$2)=0,E1025+1, E1025), $B$2-1)</f>
        <v>4</v>
      </c>
      <c r="G1026" s="2" t="str">
        <f>IF(NOT(OR(
SUMPRODUCT(--ISNUMBER(SEARCH('Chapter 1 (Generated)'!$B$25:$V$25,INDEX(MyData,D1026, E1026+1))))&gt;0,
SUMPRODUCT(--ISNUMBER(SEARCH('Chapter 1 (Generated)'!$B$26:$V$26,INDEX(MyData,D1026, E1026+1))))&gt;0)),
"        " &amp; INDEX(MyData,D1026, E1026+1),
"    " &amp; INDEX(MyData,D1026, E1026+1))</f>
        <v xml:space="preserve">        "null",</v>
      </c>
    </row>
    <row r="1027" spans="4:7" x14ac:dyDescent="0.2">
      <c r="D1027" s="20">
        <f t="shared" si="16"/>
        <v>78</v>
      </c>
      <c r="E1027" s="20">
        <f>MIN(IF(MOD(ROWS($A$2:A1027),$A$2)=0,E1026+1, E1026), $B$2-1)</f>
        <v>4</v>
      </c>
      <c r="G1027" s="2" t="str">
        <f>IF(NOT(OR(
SUMPRODUCT(--ISNUMBER(SEARCH('Chapter 1 (Generated)'!$B$25:$V$25,INDEX(MyData,D1027, E1027+1))))&gt;0,
SUMPRODUCT(--ISNUMBER(SEARCH('Chapter 1 (Generated)'!$B$26:$V$26,INDEX(MyData,D1027, E1027+1))))&gt;0)),
"        " &amp; INDEX(MyData,D1027, E1027+1),
"    " &amp; INDEX(MyData,D1027, E1027+1))</f>
        <v xml:space="preserve">        "null",//75 </v>
      </c>
    </row>
    <row r="1028" spans="4:7" x14ac:dyDescent="0.2">
      <c r="D1028" s="20">
        <f t="shared" si="16"/>
        <v>79</v>
      </c>
      <c r="E1028" s="20">
        <f>MIN(IF(MOD(ROWS($A$2:A1028),$A$2)=0,E1027+1, E1027), $B$2-1)</f>
        <v>4</v>
      </c>
      <c r="G1028" s="2" t="str">
        <f>IF(NOT(OR(
SUMPRODUCT(--ISNUMBER(SEARCH('Chapter 1 (Generated)'!$B$25:$V$25,INDEX(MyData,D1028, E1028+1))))&gt;0,
SUMPRODUCT(--ISNUMBER(SEARCH('Chapter 1 (Generated)'!$B$26:$V$26,INDEX(MyData,D1028, E1028+1))))&gt;0)),
"        " &amp; INDEX(MyData,D1028, E1028+1),
"    " &amp; INDEX(MyData,D1028, E1028+1))</f>
        <v xml:space="preserve">        "null",</v>
      </c>
    </row>
    <row r="1029" spans="4:7" x14ac:dyDescent="0.2">
      <c r="D1029" s="20">
        <f t="shared" si="16"/>
        <v>80</v>
      </c>
      <c r="E1029" s="20">
        <f>MIN(IF(MOD(ROWS($A$2:A1029),$A$2)=0,E1028+1, E1028), $B$2-1)</f>
        <v>4</v>
      </c>
      <c r="G1029" s="2" t="str">
        <f>IF(NOT(OR(
SUMPRODUCT(--ISNUMBER(SEARCH('Chapter 1 (Generated)'!$B$25:$V$25,INDEX(MyData,D1029, E1029+1))))&gt;0,
SUMPRODUCT(--ISNUMBER(SEARCH('Chapter 1 (Generated)'!$B$26:$V$26,INDEX(MyData,D1029, E1029+1))))&gt;0)),
"        " &amp; INDEX(MyData,D1029, E1029+1),
"    " &amp; INDEX(MyData,D1029, E1029+1))</f>
        <v xml:space="preserve">        "null",</v>
      </c>
    </row>
    <row r="1030" spans="4:7" x14ac:dyDescent="0.2">
      <c r="D1030" s="20">
        <f t="shared" si="16"/>
        <v>81</v>
      </c>
      <c r="E1030" s="20">
        <f>MIN(IF(MOD(ROWS($A$2:A1030),$A$2)=0,E1029+1, E1029), $B$2-1)</f>
        <v>4</v>
      </c>
      <c r="G1030" s="2" t="str">
        <f>IF(NOT(OR(
SUMPRODUCT(--ISNUMBER(SEARCH('Chapter 1 (Generated)'!$B$25:$V$25,INDEX(MyData,D1030, E1030+1))))&gt;0,
SUMPRODUCT(--ISNUMBER(SEARCH('Chapter 1 (Generated)'!$B$26:$V$26,INDEX(MyData,D1030, E1030+1))))&gt;0)),
"        " &amp; INDEX(MyData,D1030, E1030+1),
"    " &amp; INDEX(MyData,D1030, E1030+1))</f>
        <v xml:space="preserve">        "null",</v>
      </c>
    </row>
    <row r="1031" spans="4:7" x14ac:dyDescent="0.2">
      <c r="D1031" s="20">
        <f t="shared" si="16"/>
        <v>82</v>
      </c>
      <c r="E1031" s="20">
        <f>MIN(IF(MOD(ROWS($A$2:A1031),$A$2)=0,E1030+1, E1030), $B$2-1)</f>
        <v>4</v>
      </c>
      <c r="G1031" s="2" t="str">
        <f>IF(NOT(OR(
SUMPRODUCT(--ISNUMBER(SEARCH('Chapter 1 (Generated)'!$B$25:$V$25,INDEX(MyData,D1031, E1031+1))))&gt;0,
SUMPRODUCT(--ISNUMBER(SEARCH('Chapter 1 (Generated)'!$B$26:$V$26,INDEX(MyData,D1031, E1031+1))))&gt;0)),
"        " &amp; INDEX(MyData,D1031, E1031+1),
"    " &amp; INDEX(MyData,D1031, E1031+1))</f>
        <v xml:space="preserve">        "null",</v>
      </c>
    </row>
    <row r="1032" spans="4:7" x14ac:dyDescent="0.2">
      <c r="D1032" s="20">
        <f t="shared" si="16"/>
        <v>83</v>
      </c>
      <c r="E1032" s="20">
        <f>MIN(IF(MOD(ROWS($A$2:A1032),$A$2)=0,E1031+1, E1031), $B$2-1)</f>
        <v>4</v>
      </c>
      <c r="G1032" s="2" t="str">
        <f>IF(NOT(OR(
SUMPRODUCT(--ISNUMBER(SEARCH('Chapter 1 (Generated)'!$B$25:$V$25,INDEX(MyData,D1032, E1032+1))))&gt;0,
SUMPRODUCT(--ISNUMBER(SEARCH('Chapter 1 (Generated)'!$B$26:$V$26,INDEX(MyData,D1032, E1032+1))))&gt;0)),
"        " &amp; INDEX(MyData,D1032, E1032+1),
"    " &amp; INDEX(MyData,D1032, E1032+1))</f>
        <v xml:space="preserve">        "null",//80 </v>
      </c>
    </row>
    <row r="1033" spans="4:7" x14ac:dyDescent="0.2">
      <c r="D1033" s="20">
        <f t="shared" si="16"/>
        <v>84</v>
      </c>
      <c r="E1033" s="20">
        <f>MIN(IF(MOD(ROWS($A$2:A1033),$A$2)=0,E1032+1, E1032), $B$2-1)</f>
        <v>4</v>
      </c>
      <c r="G1033" s="2" t="str">
        <f>IF(NOT(OR(
SUMPRODUCT(--ISNUMBER(SEARCH('Chapter 1 (Generated)'!$B$25:$V$25,INDEX(MyData,D1033, E1033+1))))&gt;0,
SUMPRODUCT(--ISNUMBER(SEARCH('Chapter 1 (Generated)'!$B$26:$V$26,INDEX(MyData,D1033, E1033+1))))&gt;0)),
"        " &amp; INDEX(MyData,D1033, E1033+1),
"    " &amp; INDEX(MyData,D1033, E1033+1))</f>
        <v xml:space="preserve">        "null",</v>
      </c>
    </row>
    <row r="1034" spans="4:7" x14ac:dyDescent="0.2">
      <c r="D1034" s="20">
        <f t="shared" si="16"/>
        <v>85</v>
      </c>
      <c r="E1034" s="20">
        <f>MIN(IF(MOD(ROWS($A$2:A1034),$A$2)=0,E1033+1, E1033), $B$2-1)</f>
        <v>4</v>
      </c>
      <c r="G1034" s="2" t="str">
        <f>IF(NOT(OR(
SUMPRODUCT(--ISNUMBER(SEARCH('Chapter 1 (Generated)'!$B$25:$V$25,INDEX(MyData,D1034, E1034+1))))&gt;0,
SUMPRODUCT(--ISNUMBER(SEARCH('Chapter 1 (Generated)'!$B$26:$V$26,INDEX(MyData,D1034, E1034+1))))&gt;0)),
"        " &amp; INDEX(MyData,D1034, E1034+1),
"    " &amp; INDEX(MyData,D1034, E1034+1))</f>
        <v xml:space="preserve">        "null",</v>
      </c>
    </row>
    <row r="1035" spans="4:7" x14ac:dyDescent="0.2">
      <c r="D1035" s="20">
        <f t="shared" si="16"/>
        <v>86</v>
      </c>
      <c r="E1035" s="20">
        <f>MIN(IF(MOD(ROWS($A$2:A1035),$A$2)=0,E1034+1, E1034), $B$2-1)</f>
        <v>4</v>
      </c>
      <c r="G1035" s="2" t="str">
        <f>IF(NOT(OR(
SUMPRODUCT(--ISNUMBER(SEARCH('Chapter 1 (Generated)'!$B$25:$V$25,INDEX(MyData,D1035, E1035+1))))&gt;0,
SUMPRODUCT(--ISNUMBER(SEARCH('Chapter 1 (Generated)'!$B$26:$V$26,INDEX(MyData,D1035, E1035+1))))&gt;0)),
"        " &amp; INDEX(MyData,D1035, E1035+1),
"    " &amp; INDEX(MyData,D1035, E1035+1))</f>
        <v xml:space="preserve">        "null",</v>
      </c>
    </row>
    <row r="1036" spans="4:7" x14ac:dyDescent="0.2">
      <c r="D1036" s="20">
        <f t="shared" si="16"/>
        <v>87</v>
      </c>
      <c r="E1036" s="20">
        <f>MIN(IF(MOD(ROWS($A$2:A1036),$A$2)=0,E1035+1, E1035), $B$2-1)</f>
        <v>4</v>
      </c>
      <c r="G1036" s="2" t="str">
        <f>IF(NOT(OR(
SUMPRODUCT(--ISNUMBER(SEARCH('Chapter 1 (Generated)'!$B$25:$V$25,INDEX(MyData,D1036, E1036+1))))&gt;0,
SUMPRODUCT(--ISNUMBER(SEARCH('Chapter 1 (Generated)'!$B$26:$V$26,INDEX(MyData,D1036, E1036+1))))&gt;0)),
"        " &amp; INDEX(MyData,D1036, E1036+1),
"    " &amp; INDEX(MyData,D1036, E1036+1))</f>
        <v xml:space="preserve">        "null",</v>
      </c>
    </row>
    <row r="1037" spans="4:7" x14ac:dyDescent="0.2">
      <c r="D1037" s="20">
        <f t="shared" si="16"/>
        <v>88</v>
      </c>
      <c r="E1037" s="20">
        <f>MIN(IF(MOD(ROWS($A$2:A1037),$A$2)=0,E1036+1, E1036), $B$2-1)</f>
        <v>4</v>
      </c>
      <c r="G1037" s="2" t="str">
        <f>IF(NOT(OR(
SUMPRODUCT(--ISNUMBER(SEARCH('Chapter 1 (Generated)'!$B$25:$V$25,INDEX(MyData,D1037, E1037+1))))&gt;0,
SUMPRODUCT(--ISNUMBER(SEARCH('Chapter 1 (Generated)'!$B$26:$V$26,INDEX(MyData,D1037, E1037+1))))&gt;0)),
"        " &amp; INDEX(MyData,D1037, E1037+1),
"    " &amp; INDEX(MyData,D1037, E1037+1))</f>
        <v xml:space="preserve">        "null",//85 </v>
      </c>
    </row>
    <row r="1038" spans="4:7" x14ac:dyDescent="0.2">
      <c r="D1038" s="20">
        <f t="shared" si="16"/>
        <v>89</v>
      </c>
      <c r="E1038" s="20">
        <f>MIN(IF(MOD(ROWS($A$2:A1038),$A$2)=0,E1037+1, E1037), $B$2-1)</f>
        <v>4</v>
      </c>
      <c r="G1038" s="2" t="str">
        <f>IF(NOT(OR(
SUMPRODUCT(--ISNUMBER(SEARCH('Chapter 1 (Generated)'!$B$25:$V$25,INDEX(MyData,D1038, E1038+1))))&gt;0,
SUMPRODUCT(--ISNUMBER(SEARCH('Chapter 1 (Generated)'!$B$26:$V$26,INDEX(MyData,D1038, E1038+1))))&gt;0)),
"        " &amp; INDEX(MyData,D1038, E1038+1),
"    " &amp; INDEX(MyData,D1038, E1038+1))</f>
        <v xml:space="preserve">        "null",</v>
      </c>
    </row>
    <row r="1039" spans="4:7" x14ac:dyDescent="0.2">
      <c r="D1039" s="20">
        <f t="shared" si="16"/>
        <v>90</v>
      </c>
      <c r="E1039" s="20">
        <f>MIN(IF(MOD(ROWS($A$2:A1039),$A$2)=0,E1038+1, E1038), $B$2-1)</f>
        <v>4</v>
      </c>
      <c r="G1039" s="2" t="str">
        <f>IF(NOT(OR(
SUMPRODUCT(--ISNUMBER(SEARCH('Chapter 1 (Generated)'!$B$25:$V$25,INDEX(MyData,D1039, E1039+1))))&gt;0,
SUMPRODUCT(--ISNUMBER(SEARCH('Chapter 1 (Generated)'!$B$26:$V$26,INDEX(MyData,D1039, E1039+1))))&gt;0)),
"        " &amp; INDEX(MyData,D1039, E1039+1),
"    " &amp; INDEX(MyData,D1039, E1039+1))</f>
        <v xml:space="preserve">        "null",</v>
      </c>
    </row>
    <row r="1040" spans="4:7" x14ac:dyDescent="0.2">
      <c r="D1040" s="20">
        <f t="shared" si="16"/>
        <v>91</v>
      </c>
      <c r="E1040" s="20">
        <f>MIN(IF(MOD(ROWS($A$2:A1040),$A$2)=0,E1039+1, E1039), $B$2-1)</f>
        <v>4</v>
      </c>
      <c r="G1040" s="2" t="str">
        <f>IF(NOT(OR(
SUMPRODUCT(--ISNUMBER(SEARCH('Chapter 1 (Generated)'!$B$25:$V$25,INDEX(MyData,D1040, E1040+1))))&gt;0,
SUMPRODUCT(--ISNUMBER(SEARCH('Chapter 1 (Generated)'!$B$26:$V$26,INDEX(MyData,D1040, E1040+1))))&gt;0)),
"        " &amp; INDEX(MyData,D1040, E1040+1),
"    " &amp; INDEX(MyData,D1040, E1040+1))</f>
        <v xml:space="preserve">        "null",</v>
      </c>
    </row>
    <row r="1041" spans="4:7" x14ac:dyDescent="0.2">
      <c r="D1041" s="20">
        <f t="shared" si="16"/>
        <v>92</v>
      </c>
      <c r="E1041" s="20">
        <f>MIN(IF(MOD(ROWS($A$2:A1041),$A$2)=0,E1040+1, E1040), $B$2-1)</f>
        <v>4</v>
      </c>
      <c r="G1041" s="2" t="str">
        <f>IF(NOT(OR(
SUMPRODUCT(--ISNUMBER(SEARCH('Chapter 1 (Generated)'!$B$25:$V$25,INDEX(MyData,D1041, E1041+1))))&gt;0,
SUMPRODUCT(--ISNUMBER(SEARCH('Chapter 1 (Generated)'!$B$26:$V$26,INDEX(MyData,D1041, E1041+1))))&gt;0)),
"        " &amp; INDEX(MyData,D1041, E1041+1),
"    " &amp; INDEX(MyData,D1041, E1041+1))</f>
        <v xml:space="preserve">        "null",</v>
      </c>
    </row>
    <row r="1042" spans="4:7" x14ac:dyDescent="0.2">
      <c r="D1042" s="20">
        <f t="shared" si="16"/>
        <v>93</v>
      </c>
      <c r="E1042" s="20">
        <f>MIN(IF(MOD(ROWS($A$2:A1042),$A$2)=0,E1041+1, E1041), $B$2-1)</f>
        <v>4</v>
      </c>
      <c r="G1042" s="2" t="str">
        <f>IF(NOT(OR(
SUMPRODUCT(--ISNUMBER(SEARCH('Chapter 1 (Generated)'!$B$25:$V$25,INDEX(MyData,D1042, E1042+1))))&gt;0,
SUMPRODUCT(--ISNUMBER(SEARCH('Chapter 1 (Generated)'!$B$26:$V$26,INDEX(MyData,D1042, E1042+1))))&gt;0)),
"        " &amp; INDEX(MyData,D1042, E1042+1),
"    " &amp; INDEX(MyData,D1042, E1042+1))</f>
        <v xml:space="preserve">        "null",//90 </v>
      </c>
    </row>
    <row r="1043" spans="4:7" x14ac:dyDescent="0.2">
      <c r="D1043" s="20">
        <f t="shared" si="16"/>
        <v>94</v>
      </c>
      <c r="E1043" s="20">
        <f>MIN(IF(MOD(ROWS($A$2:A1043),$A$2)=0,E1042+1, E1042), $B$2-1)</f>
        <v>4</v>
      </c>
      <c r="G1043" s="2" t="str">
        <f>IF(NOT(OR(
SUMPRODUCT(--ISNUMBER(SEARCH('Chapter 1 (Generated)'!$B$25:$V$25,INDEX(MyData,D1043, E1043+1))))&gt;0,
SUMPRODUCT(--ISNUMBER(SEARCH('Chapter 1 (Generated)'!$B$26:$V$26,INDEX(MyData,D1043, E1043+1))))&gt;0)),
"        " &amp; INDEX(MyData,D1043, E1043+1),
"    " &amp; INDEX(MyData,D1043, E1043+1))</f>
        <v xml:space="preserve">        "null",</v>
      </c>
    </row>
    <row r="1044" spans="4:7" x14ac:dyDescent="0.2">
      <c r="D1044" s="20">
        <f t="shared" si="16"/>
        <v>95</v>
      </c>
      <c r="E1044" s="20">
        <f>MIN(IF(MOD(ROWS($A$2:A1044),$A$2)=0,E1043+1, E1043), $B$2-1)</f>
        <v>4</v>
      </c>
      <c r="G1044" s="2" t="str">
        <f>IF(NOT(OR(
SUMPRODUCT(--ISNUMBER(SEARCH('Chapter 1 (Generated)'!$B$25:$V$25,INDEX(MyData,D1044, E1044+1))))&gt;0,
SUMPRODUCT(--ISNUMBER(SEARCH('Chapter 1 (Generated)'!$B$26:$V$26,INDEX(MyData,D1044, E1044+1))))&gt;0)),
"        " &amp; INDEX(MyData,D1044, E1044+1),
"    " &amp; INDEX(MyData,D1044, E1044+1))</f>
        <v xml:space="preserve">        "null",</v>
      </c>
    </row>
    <row r="1045" spans="4:7" x14ac:dyDescent="0.2">
      <c r="D1045" s="20">
        <f t="shared" si="16"/>
        <v>96</v>
      </c>
      <c r="E1045" s="20">
        <f>MIN(IF(MOD(ROWS($A$2:A1045),$A$2)=0,E1044+1, E1044), $B$2-1)</f>
        <v>4</v>
      </c>
      <c r="G1045" s="2" t="str">
        <f>IF(NOT(OR(
SUMPRODUCT(--ISNUMBER(SEARCH('Chapter 1 (Generated)'!$B$25:$V$25,INDEX(MyData,D1045, E1045+1))))&gt;0,
SUMPRODUCT(--ISNUMBER(SEARCH('Chapter 1 (Generated)'!$B$26:$V$26,INDEX(MyData,D1045, E1045+1))))&gt;0)),
"        " &amp; INDEX(MyData,D1045, E1045+1),
"    " &amp; INDEX(MyData,D1045, E1045+1))</f>
        <v xml:space="preserve">        "null",</v>
      </c>
    </row>
    <row r="1046" spans="4:7" x14ac:dyDescent="0.2">
      <c r="D1046" s="20">
        <f t="shared" si="16"/>
        <v>97</v>
      </c>
      <c r="E1046" s="20">
        <f>MIN(IF(MOD(ROWS($A$2:A1046),$A$2)=0,E1045+1, E1045), $B$2-1)</f>
        <v>4</v>
      </c>
      <c r="G1046" s="2" t="str">
        <f>IF(NOT(OR(
SUMPRODUCT(--ISNUMBER(SEARCH('Chapter 1 (Generated)'!$B$25:$V$25,INDEX(MyData,D1046, E1046+1))))&gt;0,
SUMPRODUCT(--ISNUMBER(SEARCH('Chapter 1 (Generated)'!$B$26:$V$26,INDEX(MyData,D1046, E1046+1))))&gt;0)),
"        " &amp; INDEX(MyData,D1046, E1046+1),
"    " &amp; INDEX(MyData,D1046, E1046+1))</f>
        <v xml:space="preserve">        "null",</v>
      </c>
    </row>
    <row r="1047" spans="4:7" x14ac:dyDescent="0.2">
      <c r="D1047" s="20">
        <f t="shared" si="16"/>
        <v>98</v>
      </c>
      <c r="E1047" s="20">
        <f>MIN(IF(MOD(ROWS($A$2:A1047),$A$2)=0,E1046+1, E1046), $B$2-1)</f>
        <v>4</v>
      </c>
      <c r="G1047" s="2" t="str">
        <f>IF(NOT(OR(
SUMPRODUCT(--ISNUMBER(SEARCH('Chapter 1 (Generated)'!$B$25:$V$25,INDEX(MyData,D1047, E1047+1))))&gt;0,
SUMPRODUCT(--ISNUMBER(SEARCH('Chapter 1 (Generated)'!$B$26:$V$26,INDEX(MyData,D1047, E1047+1))))&gt;0)),
"        " &amp; INDEX(MyData,D1047, E1047+1),
"    " &amp; INDEX(MyData,D1047, E1047+1))</f>
        <v xml:space="preserve">        "null",//95 </v>
      </c>
    </row>
    <row r="1048" spans="4:7" x14ac:dyDescent="0.2">
      <c r="D1048" s="20">
        <f t="shared" si="16"/>
        <v>99</v>
      </c>
      <c r="E1048" s="20">
        <f>MIN(IF(MOD(ROWS($A$2:A1048),$A$2)=0,E1047+1, E1047), $B$2-1)</f>
        <v>4</v>
      </c>
      <c r="G1048" s="2" t="str">
        <f>IF(NOT(OR(
SUMPRODUCT(--ISNUMBER(SEARCH('Chapter 1 (Generated)'!$B$25:$V$25,INDEX(MyData,D1048, E1048+1))))&gt;0,
SUMPRODUCT(--ISNUMBER(SEARCH('Chapter 1 (Generated)'!$B$26:$V$26,INDEX(MyData,D1048, E1048+1))))&gt;0)),
"        " &amp; INDEX(MyData,D1048, E1048+1),
"    " &amp; INDEX(MyData,D1048, E1048+1))</f>
        <v xml:space="preserve">        "null",</v>
      </c>
    </row>
    <row r="1049" spans="4:7" x14ac:dyDescent="0.2">
      <c r="D1049" s="20">
        <f t="shared" si="16"/>
        <v>100</v>
      </c>
      <c r="E1049" s="20">
        <f>MIN(IF(MOD(ROWS($A$2:A1049),$A$2)=0,E1048+1, E1048), $B$2-1)</f>
        <v>4</v>
      </c>
      <c r="G1049" s="2" t="str">
        <f>IF(NOT(OR(
SUMPRODUCT(--ISNUMBER(SEARCH('Chapter 1 (Generated)'!$B$25:$V$25,INDEX(MyData,D1049, E1049+1))))&gt;0,
SUMPRODUCT(--ISNUMBER(SEARCH('Chapter 1 (Generated)'!$B$26:$V$26,INDEX(MyData,D1049, E1049+1))))&gt;0)),
"        " &amp; INDEX(MyData,D1049, E1049+1),
"    " &amp; INDEX(MyData,D1049, E1049+1))</f>
        <v xml:space="preserve">        "null",</v>
      </c>
    </row>
    <row r="1050" spans="4:7" x14ac:dyDescent="0.2">
      <c r="D1050" s="20">
        <f t="shared" si="16"/>
        <v>101</v>
      </c>
      <c r="E1050" s="20">
        <f>MIN(IF(MOD(ROWS($A$2:A1050),$A$2)=0,E1049+1, E1049), $B$2-1)</f>
        <v>4</v>
      </c>
      <c r="G1050" s="2" t="str">
        <f>IF(NOT(OR(
SUMPRODUCT(--ISNUMBER(SEARCH('Chapter 1 (Generated)'!$B$25:$V$25,INDEX(MyData,D1050, E1050+1))))&gt;0,
SUMPRODUCT(--ISNUMBER(SEARCH('Chapter 1 (Generated)'!$B$26:$V$26,INDEX(MyData,D1050, E1050+1))))&gt;0)),
"        " &amp; INDEX(MyData,D1050, E1050+1),
"    " &amp; INDEX(MyData,D1050, E1050+1))</f>
        <v xml:space="preserve">        "null",</v>
      </c>
    </row>
    <row r="1051" spans="4:7" x14ac:dyDescent="0.2">
      <c r="D1051" s="20">
        <f t="shared" si="16"/>
        <v>102</v>
      </c>
      <c r="E1051" s="20">
        <f>MIN(IF(MOD(ROWS($A$2:A1051),$A$2)=0,E1050+1, E1050), $B$2-1)</f>
        <v>4</v>
      </c>
      <c r="G1051" s="2" t="str">
        <f>IF(NOT(OR(
SUMPRODUCT(--ISNUMBER(SEARCH('Chapter 1 (Generated)'!$B$25:$V$25,INDEX(MyData,D1051, E1051+1))))&gt;0,
SUMPRODUCT(--ISNUMBER(SEARCH('Chapter 1 (Generated)'!$B$26:$V$26,INDEX(MyData,D1051, E1051+1))))&gt;0)),
"        " &amp; INDEX(MyData,D1051, E1051+1),
"    " &amp; INDEX(MyData,D1051, E1051+1))</f>
        <v xml:space="preserve">        "null",</v>
      </c>
    </row>
    <row r="1052" spans="4:7" x14ac:dyDescent="0.2">
      <c r="D1052" s="20">
        <f t="shared" si="16"/>
        <v>103</v>
      </c>
      <c r="E1052" s="20">
        <f>MIN(IF(MOD(ROWS($A$2:A1052),$A$2)=0,E1051+1, E1051), $B$2-1)</f>
        <v>4</v>
      </c>
      <c r="G1052" s="2" t="str">
        <f>IF(NOT(OR(
SUMPRODUCT(--ISNUMBER(SEARCH('Chapter 1 (Generated)'!$B$25:$V$25,INDEX(MyData,D1052, E1052+1))))&gt;0,
SUMPRODUCT(--ISNUMBER(SEARCH('Chapter 1 (Generated)'!$B$26:$V$26,INDEX(MyData,D1052, E1052+1))))&gt;0)),
"        " &amp; INDEX(MyData,D1052, E1052+1),
"    " &amp; INDEX(MyData,D1052, E1052+1))</f>
        <v xml:space="preserve">        "null",//100 </v>
      </c>
    </row>
    <row r="1053" spans="4:7" x14ac:dyDescent="0.2">
      <c r="D1053" s="20">
        <f t="shared" si="16"/>
        <v>104</v>
      </c>
      <c r="E1053" s="20">
        <f>MIN(IF(MOD(ROWS($A$2:A1053),$A$2)=0,E1052+1, E1052), $B$2-1)</f>
        <v>4</v>
      </c>
      <c r="G1053" s="2" t="str">
        <f>IF(NOT(OR(
SUMPRODUCT(--ISNUMBER(SEARCH('Chapter 1 (Generated)'!$B$25:$V$25,INDEX(MyData,D1053, E1053+1))))&gt;0,
SUMPRODUCT(--ISNUMBER(SEARCH('Chapter 1 (Generated)'!$B$26:$V$26,INDEX(MyData,D1053, E1053+1))))&gt;0)),
"        " &amp; INDEX(MyData,D1053, E1053+1),
"    " &amp; INDEX(MyData,D1053, E1053+1))</f>
        <v xml:space="preserve">        "null",</v>
      </c>
    </row>
    <row r="1054" spans="4:7" x14ac:dyDescent="0.2">
      <c r="D1054" s="20">
        <f t="shared" si="16"/>
        <v>105</v>
      </c>
      <c r="E1054" s="20">
        <f>MIN(IF(MOD(ROWS($A$2:A1054),$A$2)=0,E1053+1, E1053), $B$2-1)</f>
        <v>4</v>
      </c>
      <c r="G1054" s="2" t="str">
        <f>IF(NOT(OR(
SUMPRODUCT(--ISNUMBER(SEARCH('Chapter 1 (Generated)'!$B$25:$V$25,INDEX(MyData,D1054, E1054+1))))&gt;0,
SUMPRODUCT(--ISNUMBER(SEARCH('Chapter 1 (Generated)'!$B$26:$V$26,INDEX(MyData,D1054, E1054+1))))&gt;0)),
"        " &amp; INDEX(MyData,D1054, E1054+1),
"    " &amp; INDEX(MyData,D1054, E1054+1))</f>
        <v xml:space="preserve">        "null",</v>
      </c>
    </row>
    <row r="1055" spans="4:7" x14ac:dyDescent="0.2">
      <c r="D1055" s="20">
        <f t="shared" si="16"/>
        <v>106</v>
      </c>
      <c r="E1055" s="20">
        <f>MIN(IF(MOD(ROWS($A$2:A1055),$A$2)=0,E1054+1, E1054), $B$2-1)</f>
        <v>4</v>
      </c>
      <c r="G1055" s="2" t="str">
        <f>IF(NOT(OR(
SUMPRODUCT(--ISNUMBER(SEARCH('Chapter 1 (Generated)'!$B$25:$V$25,INDEX(MyData,D1055, E1055+1))))&gt;0,
SUMPRODUCT(--ISNUMBER(SEARCH('Chapter 1 (Generated)'!$B$26:$V$26,INDEX(MyData,D1055, E1055+1))))&gt;0)),
"        " &amp; INDEX(MyData,D1055, E1055+1),
"    " &amp; INDEX(MyData,D1055, E1055+1))</f>
        <v xml:space="preserve">        "null",</v>
      </c>
    </row>
    <row r="1056" spans="4:7" x14ac:dyDescent="0.2">
      <c r="D1056" s="20">
        <f t="shared" si="16"/>
        <v>107</v>
      </c>
      <c r="E1056" s="20">
        <f>MIN(IF(MOD(ROWS($A$2:A1056),$A$2)=0,E1055+1, E1055), $B$2-1)</f>
        <v>4</v>
      </c>
      <c r="G1056" s="2" t="str">
        <f>IF(NOT(OR(
SUMPRODUCT(--ISNUMBER(SEARCH('Chapter 1 (Generated)'!$B$25:$V$25,INDEX(MyData,D1056, E1056+1))))&gt;0,
SUMPRODUCT(--ISNUMBER(SEARCH('Chapter 1 (Generated)'!$B$26:$V$26,INDEX(MyData,D1056, E1056+1))))&gt;0)),
"        " &amp; INDEX(MyData,D1056, E1056+1),
"    " &amp; INDEX(MyData,D1056, E1056+1))</f>
        <v xml:space="preserve">        "null",</v>
      </c>
    </row>
    <row r="1057" spans="4:7" x14ac:dyDescent="0.2">
      <c r="D1057" s="20">
        <f t="shared" si="16"/>
        <v>108</v>
      </c>
      <c r="E1057" s="20">
        <f>MIN(IF(MOD(ROWS($A$2:A1057),$A$2)=0,E1056+1, E1056), $B$2-1)</f>
        <v>4</v>
      </c>
      <c r="G1057" s="2" t="str">
        <f>IF(NOT(OR(
SUMPRODUCT(--ISNUMBER(SEARCH('Chapter 1 (Generated)'!$B$25:$V$25,INDEX(MyData,D1057, E1057+1))))&gt;0,
SUMPRODUCT(--ISNUMBER(SEARCH('Chapter 1 (Generated)'!$B$26:$V$26,INDEX(MyData,D1057, E1057+1))))&gt;0)),
"        " &amp; INDEX(MyData,D1057, E1057+1),
"    " &amp; INDEX(MyData,D1057, E1057+1))</f>
        <v xml:space="preserve">        "null",//105 </v>
      </c>
    </row>
    <row r="1058" spans="4:7" x14ac:dyDescent="0.2">
      <c r="D1058" s="20">
        <f t="shared" si="16"/>
        <v>109</v>
      </c>
      <c r="E1058" s="20">
        <f>MIN(IF(MOD(ROWS($A$2:A1058),$A$2)=0,E1057+1, E1057), $B$2-1)</f>
        <v>4</v>
      </c>
      <c r="G1058" s="2" t="str">
        <f>IF(NOT(OR(
SUMPRODUCT(--ISNUMBER(SEARCH('Chapter 1 (Generated)'!$B$25:$V$25,INDEX(MyData,D1058, E1058+1))))&gt;0,
SUMPRODUCT(--ISNUMBER(SEARCH('Chapter 1 (Generated)'!$B$26:$V$26,INDEX(MyData,D1058, E1058+1))))&gt;0)),
"        " &amp; INDEX(MyData,D1058, E1058+1),
"    " &amp; INDEX(MyData,D1058, E1058+1))</f>
        <v xml:space="preserve">        "null",</v>
      </c>
    </row>
    <row r="1059" spans="4:7" x14ac:dyDescent="0.2">
      <c r="D1059" s="20">
        <f t="shared" si="16"/>
        <v>110</v>
      </c>
      <c r="E1059" s="20">
        <f>MIN(IF(MOD(ROWS($A$2:A1059),$A$2)=0,E1058+1, E1058), $B$2-1)</f>
        <v>4</v>
      </c>
      <c r="G1059" s="2" t="str">
        <f>IF(NOT(OR(
SUMPRODUCT(--ISNUMBER(SEARCH('Chapter 1 (Generated)'!$B$25:$V$25,INDEX(MyData,D1059, E1059+1))))&gt;0,
SUMPRODUCT(--ISNUMBER(SEARCH('Chapter 1 (Generated)'!$B$26:$V$26,INDEX(MyData,D1059, E1059+1))))&gt;0)),
"        " &amp; INDEX(MyData,D1059, E1059+1),
"    " &amp; INDEX(MyData,D1059, E1059+1))</f>
        <v xml:space="preserve">        "null",</v>
      </c>
    </row>
    <row r="1060" spans="4:7" x14ac:dyDescent="0.2">
      <c r="D1060" s="20">
        <f t="shared" si="16"/>
        <v>111</v>
      </c>
      <c r="E1060" s="20">
        <f>MIN(IF(MOD(ROWS($A$2:A1060),$A$2)=0,E1059+1, E1059), $B$2-1)</f>
        <v>4</v>
      </c>
      <c r="G1060" s="2" t="str">
        <f>IF(NOT(OR(
SUMPRODUCT(--ISNUMBER(SEARCH('Chapter 1 (Generated)'!$B$25:$V$25,INDEX(MyData,D1060, E1060+1))))&gt;0,
SUMPRODUCT(--ISNUMBER(SEARCH('Chapter 1 (Generated)'!$B$26:$V$26,INDEX(MyData,D1060, E1060+1))))&gt;0)),
"        " &amp; INDEX(MyData,D1060, E1060+1),
"    " &amp; INDEX(MyData,D1060, E1060+1))</f>
        <v xml:space="preserve">        "null",</v>
      </c>
    </row>
    <row r="1061" spans="4:7" x14ac:dyDescent="0.2">
      <c r="D1061" s="20">
        <f t="shared" si="16"/>
        <v>112</v>
      </c>
      <c r="E1061" s="20">
        <f>MIN(IF(MOD(ROWS($A$2:A1061),$A$2)=0,E1060+1, E1060), $B$2-1)</f>
        <v>4</v>
      </c>
      <c r="G1061" s="2" t="str">
        <f>IF(NOT(OR(
SUMPRODUCT(--ISNUMBER(SEARCH('Chapter 1 (Generated)'!$B$25:$V$25,INDEX(MyData,D1061, E1061+1))))&gt;0,
SUMPRODUCT(--ISNUMBER(SEARCH('Chapter 1 (Generated)'!$B$26:$V$26,INDEX(MyData,D1061, E1061+1))))&gt;0)),
"        " &amp; INDEX(MyData,D1061, E1061+1),
"    " &amp; INDEX(MyData,D1061, E1061+1))</f>
        <v xml:space="preserve">        "null",</v>
      </c>
    </row>
    <row r="1062" spans="4:7" x14ac:dyDescent="0.2">
      <c r="D1062" s="20">
        <f t="shared" si="16"/>
        <v>113</v>
      </c>
      <c r="E1062" s="20">
        <f>MIN(IF(MOD(ROWS($A$2:A1062),$A$2)=0,E1061+1, E1061), $B$2-1)</f>
        <v>4</v>
      </c>
      <c r="G1062" s="2" t="str">
        <f>IF(NOT(OR(
SUMPRODUCT(--ISNUMBER(SEARCH('Chapter 1 (Generated)'!$B$25:$V$25,INDEX(MyData,D1062, E1062+1))))&gt;0,
SUMPRODUCT(--ISNUMBER(SEARCH('Chapter 1 (Generated)'!$B$26:$V$26,INDEX(MyData,D1062, E1062+1))))&gt;0)),
"        " &amp; INDEX(MyData,D1062, E1062+1),
"    " &amp; INDEX(MyData,D1062, E1062+1))</f>
        <v xml:space="preserve">        "null",//110 </v>
      </c>
    </row>
    <row r="1063" spans="4:7" x14ac:dyDescent="0.2">
      <c r="D1063" s="20">
        <f t="shared" si="16"/>
        <v>114</v>
      </c>
      <c r="E1063" s="20">
        <f>MIN(IF(MOD(ROWS($A$2:A1063),$A$2)=0,E1062+1, E1062), $B$2-1)</f>
        <v>4</v>
      </c>
      <c r="G1063" s="2" t="str">
        <f>IF(NOT(OR(
SUMPRODUCT(--ISNUMBER(SEARCH('Chapter 1 (Generated)'!$B$25:$V$25,INDEX(MyData,D1063, E1063+1))))&gt;0,
SUMPRODUCT(--ISNUMBER(SEARCH('Chapter 1 (Generated)'!$B$26:$V$26,INDEX(MyData,D1063, E1063+1))))&gt;0)),
"        " &amp; INDEX(MyData,D1063, E1063+1),
"    " &amp; INDEX(MyData,D1063, E1063+1))</f>
        <v xml:space="preserve">        "null",</v>
      </c>
    </row>
    <row r="1064" spans="4:7" x14ac:dyDescent="0.2">
      <c r="D1064" s="20">
        <f t="shared" si="16"/>
        <v>115</v>
      </c>
      <c r="E1064" s="20">
        <f>MIN(IF(MOD(ROWS($A$2:A1064),$A$2)=0,E1063+1, E1063), $B$2-1)</f>
        <v>4</v>
      </c>
      <c r="G1064" s="2" t="str">
        <f>IF(NOT(OR(
SUMPRODUCT(--ISNUMBER(SEARCH('Chapter 1 (Generated)'!$B$25:$V$25,INDEX(MyData,D1064, E1064+1))))&gt;0,
SUMPRODUCT(--ISNUMBER(SEARCH('Chapter 1 (Generated)'!$B$26:$V$26,INDEX(MyData,D1064, E1064+1))))&gt;0)),
"        " &amp; INDEX(MyData,D1064, E1064+1),
"    " &amp; INDEX(MyData,D1064, E1064+1))</f>
        <v xml:space="preserve">        "null",</v>
      </c>
    </row>
    <row r="1065" spans="4:7" x14ac:dyDescent="0.2">
      <c r="D1065" s="20">
        <f t="shared" si="16"/>
        <v>116</v>
      </c>
      <c r="E1065" s="20">
        <f>MIN(IF(MOD(ROWS($A$2:A1065),$A$2)=0,E1064+1, E1064), $B$2-1)</f>
        <v>4</v>
      </c>
      <c r="G1065" s="2" t="str">
        <f>IF(NOT(OR(
SUMPRODUCT(--ISNUMBER(SEARCH('Chapter 1 (Generated)'!$B$25:$V$25,INDEX(MyData,D1065, E1065+1))))&gt;0,
SUMPRODUCT(--ISNUMBER(SEARCH('Chapter 1 (Generated)'!$B$26:$V$26,INDEX(MyData,D1065, E1065+1))))&gt;0)),
"        " &amp; INDEX(MyData,D1065, E1065+1),
"    " &amp; INDEX(MyData,D1065, E1065+1))</f>
        <v xml:space="preserve">        "null",</v>
      </c>
    </row>
    <row r="1066" spans="4:7" x14ac:dyDescent="0.2">
      <c r="D1066" s="20">
        <f t="shared" si="16"/>
        <v>117</v>
      </c>
      <c r="E1066" s="20">
        <f>MIN(IF(MOD(ROWS($A$2:A1066),$A$2)=0,E1065+1, E1065), $B$2-1)</f>
        <v>4</v>
      </c>
      <c r="G1066" s="2" t="str">
        <f>IF(NOT(OR(
SUMPRODUCT(--ISNUMBER(SEARCH('Chapter 1 (Generated)'!$B$25:$V$25,INDEX(MyData,D1066, E1066+1))))&gt;0,
SUMPRODUCT(--ISNUMBER(SEARCH('Chapter 1 (Generated)'!$B$26:$V$26,INDEX(MyData,D1066, E1066+1))))&gt;0)),
"        " &amp; INDEX(MyData,D1066, E1066+1),
"    " &amp; INDEX(MyData,D1066, E1066+1))</f>
        <v xml:space="preserve">        "null",</v>
      </c>
    </row>
    <row r="1067" spans="4:7" x14ac:dyDescent="0.2">
      <c r="D1067" s="20">
        <f t="shared" si="16"/>
        <v>118</v>
      </c>
      <c r="E1067" s="20">
        <f>MIN(IF(MOD(ROWS($A$2:A1067),$A$2)=0,E1066+1, E1066), $B$2-1)</f>
        <v>4</v>
      </c>
      <c r="G1067" s="2" t="str">
        <f>IF(NOT(OR(
SUMPRODUCT(--ISNUMBER(SEARCH('Chapter 1 (Generated)'!$B$25:$V$25,INDEX(MyData,D1067, E1067+1))))&gt;0,
SUMPRODUCT(--ISNUMBER(SEARCH('Chapter 1 (Generated)'!$B$26:$V$26,INDEX(MyData,D1067, E1067+1))))&gt;0)),
"        " &amp; INDEX(MyData,D1067, E1067+1),
"    " &amp; INDEX(MyData,D1067, E1067+1))</f>
        <v xml:space="preserve">        "null",//115 </v>
      </c>
    </row>
    <row r="1068" spans="4:7" x14ac:dyDescent="0.2">
      <c r="D1068" s="20">
        <f t="shared" si="16"/>
        <v>119</v>
      </c>
      <c r="E1068" s="20">
        <f>MIN(IF(MOD(ROWS($A$2:A1068),$A$2)=0,E1067+1, E1067), $B$2-1)</f>
        <v>4</v>
      </c>
      <c r="G1068" s="2" t="str">
        <f>IF(NOT(OR(
SUMPRODUCT(--ISNUMBER(SEARCH('Chapter 1 (Generated)'!$B$25:$V$25,INDEX(MyData,D1068, E1068+1))))&gt;0,
SUMPRODUCT(--ISNUMBER(SEARCH('Chapter 1 (Generated)'!$B$26:$V$26,INDEX(MyData,D1068, E1068+1))))&gt;0)),
"        " &amp; INDEX(MyData,D1068, E1068+1),
"    " &amp; INDEX(MyData,D1068, E1068+1))</f>
        <v xml:space="preserve">        "null",</v>
      </c>
    </row>
    <row r="1069" spans="4:7" x14ac:dyDescent="0.2">
      <c r="D1069" s="20">
        <f t="shared" si="16"/>
        <v>120</v>
      </c>
      <c r="E1069" s="20">
        <f>MIN(IF(MOD(ROWS($A$2:A1069),$A$2)=0,E1068+1, E1068), $B$2-1)</f>
        <v>4</v>
      </c>
      <c r="G1069" s="2" t="str">
        <f>IF(NOT(OR(
SUMPRODUCT(--ISNUMBER(SEARCH('Chapter 1 (Generated)'!$B$25:$V$25,INDEX(MyData,D1069, E1069+1))))&gt;0,
SUMPRODUCT(--ISNUMBER(SEARCH('Chapter 1 (Generated)'!$B$26:$V$26,INDEX(MyData,D1069, E1069+1))))&gt;0)),
"        " &amp; INDEX(MyData,D1069, E1069+1),
"    " &amp; INDEX(MyData,D1069, E1069+1))</f>
        <v xml:space="preserve">        "null",</v>
      </c>
    </row>
    <row r="1070" spans="4:7" x14ac:dyDescent="0.2">
      <c r="D1070" s="20">
        <f t="shared" si="16"/>
        <v>121</v>
      </c>
      <c r="E1070" s="20">
        <f>MIN(IF(MOD(ROWS($A$2:A1070),$A$2)=0,E1069+1, E1069), $B$2-1)</f>
        <v>4</v>
      </c>
      <c r="G1070" s="2" t="str">
        <f>IF(NOT(OR(
SUMPRODUCT(--ISNUMBER(SEARCH('Chapter 1 (Generated)'!$B$25:$V$25,INDEX(MyData,D1070, E1070+1))))&gt;0,
SUMPRODUCT(--ISNUMBER(SEARCH('Chapter 1 (Generated)'!$B$26:$V$26,INDEX(MyData,D1070, E1070+1))))&gt;0)),
"        " &amp; INDEX(MyData,D1070, E1070+1),
"    " &amp; INDEX(MyData,D1070, E1070+1))</f>
        <v xml:space="preserve">        "null",</v>
      </c>
    </row>
    <row r="1071" spans="4:7" x14ac:dyDescent="0.2">
      <c r="D1071" s="20">
        <f t="shared" si="16"/>
        <v>122</v>
      </c>
      <c r="E1071" s="20">
        <f>MIN(IF(MOD(ROWS($A$2:A1071),$A$2)=0,E1070+1, E1070), $B$2-1)</f>
        <v>4</v>
      </c>
      <c r="G1071" s="2" t="str">
        <f>IF(NOT(OR(
SUMPRODUCT(--ISNUMBER(SEARCH('Chapter 1 (Generated)'!$B$25:$V$25,INDEX(MyData,D1071, E1071+1))))&gt;0,
SUMPRODUCT(--ISNUMBER(SEARCH('Chapter 1 (Generated)'!$B$26:$V$26,INDEX(MyData,D1071, E1071+1))))&gt;0)),
"        " &amp; INDEX(MyData,D1071, E1071+1),
"    " &amp; INDEX(MyData,D1071, E1071+1))</f>
        <v xml:space="preserve">        "null",</v>
      </c>
    </row>
    <row r="1072" spans="4:7" x14ac:dyDescent="0.2">
      <c r="D1072" s="20">
        <f t="shared" si="16"/>
        <v>123</v>
      </c>
      <c r="E1072" s="20">
        <f>MIN(IF(MOD(ROWS($A$2:A1072),$A$2)=0,E1071+1, E1071), $B$2-1)</f>
        <v>4</v>
      </c>
      <c r="G1072" s="2" t="str">
        <f>IF(NOT(OR(
SUMPRODUCT(--ISNUMBER(SEARCH('Chapter 1 (Generated)'!$B$25:$V$25,INDEX(MyData,D1072, E1072+1))))&gt;0,
SUMPRODUCT(--ISNUMBER(SEARCH('Chapter 1 (Generated)'!$B$26:$V$26,INDEX(MyData,D1072, E1072+1))))&gt;0)),
"        " &amp; INDEX(MyData,D1072, E1072+1),
"    " &amp; INDEX(MyData,D1072, E1072+1))</f>
        <v xml:space="preserve">        "null",//120 </v>
      </c>
    </row>
    <row r="1073" spans="4:7" x14ac:dyDescent="0.2">
      <c r="D1073" s="20">
        <f t="shared" si="16"/>
        <v>124</v>
      </c>
      <c r="E1073" s="20">
        <f>MIN(IF(MOD(ROWS($A$2:A1073),$A$2)=0,E1072+1, E1072), $B$2-1)</f>
        <v>4</v>
      </c>
      <c r="G1073" s="2" t="str">
        <f>IF(NOT(OR(
SUMPRODUCT(--ISNUMBER(SEARCH('Chapter 1 (Generated)'!$B$25:$V$25,INDEX(MyData,D1073, E1073+1))))&gt;0,
SUMPRODUCT(--ISNUMBER(SEARCH('Chapter 1 (Generated)'!$B$26:$V$26,INDEX(MyData,D1073, E1073+1))))&gt;0)),
"        " &amp; INDEX(MyData,D1073, E1073+1),
"    " &amp; INDEX(MyData,D1073, E1073+1))</f>
        <v xml:space="preserve">        "null",</v>
      </c>
    </row>
    <row r="1074" spans="4:7" x14ac:dyDescent="0.2">
      <c r="D1074" s="20">
        <f t="shared" si="16"/>
        <v>125</v>
      </c>
      <c r="E1074" s="20">
        <f>MIN(IF(MOD(ROWS($A$2:A1074),$A$2)=0,E1073+1, E1073), $B$2-1)</f>
        <v>4</v>
      </c>
      <c r="G1074" s="2" t="str">
        <f>IF(NOT(OR(
SUMPRODUCT(--ISNUMBER(SEARCH('Chapter 1 (Generated)'!$B$25:$V$25,INDEX(MyData,D1074, E1074+1))))&gt;0,
SUMPRODUCT(--ISNUMBER(SEARCH('Chapter 1 (Generated)'!$B$26:$V$26,INDEX(MyData,D1074, E1074+1))))&gt;0)),
"        " &amp; INDEX(MyData,D1074, E1074+1),
"    " &amp; INDEX(MyData,D1074, E1074+1))</f>
        <v xml:space="preserve">        "null",</v>
      </c>
    </row>
    <row r="1075" spans="4:7" x14ac:dyDescent="0.2">
      <c r="D1075" s="20">
        <f t="shared" si="16"/>
        <v>126</v>
      </c>
      <c r="E1075" s="20">
        <f>MIN(IF(MOD(ROWS($A$2:A1075),$A$2)=0,E1074+1, E1074), $B$2-1)</f>
        <v>4</v>
      </c>
      <c r="G1075" s="2" t="str">
        <f>IF(NOT(OR(
SUMPRODUCT(--ISNUMBER(SEARCH('Chapter 1 (Generated)'!$B$25:$V$25,INDEX(MyData,D1075, E1075+1))))&gt;0,
SUMPRODUCT(--ISNUMBER(SEARCH('Chapter 1 (Generated)'!$B$26:$V$26,INDEX(MyData,D1075, E1075+1))))&gt;0)),
"        " &amp; INDEX(MyData,D1075, E1075+1),
"    " &amp; INDEX(MyData,D1075, E1075+1))</f>
        <v xml:space="preserve">        "null",</v>
      </c>
    </row>
    <row r="1076" spans="4:7" x14ac:dyDescent="0.2">
      <c r="D1076" s="20">
        <f t="shared" si="16"/>
        <v>127</v>
      </c>
      <c r="E1076" s="20">
        <f>MIN(IF(MOD(ROWS($A$2:A1076),$A$2)=0,E1075+1, E1075), $B$2-1)</f>
        <v>4</v>
      </c>
      <c r="G1076" s="2" t="str">
        <f>IF(NOT(OR(
SUMPRODUCT(--ISNUMBER(SEARCH('Chapter 1 (Generated)'!$B$25:$V$25,INDEX(MyData,D1076, E1076+1))))&gt;0,
SUMPRODUCT(--ISNUMBER(SEARCH('Chapter 1 (Generated)'!$B$26:$V$26,INDEX(MyData,D1076, E1076+1))))&gt;0)),
"        " &amp; INDEX(MyData,D1076, E1076+1),
"    " &amp; INDEX(MyData,D1076, E1076+1))</f>
        <v xml:space="preserve">        "null",</v>
      </c>
    </row>
    <row r="1077" spans="4:7" x14ac:dyDescent="0.2">
      <c r="D1077" s="20">
        <f t="shared" si="16"/>
        <v>128</v>
      </c>
      <c r="E1077" s="20">
        <f>MIN(IF(MOD(ROWS($A$2:A1077),$A$2)=0,E1076+1, E1076), $B$2-1)</f>
        <v>4</v>
      </c>
      <c r="G1077" s="2" t="str">
        <f>IF(NOT(OR(
SUMPRODUCT(--ISNUMBER(SEARCH('Chapter 1 (Generated)'!$B$25:$V$25,INDEX(MyData,D1077, E1077+1))))&gt;0,
SUMPRODUCT(--ISNUMBER(SEARCH('Chapter 1 (Generated)'!$B$26:$V$26,INDEX(MyData,D1077, E1077+1))))&gt;0)),
"        " &amp; INDEX(MyData,D1077, E1077+1),
"    " &amp; INDEX(MyData,D1077, E1077+1))</f>
        <v xml:space="preserve">        "null",//125 </v>
      </c>
    </row>
    <row r="1078" spans="4:7" x14ac:dyDescent="0.2">
      <c r="D1078" s="20">
        <f t="shared" si="16"/>
        <v>129</v>
      </c>
      <c r="E1078" s="20">
        <f>MIN(IF(MOD(ROWS($A$2:A1078),$A$2)=0,E1077+1, E1077), $B$2-1)</f>
        <v>4</v>
      </c>
      <c r="G1078" s="2" t="str">
        <f>IF(NOT(OR(
SUMPRODUCT(--ISNUMBER(SEARCH('Chapter 1 (Generated)'!$B$25:$V$25,INDEX(MyData,D1078, E1078+1))))&gt;0,
SUMPRODUCT(--ISNUMBER(SEARCH('Chapter 1 (Generated)'!$B$26:$V$26,INDEX(MyData,D1078, E1078+1))))&gt;0)),
"        " &amp; INDEX(MyData,D1078, E1078+1),
"    " &amp; INDEX(MyData,D1078, E1078+1))</f>
        <v xml:space="preserve">        "null",</v>
      </c>
    </row>
    <row r="1079" spans="4:7" x14ac:dyDescent="0.2">
      <c r="D1079" s="20">
        <f t="shared" si="16"/>
        <v>130</v>
      </c>
      <c r="E1079" s="20">
        <f>MIN(IF(MOD(ROWS($A$2:A1079),$A$2)=0,E1078+1, E1078), $B$2-1)</f>
        <v>4</v>
      </c>
      <c r="G1079" s="2" t="str">
        <f>IF(NOT(OR(
SUMPRODUCT(--ISNUMBER(SEARCH('Chapter 1 (Generated)'!$B$25:$V$25,INDEX(MyData,D1079, E1079+1))))&gt;0,
SUMPRODUCT(--ISNUMBER(SEARCH('Chapter 1 (Generated)'!$B$26:$V$26,INDEX(MyData,D1079, E1079+1))))&gt;0)),
"        " &amp; INDEX(MyData,D1079, E1079+1),
"    " &amp; INDEX(MyData,D1079, E1079+1))</f>
        <v xml:space="preserve">        "null",</v>
      </c>
    </row>
    <row r="1080" spans="4:7" x14ac:dyDescent="0.2">
      <c r="D1080" s="20">
        <f t="shared" si="16"/>
        <v>131</v>
      </c>
      <c r="E1080" s="20">
        <f>MIN(IF(MOD(ROWS($A$2:A1080),$A$2)=0,E1079+1, E1079), $B$2-1)</f>
        <v>4</v>
      </c>
      <c r="G1080" s="2" t="str">
        <f>IF(NOT(OR(
SUMPRODUCT(--ISNUMBER(SEARCH('Chapter 1 (Generated)'!$B$25:$V$25,INDEX(MyData,D1080, E1080+1))))&gt;0,
SUMPRODUCT(--ISNUMBER(SEARCH('Chapter 1 (Generated)'!$B$26:$V$26,INDEX(MyData,D1080, E1080+1))))&gt;0)),
"        " &amp; INDEX(MyData,D1080, E1080+1),
"    " &amp; INDEX(MyData,D1080, E1080+1))</f>
        <v xml:space="preserve">        "null",</v>
      </c>
    </row>
    <row r="1081" spans="4:7" x14ac:dyDescent="0.2">
      <c r="D1081" s="20">
        <f t="shared" si="16"/>
        <v>132</v>
      </c>
      <c r="E1081" s="20">
        <f>MIN(IF(MOD(ROWS($A$2:A1081),$A$2)=0,E1080+1, E1080), $B$2-1)</f>
        <v>4</v>
      </c>
      <c r="G1081" s="2" t="str">
        <f>IF(NOT(OR(
SUMPRODUCT(--ISNUMBER(SEARCH('Chapter 1 (Generated)'!$B$25:$V$25,INDEX(MyData,D1081, E1081+1))))&gt;0,
SUMPRODUCT(--ISNUMBER(SEARCH('Chapter 1 (Generated)'!$B$26:$V$26,INDEX(MyData,D1081, E1081+1))))&gt;0)),
"        " &amp; INDEX(MyData,D1081, E1081+1),
"    " &amp; INDEX(MyData,D1081, E1081+1))</f>
        <v xml:space="preserve">        "null",</v>
      </c>
    </row>
    <row r="1082" spans="4:7" x14ac:dyDescent="0.2">
      <c r="D1082" s="20">
        <f t="shared" si="16"/>
        <v>133</v>
      </c>
      <c r="E1082" s="20">
        <f>MIN(IF(MOD(ROWS($A$2:A1082),$A$2)=0,E1081+1, E1081), $B$2-1)</f>
        <v>4</v>
      </c>
      <c r="G1082" s="2" t="str">
        <f>IF(NOT(OR(
SUMPRODUCT(--ISNUMBER(SEARCH('Chapter 1 (Generated)'!$B$25:$V$25,INDEX(MyData,D1082, E1082+1))))&gt;0,
SUMPRODUCT(--ISNUMBER(SEARCH('Chapter 1 (Generated)'!$B$26:$V$26,INDEX(MyData,D1082, E1082+1))))&gt;0)),
"        " &amp; INDEX(MyData,D1082, E1082+1),
"    " &amp; INDEX(MyData,D1082, E1082+1))</f>
        <v xml:space="preserve">        "null",//130 </v>
      </c>
    </row>
    <row r="1083" spans="4:7" x14ac:dyDescent="0.2">
      <c r="D1083" s="20">
        <f t="shared" si="16"/>
        <v>134</v>
      </c>
      <c r="E1083" s="20">
        <f>MIN(IF(MOD(ROWS($A$2:A1083),$A$2)=0,E1082+1, E1082), $B$2-1)</f>
        <v>4</v>
      </c>
      <c r="G1083" s="2" t="str">
        <f>IF(NOT(OR(
SUMPRODUCT(--ISNUMBER(SEARCH('Chapter 1 (Generated)'!$B$25:$V$25,INDEX(MyData,D1083, E1083+1))))&gt;0,
SUMPRODUCT(--ISNUMBER(SEARCH('Chapter 1 (Generated)'!$B$26:$V$26,INDEX(MyData,D1083, E1083+1))))&gt;0)),
"        " &amp; INDEX(MyData,D1083, E1083+1),
"    " &amp; INDEX(MyData,D1083, E1083+1))</f>
        <v xml:space="preserve">        "null",</v>
      </c>
    </row>
    <row r="1084" spans="4:7" x14ac:dyDescent="0.2">
      <c r="D1084" s="20">
        <f t="shared" si="16"/>
        <v>135</v>
      </c>
      <c r="E1084" s="20">
        <f>MIN(IF(MOD(ROWS($A$2:A1084),$A$2)=0,E1083+1, E1083), $B$2-1)</f>
        <v>4</v>
      </c>
      <c r="G1084" s="2" t="str">
        <f>IF(NOT(OR(
SUMPRODUCT(--ISNUMBER(SEARCH('Chapter 1 (Generated)'!$B$25:$V$25,INDEX(MyData,D1084, E1084+1))))&gt;0,
SUMPRODUCT(--ISNUMBER(SEARCH('Chapter 1 (Generated)'!$B$26:$V$26,INDEX(MyData,D1084, E1084+1))))&gt;0)),
"        " &amp; INDEX(MyData,D1084, E1084+1),
"    " &amp; INDEX(MyData,D1084, E1084+1))</f>
        <v xml:space="preserve">        "null",</v>
      </c>
    </row>
    <row r="1085" spans="4:7" x14ac:dyDescent="0.2">
      <c r="D1085" s="20">
        <f t="shared" si="16"/>
        <v>136</v>
      </c>
      <c r="E1085" s="20">
        <f>MIN(IF(MOD(ROWS($A$2:A1085),$A$2)=0,E1084+1, E1084), $B$2-1)</f>
        <v>4</v>
      </c>
      <c r="G1085" s="2" t="str">
        <f>IF(NOT(OR(
SUMPRODUCT(--ISNUMBER(SEARCH('Chapter 1 (Generated)'!$B$25:$V$25,INDEX(MyData,D1085, E1085+1))))&gt;0,
SUMPRODUCT(--ISNUMBER(SEARCH('Chapter 1 (Generated)'!$B$26:$V$26,INDEX(MyData,D1085, E1085+1))))&gt;0)),
"        " &amp; INDEX(MyData,D1085, E1085+1),
"    " &amp; INDEX(MyData,D1085, E1085+1))</f>
        <v xml:space="preserve">        "null",</v>
      </c>
    </row>
    <row r="1086" spans="4:7" x14ac:dyDescent="0.2">
      <c r="D1086" s="20">
        <f t="shared" si="16"/>
        <v>137</v>
      </c>
      <c r="E1086" s="20">
        <f>MIN(IF(MOD(ROWS($A$2:A1086),$A$2)=0,E1085+1, E1085), $B$2-1)</f>
        <v>4</v>
      </c>
      <c r="G1086" s="2" t="str">
        <f>IF(NOT(OR(
SUMPRODUCT(--ISNUMBER(SEARCH('Chapter 1 (Generated)'!$B$25:$V$25,INDEX(MyData,D1086, E1086+1))))&gt;0,
SUMPRODUCT(--ISNUMBER(SEARCH('Chapter 1 (Generated)'!$B$26:$V$26,INDEX(MyData,D1086, E1086+1))))&gt;0)),
"        " &amp; INDEX(MyData,D1086, E1086+1),
"    " &amp; INDEX(MyData,D1086, E1086+1))</f>
        <v xml:space="preserve">        "null",</v>
      </c>
    </row>
    <row r="1087" spans="4:7" x14ac:dyDescent="0.2">
      <c r="D1087" s="20">
        <f t="shared" si="16"/>
        <v>138</v>
      </c>
      <c r="E1087" s="20">
        <f>MIN(IF(MOD(ROWS($A$2:A1087),$A$2)=0,E1086+1, E1086), $B$2-1)</f>
        <v>4</v>
      </c>
      <c r="G1087" s="2" t="str">
        <f>IF(NOT(OR(
SUMPRODUCT(--ISNUMBER(SEARCH('Chapter 1 (Generated)'!$B$25:$V$25,INDEX(MyData,D1087, E1087+1))))&gt;0,
SUMPRODUCT(--ISNUMBER(SEARCH('Chapter 1 (Generated)'!$B$26:$V$26,INDEX(MyData,D1087, E1087+1))))&gt;0)),
"        " &amp; INDEX(MyData,D1087, E1087+1),
"    " &amp; INDEX(MyData,D1087, E1087+1))</f>
        <v xml:space="preserve">        "null",//135 </v>
      </c>
    </row>
    <row r="1088" spans="4:7" x14ac:dyDescent="0.2">
      <c r="D1088" s="20">
        <f t="shared" si="16"/>
        <v>139</v>
      </c>
      <c r="E1088" s="20">
        <f>MIN(IF(MOD(ROWS($A$2:A1088),$A$2)=0,E1087+1, E1087), $B$2-1)</f>
        <v>4</v>
      </c>
      <c r="G1088" s="2" t="str">
        <f>IF(NOT(OR(
SUMPRODUCT(--ISNUMBER(SEARCH('Chapter 1 (Generated)'!$B$25:$V$25,INDEX(MyData,D1088, E1088+1))))&gt;0,
SUMPRODUCT(--ISNUMBER(SEARCH('Chapter 1 (Generated)'!$B$26:$V$26,INDEX(MyData,D1088, E1088+1))))&gt;0)),
"        " &amp; INDEX(MyData,D1088, E1088+1),
"    " &amp; INDEX(MyData,D1088, E1088+1))</f>
        <v xml:space="preserve">        "null",</v>
      </c>
    </row>
    <row r="1089" spans="4:7" x14ac:dyDescent="0.2">
      <c r="D1089" s="20">
        <f t="shared" si="16"/>
        <v>140</v>
      </c>
      <c r="E1089" s="20">
        <f>MIN(IF(MOD(ROWS($A$2:A1089),$A$2)=0,E1088+1, E1088), $B$2-1)</f>
        <v>4</v>
      </c>
      <c r="G1089" s="2" t="str">
        <f>IF(NOT(OR(
SUMPRODUCT(--ISNUMBER(SEARCH('Chapter 1 (Generated)'!$B$25:$V$25,INDEX(MyData,D1089, E1089+1))))&gt;0,
SUMPRODUCT(--ISNUMBER(SEARCH('Chapter 1 (Generated)'!$B$26:$V$26,INDEX(MyData,D1089, E1089+1))))&gt;0)),
"        " &amp; INDEX(MyData,D1089, E1089+1),
"    " &amp; INDEX(MyData,D1089, E1089+1))</f>
        <v xml:space="preserve">        "null",</v>
      </c>
    </row>
    <row r="1090" spans="4:7" x14ac:dyDescent="0.2">
      <c r="D1090" s="20">
        <f t="shared" ref="D1090:D1153" si="17">MOD(ROW(D1089)-1+ROWS(MyData),ROWS(MyData))+1</f>
        <v>141</v>
      </c>
      <c r="E1090" s="20">
        <f>MIN(IF(MOD(ROWS($A$2:A1090),$A$2)=0,E1089+1, E1089), $B$2-1)</f>
        <v>4</v>
      </c>
      <c r="G1090" s="2" t="str">
        <f>IF(NOT(OR(
SUMPRODUCT(--ISNUMBER(SEARCH('Chapter 1 (Generated)'!$B$25:$V$25,INDEX(MyData,D1090, E1090+1))))&gt;0,
SUMPRODUCT(--ISNUMBER(SEARCH('Chapter 1 (Generated)'!$B$26:$V$26,INDEX(MyData,D1090, E1090+1))))&gt;0)),
"        " &amp; INDEX(MyData,D1090, E1090+1),
"    " &amp; INDEX(MyData,D1090, E1090+1))</f>
        <v xml:space="preserve">        "null",</v>
      </c>
    </row>
    <row r="1091" spans="4:7" x14ac:dyDescent="0.2">
      <c r="D1091" s="20">
        <f t="shared" si="17"/>
        <v>142</v>
      </c>
      <c r="E1091" s="20">
        <f>MIN(IF(MOD(ROWS($A$2:A1091),$A$2)=0,E1090+1, E1090), $B$2-1)</f>
        <v>4</v>
      </c>
      <c r="G1091" s="2" t="str">
        <f>IF(NOT(OR(
SUMPRODUCT(--ISNUMBER(SEARCH('Chapter 1 (Generated)'!$B$25:$V$25,INDEX(MyData,D1091, E1091+1))))&gt;0,
SUMPRODUCT(--ISNUMBER(SEARCH('Chapter 1 (Generated)'!$B$26:$V$26,INDEX(MyData,D1091, E1091+1))))&gt;0)),
"        " &amp; INDEX(MyData,D1091, E1091+1),
"    " &amp; INDEX(MyData,D1091, E1091+1))</f>
        <v xml:space="preserve">        "null",</v>
      </c>
    </row>
    <row r="1092" spans="4:7" x14ac:dyDescent="0.2">
      <c r="D1092" s="20">
        <f t="shared" si="17"/>
        <v>143</v>
      </c>
      <c r="E1092" s="20">
        <f>MIN(IF(MOD(ROWS($A$2:A1092),$A$2)=0,E1091+1, E1091), $B$2-1)</f>
        <v>4</v>
      </c>
      <c r="G1092" s="2" t="str">
        <f>IF(NOT(OR(
SUMPRODUCT(--ISNUMBER(SEARCH('Chapter 1 (Generated)'!$B$25:$V$25,INDEX(MyData,D1092, E1092+1))))&gt;0,
SUMPRODUCT(--ISNUMBER(SEARCH('Chapter 1 (Generated)'!$B$26:$V$26,INDEX(MyData,D1092, E1092+1))))&gt;0)),
"        " &amp; INDEX(MyData,D1092, E1092+1),
"    " &amp; INDEX(MyData,D1092, E1092+1))</f>
        <v xml:space="preserve">        "null",//140 </v>
      </c>
    </row>
    <row r="1093" spans="4:7" x14ac:dyDescent="0.2">
      <c r="D1093" s="20">
        <f t="shared" si="17"/>
        <v>144</v>
      </c>
      <c r="E1093" s="20">
        <f>MIN(IF(MOD(ROWS($A$2:A1093),$A$2)=0,E1092+1, E1092), $B$2-1)</f>
        <v>4</v>
      </c>
      <c r="G1093" s="2" t="str">
        <f>IF(NOT(OR(
SUMPRODUCT(--ISNUMBER(SEARCH('Chapter 1 (Generated)'!$B$25:$V$25,INDEX(MyData,D1093, E1093+1))))&gt;0,
SUMPRODUCT(--ISNUMBER(SEARCH('Chapter 1 (Generated)'!$B$26:$V$26,INDEX(MyData,D1093, E1093+1))))&gt;0)),
"        " &amp; INDEX(MyData,D1093, E1093+1),
"    " &amp; INDEX(MyData,D1093, E1093+1))</f>
        <v xml:space="preserve">        "null",</v>
      </c>
    </row>
    <row r="1094" spans="4:7" x14ac:dyDescent="0.2">
      <c r="D1094" s="20">
        <f t="shared" si="17"/>
        <v>145</v>
      </c>
      <c r="E1094" s="20">
        <f>MIN(IF(MOD(ROWS($A$2:A1094),$A$2)=0,E1093+1, E1093), $B$2-1)</f>
        <v>4</v>
      </c>
      <c r="G1094" s="2" t="str">
        <f>IF(NOT(OR(
SUMPRODUCT(--ISNUMBER(SEARCH('Chapter 1 (Generated)'!$B$25:$V$25,INDEX(MyData,D1094, E1094+1))))&gt;0,
SUMPRODUCT(--ISNUMBER(SEARCH('Chapter 1 (Generated)'!$B$26:$V$26,INDEX(MyData,D1094, E1094+1))))&gt;0)),
"        " &amp; INDEX(MyData,D1094, E1094+1),
"    " &amp; INDEX(MyData,D1094, E1094+1))</f>
        <v xml:space="preserve">        "null",</v>
      </c>
    </row>
    <row r="1095" spans="4:7" x14ac:dyDescent="0.2">
      <c r="D1095" s="20">
        <f t="shared" si="17"/>
        <v>146</v>
      </c>
      <c r="E1095" s="20">
        <f>MIN(IF(MOD(ROWS($A$2:A1095),$A$2)=0,E1094+1, E1094), $B$2-1)</f>
        <v>4</v>
      </c>
      <c r="G1095" s="2" t="str">
        <f>IF(NOT(OR(
SUMPRODUCT(--ISNUMBER(SEARCH('Chapter 1 (Generated)'!$B$25:$V$25,INDEX(MyData,D1095, E1095+1))))&gt;0,
SUMPRODUCT(--ISNUMBER(SEARCH('Chapter 1 (Generated)'!$B$26:$V$26,INDEX(MyData,D1095, E1095+1))))&gt;0)),
"        " &amp; INDEX(MyData,D1095, E1095+1),
"    " &amp; INDEX(MyData,D1095, E1095+1))</f>
        <v xml:space="preserve">        "null",</v>
      </c>
    </row>
    <row r="1096" spans="4:7" x14ac:dyDescent="0.2">
      <c r="D1096" s="20">
        <f t="shared" si="17"/>
        <v>147</v>
      </c>
      <c r="E1096" s="20">
        <f>MIN(IF(MOD(ROWS($A$2:A1096),$A$2)=0,E1095+1, E1095), $B$2-1)</f>
        <v>4</v>
      </c>
      <c r="G1096" s="2" t="str">
        <f>IF(NOT(OR(
SUMPRODUCT(--ISNUMBER(SEARCH('Chapter 1 (Generated)'!$B$25:$V$25,INDEX(MyData,D1096, E1096+1))))&gt;0,
SUMPRODUCT(--ISNUMBER(SEARCH('Chapter 1 (Generated)'!$B$26:$V$26,INDEX(MyData,D1096, E1096+1))))&gt;0)),
"        " &amp; INDEX(MyData,D1096, E1096+1),
"    " &amp; INDEX(MyData,D1096, E1096+1))</f>
        <v xml:space="preserve">        "null",</v>
      </c>
    </row>
    <row r="1097" spans="4:7" x14ac:dyDescent="0.2">
      <c r="D1097" s="20">
        <f t="shared" si="17"/>
        <v>148</v>
      </c>
      <c r="E1097" s="20">
        <f>MIN(IF(MOD(ROWS($A$2:A1097),$A$2)=0,E1096+1, E1096), $B$2-1)</f>
        <v>4</v>
      </c>
      <c r="G1097" s="2" t="str">
        <f>IF(NOT(OR(
SUMPRODUCT(--ISNUMBER(SEARCH('Chapter 1 (Generated)'!$B$25:$V$25,INDEX(MyData,D1097, E1097+1))))&gt;0,
SUMPRODUCT(--ISNUMBER(SEARCH('Chapter 1 (Generated)'!$B$26:$V$26,INDEX(MyData,D1097, E1097+1))))&gt;0)),
"        " &amp; INDEX(MyData,D1097, E1097+1),
"    " &amp; INDEX(MyData,D1097, E1097+1))</f>
        <v xml:space="preserve">        "null",//145 </v>
      </c>
    </row>
    <row r="1098" spans="4:7" x14ac:dyDescent="0.2">
      <c r="D1098" s="20">
        <f t="shared" si="17"/>
        <v>149</v>
      </c>
      <c r="E1098" s="20">
        <f>MIN(IF(MOD(ROWS($A$2:A1098),$A$2)=0,E1097+1, E1097), $B$2-1)</f>
        <v>4</v>
      </c>
      <c r="G1098" s="2" t="str">
        <f>IF(NOT(OR(
SUMPRODUCT(--ISNUMBER(SEARCH('Chapter 1 (Generated)'!$B$25:$V$25,INDEX(MyData,D1098, E1098+1))))&gt;0,
SUMPRODUCT(--ISNUMBER(SEARCH('Chapter 1 (Generated)'!$B$26:$V$26,INDEX(MyData,D1098, E1098+1))))&gt;0)),
"        " &amp; INDEX(MyData,D1098, E1098+1),
"    " &amp; INDEX(MyData,D1098, E1098+1))</f>
        <v xml:space="preserve">        "null",</v>
      </c>
    </row>
    <row r="1099" spans="4:7" x14ac:dyDescent="0.2">
      <c r="D1099" s="20">
        <f t="shared" si="17"/>
        <v>150</v>
      </c>
      <c r="E1099" s="20">
        <f>MIN(IF(MOD(ROWS($A$2:A1099),$A$2)=0,E1098+1, E1098), $B$2-1)</f>
        <v>4</v>
      </c>
      <c r="G1099" s="2" t="str">
        <f>IF(NOT(OR(
SUMPRODUCT(--ISNUMBER(SEARCH('Chapter 1 (Generated)'!$B$25:$V$25,INDEX(MyData,D1099, E1099+1))))&gt;0,
SUMPRODUCT(--ISNUMBER(SEARCH('Chapter 1 (Generated)'!$B$26:$V$26,INDEX(MyData,D1099, E1099+1))))&gt;0)),
"        " &amp; INDEX(MyData,D1099, E1099+1),
"    " &amp; INDEX(MyData,D1099, E1099+1))</f>
        <v xml:space="preserve">        "null",</v>
      </c>
    </row>
    <row r="1100" spans="4:7" x14ac:dyDescent="0.2">
      <c r="D1100" s="20">
        <f t="shared" si="17"/>
        <v>151</v>
      </c>
      <c r="E1100" s="20">
        <f>MIN(IF(MOD(ROWS($A$2:A1100),$A$2)=0,E1099+1, E1099), $B$2-1)</f>
        <v>4</v>
      </c>
      <c r="G1100" s="2" t="str">
        <f>IF(NOT(OR(
SUMPRODUCT(--ISNUMBER(SEARCH('Chapter 1 (Generated)'!$B$25:$V$25,INDEX(MyData,D1100, E1100+1))))&gt;0,
SUMPRODUCT(--ISNUMBER(SEARCH('Chapter 1 (Generated)'!$B$26:$V$26,INDEX(MyData,D1100, E1100+1))))&gt;0)),
"        " &amp; INDEX(MyData,D1100, E1100+1),
"    " &amp; INDEX(MyData,D1100, E1100+1))</f>
        <v xml:space="preserve">        "null",</v>
      </c>
    </row>
    <row r="1101" spans="4:7" x14ac:dyDescent="0.2">
      <c r="D1101" s="20">
        <f t="shared" si="17"/>
        <v>152</v>
      </c>
      <c r="E1101" s="20">
        <f>MIN(IF(MOD(ROWS($A$2:A1101),$A$2)=0,E1100+1, E1100), $B$2-1)</f>
        <v>4</v>
      </c>
      <c r="G1101" s="2" t="str">
        <f>IF(NOT(OR(
SUMPRODUCT(--ISNUMBER(SEARCH('Chapter 1 (Generated)'!$B$25:$V$25,INDEX(MyData,D1101, E1101+1))))&gt;0,
SUMPRODUCT(--ISNUMBER(SEARCH('Chapter 1 (Generated)'!$B$26:$V$26,INDEX(MyData,D1101, E1101+1))))&gt;0)),
"        " &amp; INDEX(MyData,D1101, E1101+1),
"    " &amp; INDEX(MyData,D1101, E1101+1))</f>
        <v xml:space="preserve">        "null",</v>
      </c>
    </row>
    <row r="1102" spans="4:7" x14ac:dyDescent="0.2">
      <c r="D1102" s="20">
        <f t="shared" si="17"/>
        <v>153</v>
      </c>
      <c r="E1102" s="20">
        <f>MIN(IF(MOD(ROWS($A$2:A1102),$A$2)=0,E1101+1, E1101), $B$2-1)</f>
        <v>4</v>
      </c>
      <c r="G1102" s="2" t="str">
        <f>IF(NOT(OR(
SUMPRODUCT(--ISNUMBER(SEARCH('Chapter 1 (Generated)'!$B$25:$V$25,INDEX(MyData,D1102, E1102+1))))&gt;0,
SUMPRODUCT(--ISNUMBER(SEARCH('Chapter 1 (Generated)'!$B$26:$V$26,INDEX(MyData,D1102, E1102+1))))&gt;0)),
"        " &amp; INDEX(MyData,D1102, E1102+1),
"    " &amp; INDEX(MyData,D1102, E1102+1))</f>
        <v xml:space="preserve">        "null",//150 </v>
      </c>
    </row>
    <row r="1103" spans="4:7" x14ac:dyDescent="0.2">
      <c r="D1103" s="20">
        <f t="shared" si="17"/>
        <v>154</v>
      </c>
      <c r="E1103" s="20">
        <f>MIN(IF(MOD(ROWS($A$2:A1103),$A$2)=0,E1102+1, E1102), $B$2-1)</f>
        <v>4</v>
      </c>
      <c r="G1103" s="2" t="str">
        <f>IF(NOT(OR(
SUMPRODUCT(--ISNUMBER(SEARCH('Chapter 1 (Generated)'!$B$25:$V$25,INDEX(MyData,D1103, E1103+1))))&gt;0,
SUMPRODUCT(--ISNUMBER(SEARCH('Chapter 1 (Generated)'!$B$26:$V$26,INDEX(MyData,D1103, E1103+1))))&gt;0)),
"        " &amp; INDEX(MyData,D1103, E1103+1),
"    " &amp; INDEX(MyData,D1103, E1103+1))</f>
        <v xml:space="preserve">        "null",//151 illustrations</v>
      </c>
    </row>
    <row r="1104" spans="4:7" x14ac:dyDescent="0.2">
      <c r="D1104" s="20">
        <f t="shared" si="17"/>
        <v>155</v>
      </c>
      <c r="E1104" s="20">
        <f>MIN(IF(MOD(ROWS($A$2:A1104),$A$2)=0,E1103+1, E1103), $B$2-1)</f>
        <v>4</v>
      </c>
      <c r="G1104" s="2" t="str">
        <f>IF(NOT(OR(
SUMPRODUCT(--ISNUMBER(SEARCH('Chapter 1 (Generated)'!$B$25:$V$25,INDEX(MyData,D1104, E1104+1))))&gt;0,
SUMPRODUCT(--ISNUMBER(SEARCH('Chapter 1 (Generated)'!$B$26:$V$26,INDEX(MyData,D1104, E1104+1))))&gt;0)),
"        " &amp; INDEX(MyData,D1104, E1104+1),
"    " &amp; INDEX(MyData,D1104, E1104+1))</f>
        <v xml:space="preserve">        "null",//152 illustrations</v>
      </c>
    </row>
    <row r="1105" spans="4:7" x14ac:dyDescent="0.2">
      <c r="D1105" s="20">
        <f t="shared" si="17"/>
        <v>156</v>
      </c>
      <c r="E1105" s="20">
        <f>MIN(IF(MOD(ROWS($A$2:A1105),$A$2)=0,E1104+1, E1104), $B$2-1)</f>
        <v>4</v>
      </c>
      <c r="G1105" s="2" t="str">
        <f>IF(NOT(OR(
SUMPRODUCT(--ISNUMBER(SEARCH('Chapter 1 (Generated)'!$B$25:$V$25,INDEX(MyData,D1105, E1105+1))))&gt;0,
SUMPRODUCT(--ISNUMBER(SEARCH('Chapter 1 (Generated)'!$B$26:$V$26,INDEX(MyData,D1105, E1105+1))))&gt;0)),
"        " &amp; INDEX(MyData,D1105, E1105+1),
"    " &amp; INDEX(MyData,D1105, E1105+1))</f>
        <v xml:space="preserve">        "null",//153 illustrations</v>
      </c>
    </row>
    <row r="1106" spans="4:7" x14ac:dyDescent="0.2">
      <c r="D1106" s="20">
        <f t="shared" si="17"/>
        <v>157</v>
      </c>
      <c r="E1106" s="20">
        <f>MIN(IF(MOD(ROWS($A$2:A1106),$A$2)=0,E1105+1, E1105), $B$2-1)</f>
        <v>4</v>
      </c>
      <c r="G1106" s="2" t="str">
        <f>IF(NOT(OR(
SUMPRODUCT(--ISNUMBER(SEARCH('Chapter 1 (Generated)'!$B$25:$V$25,INDEX(MyData,D1106, E1106+1))))&gt;0,
SUMPRODUCT(--ISNUMBER(SEARCH('Chapter 1 (Generated)'!$B$26:$V$26,INDEX(MyData,D1106, E1106+1))))&gt;0)),
"        " &amp; INDEX(MyData,D1106, E1106+1),
"    " &amp; INDEX(MyData,D1106, E1106+1))</f>
        <v xml:space="preserve">        "null",</v>
      </c>
    </row>
    <row r="1107" spans="4:7" x14ac:dyDescent="0.2">
      <c r="D1107" s="20">
        <f t="shared" si="17"/>
        <v>158</v>
      </c>
      <c r="E1107" s="20">
        <f>MIN(IF(MOD(ROWS($A$2:A1107),$A$2)=0,E1106+1, E1106), $B$2-1)</f>
        <v>4</v>
      </c>
      <c r="G1107" s="2" t="str">
        <f>IF(NOT(OR(
SUMPRODUCT(--ISNUMBER(SEARCH('Chapter 1 (Generated)'!$B$25:$V$25,INDEX(MyData,D1107, E1107+1))))&gt;0,
SUMPRODUCT(--ISNUMBER(SEARCH('Chapter 1 (Generated)'!$B$26:$V$26,INDEX(MyData,D1107, E1107+1))))&gt;0)),
"        " &amp; INDEX(MyData,D1107, E1107+1),
"    " &amp; INDEX(MyData,D1107, E1107+1))</f>
        <v xml:space="preserve">        personnages.karolina[0],//155 </v>
      </c>
    </row>
    <row r="1108" spans="4:7" x14ac:dyDescent="0.2">
      <c r="D1108" s="20">
        <f t="shared" si="17"/>
        <v>159</v>
      </c>
      <c r="E1108" s="20">
        <f>MIN(IF(MOD(ROWS($A$2:A1108),$A$2)=0,E1107+1, E1107), $B$2-1)</f>
        <v>4</v>
      </c>
      <c r="G1108" s="2" t="str">
        <f>IF(NOT(OR(
SUMPRODUCT(--ISNUMBER(SEARCH('Chapter 1 (Generated)'!$B$25:$V$25,INDEX(MyData,D1108, E1108+1))))&gt;0,
SUMPRODUCT(--ISNUMBER(SEARCH('Chapter 1 (Generated)'!$B$26:$V$26,INDEX(MyData,D1108, E1108+1))))&gt;0)),
"        " &amp; INDEX(MyData,D1108, E1108+1),
"    " &amp; INDEX(MyData,D1108, E1108+1))</f>
        <v xml:space="preserve">        personnages.karolina[0],</v>
      </c>
    </row>
    <row r="1109" spans="4:7" x14ac:dyDescent="0.2">
      <c r="D1109" s="20">
        <f t="shared" si="17"/>
        <v>160</v>
      </c>
      <c r="E1109" s="20">
        <f>MIN(IF(MOD(ROWS($A$2:A1109),$A$2)=0,E1108+1, E1108), $B$2-1)</f>
        <v>4</v>
      </c>
      <c r="G1109" s="2" t="str">
        <f>IF(NOT(OR(
SUMPRODUCT(--ISNUMBER(SEARCH('Chapter 1 (Generated)'!$B$25:$V$25,INDEX(MyData,D1109, E1109+1))))&gt;0,
SUMPRODUCT(--ISNUMBER(SEARCH('Chapter 1 (Generated)'!$B$26:$V$26,INDEX(MyData,D1109, E1109+1))))&gt;0)),
"        " &amp; INDEX(MyData,D1109, E1109+1),
"    " &amp; INDEX(MyData,D1109, E1109+1))</f>
        <v xml:space="preserve">        "null",</v>
      </c>
    </row>
    <row r="1110" spans="4:7" x14ac:dyDescent="0.2">
      <c r="D1110" s="20">
        <f t="shared" si="17"/>
        <v>161</v>
      </c>
      <c r="E1110" s="20">
        <f>MIN(IF(MOD(ROWS($A$2:A1110),$A$2)=0,E1109+1, E1109), $B$2-1)</f>
        <v>4</v>
      </c>
      <c r="G1110" s="2" t="str">
        <f>IF(NOT(OR(
SUMPRODUCT(--ISNUMBER(SEARCH('Chapter 1 (Generated)'!$B$25:$V$25,INDEX(MyData,D1110, E1110+1))))&gt;0,
SUMPRODUCT(--ISNUMBER(SEARCH('Chapter 1 (Generated)'!$B$26:$V$26,INDEX(MyData,D1110, E1110+1))))&gt;0)),
"        " &amp; INDEX(MyData,D1110, E1110+1),
"    " &amp; INDEX(MyData,D1110, E1110+1))</f>
        <v xml:space="preserve">        "null",</v>
      </c>
    </row>
    <row r="1111" spans="4:7" x14ac:dyDescent="0.2">
      <c r="D1111" s="20">
        <f t="shared" si="17"/>
        <v>162</v>
      </c>
      <c r="E1111" s="20">
        <f>MIN(IF(MOD(ROWS($A$2:A1111),$A$2)=0,E1110+1, E1110), $B$2-1)</f>
        <v>4</v>
      </c>
      <c r="G1111" s="2" t="str">
        <f>IF(NOT(OR(
SUMPRODUCT(--ISNUMBER(SEARCH('Chapter 1 (Generated)'!$B$25:$V$25,INDEX(MyData,D1111, E1111+1))))&gt;0,
SUMPRODUCT(--ISNUMBER(SEARCH('Chapter 1 (Generated)'!$B$26:$V$26,INDEX(MyData,D1111, E1111+1))))&gt;0)),
"        " &amp; INDEX(MyData,D1111, E1111+1),
"    " &amp; INDEX(MyData,D1111, E1111+1))</f>
        <v xml:space="preserve">        "null",</v>
      </c>
    </row>
    <row r="1112" spans="4:7" x14ac:dyDescent="0.2">
      <c r="D1112" s="20">
        <f t="shared" si="17"/>
        <v>163</v>
      </c>
      <c r="E1112" s="20">
        <f>MIN(IF(MOD(ROWS($A$2:A1112),$A$2)=0,E1111+1, E1111), $B$2-1)</f>
        <v>4</v>
      </c>
      <c r="G1112" s="2" t="str">
        <f>IF(NOT(OR(
SUMPRODUCT(--ISNUMBER(SEARCH('Chapter 1 (Generated)'!$B$25:$V$25,INDEX(MyData,D1112, E1112+1))))&gt;0,
SUMPRODUCT(--ISNUMBER(SEARCH('Chapter 1 (Generated)'!$B$26:$V$26,INDEX(MyData,D1112, E1112+1))))&gt;0)),
"        " &amp; INDEX(MyData,D1112, E1112+1),
"    " &amp; INDEX(MyData,D1112, E1112+1))</f>
        <v xml:space="preserve">        "null",//160 </v>
      </c>
    </row>
    <row r="1113" spans="4:7" x14ac:dyDescent="0.2">
      <c r="D1113" s="20">
        <f t="shared" si="17"/>
        <v>164</v>
      </c>
      <c r="E1113" s="20">
        <f>MIN(IF(MOD(ROWS($A$2:A1113),$A$2)=0,E1112+1, E1112), $B$2-1)</f>
        <v>4</v>
      </c>
      <c r="G1113" s="2" t="str">
        <f>IF(NOT(OR(
SUMPRODUCT(--ISNUMBER(SEARCH('Chapter 1 (Generated)'!$B$25:$V$25,INDEX(MyData,D1113, E1113+1))))&gt;0,
SUMPRODUCT(--ISNUMBER(SEARCH('Chapter 1 (Generated)'!$B$26:$V$26,INDEX(MyData,D1113, E1113+1))))&gt;0)),
"        " &amp; INDEX(MyData,D1113, E1113+1),
"    " &amp; INDEX(MyData,D1113, E1113+1))</f>
        <v xml:space="preserve">        personnages.karolina[0],</v>
      </c>
    </row>
    <row r="1114" spans="4:7" x14ac:dyDescent="0.2">
      <c r="D1114" s="20">
        <f t="shared" si="17"/>
        <v>165</v>
      </c>
      <c r="E1114" s="20">
        <f>MIN(IF(MOD(ROWS($A$2:A1114),$A$2)=0,E1113+1, E1113), $B$2-1)</f>
        <v>4</v>
      </c>
      <c r="G1114" s="2" t="str">
        <f>IF(NOT(OR(
SUMPRODUCT(--ISNUMBER(SEARCH('Chapter 1 (Generated)'!$B$25:$V$25,INDEX(MyData,D1114, E1114+1))))&gt;0,
SUMPRODUCT(--ISNUMBER(SEARCH('Chapter 1 (Generated)'!$B$26:$V$26,INDEX(MyData,D1114, E1114+1))))&gt;0)),
"        " &amp; INDEX(MyData,D1114, E1114+1),
"    " &amp; INDEX(MyData,D1114, E1114+1))</f>
        <v xml:space="preserve">        "null",</v>
      </c>
    </row>
    <row r="1115" spans="4:7" x14ac:dyDescent="0.2">
      <c r="D1115" s="20">
        <f t="shared" si="17"/>
        <v>166</v>
      </c>
      <c r="E1115" s="20">
        <f>MIN(IF(MOD(ROWS($A$2:A1115),$A$2)=0,E1114+1, E1114), $B$2-1)</f>
        <v>4</v>
      </c>
      <c r="G1115" s="2" t="str">
        <f>IF(NOT(OR(
SUMPRODUCT(--ISNUMBER(SEARCH('Chapter 1 (Generated)'!$B$25:$V$25,INDEX(MyData,D1115, E1115+1))))&gt;0,
SUMPRODUCT(--ISNUMBER(SEARCH('Chapter 1 (Generated)'!$B$26:$V$26,INDEX(MyData,D1115, E1115+1))))&gt;0)),
"        " &amp; INDEX(MyData,D1115, E1115+1),
"    " &amp; INDEX(MyData,D1115, E1115+1))</f>
        <v xml:space="preserve">        personnages.karolina[0],</v>
      </c>
    </row>
    <row r="1116" spans="4:7" x14ac:dyDescent="0.2">
      <c r="D1116" s="20">
        <f t="shared" si="17"/>
        <v>167</v>
      </c>
      <c r="E1116" s="20">
        <f>MIN(IF(MOD(ROWS($A$2:A1116),$A$2)=0,E1115+1, E1115), $B$2-1)</f>
        <v>4</v>
      </c>
      <c r="G1116" s="2" t="str">
        <f>IF(NOT(OR(
SUMPRODUCT(--ISNUMBER(SEARCH('Chapter 1 (Generated)'!$B$25:$V$25,INDEX(MyData,D1116, E1116+1))))&gt;0,
SUMPRODUCT(--ISNUMBER(SEARCH('Chapter 1 (Generated)'!$B$26:$V$26,INDEX(MyData,D1116, E1116+1))))&gt;0)),
"        " &amp; INDEX(MyData,D1116, E1116+1),
"    " &amp; INDEX(MyData,D1116, E1116+1))</f>
        <v xml:space="preserve">        personnages.karolina[0],</v>
      </c>
    </row>
    <row r="1117" spans="4:7" x14ac:dyDescent="0.2">
      <c r="D1117" s="20">
        <f t="shared" si="17"/>
        <v>168</v>
      </c>
      <c r="E1117" s="20">
        <f>MIN(IF(MOD(ROWS($A$2:A1117),$A$2)=0,E1116+1, E1116), $B$2-1)</f>
        <v>4</v>
      </c>
      <c r="G1117" s="2" t="str">
        <f>IF(NOT(OR(
SUMPRODUCT(--ISNUMBER(SEARCH('Chapter 1 (Generated)'!$B$25:$V$25,INDEX(MyData,D1117, E1117+1))))&gt;0,
SUMPRODUCT(--ISNUMBER(SEARCH('Chapter 1 (Generated)'!$B$26:$V$26,INDEX(MyData,D1117, E1117+1))))&gt;0)),
"        " &amp; INDEX(MyData,D1117, E1117+1),
"    " &amp; INDEX(MyData,D1117, E1117+1))</f>
        <v xml:space="preserve">        personnages.karolina[0],//165 </v>
      </c>
    </row>
    <row r="1118" spans="4:7" x14ac:dyDescent="0.2">
      <c r="D1118" s="20">
        <f t="shared" si="17"/>
        <v>169</v>
      </c>
      <c r="E1118" s="20">
        <f>MIN(IF(MOD(ROWS($A$2:A1118),$A$2)=0,E1117+1, E1117), $B$2-1)</f>
        <v>4</v>
      </c>
      <c r="G1118" s="2" t="str">
        <f>IF(NOT(OR(
SUMPRODUCT(--ISNUMBER(SEARCH('Chapter 1 (Generated)'!$B$25:$V$25,INDEX(MyData,D1118, E1118+1))))&gt;0,
SUMPRODUCT(--ISNUMBER(SEARCH('Chapter 1 (Generated)'!$B$26:$V$26,INDEX(MyData,D1118, E1118+1))))&gt;0)),
"        " &amp; INDEX(MyData,D1118, E1118+1),
"    " &amp; INDEX(MyData,D1118, E1118+1))</f>
        <v xml:space="preserve">        "null",</v>
      </c>
    </row>
    <row r="1119" spans="4:7" x14ac:dyDescent="0.2">
      <c r="D1119" s="20">
        <f t="shared" si="17"/>
        <v>170</v>
      </c>
      <c r="E1119" s="20">
        <f>MIN(IF(MOD(ROWS($A$2:A1119),$A$2)=0,E1118+1, E1118), $B$2-1)</f>
        <v>4</v>
      </c>
      <c r="G1119" s="2" t="str">
        <f>IF(NOT(OR(
SUMPRODUCT(--ISNUMBER(SEARCH('Chapter 1 (Generated)'!$B$25:$V$25,INDEX(MyData,D1119, E1119+1))))&gt;0,
SUMPRODUCT(--ISNUMBER(SEARCH('Chapter 1 (Generated)'!$B$26:$V$26,INDEX(MyData,D1119, E1119+1))))&gt;0)),
"        " &amp; INDEX(MyData,D1119, E1119+1),
"    " &amp; INDEX(MyData,D1119, E1119+1))</f>
        <v xml:space="preserve">        personnages.karolina[0],</v>
      </c>
    </row>
    <row r="1120" spans="4:7" x14ac:dyDescent="0.2">
      <c r="D1120" s="20">
        <f t="shared" si="17"/>
        <v>171</v>
      </c>
      <c r="E1120" s="20">
        <f>MIN(IF(MOD(ROWS($A$2:A1120),$A$2)=0,E1119+1, E1119), $B$2-1)</f>
        <v>4</v>
      </c>
      <c r="G1120" s="2" t="str">
        <f>IF(NOT(OR(
SUMPRODUCT(--ISNUMBER(SEARCH('Chapter 1 (Generated)'!$B$25:$V$25,INDEX(MyData,D1120, E1120+1))))&gt;0,
SUMPRODUCT(--ISNUMBER(SEARCH('Chapter 1 (Generated)'!$B$26:$V$26,INDEX(MyData,D1120, E1120+1))))&gt;0)),
"        " &amp; INDEX(MyData,D1120, E1120+1),
"    " &amp; INDEX(MyData,D1120, E1120+1))</f>
        <v xml:space="preserve">        personnages.karolina[0],</v>
      </c>
    </row>
    <row r="1121" spans="4:7" x14ac:dyDescent="0.2">
      <c r="D1121" s="20">
        <f t="shared" si="17"/>
        <v>172</v>
      </c>
      <c r="E1121" s="20">
        <f>MIN(IF(MOD(ROWS($A$2:A1121),$A$2)=0,E1120+1, E1120), $B$2-1)</f>
        <v>4</v>
      </c>
      <c r="G1121" s="2" t="str">
        <f>IF(NOT(OR(
SUMPRODUCT(--ISNUMBER(SEARCH('Chapter 1 (Generated)'!$B$25:$V$25,INDEX(MyData,D1121, E1121+1))))&gt;0,
SUMPRODUCT(--ISNUMBER(SEARCH('Chapter 1 (Generated)'!$B$26:$V$26,INDEX(MyData,D1121, E1121+1))))&gt;0)),
"        " &amp; INDEX(MyData,D1121, E1121+1),
"    " &amp; INDEX(MyData,D1121, E1121+1))</f>
        <v xml:space="preserve">        "null",</v>
      </c>
    </row>
    <row r="1122" spans="4:7" x14ac:dyDescent="0.2">
      <c r="D1122" s="20">
        <f t="shared" si="17"/>
        <v>173</v>
      </c>
      <c r="E1122" s="20">
        <f>MIN(IF(MOD(ROWS($A$2:A1122),$A$2)=0,E1121+1, E1121), $B$2-1)</f>
        <v>4</v>
      </c>
      <c r="G1122" s="2" t="str">
        <f>IF(NOT(OR(
SUMPRODUCT(--ISNUMBER(SEARCH('Chapter 1 (Generated)'!$B$25:$V$25,INDEX(MyData,D1122, E1122+1))))&gt;0,
SUMPRODUCT(--ISNUMBER(SEARCH('Chapter 1 (Generated)'!$B$26:$V$26,INDEX(MyData,D1122, E1122+1))))&gt;0)),
"        " &amp; INDEX(MyData,D1122, E1122+1),
"    " &amp; INDEX(MyData,D1122, E1122+1))</f>
        <v xml:space="preserve">        "null",//170 </v>
      </c>
    </row>
    <row r="1123" spans="4:7" x14ac:dyDescent="0.2">
      <c r="D1123" s="20">
        <f t="shared" si="17"/>
        <v>174</v>
      </c>
      <c r="E1123" s="20">
        <f>MIN(IF(MOD(ROWS($A$2:A1123),$A$2)=0,E1122+1, E1122), $B$2-1)</f>
        <v>4</v>
      </c>
      <c r="G1123" s="2" t="str">
        <f>IF(NOT(OR(
SUMPRODUCT(--ISNUMBER(SEARCH('Chapter 1 (Generated)'!$B$25:$V$25,INDEX(MyData,D1123, E1123+1))))&gt;0,
SUMPRODUCT(--ISNUMBER(SEARCH('Chapter 1 (Generated)'!$B$26:$V$26,INDEX(MyData,D1123, E1123+1))))&gt;0)),
"        " &amp; INDEX(MyData,D1123, E1123+1),
"    " &amp; INDEX(MyData,D1123, E1123+1))</f>
        <v xml:space="preserve">        personnages.ellie[0],</v>
      </c>
    </row>
    <row r="1124" spans="4:7" x14ac:dyDescent="0.2">
      <c r="D1124" s="20">
        <f t="shared" si="17"/>
        <v>175</v>
      </c>
      <c r="E1124" s="20">
        <f>MIN(IF(MOD(ROWS($A$2:A1124),$A$2)=0,E1123+1, E1123), $B$2-1)</f>
        <v>4</v>
      </c>
      <c r="G1124" s="2" t="str">
        <f>IF(NOT(OR(
SUMPRODUCT(--ISNUMBER(SEARCH('Chapter 1 (Generated)'!$B$25:$V$25,INDEX(MyData,D1124, E1124+1))))&gt;0,
SUMPRODUCT(--ISNUMBER(SEARCH('Chapter 1 (Generated)'!$B$26:$V$26,INDEX(MyData,D1124, E1124+1))))&gt;0)),
"        " &amp; INDEX(MyData,D1124, E1124+1),
"    " &amp; INDEX(MyData,D1124, E1124+1))</f>
        <v xml:space="preserve">        personnages.ellie[0],</v>
      </c>
    </row>
    <row r="1125" spans="4:7" x14ac:dyDescent="0.2">
      <c r="D1125" s="20">
        <f t="shared" si="17"/>
        <v>176</v>
      </c>
      <c r="E1125" s="20">
        <f>MIN(IF(MOD(ROWS($A$2:A1125),$A$2)=0,E1124+1, E1124), $B$2-1)</f>
        <v>4</v>
      </c>
      <c r="G1125" s="2" t="str">
        <f>IF(NOT(OR(
SUMPRODUCT(--ISNUMBER(SEARCH('Chapter 1 (Generated)'!$B$25:$V$25,INDEX(MyData,D1125, E1125+1))))&gt;0,
SUMPRODUCT(--ISNUMBER(SEARCH('Chapter 1 (Generated)'!$B$26:$V$26,INDEX(MyData,D1125, E1125+1))))&gt;0)),
"        " &amp; INDEX(MyData,D1125, E1125+1),
"    " &amp; INDEX(MyData,D1125, E1125+1))</f>
        <v xml:space="preserve">        "null",</v>
      </c>
    </row>
    <row r="1126" spans="4:7" x14ac:dyDescent="0.2">
      <c r="D1126" s="20">
        <f t="shared" si="17"/>
        <v>177</v>
      </c>
      <c r="E1126" s="20">
        <f>MIN(IF(MOD(ROWS($A$2:A1126),$A$2)=0,E1125+1, E1125), $B$2-1)</f>
        <v>4</v>
      </c>
      <c r="G1126" s="2" t="str">
        <f>IF(NOT(OR(
SUMPRODUCT(--ISNUMBER(SEARCH('Chapter 1 (Generated)'!$B$25:$V$25,INDEX(MyData,D1126, E1126+1))))&gt;0,
SUMPRODUCT(--ISNUMBER(SEARCH('Chapter 1 (Generated)'!$B$26:$V$26,INDEX(MyData,D1126, E1126+1))))&gt;0)),
"        " &amp; INDEX(MyData,D1126, E1126+1),
"    " &amp; INDEX(MyData,D1126, E1126+1))</f>
        <v xml:space="preserve">        personnages.ellie[0],</v>
      </c>
    </row>
    <row r="1127" spans="4:7" x14ac:dyDescent="0.2">
      <c r="D1127" s="20">
        <f t="shared" si="17"/>
        <v>178</v>
      </c>
      <c r="E1127" s="20">
        <f>MIN(IF(MOD(ROWS($A$2:A1127),$A$2)=0,E1126+1, E1126), $B$2-1)</f>
        <v>4</v>
      </c>
      <c r="G1127" s="2" t="str">
        <f>IF(NOT(OR(
SUMPRODUCT(--ISNUMBER(SEARCH('Chapter 1 (Generated)'!$B$25:$V$25,INDEX(MyData,D1127, E1127+1))))&gt;0,
SUMPRODUCT(--ISNUMBER(SEARCH('Chapter 1 (Generated)'!$B$26:$V$26,INDEX(MyData,D1127, E1127+1))))&gt;0)),
"        " &amp; INDEX(MyData,D1127, E1127+1),
"    " &amp; INDEX(MyData,D1127, E1127+1))</f>
        <v xml:space="preserve">        personnages.ellie[0],//175 </v>
      </c>
    </row>
    <row r="1128" spans="4:7" x14ac:dyDescent="0.2">
      <c r="D1128" s="20">
        <f t="shared" si="17"/>
        <v>179</v>
      </c>
      <c r="E1128" s="20">
        <f>MIN(IF(MOD(ROWS($A$2:A1128),$A$2)=0,E1127+1, E1127), $B$2-1)</f>
        <v>4</v>
      </c>
      <c r="G1128" s="2" t="str">
        <f>IF(NOT(OR(
SUMPRODUCT(--ISNUMBER(SEARCH('Chapter 1 (Generated)'!$B$25:$V$25,INDEX(MyData,D1128, E1128+1))))&gt;0,
SUMPRODUCT(--ISNUMBER(SEARCH('Chapter 1 (Generated)'!$B$26:$V$26,INDEX(MyData,D1128, E1128+1))))&gt;0)),
"        " &amp; INDEX(MyData,D1128, E1128+1),
"    " &amp; INDEX(MyData,D1128, E1128+1))</f>
        <v xml:space="preserve">        personnages.ellie[0],</v>
      </c>
    </row>
    <row r="1129" spans="4:7" x14ac:dyDescent="0.2">
      <c r="D1129" s="20">
        <f t="shared" si="17"/>
        <v>180</v>
      </c>
      <c r="E1129" s="20">
        <f>MIN(IF(MOD(ROWS($A$2:A1129),$A$2)=0,E1128+1, E1128), $B$2-1)</f>
        <v>4</v>
      </c>
      <c r="G1129" s="2" t="str">
        <f>IF(NOT(OR(
SUMPRODUCT(--ISNUMBER(SEARCH('Chapter 1 (Generated)'!$B$25:$V$25,INDEX(MyData,D1129, E1129+1))))&gt;0,
SUMPRODUCT(--ISNUMBER(SEARCH('Chapter 1 (Generated)'!$B$26:$V$26,INDEX(MyData,D1129, E1129+1))))&gt;0)),
"        " &amp; INDEX(MyData,D1129, E1129+1),
"    " &amp; INDEX(MyData,D1129, E1129+1))</f>
        <v xml:space="preserve">        "null",</v>
      </c>
    </row>
    <row r="1130" spans="4:7" x14ac:dyDescent="0.2">
      <c r="D1130" s="20">
        <f t="shared" si="17"/>
        <v>181</v>
      </c>
      <c r="E1130" s="20">
        <f>MIN(IF(MOD(ROWS($A$2:A1130),$A$2)=0,E1129+1, E1129), $B$2-1)</f>
        <v>4</v>
      </c>
      <c r="G1130" s="2" t="str">
        <f>IF(NOT(OR(
SUMPRODUCT(--ISNUMBER(SEARCH('Chapter 1 (Generated)'!$B$25:$V$25,INDEX(MyData,D1130, E1130+1))))&gt;0,
SUMPRODUCT(--ISNUMBER(SEARCH('Chapter 1 (Generated)'!$B$26:$V$26,INDEX(MyData,D1130, E1130+1))))&gt;0)),
"        " &amp; INDEX(MyData,D1130, E1130+1),
"    " &amp; INDEX(MyData,D1130, E1130+1))</f>
        <v xml:space="preserve">        "null",</v>
      </c>
    </row>
    <row r="1131" spans="4:7" x14ac:dyDescent="0.2">
      <c r="D1131" s="20">
        <f t="shared" si="17"/>
        <v>182</v>
      </c>
      <c r="E1131" s="20">
        <f>MIN(IF(MOD(ROWS($A$2:A1131),$A$2)=0,E1130+1, E1130), $B$2-1)</f>
        <v>4</v>
      </c>
      <c r="G1131" s="2" t="str">
        <f>IF(NOT(OR(
SUMPRODUCT(--ISNUMBER(SEARCH('Chapter 1 (Generated)'!$B$25:$V$25,INDEX(MyData,D1131, E1131+1))))&gt;0,
SUMPRODUCT(--ISNUMBER(SEARCH('Chapter 1 (Generated)'!$B$26:$V$26,INDEX(MyData,D1131, E1131+1))))&gt;0)),
"        " &amp; INDEX(MyData,D1131, E1131+1),
"    " &amp; INDEX(MyData,D1131, E1131+1))</f>
        <v xml:space="preserve">        "null",</v>
      </c>
    </row>
    <row r="1132" spans="4:7" x14ac:dyDescent="0.2">
      <c r="D1132" s="20">
        <f t="shared" si="17"/>
        <v>183</v>
      </c>
      <c r="E1132" s="20">
        <f>MIN(IF(MOD(ROWS($A$2:A1132),$A$2)=0,E1131+1, E1131), $B$2-1)</f>
        <v>4</v>
      </c>
      <c r="G1132" s="2" t="str">
        <f>IF(NOT(OR(
SUMPRODUCT(--ISNUMBER(SEARCH('Chapter 1 (Generated)'!$B$25:$V$25,INDEX(MyData,D1132, E1132+1))))&gt;0,
SUMPRODUCT(--ISNUMBER(SEARCH('Chapter 1 (Generated)'!$B$26:$V$26,INDEX(MyData,D1132, E1132+1))))&gt;0)),
"        " &amp; INDEX(MyData,D1132, E1132+1),
"    " &amp; INDEX(MyData,D1132, E1132+1))</f>
        <v xml:space="preserve">        "null",//180 </v>
      </c>
    </row>
    <row r="1133" spans="4:7" x14ac:dyDescent="0.2">
      <c r="D1133" s="20">
        <f t="shared" si="17"/>
        <v>184</v>
      </c>
      <c r="E1133" s="20">
        <f>MIN(IF(MOD(ROWS($A$2:A1133),$A$2)=0,E1132+1, E1132), $B$2-1)</f>
        <v>4</v>
      </c>
      <c r="G1133" s="2" t="str">
        <f>IF(NOT(OR(
SUMPRODUCT(--ISNUMBER(SEARCH('Chapter 1 (Generated)'!$B$25:$V$25,INDEX(MyData,D1133, E1133+1))))&gt;0,
SUMPRODUCT(--ISNUMBER(SEARCH('Chapter 1 (Generated)'!$B$26:$V$26,INDEX(MyData,D1133, E1133+1))))&gt;0)),
"        " &amp; INDEX(MyData,D1133, E1133+1),
"    " &amp; INDEX(MyData,D1133, E1133+1))</f>
        <v xml:space="preserve">        personnages.raquel[0],</v>
      </c>
    </row>
    <row r="1134" spans="4:7" x14ac:dyDescent="0.2">
      <c r="D1134" s="20">
        <f t="shared" si="17"/>
        <v>185</v>
      </c>
      <c r="E1134" s="20">
        <f>MIN(IF(MOD(ROWS($A$2:A1134),$A$2)=0,E1133+1, E1133), $B$2-1)</f>
        <v>4</v>
      </c>
      <c r="G1134" s="2" t="str">
        <f>IF(NOT(OR(
SUMPRODUCT(--ISNUMBER(SEARCH('Chapter 1 (Generated)'!$B$25:$V$25,INDEX(MyData,D1134, E1134+1))))&gt;0,
SUMPRODUCT(--ISNUMBER(SEARCH('Chapter 1 (Generated)'!$B$26:$V$26,INDEX(MyData,D1134, E1134+1))))&gt;0)),
"        " &amp; INDEX(MyData,D1134, E1134+1),
"    " &amp; INDEX(MyData,D1134, E1134+1))</f>
        <v xml:space="preserve">        personnages.raquel[0],</v>
      </c>
    </row>
    <row r="1135" spans="4:7" x14ac:dyDescent="0.2">
      <c r="D1135" s="20">
        <f t="shared" si="17"/>
        <v>186</v>
      </c>
      <c r="E1135" s="20">
        <f>MIN(IF(MOD(ROWS($A$2:A1135),$A$2)=0,E1134+1, E1134), $B$2-1)</f>
        <v>4</v>
      </c>
      <c r="G1135" s="2" t="str">
        <f>IF(NOT(OR(
SUMPRODUCT(--ISNUMBER(SEARCH('Chapter 1 (Generated)'!$B$25:$V$25,INDEX(MyData,D1135, E1135+1))))&gt;0,
SUMPRODUCT(--ISNUMBER(SEARCH('Chapter 1 (Generated)'!$B$26:$V$26,INDEX(MyData,D1135, E1135+1))))&gt;0)),
"        " &amp; INDEX(MyData,D1135, E1135+1),
"    " &amp; INDEX(MyData,D1135, E1135+1))</f>
        <v xml:space="preserve">        "null",</v>
      </c>
    </row>
    <row r="1136" spans="4:7" x14ac:dyDescent="0.2">
      <c r="D1136" s="20">
        <f t="shared" si="17"/>
        <v>187</v>
      </c>
      <c r="E1136" s="20">
        <f>MIN(IF(MOD(ROWS($A$2:A1136),$A$2)=0,E1135+1, E1135), $B$2-1)</f>
        <v>4</v>
      </c>
      <c r="G1136" s="2" t="str">
        <f>IF(NOT(OR(
SUMPRODUCT(--ISNUMBER(SEARCH('Chapter 1 (Generated)'!$B$25:$V$25,INDEX(MyData,D1136, E1136+1))))&gt;0,
SUMPRODUCT(--ISNUMBER(SEARCH('Chapter 1 (Generated)'!$B$26:$V$26,INDEX(MyData,D1136, E1136+1))))&gt;0)),
"        " &amp; INDEX(MyData,D1136, E1136+1),
"    " &amp; INDEX(MyData,D1136, E1136+1))</f>
        <v xml:space="preserve">        personnages.raquel[0],</v>
      </c>
    </row>
    <row r="1137" spans="4:7" x14ac:dyDescent="0.2">
      <c r="D1137" s="20">
        <f t="shared" si="17"/>
        <v>188</v>
      </c>
      <c r="E1137" s="20">
        <f>MIN(IF(MOD(ROWS($A$2:A1137),$A$2)=0,E1136+1, E1136), $B$2-1)</f>
        <v>4</v>
      </c>
      <c r="G1137" s="2" t="str">
        <f>IF(NOT(OR(
SUMPRODUCT(--ISNUMBER(SEARCH('Chapter 1 (Generated)'!$B$25:$V$25,INDEX(MyData,D1137, E1137+1))))&gt;0,
SUMPRODUCT(--ISNUMBER(SEARCH('Chapter 1 (Generated)'!$B$26:$V$26,INDEX(MyData,D1137, E1137+1))))&gt;0)),
"        " &amp; INDEX(MyData,D1137, E1137+1),
"    " &amp; INDEX(MyData,D1137, E1137+1))</f>
        <v xml:space="preserve">        "null",//185 </v>
      </c>
    </row>
    <row r="1138" spans="4:7" x14ac:dyDescent="0.2">
      <c r="D1138" s="20">
        <f t="shared" si="17"/>
        <v>189</v>
      </c>
      <c r="E1138" s="20">
        <f>MIN(IF(MOD(ROWS($A$2:A1138),$A$2)=0,E1137+1, E1137), $B$2-1)</f>
        <v>4</v>
      </c>
      <c r="G1138" s="2" t="str">
        <f>IF(NOT(OR(
SUMPRODUCT(--ISNUMBER(SEARCH('Chapter 1 (Generated)'!$B$25:$V$25,INDEX(MyData,D1138, E1138+1))))&gt;0,
SUMPRODUCT(--ISNUMBER(SEARCH('Chapter 1 (Generated)'!$B$26:$V$26,INDEX(MyData,D1138, E1138+1))))&gt;0)),
"        " &amp; INDEX(MyData,D1138, E1138+1),
"    " &amp; INDEX(MyData,D1138, E1138+1))</f>
        <v xml:space="preserve">        personnages.raquel[0],</v>
      </c>
    </row>
    <row r="1139" spans="4:7" x14ac:dyDescent="0.2">
      <c r="D1139" s="20">
        <f t="shared" si="17"/>
        <v>190</v>
      </c>
      <c r="E1139" s="20">
        <f>MIN(IF(MOD(ROWS($A$2:A1139),$A$2)=0,E1138+1, E1138), $B$2-1)</f>
        <v>4</v>
      </c>
      <c r="G1139" s="2" t="str">
        <f>IF(NOT(OR(
SUMPRODUCT(--ISNUMBER(SEARCH('Chapter 1 (Generated)'!$B$25:$V$25,INDEX(MyData,D1139, E1139+1))))&gt;0,
SUMPRODUCT(--ISNUMBER(SEARCH('Chapter 1 (Generated)'!$B$26:$V$26,INDEX(MyData,D1139, E1139+1))))&gt;0)),
"        " &amp; INDEX(MyData,D1139, E1139+1),
"    " &amp; INDEX(MyData,D1139, E1139+1))</f>
        <v xml:space="preserve">        personnages.raquel[0],</v>
      </c>
    </row>
    <row r="1140" spans="4:7" x14ac:dyDescent="0.2">
      <c r="D1140" s="20">
        <f t="shared" si="17"/>
        <v>191</v>
      </c>
      <c r="E1140" s="20">
        <f>MIN(IF(MOD(ROWS($A$2:A1140),$A$2)=0,E1139+1, E1139), $B$2-1)</f>
        <v>4</v>
      </c>
      <c r="G1140" s="2" t="str">
        <f>IF(NOT(OR(
SUMPRODUCT(--ISNUMBER(SEARCH('Chapter 1 (Generated)'!$B$25:$V$25,INDEX(MyData,D1140, E1140+1))))&gt;0,
SUMPRODUCT(--ISNUMBER(SEARCH('Chapter 1 (Generated)'!$B$26:$V$26,INDEX(MyData,D1140, E1140+1))))&gt;0)),
"        " &amp; INDEX(MyData,D1140, E1140+1),
"    " &amp; INDEX(MyData,D1140, E1140+1))</f>
        <v xml:space="preserve">        personnages.raquel[0],</v>
      </c>
    </row>
    <row r="1141" spans="4:7" x14ac:dyDescent="0.2">
      <c r="D1141" s="20">
        <f t="shared" si="17"/>
        <v>192</v>
      </c>
      <c r="E1141" s="20">
        <f>MIN(IF(MOD(ROWS($A$2:A1141),$A$2)=0,E1140+1, E1140), $B$2-1)</f>
        <v>4</v>
      </c>
      <c r="G1141" s="2" t="str">
        <f>IF(NOT(OR(
SUMPRODUCT(--ISNUMBER(SEARCH('Chapter 1 (Generated)'!$B$25:$V$25,INDEX(MyData,D1141, E1141+1))))&gt;0,
SUMPRODUCT(--ISNUMBER(SEARCH('Chapter 1 (Generated)'!$B$26:$V$26,INDEX(MyData,D1141, E1141+1))))&gt;0)),
"        " &amp; INDEX(MyData,D1141, E1141+1),
"    " &amp; INDEX(MyData,D1141, E1141+1))</f>
        <v xml:space="preserve">        personnages.raquel[0],</v>
      </c>
    </row>
    <row r="1142" spans="4:7" x14ac:dyDescent="0.2">
      <c r="D1142" s="20">
        <f t="shared" si="17"/>
        <v>193</v>
      </c>
      <c r="E1142" s="20">
        <f>MIN(IF(MOD(ROWS($A$2:A1142),$A$2)=0,E1141+1, E1141), $B$2-1)</f>
        <v>4</v>
      </c>
      <c r="G1142" s="2" t="str">
        <f>IF(NOT(OR(
SUMPRODUCT(--ISNUMBER(SEARCH('Chapter 1 (Generated)'!$B$25:$V$25,INDEX(MyData,D1142, E1142+1))))&gt;0,
SUMPRODUCT(--ISNUMBER(SEARCH('Chapter 1 (Generated)'!$B$26:$V$26,INDEX(MyData,D1142, E1142+1))))&gt;0)),
"        " &amp; INDEX(MyData,D1142, E1142+1),
"    " &amp; INDEX(MyData,D1142, E1142+1))</f>
        <v xml:space="preserve">        personnages.raquel[0],//190 </v>
      </c>
    </row>
    <row r="1143" spans="4:7" x14ac:dyDescent="0.2">
      <c r="D1143" s="20">
        <f t="shared" si="17"/>
        <v>194</v>
      </c>
      <c r="E1143" s="20">
        <f>MIN(IF(MOD(ROWS($A$2:A1143),$A$2)=0,E1142+1, E1142), $B$2-1)</f>
        <v>4</v>
      </c>
      <c r="G1143" s="2" t="str">
        <f>IF(NOT(OR(
SUMPRODUCT(--ISNUMBER(SEARCH('Chapter 1 (Generated)'!$B$25:$V$25,INDEX(MyData,D1143, E1143+1))))&gt;0,
SUMPRODUCT(--ISNUMBER(SEARCH('Chapter 1 (Generated)'!$B$26:$V$26,INDEX(MyData,D1143, E1143+1))))&gt;0)),
"        " &amp; INDEX(MyData,D1143, E1143+1),
"    " &amp; INDEX(MyData,D1143, E1143+1))</f>
        <v xml:space="preserve">        personnages.raquel[0],</v>
      </c>
    </row>
    <row r="1144" spans="4:7" x14ac:dyDescent="0.2">
      <c r="D1144" s="20">
        <f t="shared" si="17"/>
        <v>195</v>
      </c>
      <c r="E1144" s="20">
        <f>MIN(IF(MOD(ROWS($A$2:A1144),$A$2)=0,E1143+1, E1143), $B$2-1)</f>
        <v>4</v>
      </c>
      <c r="G1144" s="2" t="str">
        <f>IF(NOT(OR(
SUMPRODUCT(--ISNUMBER(SEARCH('Chapter 1 (Generated)'!$B$25:$V$25,INDEX(MyData,D1144, E1144+1))))&gt;0,
SUMPRODUCT(--ISNUMBER(SEARCH('Chapter 1 (Generated)'!$B$26:$V$26,INDEX(MyData,D1144, E1144+1))))&gt;0)),
"        " &amp; INDEX(MyData,D1144, E1144+1),
"    " &amp; INDEX(MyData,D1144, E1144+1))</f>
        <v xml:space="preserve">        "null",</v>
      </c>
    </row>
    <row r="1145" spans="4:7" x14ac:dyDescent="0.2">
      <c r="D1145" s="20">
        <f t="shared" si="17"/>
        <v>196</v>
      </c>
      <c r="E1145" s="20">
        <f>MIN(IF(MOD(ROWS($A$2:A1145),$A$2)=0,E1144+1, E1144), $B$2-1)</f>
        <v>4</v>
      </c>
      <c r="G1145" s="2" t="str">
        <f>IF(NOT(OR(
SUMPRODUCT(--ISNUMBER(SEARCH('Chapter 1 (Generated)'!$B$25:$V$25,INDEX(MyData,D1145, E1145+1))))&gt;0,
SUMPRODUCT(--ISNUMBER(SEARCH('Chapter 1 (Generated)'!$B$26:$V$26,INDEX(MyData,D1145, E1145+1))))&gt;0)),
"        " &amp; INDEX(MyData,D1145, E1145+1),
"    " &amp; INDEX(MyData,D1145, E1145+1))</f>
        <v xml:space="preserve">        "null",</v>
      </c>
    </row>
    <row r="1146" spans="4:7" x14ac:dyDescent="0.2">
      <c r="D1146" s="20">
        <f t="shared" si="17"/>
        <v>197</v>
      </c>
      <c r="E1146" s="20">
        <f>MIN(IF(MOD(ROWS($A$2:A1146),$A$2)=0,E1145+1, E1145), $B$2-1)</f>
        <v>4</v>
      </c>
      <c r="G1146" s="2" t="str">
        <f>IF(NOT(OR(
SUMPRODUCT(--ISNUMBER(SEARCH('Chapter 1 (Generated)'!$B$25:$V$25,INDEX(MyData,D1146, E1146+1))))&gt;0,
SUMPRODUCT(--ISNUMBER(SEARCH('Chapter 1 (Generated)'!$B$26:$V$26,INDEX(MyData,D1146, E1146+1))))&gt;0)),
"        " &amp; INDEX(MyData,D1146, E1146+1),
"    " &amp; INDEX(MyData,D1146, E1146+1))</f>
        <v xml:space="preserve">        personnages.tadashi[0],</v>
      </c>
    </row>
    <row r="1147" spans="4:7" x14ac:dyDescent="0.2">
      <c r="D1147" s="20">
        <f t="shared" si="17"/>
        <v>198</v>
      </c>
      <c r="E1147" s="20">
        <f>MIN(IF(MOD(ROWS($A$2:A1147),$A$2)=0,E1146+1, E1146), $B$2-1)</f>
        <v>4</v>
      </c>
      <c r="G1147" s="2" t="str">
        <f>IF(NOT(OR(
SUMPRODUCT(--ISNUMBER(SEARCH('Chapter 1 (Generated)'!$B$25:$V$25,INDEX(MyData,D1147, E1147+1))))&gt;0,
SUMPRODUCT(--ISNUMBER(SEARCH('Chapter 1 (Generated)'!$B$26:$V$26,INDEX(MyData,D1147, E1147+1))))&gt;0)),
"        " &amp; INDEX(MyData,D1147, E1147+1),
"    " &amp; INDEX(MyData,D1147, E1147+1))</f>
        <v xml:space="preserve">        "null",//195 </v>
      </c>
    </row>
    <row r="1148" spans="4:7" x14ac:dyDescent="0.2">
      <c r="D1148" s="20">
        <f t="shared" si="17"/>
        <v>199</v>
      </c>
      <c r="E1148" s="20">
        <f>MIN(IF(MOD(ROWS($A$2:A1148),$A$2)=0,E1147+1, E1147), $B$2-1)</f>
        <v>4</v>
      </c>
      <c r="G1148" s="2" t="str">
        <f>IF(NOT(OR(
SUMPRODUCT(--ISNUMBER(SEARCH('Chapter 1 (Generated)'!$B$25:$V$25,INDEX(MyData,D1148, E1148+1))))&gt;0,
SUMPRODUCT(--ISNUMBER(SEARCH('Chapter 1 (Generated)'!$B$26:$V$26,INDEX(MyData,D1148, E1148+1))))&gt;0)),
"        " &amp; INDEX(MyData,D1148, E1148+1),
"    " &amp; INDEX(MyData,D1148, E1148+1))</f>
        <v xml:space="preserve">        personnages.tadashi[0],</v>
      </c>
    </row>
    <row r="1149" spans="4:7" x14ac:dyDescent="0.2">
      <c r="D1149" s="20">
        <f t="shared" si="17"/>
        <v>200</v>
      </c>
      <c r="E1149" s="20">
        <f>MIN(IF(MOD(ROWS($A$2:A1149),$A$2)=0,E1148+1, E1148), $B$2-1)</f>
        <v>4</v>
      </c>
      <c r="G1149" s="2" t="str">
        <f>IF(NOT(OR(
SUMPRODUCT(--ISNUMBER(SEARCH('Chapter 1 (Generated)'!$B$25:$V$25,INDEX(MyData,D1149, E1149+1))))&gt;0,
SUMPRODUCT(--ISNUMBER(SEARCH('Chapter 1 (Generated)'!$B$26:$V$26,INDEX(MyData,D1149, E1149+1))))&gt;0)),
"        " &amp; INDEX(MyData,D1149, E1149+1),
"    " &amp; INDEX(MyData,D1149, E1149+1))</f>
        <v xml:space="preserve">        personnages.tadashi[0],</v>
      </c>
    </row>
    <row r="1150" spans="4:7" x14ac:dyDescent="0.2">
      <c r="D1150" s="20">
        <f t="shared" si="17"/>
        <v>201</v>
      </c>
      <c r="E1150" s="20">
        <f>MIN(IF(MOD(ROWS($A$2:A1150),$A$2)=0,E1149+1, E1149), $B$2-1)</f>
        <v>4</v>
      </c>
      <c r="G1150" s="2" t="str">
        <f>IF(NOT(OR(
SUMPRODUCT(--ISNUMBER(SEARCH('Chapter 1 (Generated)'!$B$25:$V$25,INDEX(MyData,D1150, E1150+1))))&gt;0,
SUMPRODUCT(--ISNUMBER(SEARCH('Chapter 1 (Generated)'!$B$26:$V$26,INDEX(MyData,D1150, E1150+1))))&gt;0)),
"        " &amp; INDEX(MyData,D1150, E1150+1),
"    " &amp; INDEX(MyData,D1150, E1150+1))</f>
        <v xml:space="preserve">        personnages.tadashi[0],</v>
      </c>
    </row>
    <row r="1151" spans="4:7" x14ac:dyDescent="0.2">
      <c r="D1151" s="20">
        <f t="shared" si="17"/>
        <v>202</v>
      </c>
      <c r="E1151" s="20">
        <f>MIN(IF(MOD(ROWS($A$2:A1151),$A$2)=0,E1150+1, E1150), $B$2-1)</f>
        <v>4</v>
      </c>
      <c r="G1151" s="2" t="str">
        <f>IF(NOT(OR(
SUMPRODUCT(--ISNUMBER(SEARCH('Chapter 1 (Generated)'!$B$25:$V$25,INDEX(MyData,D1151, E1151+1))))&gt;0,
SUMPRODUCT(--ISNUMBER(SEARCH('Chapter 1 (Generated)'!$B$26:$V$26,INDEX(MyData,D1151, E1151+1))))&gt;0)),
"        " &amp; INDEX(MyData,D1151, E1151+1),
"    " &amp; INDEX(MyData,D1151, E1151+1))</f>
        <v xml:space="preserve">        personnages.tadashi[0],</v>
      </c>
    </row>
    <row r="1152" spans="4:7" x14ac:dyDescent="0.2">
      <c r="D1152" s="20">
        <f t="shared" si="17"/>
        <v>203</v>
      </c>
      <c r="E1152" s="20">
        <f>MIN(IF(MOD(ROWS($A$2:A1152),$A$2)=0,E1151+1, E1151), $B$2-1)</f>
        <v>4</v>
      </c>
      <c r="G1152" s="2" t="str">
        <f>IF(NOT(OR(
SUMPRODUCT(--ISNUMBER(SEARCH('Chapter 1 (Generated)'!$B$25:$V$25,INDEX(MyData,D1152, E1152+1))))&gt;0,
SUMPRODUCT(--ISNUMBER(SEARCH('Chapter 1 (Generated)'!$B$26:$V$26,INDEX(MyData,D1152, E1152+1))))&gt;0)),
"        " &amp; INDEX(MyData,D1152, E1152+1),
"    " &amp; INDEX(MyData,D1152, E1152+1))</f>
        <v xml:space="preserve">        personnages.tadashi[0],//200 </v>
      </c>
    </row>
    <row r="1153" spans="4:7" x14ac:dyDescent="0.2">
      <c r="D1153" s="20">
        <f t="shared" si="17"/>
        <v>204</v>
      </c>
      <c r="E1153" s="20">
        <f>MIN(IF(MOD(ROWS($A$2:A1153),$A$2)=0,E1152+1, E1152), $B$2-1)</f>
        <v>4</v>
      </c>
      <c r="G1153" s="2" t="str">
        <f>IF(NOT(OR(
SUMPRODUCT(--ISNUMBER(SEARCH('Chapter 1 (Generated)'!$B$25:$V$25,INDEX(MyData,D1153, E1153+1))))&gt;0,
SUMPRODUCT(--ISNUMBER(SEARCH('Chapter 1 (Generated)'!$B$26:$V$26,INDEX(MyData,D1153, E1153+1))))&gt;0)),
"        " &amp; INDEX(MyData,D1153, E1153+1),
"    " &amp; INDEX(MyData,D1153, E1153+1))</f>
        <v xml:space="preserve">        personnages.tadashi[0],</v>
      </c>
    </row>
    <row r="1154" spans="4:7" x14ac:dyDescent="0.2">
      <c r="D1154" s="20">
        <f t="shared" ref="D1154:D1217" si="18">MOD(ROW(D1153)-1+ROWS(MyData),ROWS(MyData))+1</f>
        <v>205</v>
      </c>
      <c r="E1154" s="20">
        <f>MIN(IF(MOD(ROWS($A$2:A1154),$A$2)=0,E1153+1, E1153), $B$2-1)</f>
        <v>4</v>
      </c>
      <c r="G1154" s="2" t="str">
        <f>IF(NOT(OR(
SUMPRODUCT(--ISNUMBER(SEARCH('Chapter 1 (Generated)'!$B$25:$V$25,INDEX(MyData,D1154, E1154+1))))&gt;0,
SUMPRODUCT(--ISNUMBER(SEARCH('Chapter 1 (Generated)'!$B$26:$V$26,INDEX(MyData,D1154, E1154+1))))&gt;0)),
"        " &amp; INDEX(MyData,D1154, E1154+1),
"    " &amp; INDEX(MyData,D1154, E1154+1))</f>
        <v xml:space="preserve">        "null",</v>
      </c>
    </row>
    <row r="1155" spans="4:7" x14ac:dyDescent="0.2">
      <c r="D1155" s="20">
        <f t="shared" si="18"/>
        <v>206</v>
      </c>
      <c r="E1155" s="20">
        <f>MIN(IF(MOD(ROWS($A$2:A1155),$A$2)=0,E1154+1, E1154), $B$2-1)</f>
        <v>4</v>
      </c>
      <c r="G1155" s="2" t="str">
        <f>IF(NOT(OR(
SUMPRODUCT(--ISNUMBER(SEARCH('Chapter 1 (Generated)'!$B$25:$V$25,INDEX(MyData,D1155, E1155+1))))&gt;0,
SUMPRODUCT(--ISNUMBER(SEARCH('Chapter 1 (Generated)'!$B$26:$V$26,INDEX(MyData,D1155, E1155+1))))&gt;0)),
"        " &amp; INDEX(MyData,D1155, E1155+1),
"    " &amp; INDEX(MyData,D1155, E1155+1))</f>
        <v xml:space="preserve">        personnages.tadashi[0],</v>
      </c>
    </row>
    <row r="1156" spans="4:7" x14ac:dyDescent="0.2">
      <c r="D1156" s="20">
        <f t="shared" si="18"/>
        <v>207</v>
      </c>
      <c r="E1156" s="20">
        <f>MIN(IF(MOD(ROWS($A$2:A1156),$A$2)=0,E1155+1, E1155), $B$2-1)</f>
        <v>4</v>
      </c>
      <c r="G1156" s="2" t="str">
        <f>IF(NOT(OR(
SUMPRODUCT(--ISNUMBER(SEARCH('Chapter 1 (Generated)'!$B$25:$V$25,INDEX(MyData,D1156, E1156+1))))&gt;0,
SUMPRODUCT(--ISNUMBER(SEARCH('Chapter 1 (Generated)'!$B$26:$V$26,INDEX(MyData,D1156, E1156+1))))&gt;0)),
"        " &amp; INDEX(MyData,D1156, E1156+1),
"    " &amp; INDEX(MyData,D1156, E1156+1))</f>
        <v xml:space="preserve">        personnages.tadashi[0],</v>
      </c>
    </row>
    <row r="1157" spans="4:7" x14ac:dyDescent="0.2">
      <c r="D1157" s="20">
        <f t="shared" si="18"/>
        <v>208</v>
      </c>
      <c r="E1157" s="20">
        <f>MIN(IF(MOD(ROWS($A$2:A1157),$A$2)=0,E1156+1, E1156), $B$2-1)</f>
        <v>4</v>
      </c>
      <c r="G1157" s="2" t="str">
        <f>IF(NOT(OR(
SUMPRODUCT(--ISNUMBER(SEARCH('Chapter 1 (Generated)'!$B$25:$V$25,INDEX(MyData,D1157, E1157+1))))&gt;0,
SUMPRODUCT(--ISNUMBER(SEARCH('Chapter 1 (Generated)'!$B$26:$V$26,INDEX(MyData,D1157, E1157+1))))&gt;0)),
"        " &amp; INDEX(MyData,D1157, E1157+1),
"    " &amp; INDEX(MyData,D1157, E1157+1))</f>
        <v xml:space="preserve">        personnages.tadashi[0],//205 </v>
      </c>
    </row>
    <row r="1158" spans="4:7" x14ac:dyDescent="0.2">
      <c r="D1158" s="20">
        <f t="shared" si="18"/>
        <v>209</v>
      </c>
      <c r="E1158" s="20">
        <f>MIN(IF(MOD(ROWS($A$2:A1158),$A$2)=0,E1157+1, E1157), $B$2-1)</f>
        <v>4</v>
      </c>
      <c r="G1158" s="2" t="str">
        <f>IF(NOT(OR(
SUMPRODUCT(--ISNUMBER(SEARCH('Chapter 1 (Generated)'!$B$25:$V$25,INDEX(MyData,D1158, E1158+1))))&gt;0,
SUMPRODUCT(--ISNUMBER(SEARCH('Chapter 1 (Generated)'!$B$26:$V$26,INDEX(MyData,D1158, E1158+1))))&gt;0)),
"        " &amp; INDEX(MyData,D1158, E1158+1),
"    " &amp; INDEX(MyData,D1158, E1158+1))</f>
        <v xml:space="preserve">        personnages.tadashi[0],</v>
      </c>
    </row>
    <row r="1159" spans="4:7" x14ac:dyDescent="0.2">
      <c r="D1159" s="20">
        <f t="shared" si="18"/>
        <v>210</v>
      </c>
      <c r="E1159" s="20">
        <f>MIN(IF(MOD(ROWS($A$2:A1159),$A$2)=0,E1158+1, E1158), $B$2-1)</f>
        <v>4</v>
      </c>
      <c r="G1159" s="2" t="str">
        <f>IF(NOT(OR(
SUMPRODUCT(--ISNUMBER(SEARCH('Chapter 1 (Generated)'!$B$25:$V$25,INDEX(MyData,D1159, E1159+1))))&gt;0,
SUMPRODUCT(--ISNUMBER(SEARCH('Chapter 1 (Generated)'!$B$26:$V$26,INDEX(MyData,D1159, E1159+1))))&gt;0)),
"        " &amp; INDEX(MyData,D1159, E1159+1),
"    " &amp; INDEX(MyData,D1159, E1159+1))</f>
        <v xml:space="preserve">        "null",</v>
      </c>
    </row>
    <row r="1160" spans="4:7" x14ac:dyDescent="0.2">
      <c r="D1160" s="20">
        <f t="shared" si="18"/>
        <v>211</v>
      </c>
      <c r="E1160" s="20">
        <f>MIN(IF(MOD(ROWS($A$2:A1160),$A$2)=0,E1159+1, E1159), $B$2-1)</f>
        <v>4</v>
      </c>
      <c r="G1160" s="2" t="str">
        <f>IF(NOT(OR(
SUMPRODUCT(--ISNUMBER(SEARCH('Chapter 1 (Generated)'!$B$25:$V$25,INDEX(MyData,D1160, E1160+1))))&gt;0,
SUMPRODUCT(--ISNUMBER(SEARCH('Chapter 1 (Generated)'!$B$26:$V$26,INDEX(MyData,D1160, E1160+1))))&gt;0)),
"        " &amp; INDEX(MyData,D1160, E1160+1),
"    " &amp; INDEX(MyData,D1160, E1160+1))</f>
        <v xml:space="preserve">        "null",</v>
      </c>
    </row>
    <row r="1161" spans="4:7" x14ac:dyDescent="0.2">
      <c r="D1161" s="20">
        <f t="shared" si="18"/>
        <v>212</v>
      </c>
      <c r="E1161" s="20">
        <f>MIN(IF(MOD(ROWS($A$2:A1161),$A$2)=0,E1160+1, E1160), $B$2-1)</f>
        <v>4</v>
      </c>
      <c r="G1161" s="2" t="str">
        <f>IF(NOT(OR(
SUMPRODUCT(--ISNUMBER(SEARCH('Chapter 1 (Generated)'!$B$25:$V$25,INDEX(MyData,D1161, E1161+1))))&gt;0,
SUMPRODUCT(--ISNUMBER(SEARCH('Chapter 1 (Generated)'!$B$26:$V$26,INDEX(MyData,D1161, E1161+1))))&gt;0)),
"        " &amp; INDEX(MyData,D1161, E1161+1),
"    " &amp; INDEX(MyData,D1161, E1161+1))</f>
        <v xml:space="preserve">        "null",</v>
      </c>
    </row>
    <row r="1162" spans="4:7" x14ac:dyDescent="0.2">
      <c r="D1162" s="20">
        <f t="shared" si="18"/>
        <v>213</v>
      </c>
      <c r="E1162" s="20">
        <f>MIN(IF(MOD(ROWS($A$2:A1162),$A$2)=0,E1161+1, E1161), $B$2-1)</f>
        <v>4</v>
      </c>
      <c r="G1162" s="2" t="str">
        <f>IF(NOT(OR(
SUMPRODUCT(--ISNUMBER(SEARCH('Chapter 1 (Generated)'!$B$25:$V$25,INDEX(MyData,D1162, E1162+1))))&gt;0,
SUMPRODUCT(--ISNUMBER(SEARCH('Chapter 1 (Generated)'!$B$26:$V$26,INDEX(MyData,D1162, E1162+1))))&gt;0)),
"        " &amp; INDEX(MyData,D1162, E1162+1),
"    " &amp; INDEX(MyData,D1162, E1162+1))</f>
        <v xml:space="preserve">        "null",//210 </v>
      </c>
    </row>
    <row r="1163" spans="4:7" x14ac:dyDescent="0.2">
      <c r="D1163" s="20">
        <f t="shared" si="18"/>
        <v>214</v>
      </c>
      <c r="E1163" s="20">
        <f>MIN(IF(MOD(ROWS($A$2:A1163),$A$2)=0,E1162+1, E1162), $B$2-1)</f>
        <v>4</v>
      </c>
      <c r="G1163" s="2" t="str">
        <f>IF(NOT(OR(
SUMPRODUCT(--ISNUMBER(SEARCH('Chapter 1 (Generated)'!$B$25:$V$25,INDEX(MyData,D1163, E1163+1))))&gt;0,
SUMPRODUCT(--ISNUMBER(SEARCH('Chapter 1 (Generated)'!$B$26:$V$26,INDEX(MyData,D1163, E1163+1))))&gt;0)),
"        " &amp; INDEX(MyData,D1163, E1163+1),
"    " &amp; INDEX(MyData,D1163, E1163+1))</f>
        <v xml:space="preserve">        "null",</v>
      </c>
    </row>
    <row r="1164" spans="4:7" x14ac:dyDescent="0.2">
      <c r="D1164" s="20">
        <f t="shared" si="18"/>
        <v>215</v>
      </c>
      <c r="E1164" s="20">
        <f>MIN(IF(MOD(ROWS($A$2:A1164),$A$2)=0,E1163+1, E1163), $B$2-1)</f>
        <v>4</v>
      </c>
      <c r="G1164" s="2" t="str">
        <f>IF(NOT(OR(
SUMPRODUCT(--ISNUMBER(SEARCH('Chapter 1 (Generated)'!$B$25:$V$25,INDEX(MyData,D1164, E1164+1))))&gt;0,
SUMPRODUCT(--ISNUMBER(SEARCH('Chapter 1 (Generated)'!$B$26:$V$26,INDEX(MyData,D1164, E1164+1))))&gt;0)),
"        " &amp; INDEX(MyData,D1164, E1164+1),
"    " &amp; INDEX(MyData,D1164, E1164+1))</f>
        <v xml:space="preserve">        "null",</v>
      </c>
    </row>
    <row r="1165" spans="4:7" x14ac:dyDescent="0.2">
      <c r="D1165" s="20">
        <f t="shared" si="18"/>
        <v>216</v>
      </c>
      <c r="E1165" s="20">
        <f>MIN(IF(MOD(ROWS($A$2:A1165),$A$2)=0,E1164+1, E1164), $B$2-1)</f>
        <v>4</v>
      </c>
      <c r="G1165" s="2" t="str">
        <f>IF(NOT(OR(
SUMPRODUCT(--ISNUMBER(SEARCH('Chapter 1 (Generated)'!$B$25:$V$25,INDEX(MyData,D1165, E1165+1))))&gt;0,
SUMPRODUCT(--ISNUMBER(SEARCH('Chapter 1 (Generated)'!$B$26:$V$26,INDEX(MyData,D1165, E1165+1))))&gt;0)),
"        " &amp; INDEX(MyData,D1165, E1165+1),
"    " &amp; INDEX(MyData,D1165, E1165+1))</f>
        <v xml:space="preserve">        "null",</v>
      </c>
    </row>
    <row r="1166" spans="4:7" x14ac:dyDescent="0.2">
      <c r="D1166" s="20">
        <f t="shared" si="18"/>
        <v>217</v>
      </c>
      <c r="E1166" s="20">
        <f>MIN(IF(MOD(ROWS($A$2:A1166),$A$2)=0,E1165+1, E1165), $B$2-1)</f>
        <v>4</v>
      </c>
      <c r="G1166" s="2" t="str">
        <f>IF(NOT(OR(
SUMPRODUCT(--ISNUMBER(SEARCH('Chapter 1 (Generated)'!$B$25:$V$25,INDEX(MyData,D1166, E1166+1))))&gt;0,
SUMPRODUCT(--ISNUMBER(SEARCH('Chapter 1 (Generated)'!$B$26:$V$26,INDEX(MyData,D1166, E1166+1))))&gt;0)),
"        " &amp; INDEX(MyData,D1166, E1166+1),
"    " &amp; INDEX(MyData,D1166, E1166+1))</f>
        <v xml:space="preserve">        "null",</v>
      </c>
    </row>
    <row r="1167" spans="4:7" x14ac:dyDescent="0.2">
      <c r="D1167" s="20">
        <f t="shared" si="18"/>
        <v>218</v>
      </c>
      <c r="E1167" s="20">
        <f>MIN(IF(MOD(ROWS($A$2:A1167),$A$2)=0,E1166+1, E1166), $B$2-1)</f>
        <v>4</v>
      </c>
      <c r="G1167" s="2" t="str">
        <f>IF(NOT(OR(
SUMPRODUCT(--ISNUMBER(SEARCH('Chapter 1 (Generated)'!$B$25:$V$25,INDEX(MyData,D1167, E1167+1))))&gt;0,
SUMPRODUCT(--ISNUMBER(SEARCH('Chapter 1 (Generated)'!$B$26:$V$26,INDEX(MyData,D1167, E1167+1))))&gt;0)),
"        " &amp; INDEX(MyData,D1167, E1167+1),
"    " &amp; INDEX(MyData,D1167, E1167+1))</f>
        <v xml:space="preserve">        "null",//215 </v>
      </c>
    </row>
    <row r="1168" spans="4:7" x14ac:dyDescent="0.2">
      <c r="D1168" s="20">
        <f t="shared" si="18"/>
        <v>219</v>
      </c>
      <c r="E1168" s="20">
        <f>MIN(IF(MOD(ROWS($A$2:A1168),$A$2)=0,E1167+1, E1167), $B$2-1)</f>
        <v>4</v>
      </c>
      <c r="G1168" s="2" t="str">
        <f>IF(NOT(OR(
SUMPRODUCT(--ISNUMBER(SEARCH('Chapter 1 (Generated)'!$B$25:$V$25,INDEX(MyData,D1168, E1168+1))))&gt;0,
SUMPRODUCT(--ISNUMBER(SEARCH('Chapter 1 (Generated)'!$B$26:$V$26,INDEX(MyData,D1168, E1168+1))))&gt;0)),
"        " &amp; INDEX(MyData,D1168, E1168+1),
"    " &amp; INDEX(MyData,D1168, E1168+1))</f>
        <v xml:space="preserve">        "null",</v>
      </c>
    </row>
    <row r="1169" spans="4:7" x14ac:dyDescent="0.2">
      <c r="D1169" s="20">
        <f t="shared" si="18"/>
        <v>220</v>
      </c>
      <c r="E1169" s="20">
        <f>MIN(IF(MOD(ROWS($A$2:A1169),$A$2)=0,E1168+1, E1168), $B$2-1)</f>
        <v>4</v>
      </c>
      <c r="G1169" s="2" t="str">
        <f>IF(NOT(OR(
SUMPRODUCT(--ISNUMBER(SEARCH('Chapter 1 (Generated)'!$B$25:$V$25,INDEX(MyData,D1169, E1169+1))))&gt;0,
SUMPRODUCT(--ISNUMBER(SEARCH('Chapter 1 (Generated)'!$B$26:$V$26,INDEX(MyData,D1169, E1169+1))))&gt;0)),
"        " &amp; INDEX(MyData,D1169, E1169+1),
"    " &amp; INDEX(MyData,D1169, E1169+1))</f>
        <v xml:space="preserve">        "null",</v>
      </c>
    </row>
    <row r="1170" spans="4:7" x14ac:dyDescent="0.2">
      <c r="D1170" s="20">
        <f t="shared" si="18"/>
        <v>221</v>
      </c>
      <c r="E1170" s="20">
        <f>MIN(IF(MOD(ROWS($A$2:A1170),$A$2)=0,E1169+1, E1169), $B$2-1)</f>
        <v>4</v>
      </c>
      <c r="G1170" s="2" t="str">
        <f>IF(NOT(OR(
SUMPRODUCT(--ISNUMBER(SEARCH('Chapter 1 (Generated)'!$B$25:$V$25,INDEX(MyData,D1170, E1170+1))))&gt;0,
SUMPRODUCT(--ISNUMBER(SEARCH('Chapter 1 (Generated)'!$B$26:$V$26,INDEX(MyData,D1170, E1170+1))))&gt;0)),
"        " &amp; INDEX(MyData,D1170, E1170+1),
"    " &amp; INDEX(MyData,D1170, E1170+1))</f>
        <v xml:space="preserve">        "null",</v>
      </c>
    </row>
    <row r="1171" spans="4:7" x14ac:dyDescent="0.2">
      <c r="D1171" s="20">
        <f t="shared" si="18"/>
        <v>222</v>
      </c>
      <c r="E1171" s="20">
        <f>MIN(IF(MOD(ROWS($A$2:A1171),$A$2)=0,E1170+1, E1170), $B$2-1)</f>
        <v>4</v>
      </c>
      <c r="G1171" s="2" t="str">
        <f>IF(NOT(OR(
SUMPRODUCT(--ISNUMBER(SEARCH('Chapter 1 (Generated)'!$B$25:$V$25,INDEX(MyData,D1171, E1171+1))))&gt;0,
SUMPRODUCT(--ISNUMBER(SEARCH('Chapter 1 (Generated)'!$B$26:$V$26,INDEX(MyData,D1171, E1171+1))))&gt;0)),
"        " &amp; INDEX(MyData,D1171, E1171+1),
"    " &amp; INDEX(MyData,D1171, E1171+1))</f>
        <v xml:space="preserve">        "null",</v>
      </c>
    </row>
    <row r="1172" spans="4:7" x14ac:dyDescent="0.2">
      <c r="D1172" s="20">
        <f t="shared" si="18"/>
        <v>223</v>
      </c>
      <c r="E1172" s="20">
        <f>MIN(IF(MOD(ROWS($A$2:A1172),$A$2)=0,E1171+1, E1171), $B$2-1)</f>
        <v>4</v>
      </c>
      <c r="G1172" s="2" t="str">
        <f>IF(NOT(OR(
SUMPRODUCT(--ISNUMBER(SEARCH('Chapter 1 (Generated)'!$B$25:$V$25,INDEX(MyData,D1172, E1172+1))))&gt;0,
SUMPRODUCT(--ISNUMBER(SEARCH('Chapter 1 (Generated)'!$B$26:$V$26,INDEX(MyData,D1172, E1172+1))))&gt;0)),
"        " &amp; INDEX(MyData,D1172, E1172+1),
"    " &amp; INDEX(MyData,D1172, E1172+1))</f>
        <v xml:space="preserve">        "null",//220 </v>
      </c>
    </row>
    <row r="1173" spans="4:7" x14ac:dyDescent="0.2">
      <c r="D1173" s="20">
        <f t="shared" si="18"/>
        <v>224</v>
      </c>
      <c r="E1173" s="20">
        <f>MIN(IF(MOD(ROWS($A$2:A1173),$A$2)=0,E1172+1, E1172), $B$2-1)</f>
        <v>4</v>
      </c>
      <c r="G1173" s="2" t="str">
        <f>IF(NOT(OR(
SUMPRODUCT(--ISNUMBER(SEARCH('Chapter 1 (Generated)'!$B$25:$V$25,INDEX(MyData,D1173, E1173+1))))&gt;0,
SUMPRODUCT(--ISNUMBER(SEARCH('Chapter 1 (Generated)'!$B$26:$V$26,INDEX(MyData,D1173, E1173+1))))&gt;0)),
"        " &amp; INDEX(MyData,D1173, E1173+1),
"    " &amp; INDEX(MyData,D1173, E1173+1))</f>
        <v xml:space="preserve">        "null",</v>
      </c>
    </row>
    <row r="1174" spans="4:7" x14ac:dyDescent="0.2">
      <c r="D1174" s="20">
        <f t="shared" si="18"/>
        <v>225</v>
      </c>
      <c r="E1174" s="20">
        <f>MIN(IF(MOD(ROWS($A$2:A1174),$A$2)=0,E1173+1, E1173), $B$2-1)</f>
        <v>4</v>
      </c>
      <c r="G1174" s="2" t="str">
        <f>IF(NOT(OR(
SUMPRODUCT(--ISNUMBER(SEARCH('Chapter 1 (Generated)'!$B$25:$V$25,INDEX(MyData,D1174, E1174+1))))&gt;0,
SUMPRODUCT(--ISNUMBER(SEARCH('Chapter 1 (Generated)'!$B$26:$V$26,INDEX(MyData,D1174, E1174+1))))&gt;0)),
"        " &amp; INDEX(MyData,D1174, E1174+1),
"    " &amp; INDEX(MyData,D1174, E1174+1))</f>
        <v xml:space="preserve">        "null",</v>
      </c>
    </row>
    <row r="1175" spans="4:7" x14ac:dyDescent="0.2">
      <c r="D1175" s="20">
        <f t="shared" si="18"/>
        <v>226</v>
      </c>
      <c r="E1175" s="20">
        <f>MIN(IF(MOD(ROWS($A$2:A1175),$A$2)=0,E1174+1, E1174), $B$2-1)</f>
        <v>4</v>
      </c>
      <c r="G1175" s="2" t="str">
        <f>IF(NOT(OR(
SUMPRODUCT(--ISNUMBER(SEARCH('Chapter 1 (Generated)'!$B$25:$V$25,INDEX(MyData,D1175, E1175+1))))&gt;0,
SUMPRODUCT(--ISNUMBER(SEARCH('Chapter 1 (Generated)'!$B$26:$V$26,INDEX(MyData,D1175, E1175+1))))&gt;0)),
"        " &amp; INDEX(MyData,D1175, E1175+1),
"    " &amp; INDEX(MyData,D1175, E1175+1))</f>
        <v xml:space="preserve">        "null",</v>
      </c>
    </row>
    <row r="1176" spans="4:7" x14ac:dyDescent="0.2">
      <c r="D1176" s="20">
        <f t="shared" si="18"/>
        <v>227</v>
      </c>
      <c r="E1176" s="20">
        <f>MIN(IF(MOD(ROWS($A$2:A1176),$A$2)=0,E1175+1, E1175), $B$2-1)</f>
        <v>4</v>
      </c>
      <c r="G1176" s="2" t="str">
        <f>IF(NOT(OR(
SUMPRODUCT(--ISNUMBER(SEARCH('Chapter 1 (Generated)'!$B$25:$V$25,INDEX(MyData,D1176, E1176+1))))&gt;0,
SUMPRODUCT(--ISNUMBER(SEARCH('Chapter 1 (Generated)'!$B$26:$V$26,INDEX(MyData,D1176, E1176+1))))&gt;0)),
"        " &amp; INDEX(MyData,D1176, E1176+1),
"    " &amp; INDEX(MyData,D1176, E1176+1))</f>
        <v xml:space="preserve">        "null",</v>
      </c>
    </row>
    <row r="1177" spans="4:7" x14ac:dyDescent="0.2">
      <c r="D1177" s="20">
        <f t="shared" si="18"/>
        <v>228</v>
      </c>
      <c r="E1177" s="20">
        <f>MIN(IF(MOD(ROWS($A$2:A1177),$A$2)=0,E1176+1, E1176), $B$2-1)</f>
        <v>4</v>
      </c>
      <c r="G1177" s="2" t="str">
        <f>IF(NOT(OR(
SUMPRODUCT(--ISNUMBER(SEARCH('Chapter 1 (Generated)'!$B$25:$V$25,INDEX(MyData,D1177, E1177+1))))&gt;0,
SUMPRODUCT(--ISNUMBER(SEARCH('Chapter 1 (Generated)'!$B$26:$V$26,INDEX(MyData,D1177, E1177+1))))&gt;0)),
"        " &amp; INDEX(MyData,D1177, E1177+1),
"    " &amp; INDEX(MyData,D1177, E1177+1))</f>
        <v xml:space="preserve">        "null",//225 </v>
      </c>
    </row>
    <row r="1178" spans="4:7" x14ac:dyDescent="0.2">
      <c r="D1178" s="20">
        <f t="shared" si="18"/>
        <v>229</v>
      </c>
      <c r="E1178" s="20">
        <f>MIN(IF(MOD(ROWS($A$2:A1178),$A$2)=0,E1177+1, E1177), $B$2-1)</f>
        <v>4</v>
      </c>
      <c r="G1178" s="2" t="str">
        <f>IF(NOT(OR(
SUMPRODUCT(--ISNUMBER(SEARCH('Chapter 1 (Generated)'!$B$25:$V$25,INDEX(MyData,D1178, E1178+1))))&gt;0,
SUMPRODUCT(--ISNUMBER(SEARCH('Chapter 1 (Generated)'!$B$26:$V$26,INDEX(MyData,D1178, E1178+1))))&gt;0)),
"        " &amp; INDEX(MyData,D1178, E1178+1),
"    " &amp; INDEX(MyData,D1178, E1178+1))</f>
        <v xml:space="preserve">        "null",//226 Alistair</v>
      </c>
    </row>
    <row r="1179" spans="4:7" x14ac:dyDescent="0.2">
      <c r="D1179" s="20">
        <f t="shared" si="18"/>
        <v>230</v>
      </c>
      <c r="E1179" s="20">
        <f>MIN(IF(MOD(ROWS($A$2:A1179),$A$2)=0,E1178+1, E1178), $B$2-1)</f>
        <v>4</v>
      </c>
      <c r="G1179" s="2" t="str">
        <f>IF(NOT(OR(
SUMPRODUCT(--ISNUMBER(SEARCH('Chapter 1 (Generated)'!$B$25:$V$25,INDEX(MyData,D1179, E1179+1))))&gt;0,
SUMPRODUCT(--ISNUMBER(SEARCH('Chapter 1 (Generated)'!$B$26:$V$26,INDEX(MyData,D1179, E1179+1))))&gt;0)),
"        " &amp; INDEX(MyData,D1179, E1179+1),
"    " &amp; INDEX(MyData,D1179, E1179+1))</f>
        <v xml:space="preserve">        "null",//227 Claire</v>
      </c>
    </row>
    <row r="1180" spans="4:7" x14ac:dyDescent="0.2">
      <c r="D1180" s="20">
        <f t="shared" si="18"/>
        <v>231</v>
      </c>
      <c r="E1180" s="20">
        <f>MIN(IF(MOD(ROWS($A$2:A1180),$A$2)=0,E1179+1, E1179), $B$2-1)</f>
        <v>4</v>
      </c>
      <c r="G1180" s="2" t="str">
        <f>IF(NOT(OR(
SUMPRODUCT(--ISNUMBER(SEARCH('Chapter 1 (Generated)'!$B$25:$V$25,INDEX(MyData,D1180, E1180+1))))&gt;0,
SUMPRODUCT(--ISNUMBER(SEARCH('Chapter 1 (Generated)'!$B$26:$V$26,INDEX(MyData,D1180, E1180+1))))&gt;0)),
"        " &amp; INDEX(MyData,D1180, E1180+1),
"    " &amp; INDEX(MyData,D1180, E1180+1))</f>
        <v xml:space="preserve">        "null",//228 Ellie</v>
      </c>
    </row>
    <row r="1181" spans="4:7" x14ac:dyDescent="0.2">
      <c r="D1181" s="20">
        <f t="shared" si="18"/>
        <v>232</v>
      </c>
      <c r="E1181" s="20">
        <f>MIN(IF(MOD(ROWS($A$2:A1181),$A$2)=0,E1180+1, E1180), $B$2-1)</f>
        <v>4</v>
      </c>
      <c r="G1181" s="2" t="str">
        <f>IF(NOT(OR(
SUMPRODUCT(--ISNUMBER(SEARCH('Chapter 1 (Generated)'!$B$25:$V$25,INDEX(MyData,D1181, E1181+1))))&gt;0,
SUMPRODUCT(--ISNUMBER(SEARCH('Chapter 1 (Generated)'!$B$26:$V$26,INDEX(MyData,D1181, E1181+1))))&gt;0)),
"        " &amp; INDEX(MyData,D1181, E1181+1),
"    " &amp; INDEX(MyData,D1181, E1181+1))</f>
        <v xml:space="preserve">        "null",//229 Karolina</v>
      </c>
    </row>
    <row r="1182" spans="4:7" x14ac:dyDescent="0.2">
      <c r="D1182" s="20">
        <f t="shared" si="18"/>
        <v>233</v>
      </c>
      <c r="E1182" s="20">
        <f>MIN(IF(MOD(ROWS($A$2:A1182),$A$2)=0,E1181+1, E1181), $B$2-1)</f>
        <v>4</v>
      </c>
      <c r="G1182" s="2" t="str">
        <f>IF(NOT(OR(
SUMPRODUCT(--ISNUMBER(SEARCH('Chapter 1 (Generated)'!$B$25:$V$25,INDEX(MyData,D1182, E1182+1))))&gt;0,
SUMPRODUCT(--ISNUMBER(SEARCH('Chapter 1 (Generated)'!$B$26:$V$26,INDEX(MyData,D1182, E1182+1))))&gt;0)),
"        " &amp; INDEX(MyData,D1182, E1182+1),
"    " &amp; INDEX(MyData,D1182, E1182+1))</f>
        <v xml:space="preserve">        "null",//230 Neha</v>
      </c>
    </row>
    <row r="1183" spans="4:7" x14ac:dyDescent="0.2">
      <c r="D1183" s="20">
        <f t="shared" si="18"/>
        <v>234</v>
      </c>
      <c r="E1183" s="20">
        <f>MIN(IF(MOD(ROWS($A$2:A1183),$A$2)=0,E1182+1, E1182), $B$2-1)</f>
        <v>4</v>
      </c>
      <c r="G1183" s="2" t="str">
        <f>IF(NOT(OR(
SUMPRODUCT(--ISNUMBER(SEARCH('Chapter 1 (Generated)'!$B$25:$V$25,INDEX(MyData,D1183, E1183+1))))&gt;0,
SUMPRODUCT(--ISNUMBER(SEARCH('Chapter 1 (Generated)'!$B$26:$V$26,INDEX(MyData,D1183, E1183+1))))&gt;0)),
"        " &amp; INDEX(MyData,D1183, E1183+1),
"    " &amp; INDEX(MyData,D1183, E1183+1))</f>
        <v xml:space="preserve">        "null",//231 Raquel</v>
      </c>
    </row>
    <row r="1184" spans="4:7" x14ac:dyDescent="0.2">
      <c r="D1184" s="20">
        <f t="shared" si="18"/>
        <v>235</v>
      </c>
      <c r="E1184" s="20">
        <f>MIN(IF(MOD(ROWS($A$2:A1184),$A$2)=0,E1183+1, E1183), $B$2-1)</f>
        <v>4</v>
      </c>
      <c r="G1184" s="2" t="str">
        <f>IF(NOT(OR(
SUMPRODUCT(--ISNUMBER(SEARCH('Chapter 1 (Generated)'!$B$25:$V$25,INDEX(MyData,D1184, E1184+1))))&gt;0,
SUMPRODUCT(--ISNUMBER(SEARCH('Chapter 1 (Generated)'!$B$26:$V$26,INDEX(MyData,D1184, E1184+1))))&gt;0)),
"        " &amp; INDEX(MyData,D1184, E1184+1),
"    " &amp; INDEX(MyData,D1184, E1184+1))</f>
        <v xml:space="preserve">        "null",//232 Tadashi</v>
      </c>
    </row>
    <row r="1185" spans="4:7" x14ac:dyDescent="0.2">
      <c r="D1185" s="20">
        <f t="shared" si="18"/>
        <v>236</v>
      </c>
      <c r="E1185" s="20">
        <f>MIN(IF(MOD(ROWS($A$2:A1185),$A$2)=0,E1184+1, E1184), $B$2-1)</f>
        <v>4</v>
      </c>
      <c r="G1185" s="2" t="str">
        <f>IF(NOT(OR(
SUMPRODUCT(--ISNUMBER(SEARCH('Chapter 1 (Generated)'!$B$25:$V$25,INDEX(MyData,D1185, E1185+1))))&gt;0,
SUMPRODUCT(--ISNUMBER(SEARCH('Chapter 1 (Generated)'!$B$26:$V$26,INDEX(MyData,D1185, E1185+1))))&gt;0)),
"        " &amp; INDEX(MyData,D1185, E1185+1),
"    " &amp; INDEX(MyData,D1185, E1185+1))</f>
        <v xml:space="preserve">        "null",//233 Tegan</v>
      </c>
    </row>
    <row r="1186" spans="4:7" x14ac:dyDescent="0.2">
      <c r="D1186" s="20">
        <f t="shared" si="18"/>
        <v>237</v>
      </c>
      <c r="E1186" s="20">
        <f>MIN(IF(MOD(ROWS($A$2:A1186),$A$2)=0,E1185+1, E1185), $B$2-1)</f>
        <v>5</v>
      </c>
      <c r="G1186" s="2" t="str">
        <f>IF(NOT(OR(
SUMPRODUCT(--ISNUMBER(SEARCH('Chapter 1 (Generated)'!$B$25:$V$25,INDEX(MyData,D1186, E1186+1))))&gt;0,
SUMPRODUCT(--ISNUMBER(SEARCH('Chapter 1 (Generated)'!$B$26:$V$26,INDEX(MyData,D1186, E1186+1))))&gt;0)),
"        " &amp; INDEX(MyData,D1186, E1186+1),
"    " &amp; INDEX(MyData,D1186, E1186+1))</f>
        <v xml:space="preserve">        ];</v>
      </c>
    </row>
    <row r="1187" spans="4:7" x14ac:dyDescent="0.2">
      <c r="D1187" s="20">
        <f t="shared" si="18"/>
        <v>1</v>
      </c>
      <c r="E1187" s="20">
        <f>MIN(IF(MOD(ROWS($A$2:A1187),$A$2)=0,E1186+1, E1186), $B$2-1)</f>
        <v>5</v>
      </c>
      <c r="G1187" s="2" t="str">
        <f>IF(NOT(OR(
SUMPRODUCT(--ISNUMBER(SEARCH('Chapter 1 (Generated)'!$B$25:$V$25,INDEX(MyData,D1187, E1187+1))))&gt;0,
SUMPRODUCT(--ISNUMBER(SEARCH('Chapter 1 (Generated)'!$B$26:$V$26,INDEX(MyData,D1187, E1187+1))))&gt;0)),
"        " &amp; INDEX(MyData,D1187, E1187+1),
"    " &amp; INDEX(MyData,D1187, E1187+1))</f>
        <v xml:space="preserve">    //story[5] === Location</v>
      </c>
    </row>
    <row r="1188" spans="4:7" x14ac:dyDescent="0.2">
      <c r="D1188" s="20">
        <f t="shared" si="18"/>
        <v>2</v>
      </c>
      <c r="E1188" s="20">
        <f>MIN(IF(MOD(ROWS($A$2:A1188),$A$2)=0,E1187+1, E1187), $B$2-1)</f>
        <v>5</v>
      </c>
      <c r="G1188" s="2" t="str">
        <f>IF(NOT(OR(
SUMPRODUCT(--ISNUMBER(SEARCH('Chapter 1 (Generated)'!$B$25:$V$25,INDEX(MyData,D1188, E1188+1))))&gt;0,
SUMPRODUCT(--ISNUMBER(SEARCH('Chapter 1 (Generated)'!$B$26:$V$26,INDEX(MyData,D1188, E1188+1))))&gt;0)),
"        " &amp; INDEX(MyData,D1188, E1188+1),
"    " &amp; INDEX(MyData,D1188, E1188+1))</f>
        <v xml:space="preserve">    story[5] = [</v>
      </c>
    </row>
    <row r="1189" spans="4:7" x14ac:dyDescent="0.2">
      <c r="D1189" s="20">
        <f t="shared" si="18"/>
        <v>3</v>
      </c>
      <c r="E1189" s="20">
        <f>MIN(IF(MOD(ROWS($A$2:A1189),$A$2)=0,E1188+1, E1188), $B$2-1)</f>
        <v>5</v>
      </c>
      <c r="G1189" s="2" t="str">
        <f>IF(NOT(OR(
SUMPRODUCT(--ISNUMBER(SEARCH('Chapter 1 (Generated)'!$B$25:$V$25,INDEX(MyData,D1189, E1189+1))))&gt;0,
SUMPRODUCT(--ISNUMBER(SEARCH('Chapter 1 (Generated)'!$B$26:$V$26,INDEX(MyData,D1189, E1189+1))))&gt;0)),
"        " &amp; INDEX(MyData,D1189, E1189+1),
"    " &amp; INDEX(MyData,D1189, E1189+1))</f>
        <v xml:space="preserve">        locations.hall1,//0 </v>
      </c>
    </row>
    <row r="1190" spans="4:7" x14ac:dyDescent="0.2">
      <c r="D1190" s="20">
        <f t="shared" si="18"/>
        <v>4</v>
      </c>
      <c r="E1190" s="20">
        <f>MIN(IF(MOD(ROWS($A$2:A1190),$A$2)=0,E1189+1, E1189), $B$2-1)</f>
        <v>5</v>
      </c>
      <c r="G1190" s="2" t="str">
        <f>IF(NOT(OR(
SUMPRODUCT(--ISNUMBER(SEARCH('Chapter 1 (Generated)'!$B$25:$V$25,INDEX(MyData,D1190, E1190+1))))&gt;0,
SUMPRODUCT(--ISNUMBER(SEARCH('Chapter 1 (Generated)'!$B$26:$V$26,INDEX(MyData,D1190, E1190+1))))&gt;0)),
"        " &amp; INDEX(MyData,D1190, E1190+1),
"    " &amp; INDEX(MyData,D1190, E1190+1))</f>
        <v xml:space="preserve">        locations.hall1,</v>
      </c>
    </row>
    <row r="1191" spans="4:7" x14ac:dyDescent="0.2">
      <c r="D1191" s="20">
        <f t="shared" si="18"/>
        <v>5</v>
      </c>
      <c r="E1191" s="20">
        <f>MIN(IF(MOD(ROWS($A$2:A1191),$A$2)=0,E1190+1, E1190), $B$2-1)</f>
        <v>5</v>
      </c>
      <c r="G1191" s="2" t="str">
        <f>IF(NOT(OR(
SUMPRODUCT(--ISNUMBER(SEARCH('Chapter 1 (Generated)'!$B$25:$V$25,INDEX(MyData,D1191, E1191+1))))&gt;0,
SUMPRODUCT(--ISNUMBER(SEARCH('Chapter 1 (Generated)'!$B$26:$V$26,INDEX(MyData,D1191, E1191+1))))&gt;0)),
"        " &amp; INDEX(MyData,D1191, E1191+1),
"    " &amp; INDEX(MyData,D1191, E1191+1))</f>
        <v xml:space="preserve">        locations.hall1,</v>
      </c>
    </row>
    <row r="1192" spans="4:7" x14ac:dyDescent="0.2">
      <c r="D1192" s="20">
        <f t="shared" si="18"/>
        <v>6</v>
      </c>
      <c r="E1192" s="20">
        <f>MIN(IF(MOD(ROWS($A$2:A1192),$A$2)=0,E1191+1, E1191), $B$2-1)</f>
        <v>5</v>
      </c>
      <c r="G1192" s="2" t="str">
        <f>IF(NOT(OR(
SUMPRODUCT(--ISNUMBER(SEARCH('Chapter 1 (Generated)'!$B$25:$V$25,INDEX(MyData,D1192, E1192+1))))&gt;0,
SUMPRODUCT(--ISNUMBER(SEARCH('Chapter 1 (Generated)'!$B$26:$V$26,INDEX(MyData,D1192, E1192+1))))&gt;0)),
"        " &amp; INDEX(MyData,D1192, E1192+1),
"    " &amp; INDEX(MyData,D1192, E1192+1))</f>
        <v xml:space="preserve">        locations.hall1,</v>
      </c>
    </row>
    <row r="1193" spans="4:7" x14ac:dyDescent="0.2">
      <c r="D1193" s="20">
        <f t="shared" si="18"/>
        <v>7</v>
      </c>
      <c r="E1193" s="20">
        <f>MIN(IF(MOD(ROWS($A$2:A1193),$A$2)=0,E1192+1, E1192), $B$2-1)</f>
        <v>5</v>
      </c>
      <c r="G1193" s="2" t="str">
        <f>IF(NOT(OR(
SUMPRODUCT(--ISNUMBER(SEARCH('Chapter 1 (Generated)'!$B$25:$V$25,INDEX(MyData,D1193, E1193+1))))&gt;0,
SUMPRODUCT(--ISNUMBER(SEARCH('Chapter 1 (Generated)'!$B$26:$V$26,INDEX(MyData,D1193, E1193+1))))&gt;0)),
"        " &amp; INDEX(MyData,D1193, E1193+1),
"    " &amp; INDEX(MyData,D1193, E1193+1))</f>
        <v xml:space="preserve">        locations.hall1,</v>
      </c>
    </row>
    <row r="1194" spans="4:7" x14ac:dyDescent="0.2">
      <c r="D1194" s="20">
        <f t="shared" si="18"/>
        <v>8</v>
      </c>
      <c r="E1194" s="20">
        <f>MIN(IF(MOD(ROWS($A$2:A1194),$A$2)=0,E1193+1, E1193), $B$2-1)</f>
        <v>5</v>
      </c>
      <c r="G1194" s="2" t="str">
        <f>IF(NOT(OR(
SUMPRODUCT(--ISNUMBER(SEARCH('Chapter 1 (Generated)'!$B$25:$V$25,INDEX(MyData,D1194, E1194+1))))&gt;0,
SUMPRODUCT(--ISNUMBER(SEARCH('Chapter 1 (Generated)'!$B$26:$V$26,INDEX(MyData,D1194, E1194+1))))&gt;0)),
"        " &amp; INDEX(MyData,D1194, E1194+1),
"    " &amp; INDEX(MyData,D1194, E1194+1))</f>
        <v xml:space="preserve">        locations.hall1,//5 </v>
      </c>
    </row>
    <row r="1195" spans="4:7" x14ac:dyDescent="0.2">
      <c r="D1195" s="20">
        <f t="shared" si="18"/>
        <v>9</v>
      </c>
      <c r="E1195" s="20">
        <f>MIN(IF(MOD(ROWS($A$2:A1195),$A$2)=0,E1194+1, E1194), $B$2-1)</f>
        <v>5</v>
      </c>
      <c r="G1195" s="2" t="str">
        <f>IF(NOT(OR(
SUMPRODUCT(--ISNUMBER(SEARCH('Chapter 1 (Generated)'!$B$25:$V$25,INDEX(MyData,D1195, E1195+1))))&gt;0,
SUMPRODUCT(--ISNUMBER(SEARCH('Chapter 1 (Generated)'!$B$26:$V$26,INDEX(MyData,D1195, E1195+1))))&gt;0)),
"        " &amp; INDEX(MyData,D1195, E1195+1),
"    " &amp; INDEX(MyData,D1195, E1195+1))</f>
        <v xml:space="preserve">        locations.hall1,</v>
      </c>
    </row>
    <row r="1196" spans="4:7" x14ac:dyDescent="0.2">
      <c r="D1196" s="20">
        <f t="shared" si="18"/>
        <v>10</v>
      </c>
      <c r="E1196" s="20">
        <f>MIN(IF(MOD(ROWS($A$2:A1196),$A$2)=0,E1195+1, E1195), $B$2-1)</f>
        <v>5</v>
      </c>
      <c r="G1196" s="2" t="str">
        <f>IF(NOT(OR(
SUMPRODUCT(--ISNUMBER(SEARCH('Chapter 1 (Generated)'!$B$25:$V$25,INDEX(MyData,D1196, E1196+1))))&gt;0,
SUMPRODUCT(--ISNUMBER(SEARCH('Chapter 1 (Generated)'!$B$26:$V$26,INDEX(MyData,D1196, E1196+1))))&gt;0)),
"        " &amp; INDEX(MyData,D1196, E1196+1),
"    " &amp; INDEX(MyData,D1196, E1196+1))</f>
        <v xml:space="preserve">        locations.hall1,</v>
      </c>
    </row>
    <row r="1197" spans="4:7" x14ac:dyDescent="0.2">
      <c r="D1197" s="20">
        <f t="shared" si="18"/>
        <v>11</v>
      </c>
      <c r="E1197" s="20">
        <f>MIN(IF(MOD(ROWS($A$2:A1197),$A$2)=0,E1196+1, E1196), $B$2-1)</f>
        <v>5</v>
      </c>
      <c r="G1197" s="2" t="str">
        <f>IF(NOT(OR(
SUMPRODUCT(--ISNUMBER(SEARCH('Chapter 1 (Generated)'!$B$25:$V$25,INDEX(MyData,D1197, E1197+1))))&gt;0,
SUMPRODUCT(--ISNUMBER(SEARCH('Chapter 1 (Generated)'!$B$26:$V$26,INDEX(MyData,D1197, E1197+1))))&gt;0)),
"        " &amp; INDEX(MyData,D1197, E1197+1),
"    " &amp; INDEX(MyData,D1197, E1197+1))</f>
        <v xml:space="preserve">        locations.hall1,</v>
      </c>
    </row>
    <row r="1198" spans="4:7" x14ac:dyDescent="0.2">
      <c r="D1198" s="20">
        <f t="shared" si="18"/>
        <v>12</v>
      </c>
      <c r="E1198" s="20">
        <f>MIN(IF(MOD(ROWS($A$2:A1198),$A$2)=0,E1197+1, E1197), $B$2-1)</f>
        <v>5</v>
      </c>
      <c r="G1198" s="2" t="str">
        <f>IF(NOT(OR(
SUMPRODUCT(--ISNUMBER(SEARCH('Chapter 1 (Generated)'!$B$25:$V$25,INDEX(MyData,D1198, E1198+1))))&gt;0,
SUMPRODUCT(--ISNUMBER(SEARCH('Chapter 1 (Generated)'!$B$26:$V$26,INDEX(MyData,D1198, E1198+1))))&gt;0)),
"        " &amp; INDEX(MyData,D1198, E1198+1),
"    " &amp; INDEX(MyData,D1198, E1198+1))</f>
        <v xml:space="preserve">        locations.hall1,</v>
      </c>
    </row>
    <row r="1199" spans="4:7" x14ac:dyDescent="0.2">
      <c r="D1199" s="20">
        <f t="shared" si="18"/>
        <v>13</v>
      </c>
      <c r="E1199" s="20">
        <f>MIN(IF(MOD(ROWS($A$2:A1199),$A$2)=0,E1198+1, E1198), $B$2-1)</f>
        <v>5</v>
      </c>
      <c r="G1199" s="2" t="str">
        <f>IF(NOT(OR(
SUMPRODUCT(--ISNUMBER(SEARCH('Chapter 1 (Generated)'!$B$25:$V$25,INDEX(MyData,D1199, E1199+1))))&gt;0,
SUMPRODUCT(--ISNUMBER(SEARCH('Chapter 1 (Generated)'!$B$26:$V$26,INDEX(MyData,D1199, E1199+1))))&gt;0)),
"        " &amp; INDEX(MyData,D1199, E1199+1),
"    " &amp; INDEX(MyData,D1199, E1199+1))</f>
        <v xml:space="preserve">        locations.dorm,//10 </v>
      </c>
    </row>
    <row r="1200" spans="4:7" x14ac:dyDescent="0.2">
      <c r="D1200" s="20">
        <f t="shared" si="18"/>
        <v>14</v>
      </c>
      <c r="E1200" s="20">
        <f>MIN(IF(MOD(ROWS($A$2:A1200),$A$2)=0,E1199+1, E1199), $B$2-1)</f>
        <v>5</v>
      </c>
      <c r="G1200" s="2" t="str">
        <f>IF(NOT(OR(
SUMPRODUCT(--ISNUMBER(SEARCH('Chapter 1 (Generated)'!$B$25:$V$25,INDEX(MyData,D1200, E1200+1))))&gt;0,
SUMPRODUCT(--ISNUMBER(SEARCH('Chapter 1 (Generated)'!$B$26:$V$26,INDEX(MyData,D1200, E1200+1))))&gt;0)),
"        " &amp; INDEX(MyData,D1200, E1200+1),
"    " &amp; INDEX(MyData,D1200, E1200+1))</f>
        <v xml:space="preserve">        locations.dorm,</v>
      </c>
    </row>
    <row r="1201" spans="4:7" x14ac:dyDescent="0.2">
      <c r="D1201" s="20">
        <f t="shared" si="18"/>
        <v>15</v>
      </c>
      <c r="E1201" s="20">
        <f>MIN(IF(MOD(ROWS($A$2:A1201),$A$2)=0,E1200+1, E1200), $B$2-1)</f>
        <v>5</v>
      </c>
      <c r="G1201" s="2" t="str">
        <f>IF(NOT(OR(
SUMPRODUCT(--ISNUMBER(SEARCH('Chapter 1 (Generated)'!$B$25:$V$25,INDEX(MyData,D1201, E1201+1))))&gt;0,
SUMPRODUCT(--ISNUMBER(SEARCH('Chapter 1 (Generated)'!$B$26:$V$26,INDEX(MyData,D1201, E1201+1))))&gt;0)),
"        " &amp; INDEX(MyData,D1201, E1201+1),
"    " &amp; INDEX(MyData,D1201, E1201+1))</f>
        <v xml:space="preserve">        locations.dorm,</v>
      </c>
    </row>
    <row r="1202" spans="4:7" x14ac:dyDescent="0.2">
      <c r="D1202" s="20">
        <f t="shared" si="18"/>
        <v>16</v>
      </c>
      <c r="E1202" s="20">
        <f>MIN(IF(MOD(ROWS($A$2:A1202),$A$2)=0,E1201+1, E1201), $B$2-1)</f>
        <v>5</v>
      </c>
      <c r="G1202" s="2" t="str">
        <f>IF(NOT(OR(
SUMPRODUCT(--ISNUMBER(SEARCH('Chapter 1 (Generated)'!$B$25:$V$25,INDEX(MyData,D1202, E1202+1))))&gt;0,
SUMPRODUCT(--ISNUMBER(SEARCH('Chapter 1 (Generated)'!$B$26:$V$26,INDEX(MyData,D1202, E1202+1))))&gt;0)),
"        " &amp; INDEX(MyData,D1202, E1202+1),
"    " &amp; INDEX(MyData,D1202, E1202+1))</f>
        <v xml:space="preserve">        locations.dorm,</v>
      </c>
    </row>
    <row r="1203" spans="4:7" x14ac:dyDescent="0.2">
      <c r="D1203" s="20">
        <f t="shared" si="18"/>
        <v>17</v>
      </c>
      <c r="E1203" s="20">
        <f>MIN(IF(MOD(ROWS($A$2:A1203),$A$2)=0,E1202+1, E1202), $B$2-1)</f>
        <v>5</v>
      </c>
      <c r="G1203" s="2" t="str">
        <f>IF(NOT(OR(
SUMPRODUCT(--ISNUMBER(SEARCH('Chapter 1 (Generated)'!$B$25:$V$25,INDEX(MyData,D1203, E1203+1))))&gt;0,
SUMPRODUCT(--ISNUMBER(SEARCH('Chapter 1 (Generated)'!$B$26:$V$26,INDEX(MyData,D1203, E1203+1))))&gt;0)),
"        " &amp; INDEX(MyData,D1203, E1203+1),
"    " &amp; INDEX(MyData,D1203, E1203+1))</f>
        <v xml:space="preserve">        locations.dorm,</v>
      </c>
    </row>
    <row r="1204" spans="4:7" x14ac:dyDescent="0.2">
      <c r="D1204" s="20">
        <f t="shared" si="18"/>
        <v>18</v>
      </c>
      <c r="E1204" s="20">
        <f>MIN(IF(MOD(ROWS($A$2:A1204),$A$2)=0,E1203+1, E1203), $B$2-1)</f>
        <v>5</v>
      </c>
      <c r="G1204" s="2" t="str">
        <f>IF(NOT(OR(
SUMPRODUCT(--ISNUMBER(SEARCH('Chapter 1 (Generated)'!$B$25:$V$25,INDEX(MyData,D1204, E1204+1))))&gt;0,
SUMPRODUCT(--ISNUMBER(SEARCH('Chapter 1 (Generated)'!$B$26:$V$26,INDEX(MyData,D1204, E1204+1))))&gt;0)),
"        " &amp; INDEX(MyData,D1204, E1204+1),
"    " &amp; INDEX(MyData,D1204, E1204+1))</f>
        <v xml:space="preserve">        locations.dorm,//15 </v>
      </c>
    </row>
    <row r="1205" spans="4:7" x14ac:dyDescent="0.2">
      <c r="D1205" s="20">
        <f t="shared" si="18"/>
        <v>19</v>
      </c>
      <c r="E1205" s="20">
        <f>MIN(IF(MOD(ROWS($A$2:A1205),$A$2)=0,E1204+1, E1204), $B$2-1)</f>
        <v>5</v>
      </c>
      <c r="G1205" s="2" t="str">
        <f>IF(NOT(OR(
SUMPRODUCT(--ISNUMBER(SEARCH('Chapter 1 (Generated)'!$B$25:$V$25,INDEX(MyData,D1205, E1205+1))))&gt;0,
SUMPRODUCT(--ISNUMBER(SEARCH('Chapter 1 (Generated)'!$B$26:$V$26,INDEX(MyData,D1205, E1205+1))))&gt;0)),
"        " &amp; INDEX(MyData,D1205, E1205+1),
"    " &amp; INDEX(MyData,D1205, E1205+1))</f>
        <v xml:space="preserve">        locations.dorm,</v>
      </c>
    </row>
    <row r="1206" spans="4:7" x14ac:dyDescent="0.2">
      <c r="D1206" s="20">
        <f t="shared" si="18"/>
        <v>20</v>
      </c>
      <c r="E1206" s="20">
        <f>MIN(IF(MOD(ROWS($A$2:A1206),$A$2)=0,E1205+1, E1205), $B$2-1)</f>
        <v>5</v>
      </c>
      <c r="G1206" s="2" t="str">
        <f>IF(NOT(OR(
SUMPRODUCT(--ISNUMBER(SEARCH('Chapter 1 (Generated)'!$B$25:$V$25,INDEX(MyData,D1206, E1206+1))))&gt;0,
SUMPRODUCT(--ISNUMBER(SEARCH('Chapter 1 (Generated)'!$B$26:$V$26,INDEX(MyData,D1206, E1206+1))))&gt;0)),
"        " &amp; INDEX(MyData,D1206, E1206+1),
"    " &amp; INDEX(MyData,D1206, E1206+1))</f>
        <v xml:space="preserve">        locations.dorm,</v>
      </c>
    </row>
    <row r="1207" spans="4:7" x14ac:dyDescent="0.2">
      <c r="D1207" s="20">
        <f t="shared" si="18"/>
        <v>21</v>
      </c>
      <c r="E1207" s="20">
        <f>MIN(IF(MOD(ROWS($A$2:A1207),$A$2)=0,E1206+1, E1206), $B$2-1)</f>
        <v>5</v>
      </c>
      <c r="G1207" s="2" t="str">
        <f>IF(NOT(OR(
SUMPRODUCT(--ISNUMBER(SEARCH('Chapter 1 (Generated)'!$B$25:$V$25,INDEX(MyData,D1207, E1207+1))))&gt;0,
SUMPRODUCT(--ISNUMBER(SEARCH('Chapter 1 (Generated)'!$B$26:$V$26,INDEX(MyData,D1207, E1207+1))))&gt;0)),
"        " &amp; INDEX(MyData,D1207, E1207+1),
"    " &amp; INDEX(MyData,D1207, E1207+1))</f>
        <v xml:space="preserve">        locations.dorm,</v>
      </c>
    </row>
    <row r="1208" spans="4:7" x14ac:dyDescent="0.2">
      <c r="D1208" s="20">
        <f t="shared" si="18"/>
        <v>22</v>
      </c>
      <c r="E1208" s="20">
        <f>MIN(IF(MOD(ROWS($A$2:A1208),$A$2)=0,E1207+1, E1207), $B$2-1)</f>
        <v>5</v>
      </c>
      <c r="G1208" s="2" t="str">
        <f>IF(NOT(OR(
SUMPRODUCT(--ISNUMBER(SEARCH('Chapter 1 (Generated)'!$B$25:$V$25,INDEX(MyData,D1208, E1208+1))))&gt;0,
SUMPRODUCT(--ISNUMBER(SEARCH('Chapter 1 (Generated)'!$B$26:$V$26,INDEX(MyData,D1208, E1208+1))))&gt;0)),
"        " &amp; INDEX(MyData,D1208, E1208+1),
"    " &amp; INDEX(MyData,D1208, E1208+1))</f>
        <v xml:space="preserve">        locations.dorm,</v>
      </c>
    </row>
    <row r="1209" spans="4:7" x14ac:dyDescent="0.2">
      <c r="D1209" s="20">
        <f t="shared" si="18"/>
        <v>23</v>
      </c>
      <c r="E1209" s="20">
        <f>MIN(IF(MOD(ROWS($A$2:A1209),$A$2)=0,E1208+1, E1208), $B$2-1)</f>
        <v>5</v>
      </c>
      <c r="G1209" s="2" t="str">
        <f>IF(NOT(OR(
SUMPRODUCT(--ISNUMBER(SEARCH('Chapter 1 (Generated)'!$B$25:$V$25,INDEX(MyData,D1209, E1209+1))))&gt;0,
SUMPRODUCT(--ISNUMBER(SEARCH('Chapter 1 (Generated)'!$B$26:$V$26,INDEX(MyData,D1209, E1209+1))))&gt;0)),
"        " &amp; INDEX(MyData,D1209, E1209+1),
"    " &amp; INDEX(MyData,D1209, E1209+1))</f>
        <v xml:space="preserve">        locations.dorm,//20 </v>
      </c>
    </row>
    <row r="1210" spans="4:7" x14ac:dyDescent="0.2">
      <c r="D1210" s="20">
        <f t="shared" si="18"/>
        <v>24</v>
      </c>
      <c r="E1210" s="20">
        <f>MIN(IF(MOD(ROWS($A$2:A1210),$A$2)=0,E1209+1, E1209), $B$2-1)</f>
        <v>5</v>
      </c>
      <c r="G1210" s="2" t="str">
        <f>IF(NOT(OR(
SUMPRODUCT(--ISNUMBER(SEARCH('Chapter 1 (Generated)'!$B$25:$V$25,INDEX(MyData,D1210, E1210+1))))&gt;0,
SUMPRODUCT(--ISNUMBER(SEARCH('Chapter 1 (Generated)'!$B$26:$V$26,INDEX(MyData,D1210, E1210+1))))&gt;0)),
"        " &amp; INDEX(MyData,D1210, E1210+1),
"    " &amp; INDEX(MyData,D1210, E1210+1))</f>
        <v xml:space="preserve">        locations.dorm,</v>
      </c>
    </row>
    <row r="1211" spans="4:7" x14ac:dyDescent="0.2">
      <c r="D1211" s="20">
        <f t="shared" si="18"/>
        <v>25</v>
      </c>
      <c r="E1211" s="20">
        <f>MIN(IF(MOD(ROWS($A$2:A1211),$A$2)=0,E1210+1, E1210), $B$2-1)</f>
        <v>5</v>
      </c>
      <c r="G1211" s="2" t="str">
        <f>IF(NOT(OR(
SUMPRODUCT(--ISNUMBER(SEARCH('Chapter 1 (Generated)'!$B$25:$V$25,INDEX(MyData,D1211, E1211+1))))&gt;0,
SUMPRODUCT(--ISNUMBER(SEARCH('Chapter 1 (Generated)'!$B$26:$V$26,INDEX(MyData,D1211, E1211+1))))&gt;0)),
"        " &amp; INDEX(MyData,D1211, E1211+1),
"    " &amp; INDEX(MyData,D1211, E1211+1))</f>
        <v xml:space="preserve">        locations.dorm,</v>
      </c>
    </row>
    <row r="1212" spans="4:7" x14ac:dyDescent="0.2">
      <c r="D1212" s="20">
        <f t="shared" si="18"/>
        <v>26</v>
      </c>
      <c r="E1212" s="20">
        <f>MIN(IF(MOD(ROWS($A$2:A1212),$A$2)=0,E1211+1, E1211), $B$2-1)</f>
        <v>5</v>
      </c>
      <c r="G1212" s="2" t="str">
        <f>IF(NOT(OR(
SUMPRODUCT(--ISNUMBER(SEARCH('Chapter 1 (Generated)'!$B$25:$V$25,INDEX(MyData,D1212, E1212+1))))&gt;0,
SUMPRODUCT(--ISNUMBER(SEARCH('Chapter 1 (Generated)'!$B$26:$V$26,INDEX(MyData,D1212, E1212+1))))&gt;0)),
"        " &amp; INDEX(MyData,D1212, E1212+1),
"    " &amp; INDEX(MyData,D1212, E1212+1))</f>
        <v xml:space="preserve">        locations.dorm,</v>
      </c>
    </row>
    <row r="1213" spans="4:7" x14ac:dyDescent="0.2">
      <c r="D1213" s="20">
        <f t="shared" si="18"/>
        <v>27</v>
      </c>
      <c r="E1213" s="20">
        <f>MIN(IF(MOD(ROWS($A$2:A1213),$A$2)=0,E1212+1, E1212), $B$2-1)</f>
        <v>5</v>
      </c>
      <c r="G1213" s="2" t="str">
        <f>IF(NOT(OR(
SUMPRODUCT(--ISNUMBER(SEARCH('Chapter 1 (Generated)'!$B$25:$V$25,INDEX(MyData,D1213, E1213+1))))&gt;0,
SUMPRODUCT(--ISNUMBER(SEARCH('Chapter 1 (Generated)'!$B$26:$V$26,INDEX(MyData,D1213, E1213+1))))&gt;0)),
"        " &amp; INDEX(MyData,D1213, E1213+1),
"    " &amp; INDEX(MyData,D1213, E1213+1))</f>
        <v xml:space="preserve">        locations.dorm,</v>
      </c>
    </row>
    <row r="1214" spans="4:7" x14ac:dyDescent="0.2">
      <c r="D1214" s="20">
        <f t="shared" si="18"/>
        <v>28</v>
      </c>
      <c r="E1214" s="20">
        <f>MIN(IF(MOD(ROWS($A$2:A1214),$A$2)=0,E1213+1, E1213), $B$2-1)</f>
        <v>5</v>
      </c>
      <c r="G1214" s="2" t="str">
        <f>IF(NOT(OR(
SUMPRODUCT(--ISNUMBER(SEARCH('Chapter 1 (Generated)'!$B$25:$V$25,INDEX(MyData,D1214, E1214+1))))&gt;0,
SUMPRODUCT(--ISNUMBER(SEARCH('Chapter 1 (Generated)'!$B$26:$V$26,INDEX(MyData,D1214, E1214+1))))&gt;0)),
"        " &amp; INDEX(MyData,D1214, E1214+1),
"    " &amp; INDEX(MyData,D1214, E1214+1))</f>
        <v xml:space="preserve">        locations.dorm,//25 </v>
      </c>
    </row>
    <row r="1215" spans="4:7" x14ac:dyDescent="0.2">
      <c r="D1215" s="20">
        <f t="shared" si="18"/>
        <v>29</v>
      </c>
      <c r="E1215" s="20">
        <f>MIN(IF(MOD(ROWS($A$2:A1215),$A$2)=0,E1214+1, E1214), $B$2-1)</f>
        <v>5</v>
      </c>
      <c r="G1215" s="2" t="str">
        <f>IF(NOT(OR(
SUMPRODUCT(--ISNUMBER(SEARCH('Chapter 1 (Generated)'!$B$25:$V$25,INDEX(MyData,D1215, E1215+1))))&gt;0,
SUMPRODUCT(--ISNUMBER(SEARCH('Chapter 1 (Generated)'!$B$26:$V$26,INDEX(MyData,D1215, E1215+1))))&gt;0)),
"        " &amp; INDEX(MyData,D1215, E1215+1),
"    " &amp; INDEX(MyData,D1215, E1215+1))</f>
        <v xml:space="preserve">        locations.dorm,</v>
      </c>
    </row>
    <row r="1216" spans="4:7" x14ac:dyDescent="0.2">
      <c r="D1216" s="20">
        <f t="shared" si="18"/>
        <v>30</v>
      </c>
      <c r="E1216" s="20">
        <f>MIN(IF(MOD(ROWS($A$2:A1216),$A$2)=0,E1215+1, E1215), $B$2-1)</f>
        <v>5</v>
      </c>
      <c r="G1216" s="2" t="str">
        <f>IF(NOT(OR(
SUMPRODUCT(--ISNUMBER(SEARCH('Chapter 1 (Generated)'!$B$25:$V$25,INDEX(MyData,D1216, E1216+1))))&gt;0,
SUMPRODUCT(--ISNUMBER(SEARCH('Chapter 1 (Generated)'!$B$26:$V$26,INDEX(MyData,D1216, E1216+1))))&gt;0)),
"        " &amp; INDEX(MyData,D1216, E1216+1),
"    " &amp; INDEX(MyData,D1216, E1216+1))</f>
        <v xml:space="preserve">        locations.dorm,</v>
      </c>
    </row>
    <row r="1217" spans="4:7" x14ac:dyDescent="0.2">
      <c r="D1217" s="20">
        <f t="shared" si="18"/>
        <v>31</v>
      </c>
      <c r="E1217" s="20">
        <f>MIN(IF(MOD(ROWS($A$2:A1217),$A$2)=0,E1216+1, E1216), $B$2-1)</f>
        <v>5</v>
      </c>
      <c r="G1217" s="2" t="str">
        <f>IF(NOT(OR(
SUMPRODUCT(--ISNUMBER(SEARCH('Chapter 1 (Generated)'!$B$25:$V$25,INDEX(MyData,D1217, E1217+1))))&gt;0,
SUMPRODUCT(--ISNUMBER(SEARCH('Chapter 1 (Generated)'!$B$26:$V$26,INDEX(MyData,D1217, E1217+1))))&gt;0)),
"        " &amp; INDEX(MyData,D1217, E1217+1),
"    " &amp; INDEX(MyData,D1217, E1217+1))</f>
        <v xml:space="preserve">        locations.dorm,</v>
      </c>
    </row>
    <row r="1218" spans="4:7" x14ac:dyDescent="0.2">
      <c r="D1218" s="20">
        <f t="shared" ref="D1218:D1281" si="19">MOD(ROW(D1217)-1+ROWS(MyData),ROWS(MyData))+1</f>
        <v>32</v>
      </c>
      <c r="E1218" s="20">
        <f>MIN(IF(MOD(ROWS($A$2:A1218),$A$2)=0,E1217+1, E1217), $B$2-1)</f>
        <v>5</v>
      </c>
      <c r="G1218" s="2" t="str">
        <f>IF(NOT(OR(
SUMPRODUCT(--ISNUMBER(SEARCH('Chapter 1 (Generated)'!$B$25:$V$25,INDEX(MyData,D1218, E1218+1))))&gt;0,
SUMPRODUCT(--ISNUMBER(SEARCH('Chapter 1 (Generated)'!$B$26:$V$26,INDEX(MyData,D1218, E1218+1))))&gt;0)),
"        " &amp; INDEX(MyData,D1218, E1218+1),
"    " &amp; INDEX(MyData,D1218, E1218+1))</f>
        <v xml:space="preserve">        locations.dorm,</v>
      </c>
    </row>
    <row r="1219" spans="4:7" x14ac:dyDescent="0.2">
      <c r="D1219" s="20">
        <f t="shared" si="19"/>
        <v>33</v>
      </c>
      <c r="E1219" s="20">
        <f>MIN(IF(MOD(ROWS($A$2:A1219),$A$2)=0,E1218+1, E1218), $B$2-1)</f>
        <v>5</v>
      </c>
      <c r="G1219" s="2" t="str">
        <f>IF(NOT(OR(
SUMPRODUCT(--ISNUMBER(SEARCH('Chapter 1 (Generated)'!$B$25:$V$25,INDEX(MyData,D1219, E1219+1))))&gt;0,
SUMPRODUCT(--ISNUMBER(SEARCH('Chapter 1 (Generated)'!$B$26:$V$26,INDEX(MyData,D1219, E1219+1))))&gt;0)),
"        " &amp; INDEX(MyData,D1219, E1219+1),
"    " &amp; INDEX(MyData,D1219, E1219+1))</f>
        <v xml:space="preserve">        locations.dorm,//30 </v>
      </c>
    </row>
    <row r="1220" spans="4:7" x14ac:dyDescent="0.2">
      <c r="D1220" s="20">
        <f t="shared" si="19"/>
        <v>34</v>
      </c>
      <c r="E1220" s="20">
        <f>MIN(IF(MOD(ROWS($A$2:A1220),$A$2)=0,E1219+1, E1219), $B$2-1)</f>
        <v>5</v>
      </c>
      <c r="G1220" s="2" t="str">
        <f>IF(NOT(OR(
SUMPRODUCT(--ISNUMBER(SEARCH('Chapter 1 (Generated)'!$B$25:$V$25,INDEX(MyData,D1220, E1220+1))))&gt;0,
SUMPRODUCT(--ISNUMBER(SEARCH('Chapter 1 (Generated)'!$B$26:$V$26,INDEX(MyData,D1220, E1220+1))))&gt;0)),
"        " &amp; INDEX(MyData,D1220, E1220+1),
"    " &amp; INDEX(MyData,D1220, E1220+1))</f>
        <v xml:space="preserve">        locations.dorm,</v>
      </c>
    </row>
    <row r="1221" spans="4:7" x14ac:dyDescent="0.2">
      <c r="D1221" s="20">
        <f t="shared" si="19"/>
        <v>35</v>
      </c>
      <c r="E1221" s="20">
        <f>MIN(IF(MOD(ROWS($A$2:A1221),$A$2)=0,E1220+1, E1220), $B$2-1)</f>
        <v>5</v>
      </c>
      <c r="G1221" s="2" t="str">
        <f>IF(NOT(OR(
SUMPRODUCT(--ISNUMBER(SEARCH('Chapter 1 (Generated)'!$B$25:$V$25,INDEX(MyData,D1221, E1221+1))))&gt;0,
SUMPRODUCT(--ISNUMBER(SEARCH('Chapter 1 (Generated)'!$B$26:$V$26,INDEX(MyData,D1221, E1221+1))))&gt;0)),
"        " &amp; INDEX(MyData,D1221, E1221+1),
"    " &amp; INDEX(MyData,D1221, E1221+1))</f>
        <v xml:space="preserve">        locations.hall1,</v>
      </c>
    </row>
    <row r="1222" spans="4:7" x14ac:dyDescent="0.2">
      <c r="D1222" s="20">
        <f t="shared" si="19"/>
        <v>36</v>
      </c>
      <c r="E1222" s="20">
        <f>MIN(IF(MOD(ROWS($A$2:A1222),$A$2)=0,E1221+1, E1221), $B$2-1)</f>
        <v>5</v>
      </c>
      <c r="G1222" s="2" t="str">
        <f>IF(NOT(OR(
SUMPRODUCT(--ISNUMBER(SEARCH('Chapter 1 (Generated)'!$B$25:$V$25,INDEX(MyData,D1222, E1222+1))))&gt;0,
SUMPRODUCT(--ISNUMBER(SEARCH('Chapter 1 (Generated)'!$B$26:$V$26,INDEX(MyData,D1222, E1222+1))))&gt;0)),
"        " &amp; INDEX(MyData,D1222, E1222+1),
"    " &amp; INDEX(MyData,D1222, E1222+1))</f>
        <v xml:space="preserve">        locations.hall1,</v>
      </c>
    </row>
    <row r="1223" spans="4:7" x14ac:dyDescent="0.2">
      <c r="D1223" s="20">
        <f t="shared" si="19"/>
        <v>37</v>
      </c>
      <c r="E1223" s="20">
        <f>MIN(IF(MOD(ROWS($A$2:A1223),$A$2)=0,E1222+1, E1222), $B$2-1)</f>
        <v>5</v>
      </c>
      <c r="G1223" s="2" t="str">
        <f>IF(NOT(OR(
SUMPRODUCT(--ISNUMBER(SEARCH('Chapter 1 (Generated)'!$B$25:$V$25,INDEX(MyData,D1223, E1223+1))))&gt;0,
SUMPRODUCT(--ISNUMBER(SEARCH('Chapter 1 (Generated)'!$B$26:$V$26,INDEX(MyData,D1223, E1223+1))))&gt;0)),
"        " &amp; INDEX(MyData,D1223, E1223+1),
"    " &amp; INDEX(MyData,D1223, E1223+1))</f>
        <v xml:space="preserve">        locations.hall1,</v>
      </c>
    </row>
    <row r="1224" spans="4:7" x14ac:dyDescent="0.2">
      <c r="D1224" s="20">
        <f t="shared" si="19"/>
        <v>38</v>
      </c>
      <c r="E1224" s="20">
        <f>MIN(IF(MOD(ROWS($A$2:A1224),$A$2)=0,E1223+1, E1223), $B$2-1)</f>
        <v>5</v>
      </c>
      <c r="G1224" s="2" t="str">
        <f>IF(NOT(OR(
SUMPRODUCT(--ISNUMBER(SEARCH('Chapter 1 (Generated)'!$B$25:$V$25,INDEX(MyData,D1224, E1224+1))))&gt;0,
SUMPRODUCT(--ISNUMBER(SEARCH('Chapter 1 (Generated)'!$B$26:$V$26,INDEX(MyData,D1224, E1224+1))))&gt;0)),
"        " &amp; INDEX(MyData,D1224, E1224+1),
"    " &amp; INDEX(MyData,D1224, E1224+1))</f>
        <v xml:space="preserve">        locations.hall1,//35 </v>
      </c>
    </row>
    <row r="1225" spans="4:7" x14ac:dyDescent="0.2">
      <c r="D1225" s="20">
        <f t="shared" si="19"/>
        <v>39</v>
      </c>
      <c r="E1225" s="20">
        <f>MIN(IF(MOD(ROWS($A$2:A1225),$A$2)=0,E1224+1, E1224), $B$2-1)</f>
        <v>5</v>
      </c>
      <c r="G1225" s="2" t="str">
        <f>IF(NOT(OR(
SUMPRODUCT(--ISNUMBER(SEARCH('Chapter 1 (Generated)'!$B$25:$V$25,INDEX(MyData,D1225, E1225+1))))&gt;0,
SUMPRODUCT(--ISNUMBER(SEARCH('Chapter 1 (Generated)'!$B$26:$V$26,INDEX(MyData,D1225, E1225+1))))&gt;0)),
"        " &amp; INDEX(MyData,D1225, E1225+1),
"    " &amp; INDEX(MyData,D1225, E1225+1))</f>
        <v xml:space="preserve">        locations.hall1,</v>
      </c>
    </row>
    <row r="1226" spans="4:7" x14ac:dyDescent="0.2">
      <c r="D1226" s="20">
        <f t="shared" si="19"/>
        <v>40</v>
      </c>
      <c r="E1226" s="20">
        <f>MIN(IF(MOD(ROWS($A$2:A1226),$A$2)=0,E1225+1, E1225), $B$2-1)</f>
        <v>5</v>
      </c>
      <c r="G1226" s="2" t="str">
        <f>IF(NOT(OR(
SUMPRODUCT(--ISNUMBER(SEARCH('Chapter 1 (Generated)'!$B$25:$V$25,INDEX(MyData,D1226, E1226+1))))&gt;0,
SUMPRODUCT(--ISNUMBER(SEARCH('Chapter 1 (Generated)'!$B$26:$V$26,INDEX(MyData,D1226, E1226+1))))&gt;0)),
"        " &amp; INDEX(MyData,D1226, E1226+1),
"    " &amp; INDEX(MyData,D1226, E1226+1))</f>
        <v xml:space="preserve">        locations.hall1,</v>
      </c>
    </row>
    <row r="1227" spans="4:7" x14ac:dyDescent="0.2">
      <c r="D1227" s="20">
        <f t="shared" si="19"/>
        <v>41</v>
      </c>
      <c r="E1227" s="20">
        <f>MIN(IF(MOD(ROWS($A$2:A1227),$A$2)=0,E1226+1, E1226), $B$2-1)</f>
        <v>5</v>
      </c>
      <c r="G1227" s="2" t="str">
        <f>IF(NOT(OR(
SUMPRODUCT(--ISNUMBER(SEARCH('Chapter 1 (Generated)'!$B$25:$V$25,INDEX(MyData,D1227, E1227+1))))&gt;0,
SUMPRODUCT(--ISNUMBER(SEARCH('Chapter 1 (Generated)'!$B$26:$V$26,INDEX(MyData,D1227, E1227+1))))&gt;0)),
"        " &amp; INDEX(MyData,D1227, E1227+1),
"    " &amp; INDEX(MyData,D1227, E1227+1))</f>
        <v xml:space="preserve">        locations.hall1,</v>
      </c>
    </row>
    <row r="1228" spans="4:7" x14ac:dyDescent="0.2">
      <c r="D1228" s="20">
        <f t="shared" si="19"/>
        <v>42</v>
      </c>
      <c r="E1228" s="20">
        <f>MIN(IF(MOD(ROWS($A$2:A1228),$A$2)=0,E1227+1, E1227), $B$2-1)</f>
        <v>5</v>
      </c>
      <c r="G1228" s="2" t="str">
        <f>IF(NOT(OR(
SUMPRODUCT(--ISNUMBER(SEARCH('Chapter 1 (Generated)'!$B$25:$V$25,INDEX(MyData,D1228, E1228+1))))&gt;0,
SUMPRODUCT(--ISNUMBER(SEARCH('Chapter 1 (Generated)'!$B$26:$V$26,INDEX(MyData,D1228, E1228+1))))&gt;0)),
"        " &amp; INDEX(MyData,D1228, E1228+1),
"    " &amp; INDEX(MyData,D1228, E1228+1))</f>
        <v xml:space="preserve">        locations.hall1,</v>
      </c>
    </row>
    <row r="1229" spans="4:7" x14ac:dyDescent="0.2">
      <c r="D1229" s="20">
        <f t="shared" si="19"/>
        <v>43</v>
      </c>
      <c r="E1229" s="20">
        <f>MIN(IF(MOD(ROWS($A$2:A1229),$A$2)=0,E1228+1, E1228), $B$2-1)</f>
        <v>5</v>
      </c>
      <c r="G1229" s="2" t="str">
        <f>IF(NOT(OR(
SUMPRODUCT(--ISNUMBER(SEARCH('Chapter 1 (Generated)'!$B$25:$V$25,INDEX(MyData,D1229, E1229+1))))&gt;0,
SUMPRODUCT(--ISNUMBER(SEARCH('Chapter 1 (Generated)'!$B$26:$V$26,INDEX(MyData,D1229, E1229+1))))&gt;0)),
"        " &amp; INDEX(MyData,D1229, E1229+1),
"    " &amp; INDEX(MyData,D1229, E1229+1))</f>
        <v xml:space="preserve">        locations.hall1,//40 </v>
      </c>
    </row>
    <row r="1230" spans="4:7" x14ac:dyDescent="0.2">
      <c r="D1230" s="20">
        <f t="shared" si="19"/>
        <v>44</v>
      </c>
      <c r="E1230" s="20">
        <f>MIN(IF(MOD(ROWS($A$2:A1230),$A$2)=0,E1229+1, E1229), $B$2-1)</f>
        <v>5</v>
      </c>
      <c r="G1230" s="2" t="str">
        <f>IF(NOT(OR(
SUMPRODUCT(--ISNUMBER(SEARCH('Chapter 1 (Generated)'!$B$25:$V$25,INDEX(MyData,D1230, E1230+1))))&gt;0,
SUMPRODUCT(--ISNUMBER(SEARCH('Chapter 1 (Generated)'!$B$26:$V$26,INDEX(MyData,D1230, E1230+1))))&gt;0)),
"        " &amp; INDEX(MyData,D1230, E1230+1),
"    " &amp; INDEX(MyData,D1230, E1230+1))</f>
        <v xml:space="preserve">        locations.hall1,</v>
      </c>
    </row>
    <row r="1231" spans="4:7" x14ac:dyDescent="0.2">
      <c r="D1231" s="20">
        <f t="shared" si="19"/>
        <v>45</v>
      </c>
      <c r="E1231" s="20">
        <f>MIN(IF(MOD(ROWS($A$2:A1231),$A$2)=0,E1230+1, E1230), $B$2-1)</f>
        <v>5</v>
      </c>
      <c r="G1231" s="2" t="str">
        <f>IF(NOT(OR(
SUMPRODUCT(--ISNUMBER(SEARCH('Chapter 1 (Generated)'!$B$25:$V$25,INDEX(MyData,D1231, E1231+1))))&gt;0,
SUMPRODUCT(--ISNUMBER(SEARCH('Chapter 1 (Generated)'!$B$26:$V$26,INDEX(MyData,D1231, E1231+1))))&gt;0)),
"        " &amp; INDEX(MyData,D1231, E1231+1),
"    " &amp; INDEX(MyData,D1231, E1231+1))</f>
        <v xml:space="preserve">        locations.hall1,</v>
      </c>
    </row>
    <row r="1232" spans="4:7" x14ac:dyDescent="0.2">
      <c r="D1232" s="20">
        <f t="shared" si="19"/>
        <v>46</v>
      </c>
      <c r="E1232" s="20">
        <f>MIN(IF(MOD(ROWS($A$2:A1232),$A$2)=0,E1231+1, E1231), $B$2-1)</f>
        <v>5</v>
      </c>
      <c r="G1232" s="2" t="str">
        <f>IF(NOT(OR(
SUMPRODUCT(--ISNUMBER(SEARCH('Chapter 1 (Generated)'!$B$25:$V$25,INDEX(MyData,D1232, E1232+1))))&gt;0,
SUMPRODUCT(--ISNUMBER(SEARCH('Chapter 1 (Generated)'!$B$26:$V$26,INDEX(MyData,D1232, E1232+1))))&gt;0)),
"        " &amp; INDEX(MyData,D1232, E1232+1),
"    " &amp; INDEX(MyData,D1232, E1232+1))</f>
        <v xml:space="preserve">        locations.hall1,</v>
      </c>
    </row>
    <row r="1233" spans="4:7" x14ac:dyDescent="0.2">
      <c r="D1233" s="20">
        <f t="shared" si="19"/>
        <v>47</v>
      </c>
      <c r="E1233" s="20">
        <f>MIN(IF(MOD(ROWS($A$2:A1233),$A$2)=0,E1232+1, E1232), $B$2-1)</f>
        <v>5</v>
      </c>
      <c r="G1233" s="2" t="str">
        <f>IF(NOT(OR(
SUMPRODUCT(--ISNUMBER(SEARCH('Chapter 1 (Generated)'!$B$25:$V$25,INDEX(MyData,D1233, E1233+1))))&gt;0,
SUMPRODUCT(--ISNUMBER(SEARCH('Chapter 1 (Generated)'!$B$26:$V$26,INDEX(MyData,D1233, E1233+1))))&gt;0)),
"        " &amp; INDEX(MyData,D1233, E1233+1),
"    " &amp; INDEX(MyData,D1233, E1233+1))</f>
        <v xml:space="preserve">        locations.hall1,</v>
      </c>
    </row>
    <row r="1234" spans="4:7" x14ac:dyDescent="0.2">
      <c r="D1234" s="20">
        <f t="shared" si="19"/>
        <v>48</v>
      </c>
      <c r="E1234" s="20">
        <f>MIN(IF(MOD(ROWS($A$2:A1234),$A$2)=0,E1233+1, E1233), $B$2-1)</f>
        <v>5</v>
      </c>
      <c r="G1234" s="2" t="str">
        <f>IF(NOT(OR(
SUMPRODUCT(--ISNUMBER(SEARCH('Chapter 1 (Generated)'!$B$25:$V$25,INDEX(MyData,D1234, E1234+1))))&gt;0,
SUMPRODUCT(--ISNUMBER(SEARCH('Chapter 1 (Generated)'!$B$26:$V$26,INDEX(MyData,D1234, E1234+1))))&gt;0)),
"        " &amp; INDEX(MyData,D1234, E1234+1),
"    " &amp; INDEX(MyData,D1234, E1234+1))</f>
        <v xml:space="preserve">        locations.hall1,//45 </v>
      </c>
    </row>
    <row r="1235" spans="4:7" x14ac:dyDescent="0.2">
      <c r="D1235" s="20">
        <f t="shared" si="19"/>
        <v>49</v>
      </c>
      <c r="E1235" s="20">
        <f>MIN(IF(MOD(ROWS($A$2:A1235),$A$2)=0,E1234+1, E1234), $B$2-1)</f>
        <v>5</v>
      </c>
      <c r="G1235" s="2" t="str">
        <f>IF(NOT(OR(
SUMPRODUCT(--ISNUMBER(SEARCH('Chapter 1 (Generated)'!$B$25:$V$25,INDEX(MyData,D1235, E1235+1))))&gt;0,
SUMPRODUCT(--ISNUMBER(SEARCH('Chapter 1 (Generated)'!$B$26:$V$26,INDEX(MyData,D1235, E1235+1))))&gt;0)),
"        " &amp; INDEX(MyData,D1235, E1235+1),
"    " &amp; INDEX(MyData,D1235, E1235+1))</f>
        <v xml:space="preserve">        locations.hall1,</v>
      </c>
    </row>
    <row r="1236" spans="4:7" x14ac:dyDescent="0.2">
      <c r="D1236" s="20">
        <f t="shared" si="19"/>
        <v>50</v>
      </c>
      <c r="E1236" s="20">
        <f>MIN(IF(MOD(ROWS($A$2:A1236),$A$2)=0,E1235+1, E1235), $B$2-1)</f>
        <v>5</v>
      </c>
      <c r="G1236" s="2" t="str">
        <f>IF(NOT(OR(
SUMPRODUCT(--ISNUMBER(SEARCH('Chapter 1 (Generated)'!$B$25:$V$25,INDEX(MyData,D1236, E1236+1))))&gt;0,
SUMPRODUCT(--ISNUMBER(SEARCH('Chapter 1 (Generated)'!$B$26:$V$26,INDEX(MyData,D1236, E1236+1))))&gt;0)),
"        " &amp; INDEX(MyData,D1236, E1236+1),
"    " &amp; INDEX(MyData,D1236, E1236+1))</f>
        <v xml:space="preserve">        locations.hall1,</v>
      </c>
    </row>
    <row r="1237" spans="4:7" x14ac:dyDescent="0.2">
      <c r="D1237" s="20">
        <f t="shared" si="19"/>
        <v>51</v>
      </c>
      <c r="E1237" s="20">
        <f>MIN(IF(MOD(ROWS($A$2:A1237),$A$2)=0,E1236+1, E1236), $B$2-1)</f>
        <v>5</v>
      </c>
      <c r="G1237" s="2" t="str">
        <f>IF(NOT(OR(
SUMPRODUCT(--ISNUMBER(SEARCH('Chapter 1 (Generated)'!$B$25:$V$25,INDEX(MyData,D1237, E1237+1))))&gt;0,
SUMPRODUCT(--ISNUMBER(SEARCH('Chapter 1 (Generated)'!$B$26:$V$26,INDEX(MyData,D1237, E1237+1))))&gt;0)),
"        " &amp; INDEX(MyData,D1237, E1237+1),
"    " &amp; INDEX(MyData,D1237, E1237+1))</f>
        <v xml:space="preserve">        locations.hall1,</v>
      </c>
    </row>
    <row r="1238" spans="4:7" x14ac:dyDescent="0.2">
      <c r="D1238" s="20">
        <f t="shared" si="19"/>
        <v>52</v>
      </c>
      <c r="E1238" s="20">
        <f>MIN(IF(MOD(ROWS($A$2:A1238),$A$2)=0,E1237+1, E1237), $B$2-1)</f>
        <v>5</v>
      </c>
      <c r="G1238" s="2" t="str">
        <f>IF(NOT(OR(
SUMPRODUCT(--ISNUMBER(SEARCH('Chapter 1 (Generated)'!$B$25:$V$25,INDEX(MyData,D1238, E1238+1))))&gt;0,
SUMPRODUCT(--ISNUMBER(SEARCH('Chapter 1 (Generated)'!$B$26:$V$26,INDEX(MyData,D1238, E1238+1))))&gt;0)),
"        " &amp; INDEX(MyData,D1238, E1238+1),
"    " &amp; INDEX(MyData,D1238, E1238+1))</f>
        <v xml:space="preserve">        locations.hall1,</v>
      </c>
    </row>
    <row r="1239" spans="4:7" x14ac:dyDescent="0.2">
      <c r="D1239" s="20">
        <f t="shared" si="19"/>
        <v>53</v>
      </c>
      <c r="E1239" s="20">
        <f>MIN(IF(MOD(ROWS($A$2:A1239),$A$2)=0,E1238+1, E1238), $B$2-1)</f>
        <v>5</v>
      </c>
      <c r="G1239" s="2" t="str">
        <f>IF(NOT(OR(
SUMPRODUCT(--ISNUMBER(SEARCH('Chapter 1 (Generated)'!$B$25:$V$25,INDEX(MyData,D1239, E1239+1))))&gt;0,
SUMPRODUCT(--ISNUMBER(SEARCH('Chapter 1 (Generated)'!$B$26:$V$26,INDEX(MyData,D1239, E1239+1))))&gt;0)),
"        " &amp; INDEX(MyData,D1239, E1239+1),
"    " &amp; INDEX(MyData,D1239, E1239+1))</f>
        <v xml:space="preserve">        locations.hall1,//50 </v>
      </c>
    </row>
    <row r="1240" spans="4:7" x14ac:dyDescent="0.2">
      <c r="D1240" s="20">
        <f t="shared" si="19"/>
        <v>54</v>
      </c>
      <c r="E1240" s="20">
        <f>MIN(IF(MOD(ROWS($A$2:A1240),$A$2)=0,E1239+1, E1239), $B$2-1)</f>
        <v>5</v>
      </c>
      <c r="G1240" s="2" t="str">
        <f>IF(NOT(OR(
SUMPRODUCT(--ISNUMBER(SEARCH('Chapter 1 (Generated)'!$B$25:$V$25,INDEX(MyData,D1240, E1240+1))))&gt;0,
SUMPRODUCT(--ISNUMBER(SEARCH('Chapter 1 (Generated)'!$B$26:$V$26,INDEX(MyData,D1240, E1240+1))))&gt;0)),
"        " &amp; INDEX(MyData,D1240, E1240+1),
"    " &amp; INDEX(MyData,D1240, E1240+1))</f>
        <v xml:space="preserve">        locations.hall1,</v>
      </c>
    </row>
    <row r="1241" spans="4:7" x14ac:dyDescent="0.2">
      <c r="D1241" s="20">
        <f t="shared" si="19"/>
        <v>55</v>
      </c>
      <c r="E1241" s="20">
        <f>MIN(IF(MOD(ROWS($A$2:A1241),$A$2)=0,E1240+1, E1240), $B$2-1)</f>
        <v>5</v>
      </c>
      <c r="G1241" s="2" t="str">
        <f>IF(NOT(OR(
SUMPRODUCT(--ISNUMBER(SEARCH('Chapter 1 (Generated)'!$B$25:$V$25,INDEX(MyData,D1241, E1241+1))))&gt;0,
SUMPRODUCT(--ISNUMBER(SEARCH('Chapter 1 (Generated)'!$B$26:$V$26,INDEX(MyData,D1241, E1241+1))))&gt;0)),
"        " &amp; INDEX(MyData,D1241, E1241+1),
"    " &amp; INDEX(MyData,D1241, E1241+1))</f>
        <v xml:space="preserve">        locations.hall1,</v>
      </c>
    </row>
    <row r="1242" spans="4:7" x14ac:dyDescent="0.2">
      <c r="D1242" s="20">
        <f t="shared" si="19"/>
        <v>56</v>
      </c>
      <c r="E1242" s="20">
        <f>MIN(IF(MOD(ROWS($A$2:A1242),$A$2)=0,E1241+1, E1241), $B$2-1)</f>
        <v>5</v>
      </c>
      <c r="G1242" s="2" t="str">
        <f>IF(NOT(OR(
SUMPRODUCT(--ISNUMBER(SEARCH('Chapter 1 (Generated)'!$B$25:$V$25,INDEX(MyData,D1242, E1242+1))))&gt;0,
SUMPRODUCT(--ISNUMBER(SEARCH('Chapter 1 (Generated)'!$B$26:$V$26,INDEX(MyData,D1242, E1242+1))))&gt;0)),
"        " &amp; INDEX(MyData,D1242, E1242+1),
"    " &amp; INDEX(MyData,D1242, E1242+1))</f>
        <v xml:space="preserve">        locations.hall1,</v>
      </c>
    </row>
    <row r="1243" spans="4:7" x14ac:dyDescent="0.2">
      <c r="D1243" s="20">
        <f t="shared" si="19"/>
        <v>57</v>
      </c>
      <c r="E1243" s="20">
        <f>MIN(IF(MOD(ROWS($A$2:A1243),$A$2)=0,E1242+1, E1242), $B$2-1)</f>
        <v>5</v>
      </c>
      <c r="G1243" s="2" t="str">
        <f>IF(NOT(OR(
SUMPRODUCT(--ISNUMBER(SEARCH('Chapter 1 (Generated)'!$B$25:$V$25,INDEX(MyData,D1243, E1243+1))))&gt;0,
SUMPRODUCT(--ISNUMBER(SEARCH('Chapter 1 (Generated)'!$B$26:$V$26,INDEX(MyData,D1243, E1243+1))))&gt;0)),
"        " &amp; INDEX(MyData,D1243, E1243+1),
"    " &amp; INDEX(MyData,D1243, E1243+1))</f>
        <v xml:space="preserve">        locations.hall1,</v>
      </c>
    </row>
    <row r="1244" spans="4:7" x14ac:dyDescent="0.2">
      <c r="D1244" s="20">
        <f t="shared" si="19"/>
        <v>58</v>
      </c>
      <c r="E1244" s="20">
        <f>MIN(IF(MOD(ROWS($A$2:A1244),$A$2)=0,E1243+1, E1243), $B$2-1)</f>
        <v>5</v>
      </c>
      <c r="G1244" s="2" t="str">
        <f>IF(NOT(OR(
SUMPRODUCT(--ISNUMBER(SEARCH('Chapter 1 (Generated)'!$B$25:$V$25,INDEX(MyData,D1244, E1244+1))))&gt;0,
SUMPRODUCT(--ISNUMBER(SEARCH('Chapter 1 (Generated)'!$B$26:$V$26,INDEX(MyData,D1244, E1244+1))))&gt;0)),
"        " &amp; INDEX(MyData,D1244, E1244+1),
"    " &amp; INDEX(MyData,D1244, E1244+1))</f>
        <v xml:space="preserve">        locations.hall1,//55 </v>
      </c>
    </row>
    <row r="1245" spans="4:7" x14ac:dyDescent="0.2">
      <c r="D1245" s="20">
        <f t="shared" si="19"/>
        <v>59</v>
      </c>
      <c r="E1245" s="20">
        <f>MIN(IF(MOD(ROWS($A$2:A1245),$A$2)=0,E1244+1, E1244), $B$2-1)</f>
        <v>5</v>
      </c>
      <c r="G1245" s="2" t="str">
        <f>IF(NOT(OR(
SUMPRODUCT(--ISNUMBER(SEARCH('Chapter 1 (Generated)'!$B$25:$V$25,INDEX(MyData,D1245, E1245+1))))&gt;0,
SUMPRODUCT(--ISNUMBER(SEARCH('Chapter 1 (Generated)'!$B$26:$V$26,INDEX(MyData,D1245, E1245+1))))&gt;0)),
"        " &amp; INDEX(MyData,D1245, E1245+1),
"    " &amp; INDEX(MyData,D1245, E1245+1))</f>
        <v xml:space="preserve">        locations.hall1,</v>
      </c>
    </row>
    <row r="1246" spans="4:7" x14ac:dyDescent="0.2">
      <c r="D1246" s="20">
        <f t="shared" si="19"/>
        <v>60</v>
      </c>
      <c r="E1246" s="20">
        <f>MIN(IF(MOD(ROWS($A$2:A1246),$A$2)=0,E1245+1, E1245), $B$2-1)</f>
        <v>5</v>
      </c>
      <c r="G1246" s="2" t="str">
        <f>IF(NOT(OR(
SUMPRODUCT(--ISNUMBER(SEARCH('Chapter 1 (Generated)'!$B$25:$V$25,INDEX(MyData,D1246, E1246+1))))&gt;0,
SUMPRODUCT(--ISNUMBER(SEARCH('Chapter 1 (Generated)'!$B$26:$V$26,INDEX(MyData,D1246, E1246+1))))&gt;0)),
"        " &amp; INDEX(MyData,D1246, E1246+1),
"    " &amp; INDEX(MyData,D1246, E1246+1))</f>
        <v xml:space="preserve">        locations.hall1,</v>
      </c>
    </row>
    <row r="1247" spans="4:7" x14ac:dyDescent="0.2">
      <c r="D1247" s="20">
        <f t="shared" si="19"/>
        <v>61</v>
      </c>
      <c r="E1247" s="20">
        <f>MIN(IF(MOD(ROWS($A$2:A1247),$A$2)=0,E1246+1, E1246), $B$2-1)</f>
        <v>5</v>
      </c>
      <c r="G1247" s="2" t="str">
        <f>IF(NOT(OR(
SUMPRODUCT(--ISNUMBER(SEARCH('Chapter 1 (Generated)'!$B$25:$V$25,INDEX(MyData,D1247, E1247+1))))&gt;0,
SUMPRODUCT(--ISNUMBER(SEARCH('Chapter 1 (Generated)'!$B$26:$V$26,INDEX(MyData,D1247, E1247+1))))&gt;0)),
"        " &amp; INDEX(MyData,D1247, E1247+1),
"    " &amp; INDEX(MyData,D1247, E1247+1))</f>
        <v xml:space="preserve">        locations.hall1,</v>
      </c>
    </row>
    <row r="1248" spans="4:7" x14ac:dyDescent="0.2">
      <c r="D1248" s="20">
        <f t="shared" si="19"/>
        <v>62</v>
      </c>
      <c r="E1248" s="20">
        <f>MIN(IF(MOD(ROWS($A$2:A1248),$A$2)=0,E1247+1, E1247), $B$2-1)</f>
        <v>5</v>
      </c>
      <c r="G1248" s="2" t="str">
        <f>IF(NOT(OR(
SUMPRODUCT(--ISNUMBER(SEARCH('Chapter 1 (Generated)'!$B$25:$V$25,INDEX(MyData,D1248, E1248+1))))&gt;0,
SUMPRODUCT(--ISNUMBER(SEARCH('Chapter 1 (Generated)'!$B$26:$V$26,INDEX(MyData,D1248, E1248+1))))&gt;0)),
"        " &amp; INDEX(MyData,D1248, E1248+1),
"    " &amp; INDEX(MyData,D1248, E1248+1))</f>
        <v xml:space="preserve">        locations.hall1,</v>
      </c>
    </row>
    <row r="1249" spans="4:7" x14ac:dyDescent="0.2">
      <c r="D1249" s="20">
        <f t="shared" si="19"/>
        <v>63</v>
      </c>
      <c r="E1249" s="20">
        <f>MIN(IF(MOD(ROWS($A$2:A1249),$A$2)=0,E1248+1, E1248), $B$2-1)</f>
        <v>5</v>
      </c>
      <c r="G1249" s="2" t="str">
        <f>IF(NOT(OR(
SUMPRODUCT(--ISNUMBER(SEARCH('Chapter 1 (Generated)'!$B$25:$V$25,INDEX(MyData,D1249, E1249+1))))&gt;0,
SUMPRODUCT(--ISNUMBER(SEARCH('Chapter 1 (Generated)'!$B$26:$V$26,INDEX(MyData,D1249, E1249+1))))&gt;0)),
"        " &amp; INDEX(MyData,D1249, E1249+1),
"    " &amp; INDEX(MyData,D1249, E1249+1))</f>
        <v xml:space="preserve">        locations.cafeteria,//60 </v>
      </c>
    </row>
    <row r="1250" spans="4:7" x14ac:dyDescent="0.2">
      <c r="D1250" s="20">
        <f t="shared" si="19"/>
        <v>64</v>
      </c>
      <c r="E1250" s="20">
        <f>MIN(IF(MOD(ROWS($A$2:A1250),$A$2)=0,E1249+1, E1249), $B$2-1)</f>
        <v>5</v>
      </c>
      <c r="G1250" s="2" t="str">
        <f>IF(NOT(OR(
SUMPRODUCT(--ISNUMBER(SEARCH('Chapter 1 (Generated)'!$B$25:$V$25,INDEX(MyData,D1250, E1250+1))))&gt;0,
SUMPRODUCT(--ISNUMBER(SEARCH('Chapter 1 (Generated)'!$B$26:$V$26,INDEX(MyData,D1250, E1250+1))))&gt;0)),
"        " &amp; INDEX(MyData,D1250, E1250+1),
"    " &amp; INDEX(MyData,D1250, E1250+1))</f>
        <v xml:space="preserve">        locations.cafeteria,</v>
      </c>
    </row>
    <row r="1251" spans="4:7" x14ac:dyDescent="0.2">
      <c r="D1251" s="20">
        <f t="shared" si="19"/>
        <v>65</v>
      </c>
      <c r="E1251" s="20">
        <f>MIN(IF(MOD(ROWS($A$2:A1251),$A$2)=0,E1250+1, E1250), $B$2-1)</f>
        <v>5</v>
      </c>
      <c r="G1251" s="2" t="str">
        <f>IF(NOT(OR(
SUMPRODUCT(--ISNUMBER(SEARCH('Chapter 1 (Generated)'!$B$25:$V$25,INDEX(MyData,D1251, E1251+1))))&gt;0,
SUMPRODUCT(--ISNUMBER(SEARCH('Chapter 1 (Generated)'!$B$26:$V$26,INDEX(MyData,D1251, E1251+1))))&gt;0)),
"        " &amp; INDEX(MyData,D1251, E1251+1),
"    " &amp; INDEX(MyData,D1251, E1251+1))</f>
        <v xml:space="preserve">        locations.cafeteria,</v>
      </c>
    </row>
    <row r="1252" spans="4:7" x14ac:dyDescent="0.2">
      <c r="D1252" s="20">
        <f t="shared" si="19"/>
        <v>66</v>
      </c>
      <c r="E1252" s="20">
        <f>MIN(IF(MOD(ROWS($A$2:A1252),$A$2)=0,E1251+1, E1251), $B$2-1)</f>
        <v>5</v>
      </c>
      <c r="G1252" s="2" t="str">
        <f>IF(NOT(OR(
SUMPRODUCT(--ISNUMBER(SEARCH('Chapter 1 (Generated)'!$B$25:$V$25,INDEX(MyData,D1252, E1252+1))))&gt;0,
SUMPRODUCT(--ISNUMBER(SEARCH('Chapter 1 (Generated)'!$B$26:$V$26,INDEX(MyData,D1252, E1252+1))))&gt;0)),
"        " &amp; INDEX(MyData,D1252, E1252+1),
"    " &amp; INDEX(MyData,D1252, E1252+1))</f>
        <v xml:space="preserve">        locations.cafeteria,</v>
      </c>
    </row>
    <row r="1253" spans="4:7" x14ac:dyDescent="0.2">
      <c r="D1253" s="20">
        <f t="shared" si="19"/>
        <v>67</v>
      </c>
      <c r="E1253" s="20">
        <f>MIN(IF(MOD(ROWS($A$2:A1253),$A$2)=0,E1252+1, E1252), $B$2-1)</f>
        <v>5</v>
      </c>
      <c r="G1253" s="2" t="str">
        <f>IF(NOT(OR(
SUMPRODUCT(--ISNUMBER(SEARCH('Chapter 1 (Generated)'!$B$25:$V$25,INDEX(MyData,D1253, E1253+1))))&gt;0,
SUMPRODUCT(--ISNUMBER(SEARCH('Chapter 1 (Generated)'!$B$26:$V$26,INDEX(MyData,D1253, E1253+1))))&gt;0)),
"        " &amp; INDEX(MyData,D1253, E1253+1),
"    " &amp; INDEX(MyData,D1253, E1253+1))</f>
        <v xml:space="preserve">        locations.cafeteria,</v>
      </c>
    </row>
    <row r="1254" spans="4:7" x14ac:dyDescent="0.2">
      <c r="D1254" s="20">
        <f t="shared" si="19"/>
        <v>68</v>
      </c>
      <c r="E1254" s="20">
        <f>MIN(IF(MOD(ROWS($A$2:A1254),$A$2)=0,E1253+1, E1253), $B$2-1)</f>
        <v>5</v>
      </c>
      <c r="G1254" s="2" t="str">
        <f>IF(NOT(OR(
SUMPRODUCT(--ISNUMBER(SEARCH('Chapter 1 (Generated)'!$B$25:$V$25,INDEX(MyData,D1254, E1254+1))))&gt;0,
SUMPRODUCT(--ISNUMBER(SEARCH('Chapter 1 (Generated)'!$B$26:$V$26,INDEX(MyData,D1254, E1254+1))))&gt;0)),
"        " &amp; INDEX(MyData,D1254, E1254+1),
"    " &amp; INDEX(MyData,D1254, E1254+1))</f>
        <v xml:space="preserve">        locations.cafeteria,//65 </v>
      </c>
    </row>
    <row r="1255" spans="4:7" x14ac:dyDescent="0.2">
      <c r="D1255" s="20">
        <f t="shared" si="19"/>
        <v>69</v>
      </c>
      <c r="E1255" s="20">
        <f>MIN(IF(MOD(ROWS($A$2:A1255),$A$2)=0,E1254+1, E1254), $B$2-1)</f>
        <v>5</v>
      </c>
      <c r="G1255" s="2" t="str">
        <f>IF(NOT(OR(
SUMPRODUCT(--ISNUMBER(SEARCH('Chapter 1 (Generated)'!$B$25:$V$25,INDEX(MyData,D1255, E1255+1))))&gt;0,
SUMPRODUCT(--ISNUMBER(SEARCH('Chapter 1 (Generated)'!$B$26:$V$26,INDEX(MyData,D1255, E1255+1))))&gt;0)),
"        " &amp; INDEX(MyData,D1255, E1255+1),
"    " &amp; INDEX(MyData,D1255, E1255+1))</f>
        <v xml:space="preserve">        locations.cafeteria,</v>
      </c>
    </row>
    <row r="1256" spans="4:7" x14ac:dyDescent="0.2">
      <c r="D1256" s="20">
        <f t="shared" si="19"/>
        <v>70</v>
      </c>
      <c r="E1256" s="20">
        <f>MIN(IF(MOD(ROWS($A$2:A1256),$A$2)=0,E1255+1, E1255), $B$2-1)</f>
        <v>5</v>
      </c>
      <c r="G1256" s="2" t="str">
        <f>IF(NOT(OR(
SUMPRODUCT(--ISNUMBER(SEARCH('Chapter 1 (Generated)'!$B$25:$V$25,INDEX(MyData,D1256, E1256+1))))&gt;0,
SUMPRODUCT(--ISNUMBER(SEARCH('Chapter 1 (Generated)'!$B$26:$V$26,INDEX(MyData,D1256, E1256+1))))&gt;0)),
"        " &amp; INDEX(MyData,D1256, E1256+1),
"    " &amp; INDEX(MyData,D1256, E1256+1))</f>
        <v xml:space="preserve">        locations.cafeteria,</v>
      </c>
    </row>
    <row r="1257" spans="4:7" x14ac:dyDescent="0.2">
      <c r="D1257" s="20">
        <f t="shared" si="19"/>
        <v>71</v>
      </c>
      <c r="E1257" s="20">
        <f>MIN(IF(MOD(ROWS($A$2:A1257),$A$2)=0,E1256+1, E1256), $B$2-1)</f>
        <v>5</v>
      </c>
      <c r="G1257" s="2" t="str">
        <f>IF(NOT(OR(
SUMPRODUCT(--ISNUMBER(SEARCH('Chapter 1 (Generated)'!$B$25:$V$25,INDEX(MyData,D1257, E1257+1))))&gt;0,
SUMPRODUCT(--ISNUMBER(SEARCH('Chapter 1 (Generated)'!$B$26:$V$26,INDEX(MyData,D1257, E1257+1))))&gt;0)),
"        " &amp; INDEX(MyData,D1257, E1257+1),
"    " &amp; INDEX(MyData,D1257, E1257+1))</f>
        <v xml:space="preserve">        locations.cafeteria,</v>
      </c>
    </row>
    <row r="1258" spans="4:7" x14ac:dyDescent="0.2">
      <c r="D1258" s="20">
        <f t="shared" si="19"/>
        <v>72</v>
      </c>
      <c r="E1258" s="20">
        <f>MIN(IF(MOD(ROWS($A$2:A1258),$A$2)=0,E1257+1, E1257), $B$2-1)</f>
        <v>5</v>
      </c>
      <c r="G1258" s="2" t="str">
        <f>IF(NOT(OR(
SUMPRODUCT(--ISNUMBER(SEARCH('Chapter 1 (Generated)'!$B$25:$V$25,INDEX(MyData,D1258, E1258+1))))&gt;0,
SUMPRODUCT(--ISNUMBER(SEARCH('Chapter 1 (Generated)'!$B$26:$V$26,INDEX(MyData,D1258, E1258+1))))&gt;0)),
"        " &amp; INDEX(MyData,D1258, E1258+1),
"    " &amp; INDEX(MyData,D1258, E1258+1))</f>
        <v xml:space="preserve">        locations.cafeteria,</v>
      </c>
    </row>
    <row r="1259" spans="4:7" x14ac:dyDescent="0.2">
      <c r="D1259" s="20">
        <f t="shared" si="19"/>
        <v>73</v>
      </c>
      <c r="E1259" s="20">
        <f>MIN(IF(MOD(ROWS($A$2:A1259),$A$2)=0,E1258+1, E1258), $B$2-1)</f>
        <v>5</v>
      </c>
      <c r="G1259" s="2" t="str">
        <f>IF(NOT(OR(
SUMPRODUCT(--ISNUMBER(SEARCH('Chapter 1 (Generated)'!$B$25:$V$25,INDEX(MyData,D1259, E1259+1))))&gt;0,
SUMPRODUCT(--ISNUMBER(SEARCH('Chapter 1 (Generated)'!$B$26:$V$26,INDEX(MyData,D1259, E1259+1))))&gt;0)),
"        " &amp; INDEX(MyData,D1259, E1259+1),
"    " &amp; INDEX(MyData,D1259, E1259+1))</f>
        <v xml:space="preserve">        locations.cafeteria,//70 </v>
      </c>
    </row>
    <row r="1260" spans="4:7" x14ac:dyDescent="0.2">
      <c r="D1260" s="20">
        <f t="shared" si="19"/>
        <v>74</v>
      </c>
      <c r="E1260" s="20">
        <f>MIN(IF(MOD(ROWS($A$2:A1260),$A$2)=0,E1259+1, E1259), $B$2-1)</f>
        <v>5</v>
      </c>
      <c r="G1260" s="2" t="str">
        <f>IF(NOT(OR(
SUMPRODUCT(--ISNUMBER(SEARCH('Chapter 1 (Generated)'!$B$25:$V$25,INDEX(MyData,D1260, E1260+1))))&gt;0,
SUMPRODUCT(--ISNUMBER(SEARCH('Chapter 1 (Generated)'!$B$26:$V$26,INDEX(MyData,D1260, E1260+1))))&gt;0)),
"        " &amp; INDEX(MyData,D1260, E1260+1),
"    " &amp; INDEX(MyData,D1260, E1260+1))</f>
        <v xml:space="preserve">        locations.cafeteria,</v>
      </c>
    </row>
    <row r="1261" spans="4:7" x14ac:dyDescent="0.2">
      <c r="D1261" s="20">
        <f t="shared" si="19"/>
        <v>75</v>
      </c>
      <c r="E1261" s="20">
        <f>MIN(IF(MOD(ROWS($A$2:A1261),$A$2)=0,E1260+1, E1260), $B$2-1)</f>
        <v>5</v>
      </c>
      <c r="G1261" s="2" t="str">
        <f>IF(NOT(OR(
SUMPRODUCT(--ISNUMBER(SEARCH('Chapter 1 (Generated)'!$B$25:$V$25,INDEX(MyData,D1261, E1261+1))))&gt;0,
SUMPRODUCT(--ISNUMBER(SEARCH('Chapter 1 (Generated)'!$B$26:$V$26,INDEX(MyData,D1261, E1261+1))))&gt;0)),
"        " &amp; INDEX(MyData,D1261, E1261+1),
"    " &amp; INDEX(MyData,D1261, E1261+1))</f>
        <v xml:space="preserve">        locations.cafeteria,</v>
      </c>
    </row>
    <row r="1262" spans="4:7" x14ac:dyDescent="0.2">
      <c r="D1262" s="20">
        <f t="shared" si="19"/>
        <v>76</v>
      </c>
      <c r="E1262" s="20">
        <f>MIN(IF(MOD(ROWS($A$2:A1262),$A$2)=0,E1261+1, E1261), $B$2-1)</f>
        <v>5</v>
      </c>
      <c r="G1262" s="2" t="str">
        <f>IF(NOT(OR(
SUMPRODUCT(--ISNUMBER(SEARCH('Chapter 1 (Generated)'!$B$25:$V$25,INDEX(MyData,D1262, E1262+1))))&gt;0,
SUMPRODUCT(--ISNUMBER(SEARCH('Chapter 1 (Generated)'!$B$26:$V$26,INDEX(MyData,D1262, E1262+1))))&gt;0)),
"        " &amp; INDEX(MyData,D1262, E1262+1),
"    " &amp; INDEX(MyData,D1262, E1262+1))</f>
        <v xml:space="preserve">        locations.cafeteria,</v>
      </c>
    </row>
    <row r="1263" spans="4:7" x14ac:dyDescent="0.2">
      <c r="D1263" s="20">
        <f t="shared" si="19"/>
        <v>77</v>
      </c>
      <c r="E1263" s="20">
        <f>MIN(IF(MOD(ROWS($A$2:A1263),$A$2)=0,E1262+1, E1262), $B$2-1)</f>
        <v>5</v>
      </c>
      <c r="G1263" s="2" t="str">
        <f>IF(NOT(OR(
SUMPRODUCT(--ISNUMBER(SEARCH('Chapter 1 (Generated)'!$B$25:$V$25,INDEX(MyData,D1263, E1263+1))))&gt;0,
SUMPRODUCT(--ISNUMBER(SEARCH('Chapter 1 (Generated)'!$B$26:$V$26,INDEX(MyData,D1263, E1263+1))))&gt;0)),
"        " &amp; INDEX(MyData,D1263, E1263+1),
"    " &amp; INDEX(MyData,D1263, E1263+1))</f>
        <v xml:space="preserve">        locations.cafeteria,</v>
      </c>
    </row>
    <row r="1264" spans="4:7" x14ac:dyDescent="0.2">
      <c r="D1264" s="20">
        <f t="shared" si="19"/>
        <v>78</v>
      </c>
      <c r="E1264" s="20">
        <f>MIN(IF(MOD(ROWS($A$2:A1264),$A$2)=0,E1263+1, E1263), $B$2-1)</f>
        <v>5</v>
      </c>
      <c r="G1264" s="2" t="str">
        <f>IF(NOT(OR(
SUMPRODUCT(--ISNUMBER(SEARCH('Chapter 1 (Generated)'!$B$25:$V$25,INDEX(MyData,D1264, E1264+1))))&gt;0,
SUMPRODUCT(--ISNUMBER(SEARCH('Chapter 1 (Generated)'!$B$26:$V$26,INDEX(MyData,D1264, E1264+1))))&gt;0)),
"        " &amp; INDEX(MyData,D1264, E1264+1),
"    " &amp; INDEX(MyData,D1264, E1264+1))</f>
        <v xml:space="preserve">        locations.cafeteria,//75 </v>
      </c>
    </row>
    <row r="1265" spans="4:7" x14ac:dyDescent="0.2">
      <c r="D1265" s="20">
        <f t="shared" si="19"/>
        <v>79</v>
      </c>
      <c r="E1265" s="20">
        <f>MIN(IF(MOD(ROWS($A$2:A1265),$A$2)=0,E1264+1, E1264), $B$2-1)</f>
        <v>5</v>
      </c>
      <c r="G1265" s="2" t="str">
        <f>IF(NOT(OR(
SUMPRODUCT(--ISNUMBER(SEARCH('Chapter 1 (Generated)'!$B$25:$V$25,INDEX(MyData,D1265, E1265+1))))&gt;0,
SUMPRODUCT(--ISNUMBER(SEARCH('Chapter 1 (Generated)'!$B$26:$V$26,INDEX(MyData,D1265, E1265+1))))&gt;0)),
"        " &amp; INDEX(MyData,D1265, E1265+1),
"    " &amp; INDEX(MyData,D1265, E1265+1))</f>
        <v xml:space="preserve">        locations.cafeteria,</v>
      </c>
    </row>
    <row r="1266" spans="4:7" x14ac:dyDescent="0.2">
      <c r="D1266" s="20">
        <f t="shared" si="19"/>
        <v>80</v>
      </c>
      <c r="E1266" s="20">
        <f>MIN(IF(MOD(ROWS($A$2:A1266),$A$2)=0,E1265+1, E1265), $B$2-1)</f>
        <v>5</v>
      </c>
      <c r="G1266" s="2" t="str">
        <f>IF(NOT(OR(
SUMPRODUCT(--ISNUMBER(SEARCH('Chapter 1 (Generated)'!$B$25:$V$25,INDEX(MyData,D1266, E1266+1))))&gt;0,
SUMPRODUCT(--ISNUMBER(SEARCH('Chapter 1 (Generated)'!$B$26:$V$26,INDEX(MyData,D1266, E1266+1))))&gt;0)),
"        " &amp; INDEX(MyData,D1266, E1266+1),
"    " &amp; INDEX(MyData,D1266, E1266+1))</f>
        <v xml:space="preserve">        locations.cafeteria,</v>
      </c>
    </row>
    <row r="1267" spans="4:7" x14ac:dyDescent="0.2">
      <c r="D1267" s="20">
        <f t="shared" si="19"/>
        <v>81</v>
      </c>
      <c r="E1267" s="20">
        <f>MIN(IF(MOD(ROWS($A$2:A1267),$A$2)=0,E1266+1, E1266), $B$2-1)</f>
        <v>5</v>
      </c>
      <c r="G1267" s="2" t="str">
        <f>IF(NOT(OR(
SUMPRODUCT(--ISNUMBER(SEARCH('Chapter 1 (Generated)'!$B$25:$V$25,INDEX(MyData,D1267, E1267+1))))&gt;0,
SUMPRODUCT(--ISNUMBER(SEARCH('Chapter 1 (Generated)'!$B$26:$V$26,INDEX(MyData,D1267, E1267+1))))&gt;0)),
"        " &amp; INDEX(MyData,D1267, E1267+1),
"    " &amp; INDEX(MyData,D1267, E1267+1))</f>
        <v xml:space="preserve">        locations.cafeteria,</v>
      </c>
    </row>
    <row r="1268" spans="4:7" x14ac:dyDescent="0.2">
      <c r="D1268" s="20">
        <f t="shared" si="19"/>
        <v>82</v>
      </c>
      <c r="E1268" s="20">
        <f>MIN(IF(MOD(ROWS($A$2:A1268),$A$2)=0,E1267+1, E1267), $B$2-1)</f>
        <v>5</v>
      </c>
      <c r="G1268" s="2" t="str">
        <f>IF(NOT(OR(
SUMPRODUCT(--ISNUMBER(SEARCH('Chapter 1 (Generated)'!$B$25:$V$25,INDEX(MyData,D1268, E1268+1))))&gt;0,
SUMPRODUCT(--ISNUMBER(SEARCH('Chapter 1 (Generated)'!$B$26:$V$26,INDEX(MyData,D1268, E1268+1))))&gt;0)),
"        " &amp; INDEX(MyData,D1268, E1268+1),
"    " &amp; INDEX(MyData,D1268, E1268+1))</f>
        <v xml:space="preserve">        locations.cafeteria,</v>
      </c>
    </row>
    <row r="1269" spans="4:7" x14ac:dyDescent="0.2">
      <c r="D1269" s="20">
        <f t="shared" si="19"/>
        <v>83</v>
      </c>
      <c r="E1269" s="20">
        <f>MIN(IF(MOD(ROWS($A$2:A1269),$A$2)=0,E1268+1, E1268), $B$2-1)</f>
        <v>5</v>
      </c>
      <c r="G1269" s="2" t="str">
        <f>IF(NOT(OR(
SUMPRODUCT(--ISNUMBER(SEARCH('Chapter 1 (Generated)'!$B$25:$V$25,INDEX(MyData,D1269, E1269+1))))&gt;0,
SUMPRODUCT(--ISNUMBER(SEARCH('Chapter 1 (Generated)'!$B$26:$V$26,INDEX(MyData,D1269, E1269+1))))&gt;0)),
"        " &amp; INDEX(MyData,D1269, E1269+1),
"    " &amp; INDEX(MyData,D1269, E1269+1))</f>
        <v xml:space="preserve">        locations.class2,//80 </v>
      </c>
    </row>
    <row r="1270" spans="4:7" x14ac:dyDescent="0.2">
      <c r="D1270" s="20">
        <f t="shared" si="19"/>
        <v>84</v>
      </c>
      <c r="E1270" s="20">
        <f>MIN(IF(MOD(ROWS($A$2:A1270),$A$2)=0,E1269+1, E1269), $B$2-1)</f>
        <v>5</v>
      </c>
      <c r="G1270" s="2" t="str">
        <f>IF(NOT(OR(
SUMPRODUCT(--ISNUMBER(SEARCH('Chapter 1 (Generated)'!$B$25:$V$25,INDEX(MyData,D1270, E1270+1))))&gt;0,
SUMPRODUCT(--ISNUMBER(SEARCH('Chapter 1 (Generated)'!$B$26:$V$26,INDEX(MyData,D1270, E1270+1))))&gt;0)),
"        " &amp; INDEX(MyData,D1270, E1270+1),
"    " &amp; INDEX(MyData,D1270, E1270+1))</f>
        <v xml:space="preserve">        locations.class2,</v>
      </c>
    </row>
    <row r="1271" spans="4:7" x14ac:dyDescent="0.2">
      <c r="D1271" s="20">
        <f t="shared" si="19"/>
        <v>85</v>
      </c>
      <c r="E1271" s="20">
        <f>MIN(IF(MOD(ROWS($A$2:A1271),$A$2)=0,E1270+1, E1270), $B$2-1)</f>
        <v>5</v>
      </c>
      <c r="G1271" s="2" t="str">
        <f>IF(NOT(OR(
SUMPRODUCT(--ISNUMBER(SEARCH('Chapter 1 (Generated)'!$B$25:$V$25,INDEX(MyData,D1271, E1271+1))))&gt;0,
SUMPRODUCT(--ISNUMBER(SEARCH('Chapter 1 (Generated)'!$B$26:$V$26,INDEX(MyData,D1271, E1271+1))))&gt;0)),
"        " &amp; INDEX(MyData,D1271, E1271+1),
"    " &amp; INDEX(MyData,D1271, E1271+1))</f>
        <v xml:space="preserve">        locations.class2,</v>
      </c>
    </row>
    <row r="1272" spans="4:7" x14ac:dyDescent="0.2">
      <c r="D1272" s="20">
        <f t="shared" si="19"/>
        <v>86</v>
      </c>
      <c r="E1272" s="20">
        <f>MIN(IF(MOD(ROWS($A$2:A1272),$A$2)=0,E1271+1, E1271), $B$2-1)</f>
        <v>5</v>
      </c>
      <c r="G1272" s="2" t="str">
        <f>IF(NOT(OR(
SUMPRODUCT(--ISNUMBER(SEARCH('Chapter 1 (Generated)'!$B$25:$V$25,INDEX(MyData,D1272, E1272+1))))&gt;0,
SUMPRODUCT(--ISNUMBER(SEARCH('Chapter 1 (Generated)'!$B$26:$V$26,INDEX(MyData,D1272, E1272+1))))&gt;0)),
"        " &amp; INDEX(MyData,D1272, E1272+1),
"    " &amp; INDEX(MyData,D1272, E1272+1))</f>
        <v xml:space="preserve">        locations.class2,</v>
      </c>
    </row>
    <row r="1273" spans="4:7" x14ac:dyDescent="0.2">
      <c r="D1273" s="20">
        <f t="shared" si="19"/>
        <v>87</v>
      </c>
      <c r="E1273" s="20">
        <f>MIN(IF(MOD(ROWS($A$2:A1273),$A$2)=0,E1272+1, E1272), $B$2-1)</f>
        <v>5</v>
      </c>
      <c r="G1273" s="2" t="str">
        <f>IF(NOT(OR(
SUMPRODUCT(--ISNUMBER(SEARCH('Chapter 1 (Generated)'!$B$25:$V$25,INDEX(MyData,D1273, E1273+1))))&gt;0,
SUMPRODUCT(--ISNUMBER(SEARCH('Chapter 1 (Generated)'!$B$26:$V$26,INDEX(MyData,D1273, E1273+1))))&gt;0)),
"        " &amp; INDEX(MyData,D1273, E1273+1),
"    " &amp; INDEX(MyData,D1273, E1273+1))</f>
        <v xml:space="preserve">        locations.class2,</v>
      </c>
    </row>
    <row r="1274" spans="4:7" x14ac:dyDescent="0.2">
      <c r="D1274" s="20">
        <f t="shared" si="19"/>
        <v>88</v>
      </c>
      <c r="E1274" s="20">
        <f>MIN(IF(MOD(ROWS($A$2:A1274),$A$2)=0,E1273+1, E1273), $B$2-1)</f>
        <v>5</v>
      </c>
      <c r="G1274" s="2" t="str">
        <f>IF(NOT(OR(
SUMPRODUCT(--ISNUMBER(SEARCH('Chapter 1 (Generated)'!$B$25:$V$25,INDEX(MyData,D1274, E1274+1))))&gt;0,
SUMPRODUCT(--ISNUMBER(SEARCH('Chapter 1 (Generated)'!$B$26:$V$26,INDEX(MyData,D1274, E1274+1))))&gt;0)),
"        " &amp; INDEX(MyData,D1274, E1274+1),
"    " &amp; INDEX(MyData,D1274, E1274+1))</f>
        <v xml:space="preserve">        locations.class2,//85 </v>
      </c>
    </row>
    <row r="1275" spans="4:7" x14ac:dyDescent="0.2">
      <c r="D1275" s="20">
        <f t="shared" si="19"/>
        <v>89</v>
      </c>
      <c r="E1275" s="20">
        <f>MIN(IF(MOD(ROWS($A$2:A1275),$A$2)=0,E1274+1, E1274), $B$2-1)</f>
        <v>5</v>
      </c>
      <c r="G1275" s="2" t="str">
        <f>IF(NOT(OR(
SUMPRODUCT(--ISNUMBER(SEARCH('Chapter 1 (Generated)'!$B$25:$V$25,INDEX(MyData,D1275, E1275+1))))&gt;0,
SUMPRODUCT(--ISNUMBER(SEARCH('Chapter 1 (Generated)'!$B$26:$V$26,INDEX(MyData,D1275, E1275+1))))&gt;0)),
"        " &amp; INDEX(MyData,D1275, E1275+1),
"    " &amp; INDEX(MyData,D1275, E1275+1))</f>
        <v xml:space="preserve">        locations.class2,</v>
      </c>
    </row>
    <row r="1276" spans="4:7" x14ac:dyDescent="0.2">
      <c r="D1276" s="20">
        <f t="shared" si="19"/>
        <v>90</v>
      </c>
      <c r="E1276" s="20">
        <f>MIN(IF(MOD(ROWS($A$2:A1276),$A$2)=0,E1275+1, E1275), $B$2-1)</f>
        <v>5</v>
      </c>
      <c r="G1276" s="2" t="str">
        <f>IF(NOT(OR(
SUMPRODUCT(--ISNUMBER(SEARCH('Chapter 1 (Generated)'!$B$25:$V$25,INDEX(MyData,D1276, E1276+1))))&gt;0,
SUMPRODUCT(--ISNUMBER(SEARCH('Chapter 1 (Generated)'!$B$26:$V$26,INDEX(MyData,D1276, E1276+1))))&gt;0)),
"        " &amp; INDEX(MyData,D1276, E1276+1),
"    " &amp; INDEX(MyData,D1276, E1276+1))</f>
        <v xml:space="preserve">        locations.class2,</v>
      </c>
    </row>
    <row r="1277" spans="4:7" x14ac:dyDescent="0.2">
      <c r="D1277" s="20">
        <f t="shared" si="19"/>
        <v>91</v>
      </c>
      <c r="E1277" s="20">
        <f>MIN(IF(MOD(ROWS($A$2:A1277),$A$2)=0,E1276+1, E1276), $B$2-1)</f>
        <v>5</v>
      </c>
      <c r="G1277" s="2" t="str">
        <f>IF(NOT(OR(
SUMPRODUCT(--ISNUMBER(SEARCH('Chapter 1 (Generated)'!$B$25:$V$25,INDEX(MyData,D1277, E1277+1))))&gt;0,
SUMPRODUCT(--ISNUMBER(SEARCH('Chapter 1 (Generated)'!$B$26:$V$26,INDEX(MyData,D1277, E1277+1))))&gt;0)),
"        " &amp; INDEX(MyData,D1277, E1277+1),
"    " &amp; INDEX(MyData,D1277, E1277+1))</f>
        <v xml:space="preserve">        locations.class2,</v>
      </c>
    </row>
    <row r="1278" spans="4:7" x14ac:dyDescent="0.2">
      <c r="D1278" s="20">
        <f t="shared" si="19"/>
        <v>92</v>
      </c>
      <c r="E1278" s="20">
        <f>MIN(IF(MOD(ROWS($A$2:A1278),$A$2)=0,E1277+1, E1277), $B$2-1)</f>
        <v>5</v>
      </c>
      <c r="G1278" s="2" t="str">
        <f>IF(NOT(OR(
SUMPRODUCT(--ISNUMBER(SEARCH('Chapter 1 (Generated)'!$B$25:$V$25,INDEX(MyData,D1278, E1278+1))))&gt;0,
SUMPRODUCT(--ISNUMBER(SEARCH('Chapter 1 (Generated)'!$B$26:$V$26,INDEX(MyData,D1278, E1278+1))))&gt;0)),
"        " &amp; INDEX(MyData,D1278, E1278+1),
"    " &amp; INDEX(MyData,D1278, E1278+1))</f>
        <v xml:space="preserve">        locations.class2,</v>
      </c>
    </row>
    <row r="1279" spans="4:7" x14ac:dyDescent="0.2">
      <c r="D1279" s="20">
        <f t="shared" si="19"/>
        <v>93</v>
      </c>
      <c r="E1279" s="20">
        <f>MIN(IF(MOD(ROWS($A$2:A1279),$A$2)=0,E1278+1, E1278), $B$2-1)</f>
        <v>5</v>
      </c>
      <c r="G1279" s="2" t="str">
        <f>IF(NOT(OR(
SUMPRODUCT(--ISNUMBER(SEARCH('Chapter 1 (Generated)'!$B$25:$V$25,INDEX(MyData,D1279, E1279+1))))&gt;0,
SUMPRODUCT(--ISNUMBER(SEARCH('Chapter 1 (Generated)'!$B$26:$V$26,INDEX(MyData,D1279, E1279+1))))&gt;0)),
"        " &amp; INDEX(MyData,D1279, E1279+1),
"    " &amp; INDEX(MyData,D1279, E1279+1))</f>
        <v xml:space="preserve">        locations.class2,//90 </v>
      </c>
    </row>
    <row r="1280" spans="4:7" x14ac:dyDescent="0.2">
      <c r="D1280" s="20">
        <f t="shared" si="19"/>
        <v>94</v>
      </c>
      <c r="E1280" s="20">
        <f>MIN(IF(MOD(ROWS($A$2:A1280),$A$2)=0,E1279+1, E1279), $B$2-1)</f>
        <v>5</v>
      </c>
      <c r="G1280" s="2" t="str">
        <f>IF(NOT(OR(
SUMPRODUCT(--ISNUMBER(SEARCH('Chapter 1 (Generated)'!$B$25:$V$25,INDEX(MyData,D1280, E1280+1))))&gt;0,
SUMPRODUCT(--ISNUMBER(SEARCH('Chapter 1 (Generated)'!$B$26:$V$26,INDEX(MyData,D1280, E1280+1))))&gt;0)),
"        " &amp; INDEX(MyData,D1280, E1280+1),
"    " &amp; INDEX(MyData,D1280, E1280+1))</f>
        <v xml:space="preserve">        locations.class2,</v>
      </c>
    </row>
    <row r="1281" spans="4:7" x14ac:dyDescent="0.2">
      <c r="D1281" s="20">
        <f t="shared" si="19"/>
        <v>95</v>
      </c>
      <c r="E1281" s="20">
        <f>MIN(IF(MOD(ROWS($A$2:A1281),$A$2)=0,E1280+1, E1280), $B$2-1)</f>
        <v>5</v>
      </c>
      <c r="G1281" s="2" t="str">
        <f>IF(NOT(OR(
SUMPRODUCT(--ISNUMBER(SEARCH('Chapter 1 (Generated)'!$B$25:$V$25,INDEX(MyData,D1281, E1281+1))))&gt;0,
SUMPRODUCT(--ISNUMBER(SEARCH('Chapter 1 (Generated)'!$B$26:$V$26,INDEX(MyData,D1281, E1281+1))))&gt;0)),
"        " &amp; INDEX(MyData,D1281, E1281+1),
"    " &amp; INDEX(MyData,D1281, E1281+1))</f>
        <v xml:space="preserve">        locations.class2,</v>
      </c>
    </row>
    <row r="1282" spans="4:7" x14ac:dyDescent="0.2">
      <c r="D1282" s="20">
        <f t="shared" ref="D1282:D1345" si="20">MOD(ROW(D1281)-1+ROWS(MyData),ROWS(MyData))+1</f>
        <v>96</v>
      </c>
      <c r="E1282" s="20">
        <f>MIN(IF(MOD(ROWS($A$2:A1282),$A$2)=0,E1281+1, E1281), $B$2-1)</f>
        <v>5</v>
      </c>
      <c r="G1282" s="2" t="str">
        <f>IF(NOT(OR(
SUMPRODUCT(--ISNUMBER(SEARCH('Chapter 1 (Generated)'!$B$25:$V$25,INDEX(MyData,D1282, E1282+1))))&gt;0,
SUMPRODUCT(--ISNUMBER(SEARCH('Chapter 1 (Generated)'!$B$26:$V$26,INDEX(MyData,D1282, E1282+1))))&gt;0)),
"        " &amp; INDEX(MyData,D1282, E1282+1),
"    " &amp; INDEX(MyData,D1282, E1282+1))</f>
        <v xml:space="preserve">        locations.hall2,</v>
      </c>
    </row>
    <row r="1283" spans="4:7" x14ac:dyDescent="0.2">
      <c r="D1283" s="20">
        <f t="shared" si="20"/>
        <v>97</v>
      </c>
      <c r="E1283" s="20">
        <f>MIN(IF(MOD(ROWS($A$2:A1283),$A$2)=0,E1282+1, E1282), $B$2-1)</f>
        <v>5</v>
      </c>
      <c r="G1283" s="2" t="str">
        <f>IF(NOT(OR(
SUMPRODUCT(--ISNUMBER(SEARCH('Chapter 1 (Generated)'!$B$25:$V$25,INDEX(MyData,D1283, E1283+1))))&gt;0,
SUMPRODUCT(--ISNUMBER(SEARCH('Chapter 1 (Generated)'!$B$26:$V$26,INDEX(MyData,D1283, E1283+1))))&gt;0)),
"        " &amp; INDEX(MyData,D1283, E1283+1),
"    " &amp; INDEX(MyData,D1283, E1283+1))</f>
        <v xml:space="preserve">        locations.hall2,</v>
      </c>
    </row>
    <row r="1284" spans="4:7" x14ac:dyDescent="0.2">
      <c r="D1284" s="20">
        <f t="shared" si="20"/>
        <v>98</v>
      </c>
      <c r="E1284" s="20">
        <f>MIN(IF(MOD(ROWS($A$2:A1284),$A$2)=0,E1283+1, E1283), $B$2-1)</f>
        <v>5</v>
      </c>
      <c r="G1284" s="2" t="str">
        <f>IF(NOT(OR(
SUMPRODUCT(--ISNUMBER(SEARCH('Chapter 1 (Generated)'!$B$25:$V$25,INDEX(MyData,D1284, E1284+1))))&gt;0,
SUMPRODUCT(--ISNUMBER(SEARCH('Chapter 1 (Generated)'!$B$26:$V$26,INDEX(MyData,D1284, E1284+1))))&gt;0)),
"        " &amp; INDEX(MyData,D1284, E1284+1),
"    " &amp; INDEX(MyData,D1284, E1284+1))</f>
        <v xml:space="preserve">        locations.hall2,//95 </v>
      </c>
    </row>
    <row r="1285" spans="4:7" x14ac:dyDescent="0.2">
      <c r="D1285" s="20">
        <f t="shared" si="20"/>
        <v>99</v>
      </c>
      <c r="E1285" s="20">
        <f>MIN(IF(MOD(ROWS($A$2:A1285),$A$2)=0,E1284+1, E1284), $B$2-1)</f>
        <v>5</v>
      </c>
      <c r="G1285" s="2" t="str">
        <f>IF(NOT(OR(
SUMPRODUCT(--ISNUMBER(SEARCH('Chapter 1 (Generated)'!$B$25:$V$25,INDEX(MyData,D1285, E1285+1))))&gt;0,
SUMPRODUCT(--ISNUMBER(SEARCH('Chapter 1 (Generated)'!$B$26:$V$26,INDEX(MyData,D1285, E1285+1))))&gt;0)),
"        " &amp; INDEX(MyData,D1285, E1285+1),
"    " &amp; INDEX(MyData,D1285, E1285+1))</f>
        <v xml:space="preserve">        locations.hall2,</v>
      </c>
    </row>
    <row r="1286" spans="4:7" x14ac:dyDescent="0.2">
      <c r="D1286" s="20">
        <f t="shared" si="20"/>
        <v>100</v>
      </c>
      <c r="E1286" s="20">
        <f>MIN(IF(MOD(ROWS($A$2:A1286),$A$2)=0,E1285+1, E1285), $B$2-1)</f>
        <v>5</v>
      </c>
      <c r="G1286" s="2" t="str">
        <f>IF(NOT(OR(
SUMPRODUCT(--ISNUMBER(SEARCH('Chapter 1 (Generated)'!$B$25:$V$25,INDEX(MyData,D1286, E1286+1))))&gt;0,
SUMPRODUCT(--ISNUMBER(SEARCH('Chapter 1 (Generated)'!$B$26:$V$26,INDEX(MyData,D1286, E1286+1))))&gt;0)),
"        " &amp; INDEX(MyData,D1286, E1286+1),
"    " &amp; INDEX(MyData,D1286, E1286+1))</f>
        <v xml:space="preserve">        locations.hall2,</v>
      </c>
    </row>
    <row r="1287" spans="4:7" x14ac:dyDescent="0.2">
      <c r="D1287" s="20">
        <f t="shared" si="20"/>
        <v>101</v>
      </c>
      <c r="E1287" s="20">
        <f>MIN(IF(MOD(ROWS($A$2:A1287),$A$2)=0,E1286+1, E1286), $B$2-1)</f>
        <v>5</v>
      </c>
      <c r="G1287" s="2" t="str">
        <f>IF(NOT(OR(
SUMPRODUCT(--ISNUMBER(SEARCH('Chapter 1 (Generated)'!$B$25:$V$25,INDEX(MyData,D1287, E1287+1))))&gt;0,
SUMPRODUCT(--ISNUMBER(SEARCH('Chapter 1 (Generated)'!$B$26:$V$26,INDEX(MyData,D1287, E1287+1))))&gt;0)),
"        " &amp; INDEX(MyData,D1287, E1287+1),
"    " &amp; INDEX(MyData,D1287, E1287+1))</f>
        <v xml:space="preserve">        locations.hall2,</v>
      </c>
    </row>
    <row r="1288" spans="4:7" x14ac:dyDescent="0.2">
      <c r="D1288" s="20">
        <f t="shared" si="20"/>
        <v>102</v>
      </c>
      <c r="E1288" s="20">
        <f>MIN(IF(MOD(ROWS($A$2:A1288),$A$2)=0,E1287+1, E1287), $B$2-1)</f>
        <v>5</v>
      </c>
      <c r="G1288" s="2" t="str">
        <f>IF(NOT(OR(
SUMPRODUCT(--ISNUMBER(SEARCH('Chapter 1 (Generated)'!$B$25:$V$25,INDEX(MyData,D1288, E1288+1))))&gt;0,
SUMPRODUCT(--ISNUMBER(SEARCH('Chapter 1 (Generated)'!$B$26:$V$26,INDEX(MyData,D1288, E1288+1))))&gt;0)),
"        " &amp; INDEX(MyData,D1288, E1288+1),
"    " &amp; INDEX(MyData,D1288, E1288+1))</f>
        <v xml:space="preserve">        locations.hall2,</v>
      </c>
    </row>
    <row r="1289" spans="4:7" x14ac:dyDescent="0.2">
      <c r="D1289" s="20">
        <f t="shared" si="20"/>
        <v>103</v>
      </c>
      <c r="E1289" s="20">
        <f>MIN(IF(MOD(ROWS($A$2:A1289),$A$2)=0,E1288+1, E1288), $B$2-1)</f>
        <v>5</v>
      </c>
      <c r="G1289" s="2" t="str">
        <f>IF(NOT(OR(
SUMPRODUCT(--ISNUMBER(SEARCH('Chapter 1 (Generated)'!$B$25:$V$25,INDEX(MyData,D1289, E1289+1))))&gt;0,
SUMPRODUCT(--ISNUMBER(SEARCH('Chapter 1 (Generated)'!$B$26:$V$26,INDEX(MyData,D1289, E1289+1))))&gt;0)),
"        " &amp; INDEX(MyData,D1289, E1289+1),
"    " &amp; INDEX(MyData,D1289, E1289+1))</f>
        <v xml:space="preserve">        locations.hall2,//100 </v>
      </c>
    </row>
    <row r="1290" spans="4:7" x14ac:dyDescent="0.2">
      <c r="D1290" s="20">
        <f t="shared" si="20"/>
        <v>104</v>
      </c>
      <c r="E1290" s="20">
        <f>MIN(IF(MOD(ROWS($A$2:A1290),$A$2)=0,E1289+1, E1289), $B$2-1)</f>
        <v>5</v>
      </c>
      <c r="G1290" s="2" t="str">
        <f>IF(NOT(OR(
SUMPRODUCT(--ISNUMBER(SEARCH('Chapter 1 (Generated)'!$B$25:$V$25,INDEX(MyData,D1290, E1290+1))))&gt;0,
SUMPRODUCT(--ISNUMBER(SEARCH('Chapter 1 (Generated)'!$B$26:$V$26,INDEX(MyData,D1290, E1290+1))))&gt;0)),
"        " &amp; INDEX(MyData,D1290, E1290+1),
"    " &amp; INDEX(MyData,D1290, E1290+1))</f>
        <v xml:space="preserve">        locations.hall2,</v>
      </c>
    </row>
    <row r="1291" spans="4:7" x14ac:dyDescent="0.2">
      <c r="D1291" s="20">
        <f t="shared" si="20"/>
        <v>105</v>
      </c>
      <c r="E1291" s="20">
        <f>MIN(IF(MOD(ROWS($A$2:A1291),$A$2)=0,E1290+1, E1290), $B$2-1)</f>
        <v>5</v>
      </c>
      <c r="G1291" s="2" t="str">
        <f>IF(NOT(OR(
SUMPRODUCT(--ISNUMBER(SEARCH('Chapter 1 (Generated)'!$B$25:$V$25,INDEX(MyData,D1291, E1291+1))))&gt;0,
SUMPRODUCT(--ISNUMBER(SEARCH('Chapter 1 (Generated)'!$B$26:$V$26,INDEX(MyData,D1291, E1291+1))))&gt;0)),
"        " &amp; INDEX(MyData,D1291, E1291+1),
"    " &amp; INDEX(MyData,D1291, E1291+1))</f>
        <v xml:space="preserve">        locations.hall2,</v>
      </c>
    </row>
    <row r="1292" spans="4:7" x14ac:dyDescent="0.2">
      <c r="D1292" s="20">
        <f t="shared" si="20"/>
        <v>106</v>
      </c>
      <c r="E1292" s="20">
        <f>MIN(IF(MOD(ROWS($A$2:A1292),$A$2)=0,E1291+1, E1291), $B$2-1)</f>
        <v>5</v>
      </c>
      <c r="G1292" s="2" t="str">
        <f>IF(NOT(OR(
SUMPRODUCT(--ISNUMBER(SEARCH('Chapter 1 (Generated)'!$B$25:$V$25,INDEX(MyData,D1292, E1292+1))))&gt;0,
SUMPRODUCT(--ISNUMBER(SEARCH('Chapter 1 (Generated)'!$B$26:$V$26,INDEX(MyData,D1292, E1292+1))))&gt;0)),
"        " &amp; INDEX(MyData,D1292, E1292+1),
"    " &amp; INDEX(MyData,D1292, E1292+1))</f>
        <v xml:space="preserve">        locations.hall2,</v>
      </c>
    </row>
    <row r="1293" spans="4:7" x14ac:dyDescent="0.2">
      <c r="D1293" s="20">
        <f t="shared" si="20"/>
        <v>107</v>
      </c>
      <c r="E1293" s="20">
        <f>MIN(IF(MOD(ROWS($A$2:A1293),$A$2)=0,E1292+1, E1292), $B$2-1)</f>
        <v>5</v>
      </c>
      <c r="G1293" s="2" t="str">
        <f>IF(NOT(OR(
SUMPRODUCT(--ISNUMBER(SEARCH('Chapter 1 (Generated)'!$B$25:$V$25,INDEX(MyData,D1293, E1293+1))))&gt;0,
SUMPRODUCT(--ISNUMBER(SEARCH('Chapter 1 (Generated)'!$B$26:$V$26,INDEX(MyData,D1293, E1293+1))))&gt;0)),
"        " &amp; INDEX(MyData,D1293, E1293+1),
"    " &amp; INDEX(MyData,D1293, E1293+1))</f>
        <v xml:space="preserve">        locations.hall2,</v>
      </c>
    </row>
    <row r="1294" spans="4:7" x14ac:dyDescent="0.2">
      <c r="D1294" s="20">
        <f t="shared" si="20"/>
        <v>108</v>
      </c>
      <c r="E1294" s="20">
        <f>MIN(IF(MOD(ROWS($A$2:A1294),$A$2)=0,E1293+1, E1293), $B$2-1)</f>
        <v>5</v>
      </c>
      <c r="G1294" s="2" t="str">
        <f>IF(NOT(OR(
SUMPRODUCT(--ISNUMBER(SEARCH('Chapter 1 (Generated)'!$B$25:$V$25,INDEX(MyData,D1294, E1294+1))))&gt;0,
SUMPRODUCT(--ISNUMBER(SEARCH('Chapter 1 (Generated)'!$B$26:$V$26,INDEX(MyData,D1294, E1294+1))))&gt;0)),
"        " &amp; INDEX(MyData,D1294, E1294+1),
"    " &amp; INDEX(MyData,D1294, E1294+1))</f>
        <v xml:space="preserve">        locations.hall2,//105 </v>
      </c>
    </row>
    <row r="1295" spans="4:7" x14ac:dyDescent="0.2">
      <c r="D1295" s="20">
        <f t="shared" si="20"/>
        <v>109</v>
      </c>
      <c r="E1295" s="20">
        <f>MIN(IF(MOD(ROWS($A$2:A1295),$A$2)=0,E1294+1, E1294), $B$2-1)</f>
        <v>5</v>
      </c>
      <c r="G1295" s="2" t="str">
        <f>IF(NOT(OR(
SUMPRODUCT(--ISNUMBER(SEARCH('Chapter 1 (Generated)'!$B$25:$V$25,INDEX(MyData,D1295, E1295+1))))&gt;0,
SUMPRODUCT(--ISNUMBER(SEARCH('Chapter 1 (Generated)'!$B$26:$V$26,INDEX(MyData,D1295, E1295+1))))&gt;0)),
"        " &amp; INDEX(MyData,D1295, E1295+1),
"    " &amp; INDEX(MyData,D1295, E1295+1))</f>
        <v xml:space="preserve">        locations.hall2,</v>
      </c>
    </row>
    <row r="1296" spans="4:7" x14ac:dyDescent="0.2">
      <c r="D1296" s="20">
        <f t="shared" si="20"/>
        <v>110</v>
      </c>
      <c r="E1296" s="20">
        <f>MIN(IF(MOD(ROWS($A$2:A1296),$A$2)=0,E1295+1, E1295), $B$2-1)</f>
        <v>5</v>
      </c>
      <c r="G1296" s="2" t="str">
        <f>IF(NOT(OR(
SUMPRODUCT(--ISNUMBER(SEARCH('Chapter 1 (Generated)'!$B$25:$V$25,INDEX(MyData,D1296, E1296+1))))&gt;0,
SUMPRODUCT(--ISNUMBER(SEARCH('Chapter 1 (Generated)'!$B$26:$V$26,INDEX(MyData,D1296, E1296+1))))&gt;0)),
"        " &amp; INDEX(MyData,D1296, E1296+1),
"    " &amp; INDEX(MyData,D1296, E1296+1))</f>
        <v xml:space="preserve">        locations.hall2,</v>
      </c>
    </row>
    <row r="1297" spans="4:7" x14ac:dyDescent="0.2">
      <c r="D1297" s="20">
        <f t="shared" si="20"/>
        <v>111</v>
      </c>
      <c r="E1297" s="20">
        <f>MIN(IF(MOD(ROWS($A$2:A1297),$A$2)=0,E1296+1, E1296), $B$2-1)</f>
        <v>5</v>
      </c>
      <c r="G1297" s="2" t="str">
        <f>IF(NOT(OR(
SUMPRODUCT(--ISNUMBER(SEARCH('Chapter 1 (Generated)'!$B$25:$V$25,INDEX(MyData,D1297, E1297+1))))&gt;0,
SUMPRODUCT(--ISNUMBER(SEARCH('Chapter 1 (Generated)'!$B$26:$V$26,INDEX(MyData,D1297, E1297+1))))&gt;0)),
"        " &amp; INDEX(MyData,D1297, E1297+1),
"    " &amp; INDEX(MyData,D1297, E1297+1))</f>
        <v xml:space="preserve">        locations.hall2,</v>
      </c>
    </row>
    <row r="1298" spans="4:7" x14ac:dyDescent="0.2">
      <c r="D1298" s="20">
        <f t="shared" si="20"/>
        <v>112</v>
      </c>
      <c r="E1298" s="20">
        <f>MIN(IF(MOD(ROWS($A$2:A1298),$A$2)=0,E1297+1, E1297), $B$2-1)</f>
        <v>5</v>
      </c>
      <c r="G1298" s="2" t="str">
        <f>IF(NOT(OR(
SUMPRODUCT(--ISNUMBER(SEARCH('Chapter 1 (Generated)'!$B$25:$V$25,INDEX(MyData,D1298, E1298+1))))&gt;0,
SUMPRODUCT(--ISNUMBER(SEARCH('Chapter 1 (Generated)'!$B$26:$V$26,INDEX(MyData,D1298, E1298+1))))&gt;0)),
"        " &amp; INDEX(MyData,D1298, E1298+1),
"    " &amp; INDEX(MyData,D1298, E1298+1))</f>
        <v xml:space="preserve">        locations.class1,</v>
      </c>
    </row>
    <row r="1299" spans="4:7" x14ac:dyDescent="0.2">
      <c r="D1299" s="20">
        <f t="shared" si="20"/>
        <v>113</v>
      </c>
      <c r="E1299" s="20">
        <f>MIN(IF(MOD(ROWS($A$2:A1299),$A$2)=0,E1298+1, E1298), $B$2-1)</f>
        <v>5</v>
      </c>
      <c r="G1299" s="2" t="str">
        <f>IF(NOT(OR(
SUMPRODUCT(--ISNUMBER(SEARCH('Chapter 1 (Generated)'!$B$25:$V$25,INDEX(MyData,D1299, E1299+1))))&gt;0,
SUMPRODUCT(--ISNUMBER(SEARCH('Chapter 1 (Generated)'!$B$26:$V$26,INDEX(MyData,D1299, E1299+1))))&gt;0)),
"        " &amp; INDEX(MyData,D1299, E1299+1),
"    " &amp; INDEX(MyData,D1299, E1299+1))</f>
        <v xml:space="preserve">        locations.class1,//110 </v>
      </c>
    </row>
    <row r="1300" spans="4:7" x14ac:dyDescent="0.2">
      <c r="D1300" s="20">
        <f t="shared" si="20"/>
        <v>114</v>
      </c>
      <c r="E1300" s="20">
        <f>MIN(IF(MOD(ROWS($A$2:A1300),$A$2)=0,E1299+1, E1299), $B$2-1)</f>
        <v>5</v>
      </c>
      <c r="G1300" s="2" t="str">
        <f>IF(NOT(OR(
SUMPRODUCT(--ISNUMBER(SEARCH('Chapter 1 (Generated)'!$B$25:$V$25,INDEX(MyData,D1300, E1300+1))))&gt;0,
SUMPRODUCT(--ISNUMBER(SEARCH('Chapter 1 (Generated)'!$B$26:$V$26,INDEX(MyData,D1300, E1300+1))))&gt;0)),
"        " &amp; INDEX(MyData,D1300, E1300+1),
"    " &amp; INDEX(MyData,D1300, E1300+1))</f>
        <v xml:space="preserve">        locations.class1,</v>
      </c>
    </row>
    <row r="1301" spans="4:7" x14ac:dyDescent="0.2">
      <c r="D1301" s="20">
        <f t="shared" si="20"/>
        <v>115</v>
      </c>
      <c r="E1301" s="20">
        <f>MIN(IF(MOD(ROWS($A$2:A1301),$A$2)=0,E1300+1, E1300), $B$2-1)</f>
        <v>5</v>
      </c>
      <c r="G1301" s="2" t="str">
        <f>IF(NOT(OR(
SUMPRODUCT(--ISNUMBER(SEARCH('Chapter 1 (Generated)'!$B$25:$V$25,INDEX(MyData,D1301, E1301+1))))&gt;0,
SUMPRODUCT(--ISNUMBER(SEARCH('Chapter 1 (Generated)'!$B$26:$V$26,INDEX(MyData,D1301, E1301+1))))&gt;0)),
"        " &amp; INDEX(MyData,D1301, E1301+1),
"    " &amp; INDEX(MyData,D1301, E1301+1))</f>
        <v xml:space="preserve">        locations.class1,</v>
      </c>
    </row>
    <row r="1302" spans="4:7" x14ac:dyDescent="0.2">
      <c r="D1302" s="20">
        <f t="shared" si="20"/>
        <v>116</v>
      </c>
      <c r="E1302" s="20">
        <f>MIN(IF(MOD(ROWS($A$2:A1302),$A$2)=0,E1301+1, E1301), $B$2-1)</f>
        <v>5</v>
      </c>
      <c r="G1302" s="2" t="str">
        <f>IF(NOT(OR(
SUMPRODUCT(--ISNUMBER(SEARCH('Chapter 1 (Generated)'!$B$25:$V$25,INDEX(MyData,D1302, E1302+1))))&gt;0,
SUMPRODUCT(--ISNUMBER(SEARCH('Chapter 1 (Generated)'!$B$26:$V$26,INDEX(MyData,D1302, E1302+1))))&gt;0)),
"        " &amp; INDEX(MyData,D1302, E1302+1),
"    " &amp; INDEX(MyData,D1302, E1302+1))</f>
        <v xml:space="preserve">        locations.class1,</v>
      </c>
    </row>
    <row r="1303" spans="4:7" x14ac:dyDescent="0.2">
      <c r="D1303" s="20">
        <f t="shared" si="20"/>
        <v>117</v>
      </c>
      <c r="E1303" s="20">
        <f>MIN(IF(MOD(ROWS($A$2:A1303),$A$2)=0,E1302+1, E1302), $B$2-1)</f>
        <v>5</v>
      </c>
      <c r="G1303" s="2" t="str">
        <f>IF(NOT(OR(
SUMPRODUCT(--ISNUMBER(SEARCH('Chapter 1 (Generated)'!$B$25:$V$25,INDEX(MyData,D1303, E1303+1))))&gt;0,
SUMPRODUCT(--ISNUMBER(SEARCH('Chapter 1 (Generated)'!$B$26:$V$26,INDEX(MyData,D1303, E1303+1))))&gt;0)),
"        " &amp; INDEX(MyData,D1303, E1303+1),
"    " &amp; INDEX(MyData,D1303, E1303+1))</f>
        <v xml:space="preserve">        locations.class1,</v>
      </c>
    </row>
    <row r="1304" spans="4:7" x14ac:dyDescent="0.2">
      <c r="D1304" s="20">
        <f t="shared" si="20"/>
        <v>118</v>
      </c>
      <c r="E1304" s="20">
        <f>MIN(IF(MOD(ROWS($A$2:A1304),$A$2)=0,E1303+1, E1303), $B$2-1)</f>
        <v>5</v>
      </c>
      <c r="G1304" s="2" t="str">
        <f>IF(NOT(OR(
SUMPRODUCT(--ISNUMBER(SEARCH('Chapter 1 (Generated)'!$B$25:$V$25,INDEX(MyData,D1304, E1304+1))))&gt;0,
SUMPRODUCT(--ISNUMBER(SEARCH('Chapter 1 (Generated)'!$B$26:$V$26,INDEX(MyData,D1304, E1304+1))))&gt;0)),
"        " &amp; INDEX(MyData,D1304, E1304+1),
"    " &amp; INDEX(MyData,D1304, E1304+1))</f>
        <v xml:space="preserve">        locations.class1,//115 </v>
      </c>
    </row>
    <row r="1305" spans="4:7" x14ac:dyDescent="0.2">
      <c r="D1305" s="20">
        <f t="shared" si="20"/>
        <v>119</v>
      </c>
      <c r="E1305" s="20">
        <f>MIN(IF(MOD(ROWS($A$2:A1305),$A$2)=0,E1304+1, E1304), $B$2-1)</f>
        <v>5</v>
      </c>
      <c r="G1305" s="2" t="str">
        <f>IF(NOT(OR(
SUMPRODUCT(--ISNUMBER(SEARCH('Chapter 1 (Generated)'!$B$25:$V$25,INDEX(MyData,D1305, E1305+1))))&gt;0,
SUMPRODUCT(--ISNUMBER(SEARCH('Chapter 1 (Generated)'!$B$26:$V$26,INDEX(MyData,D1305, E1305+1))))&gt;0)),
"        " &amp; INDEX(MyData,D1305, E1305+1),
"    " &amp; INDEX(MyData,D1305, E1305+1))</f>
        <v xml:space="preserve">        locations.class1,</v>
      </c>
    </row>
    <row r="1306" spans="4:7" x14ac:dyDescent="0.2">
      <c r="D1306" s="20">
        <f t="shared" si="20"/>
        <v>120</v>
      </c>
      <c r="E1306" s="20">
        <f>MIN(IF(MOD(ROWS($A$2:A1306),$A$2)=0,E1305+1, E1305), $B$2-1)</f>
        <v>5</v>
      </c>
      <c r="G1306" s="2" t="str">
        <f>IF(NOT(OR(
SUMPRODUCT(--ISNUMBER(SEARCH('Chapter 1 (Generated)'!$B$25:$V$25,INDEX(MyData,D1306, E1306+1))))&gt;0,
SUMPRODUCT(--ISNUMBER(SEARCH('Chapter 1 (Generated)'!$B$26:$V$26,INDEX(MyData,D1306, E1306+1))))&gt;0)),
"        " &amp; INDEX(MyData,D1306, E1306+1),
"    " &amp; INDEX(MyData,D1306, E1306+1))</f>
        <v xml:space="preserve">        locations.class1,</v>
      </c>
    </row>
    <row r="1307" spans="4:7" x14ac:dyDescent="0.2">
      <c r="D1307" s="20">
        <f t="shared" si="20"/>
        <v>121</v>
      </c>
      <c r="E1307" s="20">
        <f>MIN(IF(MOD(ROWS($A$2:A1307),$A$2)=0,E1306+1, E1306), $B$2-1)</f>
        <v>5</v>
      </c>
      <c r="G1307" s="2" t="str">
        <f>IF(NOT(OR(
SUMPRODUCT(--ISNUMBER(SEARCH('Chapter 1 (Generated)'!$B$25:$V$25,INDEX(MyData,D1307, E1307+1))))&gt;0,
SUMPRODUCT(--ISNUMBER(SEARCH('Chapter 1 (Generated)'!$B$26:$V$26,INDEX(MyData,D1307, E1307+1))))&gt;0)),
"        " &amp; INDEX(MyData,D1307, E1307+1),
"    " &amp; INDEX(MyData,D1307, E1307+1))</f>
        <v xml:space="preserve">        locations.class1,</v>
      </c>
    </row>
    <row r="1308" spans="4:7" x14ac:dyDescent="0.2">
      <c r="D1308" s="20">
        <f t="shared" si="20"/>
        <v>122</v>
      </c>
      <c r="E1308" s="20">
        <f>MIN(IF(MOD(ROWS($A$2:A1308),$A$2)=0,E1307+1, E1307), $B$2-1)</f>
        <v>5</v>
      </c>
      <c r="G1308" s="2" t="str">
        <f>IF(NOT(OR(
SUMPRODUCT(--ISNUMBER(SEARCH('Chapter 1 (Generated)'!$B$25:$V$25,INDEX(MyData,D1308, E1308+1))))&gt;0,
SUMPRODUCT(--ISNUMBER(SEARCH('Chapter 1 (Generated)'!$B$26:$V$26,INDEX(MyData,D1308, E1308+1))))&gt;0)),
"        " &amp; INDEX(MyData,D1308, E1308+1),
"    " &amp; INDEX(MyData,D1308, E1308+1))</f>
        <v xml:space="preserve">        locations.garden,</v>
      </c>
    </row>
    <row r="1309" spans="4:7" x14ac:dyDescent="0.2">
      <c r="D1309" s="20">
        <f t="shared" si="20"/>
        <v>123</v>
      </c>
      <c r="E1309" s="20">
        <f>MIN(IF(MOD(ROWS($A$2:A1309),$A$2)=0,E1308+1, E1308), $B$2-1)</f>
        <v>5</v>
      </c>
      <c r="G1309" s="2" t="str">
        <f>IF(NOT(OR(
SUMPRODUCT(--ISNUMBER(SEARCH('Chapter 1 (Generated)'!$B$25:$V$25,INDEX(MyData,D1309, E1309+1))))&gt;0,
SUMPRODUCT(--ISNUMBER(SEARCH('Chapter 1 (Generated)'!$B$26:$V$26,INDEX(MyData,D1309, E1309+1))))&gt;0)),
"        " &amp; INDEX(MyData,D1309, E1309+1),
"    " &amp; INDEX(MyData,D1309, E1309+1))</f>
        <v xml:space="preserve">        locations.garden,//120 </v>
      </c>
    </row>
    <row r="1310" spans="4:7" x14ac:dyDescent="0.2">
      <c r="D1310" s="20">
        <f t="shared" si="20"/>
        <v>124</v>
      </c>
      <c r="E1310" s="20">
        <f>MIN(IF(MOD(ROWS($A$2:A1310),$A$2)=0,E1309+1, E1309), $B$2-1)</f>
        <v>5</v>
      </c>
      <c r="G1310" s="2" t="str">
        <f>IF(NOT(OR(
SUMPRODUCT(--ISNUMBER(SEARCH('Chapter 1 (Generated)'!$B$25:$V$25,INDEX(MyData,D1310, E1310+1))))&gt;0,
SUMPRODUCT(--ISNUMBER(SEARCH('Chapter 1 (Generated)'!$B$26:$V$26,INDEX(MyData,D1310, E1310+1))))&gt;0)),
"        " &amp; INDEX(MyData,D1310, E1310+1),
"    " &amp; INDEX(MyData,D1310, E1310+1))</f>
        <v xml:space="preserve">        locations.garden,</v>
      </c>
    </row>
    <row r="1311" spans="4:7" x14ac:dyDescent="0.2">
      <c r="D1311" s="20">
        <f t="shared" si="20"/>
        <v>125</v>
      </c>
      <c r="E1311" s="20">
        <f>MIN(IF(MOD(ROWS($A$2:A1311),$A$2)=0,E1310+1, E1310), $B$2-1)</f>
        <v>5</v>
      </c>
      <c r="G1311" s="2" t="str">
        <f>IF(NOT(OR(
SUMPRODUCT(--ISNUMBER(SEARCH('Chapter 1 (Generated)'!$B$25:$V$25,INDEX(MyData,D1311, E1311+1))))&gt;0,
SUMPRODUCT(--ISNUMBER(SEARCH('Chapter 1 (Generated)'!$B$26:$V$26,INDEX(MyData,D1311, E1311+1))))&gt;0)),
"        " &amp; INDEX(MyData,D1311, E1311+1),
"    " &amp; INDEX(MyData,D1311, E1311+1))</f>
        <v xml:space="preserve">        locations.garden,</v>
      </c>
    </row>
    <row r="1312" spans="4:7" x14ac:dyDescent="0.2">
      <c r="D1312" s="20">
        <f t="shared" si="20"/>
        <v>126</v>
      </c>
      <c r="E1312" s="20">
        <f>MIN(IF(MOD(ROWS($A$2:A1312),$A$2)=0,E1311+1, E1311), $B$2-1)</f>
        <v>5</v>
      </c>
      <c r="G1312" s="2" t="str">
        <f>IF(NOT(OR(
SUMPRODUCT(--ISNUMBER(SEARCH('Chapter 1 (Generated)'!$B$25:$V$25,INDEX(MyData,D1312, E1312+1))))&gt;0,
SUMPRODUCT(--ISNUMBER(SEARCH('Chapter 1 (Generated)'!$B$26:$V$26,INDEX(MyData,D1312, E1312+1))))&gt;0)),
"        " &amp; INDEX(MyData,D1312, E1312+1),
"    " &amp; INDEX(MyData,D1312, E1312+1))</f>
        <v xml:space="preserve">        locations.garden,</v>
      </c>
    </row>
    <row r="1313" spans="4:7" x14ac:dyDescent="0.2">
      <c r="D1313" s="20">
        <f t="shared" si="20"/>
        <v>127</v>
      </c>
      <c r="E1313" s="20">
        <f>MIN(IF(MOD(ROWS($A$2:A1313),$A$2)=0,E1312+1, E1312), $B$2-1)</f>
        <v>5</v>
      </c>
      <c r="G1313" s="2" t="str">
        <f>IF(NOT(OR(
SUMPRODUCT(--ISNUMBER(SEARCH('Chapter 1 (Generated)'!$B$25:$V$25,INDEX(MyData,D1313, E1313+1))))&gt;0,
SUMPRODUCT(--ISNUMBER(SEARCH('Chapter 1 (Generated)'!$B$26:$V$26,INDEX(MyData,D1313, E1313+1))))&gt;0)),
"        " &amp; INDEX(MyData,D1313, E1313+1),
"    " &amp; INDEX(MyData,D1313, E1313+1))</f>
        <v xml:space="preserve">        locations.garden,</v>
      </c>
    </row>
    <row r="1314" spans="4:7" x14ac:dyDescent="0.2">
      <c r="D1314" s="20">
        <f t="shared" si="20"/>
        <v>128</v>
      </c>
      <c r="E1314" s="20">
        <f>MIN(IF(MOD(ROWS($A$2:A1314),$A$2)=0,E1313+1, E1313), $B$2-1)</f>
        <v>5</v>
      </c>
      <c r="G1314" s="2" t="str">
        <f>IF(NOT(OR(
SUMPRODUCT(--ISNUMBER(SEARCH('Chapter 1 (Generated)'!$B$25:$V$25,INDEX(MyData,D1314, E1314+1))))&gt;0,
SUMPRODUCT(--ISNUMBER(SEARCH('Chapter 1 (Generated)'!$B$26:$V$26,INDEX(MyData,D1314, E1314+1))))&gt;0)),
"        " &amp; INDEX(MyData,D1314, E1314+1),
"    " &amp; INDEX(MyData,D1314, E1314+1))</f>
        <v xml:space="preserve">        locations.garden,//125 </v>
      </c>
    </row>
    <row r="1315" spans="4:7" x14ac:dyDescent="0.2">
      <c r="D1315" s="20">
        <f t="shared" si="20"/>
        <v>129</v>
      </c>
      <c r="E1315" s="20">
        <f>MIN(IF(MOD(ROWS($A$2:A1315),$A$2)=0,E1314+1, E1314), $B$2-1)</f>
        <v>5</v>
      </c>
      <c r="G1315" s="2" t="str">
        <f>IF(NOT(OR(
SUMPRODUCT(--ISNUMBER(SEARCH('Chapter 1 (Generated)'!$B$25:$V$25,INDEX(MyData,D1315, E1315+1))))&gt;0,
SUMPRODUCT(--ISNUMBER(SEARCH('Chapter 1 (Generated)'!$B$26:$V$26,INDEX(MyData,D1315, E1315+1))))&gt;0)),
"        " &amp; INDEX(MyData,D1315, E1315+1),
"    " &amp; INDEX(MyData,D1315, E1315+1))</f>
        <v xml:space="preserve">        locations.garden,</v>
      </c>
    </row>
    <row r="1316" spans="4:7" x14ac:dyDescent="0.2">
      <c r="D1316" s="20">
        <f t="shared" si="20"/>
        <v>130</v>
      </c>
      <c r="E1316" s="20">
        <f>MIN(IF(MOD(ROWS($A$2:A1316),$A$2)=0,E1315+1, E1315), $B$2-1)</f>
        <v>5</v>
      </c>
      <c r="G1316" s="2" t="str">
        <f>IF(NOT(OR(
SUMPRODUCT(--ISNUMBER(SEARCH('Chapter 1 (Generated)'!$B$25:$V$25,INDEX(MyData,D1316, E1316+1))))&gt;0,
SUMPRODUCT(--ISNUMBER(SEARCH('Chapter 1 (Generated)'!$B$26:$V$26,INDEX(MyData,D1316, E1316+1))))&gt;0)),
"        " &amp; INDEX(MyData,D1316, E1316+1),
"    " &amp; INDEX(MyData,D1316, E1316+1))</f>
        <v xml:space="preserve">        locations.garden,</v>
      </c>
    </row>
    <row r="1317" spans="4:7" x14ac:dyDescent="0.2">
      <c r="D1317" s="20">
        <f t="shared" si="20"/>
        <v>131</v>
      </c>
      <c r="E1317" s="20">
        <f>MIN(IF(MOD(ROWS($A$2:A1317),$A$2)=0,E1316+1, E1316), $B$2-1)</f>
        <v>5</v>
      </c>
      <c r="G1317" s="2" t="str">
        <f>IF(NOT(OR(
SUMPRODUCT(--ISNUMBER(SEARCH('Chapter 1 (Generated)'!$B$25:$V$25,INDEX(MyData,D1317, E1317+1))))&gt;0,
SUMPRODUCT(--ISNUMBER(SEARCH('Chapter 1 (Generated)'!$B$26:$V$26,INDEX(MyData,D1317, E1317+1))))&gt;0)),
"        " &amp; INDEX(MyData,D1317, E1317+1),
"    " &amp; INDEX(MyData,D1317, E1317+1))</f>
        <v xml:space="preserve">        locations.garden,</v>
      </c>
    </row>
    <row r="1318" spans="4:7" x14ac:dyDescent="0.2">
      <c r="D1318" s="20">
        <f t="shared" si="20"/>
        <v>132</v>
      </c>
      <c r="E1318" s="20">
        <f>MIN(IF(MOD(ROWS($A$2:A1318),$A$2)=0,E1317+1, E1317), $B$2-1)</f>
        <v>5</v>
      </c>
      <c r="G1318" s="2" t="str">
        <f>IF(NOT(OR(
SUMPRODUCT(--ISNUMBER(SEARCH('Chapter 1 (Generated)'!$B$25:$V$25,INDEX(MyData,D1318, E1318+1))))&gt;0,
SUMPRODUCT(--ISNUMBER(SEARCH('Chapter 1 (Generated)'!$B$26:$V$26,INDEX(MyData,D1318, E1318+1))))&gt;0)),
"        " &amp; INDEX(MyData,D1318, E1318+1),
"    " &amp; INDEX(MyData,D1318, E1318+1))</f>
        <v xml:space="preserve">        locations.garden,</v>
      </c>
    </row>
    <row r="1319" spans="4:7" x14ac:dyDescent="0.2">
      <c r="D1319" s="20">
        <f t="shared" si="20"/>
        <v>133</v>
      </c>
      <c r="E1319" s="20">
        <f>MIN(IF(MOD(ROWS($A$2:A1319),$A$2)=0,E1318+1, E1318), $B$2-1)</f>
        <v>5</v>
      </c>
      <c r="G1319" s="2" t="str">
        <f>IF(NOT(OR(
SUMPRODUCT(--ISNUMBER(SEARCH('Chapter 1 (Generated)'!$B$25:$V$25,INDEX(MyData,D1319, E1319+1))))&gt;0,
SUMPRODUCT(--ISNUMBER(SEARCH('Chapter 1 (Generated)'!$B$26:$V$26,INDEX(MyData,D1319, E1319+1))))&gt;0)),
"        " &amp; INDEX(MyData,D1319, E1319+1),
"    " &amp; INDEX(MyData,D1319, E1319+1))</f>
        <v xml:space="preserve">        locations.garden,//130 </v>
      </c>
    </row>
    <row r="1320" spans="4:7" x14ac:dyDescent="0.2">
      <c r="D1320" s="20">
        <f t="shared" si="20"/>
        <v>134</v>
      </c>
      <c r="E1320" s="20">
        <f>MIN(IF(MOD(ROWS($A$2:A1320),$A$2)=0,E1319+1, E1319), $B$2-1)</f>
        <v>5</v>
      </c>
      <c r="G1320" s="2" t="str">
        <f>IF(NOT(OR(
SUMPRODUCT(--ISNUMBER(SEARCH('Chapter 1 (Generated)'!$B$25:$V$25,INDEX(MyData,D1320, E1320+1))))&gt;0,
SUMPRODUCT(--ISNUMBER(SEARCH('Chapter 1 (Generated)'!$B$26:$V$26,INDEX(MyData,D1320, E1320+1))))&gt;0)),
"        " &amp; INDEX(MyData,D1320, E1320+1),
"    " &amp; INDEX(MyData,D1320, E1320+1))</f>
        <v xml:space="preserve">        locations.garden,</v>
      </c>
    </row>
    <row r="1321" spans="4:7" x14ac:dyDescent="0.2">
      <c r="D1321" s="20">
        <f t="shared" si="20"/>
        <v>135</v>
      </c>
      <c r="E1321" s="20">
        <f>MIN(IF(MOD(ROWS($A$2:A1321),$A$2)=0,E1320+1, E1320), $B$2-1)</f>
        <v>5</v>
      </c>
      <c r="G1321" s="2" t="str">
        <f>IF(NOT(OR(
SUMPRODUCT(--ISNUMBER(SEARCH('Chapter 1 (Generated)'!$B$25:$V$25,INDEX(MyData,D1321, E1321+1))))&gt;0,
SUMPRODUCT(--ISNUMBER(SEARCH('Chapter 1 (Generated)'!$B$26:$V$26,INDEX(MyData,D1321, E1321+1))))&gt;0)),
"        " &amp; INDEX(MyData,D1321, E1321+1),
"    " &amp; INDEX(MyData,D1321, E1321+1))</f>
        <v xml:space="preserve">        locations.garden,</v>
      </c>
    </row>
    <row r="1322" spans="4:7" x14ac:dyDescent="0.2">
      <c r="D1322" s="20">
        <f t="shared" si="20"/>
        <v>136</v>
      </c>
      <c r="E1322" s="20">
        <f>MIN(IF(MOD(ROWS($A$2:A1322),$A$2)=0,E1321+1, E1321), $B$2-1)</f>
        <v>5</v>
      </c>
      <c r="G1322" s="2" t="str">
        <f>IF(NOT(OR(
SUMPRODUCT(--ISNUMBER(SEARCH('Chapter 1 (Generated)'!$B$25:$V$25,INDEX(MyData,D1322, E1322+1))))&gt;0,
SUMPRODUCT(--ISNUMBER(SEARCH('Chapter 1 (Generated)'!$B$26:$V$26,INDEX(MyData,D1322, E1322+1))))&gt;0)),
"        " &amp; INDEX(MyData,D1322, E1322+1),
"    " &amp; INDEX(MyData,D1322, E1322+1))</f>
        <v xml:space="preserve">        locations.garden,</v>
      </c>
    </row>
    <row r="1323" spans="4:7" x14ac:dyDescent="0.2">
      <c r="D1323" s="20">
        <f t="shared" si="20"/>
        <v>137</v>
      </c>
      <c r="E1323" s="20">
        <f>MIN(IF(MOD(ROWS($A$2:A1323),$A$2)=0,E1322+1, E1322), $B$2-1)</f>
        <v>5</v>
      </c>
      <c r="G1323" s="2" t="str">
        <f>IF(NOT(OR(
SUMPRODUCT(--ISNUMBER(SEARCH('Chapter 1 (Generated)'!$B$25:$V$25,INDEX(MyData,D1323, E1323+1))))&gt;0,
SUMPRODUCT(--ISNUMBER(SEARCH('Chapter 1 (Generated)'!$B$26:$V$26,INDEX(MyData,D1323, E1323+1))))&gt;0)),
"        " &amp; INDEX(MyData,D1323, E1323+1),
"    " &amp; INDEX(MyData,D1323, E1323+1))</f>
        <v xml:space="preserve">        locations.hall1,</v>
      </c>
    </row>
    <row r="1324" spans="4:7" x14ac:dyDescent="0.2">
      <c r="D1324" s="20">
        <f t="shared" si="20"/>
        <v>138</v>
      </c>
      <c r="E1324" s="20">
        <f>MIN(IF(MOD(ROWS($A$2:A1324),$A$2)=0,E1323+1, E1323), $B$2-1)</f>
        <v>5</v>
      </c>
      <c r="G1324" s="2" t="str">
        <f>IF(NOT(OR(
SUMPRODUCT(--ISNUMBER(SEARCH('Chapter 1 (Generated)'!$B$25:$V$25,INDEX(MyData,D1324, E1324+1))))&gt;0,
SUMPRODUCT(--ISNUMBER(SEARCH('Chapter 1 (Generated)'!$B$26:$V$26,INDEX(MyData,D1324, E1324+1))))&gt;0)),
"        " &amp; INDEX(MyData,D1324, E1324+1),
"    " &amp; INDEX(MyData,D1324, E1324+1))</f>
        <v xml:space="preserve">        locations.hall1,//135 </v>
      </c>
    </row>
    <row r="1325" spans="4:7" x14ac:dyDescent="0.2">
      <c r="D1325" s="20">
        <f t="shared" si="20"/>
        <v>139</v>
      </c>
      <c r="E1325" s="20">
        <f>MIN(IF(MOD(ROWS($A$2:A1325),$A$2)=0,E1324+1, E1324), $B$2-1)</f>
        <v>5</v>
      </c>
      <c r="G1325" s="2" t="str">
        <f>IF(NOT(OR(
SUMPRODUCT(--ISNUMBER(SEARCH('Chapter 1 (Generated)'!$B$25:$V$25,INDEX(MyData,D1325, E1325+1))))&gt;0,
SUMPRODUCT(--ISNUMBER(SEARCH('Chapter 1 (Generated)'!$B$26:$V$26,INDEX(MyData,D1325, E1325+1))))&gt;0)),
"        " &amp; INDEX(MyData,D1325, E1325+1),
"    " &amp; INDEX(MyData,D1325, E1325+1))</f>
        <v xml:space="preserve">        locations.hall1,</v>
      </c>
    </row>
    <row r="1326" spans="4:7" x14ac:dyDescent="0.2">
      <c r="D1326" s="20">
        <f t="shared" si="20"/>
        <v>140</v>
      </c>
      <c r="E1326" s="20">
        <f>MIN(IF(MOD(ROWS($A$2:A1326),$A$2)=0,E1325+1, E1325), $B$2-1)</f>
        <v>5</v>
      </c>
      <c r="G1326" s="2" t="str">
        <f>IF(NOT(OR(
SUMPRODUCT(--ISNUMBER(SEARCH('Chapter 1 (Generated)'!$B$25:$V$25,INDEX(MyData,D1326, E1326+1))))&gt;0,
SUMPRODUCT(--ISNUMBER(SEARCH('Chapter 1 (Generated)'!$B$26:$V$26,INDEX(MyData,D1326, E1326+1))))&gt;0)),
"        " &amp; INDEX(MyData,D1326, E1326+1),
"    " &amp; INDEX(MyData,D1326, E1326+1))</f>
        <v xml:space="preserve">        locations.hall1,</v>
      </c>
    </row>
    <row r="1327" spans="4:7" x14ac:dyDescent="0.2">
      <c r="D1327" s="20">
        <f t="shared" si="20"/>
        <v>141</v>
      </c>
      <c r="E1327" s="20">
        <f>MIN(IF(MOD(ROWS($A$2:A1327),$A$2)=0,E1326+1, E1326), $B$2-1)</f>
        <v>5</v>
      </c>
      <c r="G1327" s="2" t="str">
        <f>IF(NOT(OR(
SUMPRODUCT(--ISNUMBER(SEARCH('Chapter 1 (Generated)'!$B$25:$V$25,INDEX(MyData,D1327, E1327+1))))&gt;0,
SUMPRODUCT(--ISNUMBER(SEARCH('Chapter 1 (Generated)'!$B$26:$V$26,INDEX(MyData,D1327, E1327+1))))&gt;0)),
"        " &amp; INDEX(MyData,D1327, E1327+1),
"    " &amp; INDEX(MyData,D1327, E1327+1))</f>
        <v xml:space="preserve">        locations.hall1,</v>
      </c>
    </row>
    <row r="1328" spans="4:7" x14ac:dyDescent="0.2">
      <c r="D1328" s="20">
        <f t="shared" si="20"/>
        <v>142</v>
      </c>
      <c r="E1328" s="20">
        <f>MIN(IF(MOD(ROWS($A$2:A1328),$A$2)=0,E1327+1, E1327), $B$2-1)</f>
        <v>5</v>
      </c>
      <c r="G1328" s="2" t="str">
        <f>IF(NOT(OR(
SUMPRODUCT(--ISNUMBER(SEARCH('Chapter 1 (Generated)'!$B$25:$V$25,INDEX(MyData,D1328, E1328+1))))&gt;0,
SUMPRODUCT(--ISNUMBER(SEARCH('Chapter 1 (Generated)'!$B$26:$V$26,INDEX(MyData,D1328, E1328+1))))&gt;0)),
"        " &amp; INDEX(MyData,D1328, E1328+1),
"    " &amp; INDEX(MyData,D1328, E1328+1))</f>
        <v xml:space="preserve">        locations.hall1,</v>
      </c>
    </row>
    <row r="1329" spans="4:7" x14ac:dyDescent="0.2">
      <c r="D1329" s="20">
        <f t="shared" si="20"/>
        <v>143</v>
      </c>
      <c r="E1329" s="20">
        <f>MIN(IF(MOD(ROWS($A$2:A1329),$A$2)=0,E1328+1, E1328), $B$2-1)</f>
        <v>5</v>
      </c>
      <c r="G1329" s="2" t="str">
        <f>IF(NOT(OR(
SUMPRODUCT(--ISNUMBER(SEARCH('Chapter 1 (Generated)'!$B$25:$V$25,INDEX(MyData,D1329, E1329+1))))&gt;0,
SUMPRODUCT(--ISNUMBER(SEARCH('Chapter 1 (Generated)'!$B$26:$V$26,INDEX(MyData,D1329, E1329+1))))&gt;0)),
"        " &amp; INDEX(MyData,D1329, E1329+1),
"    " &amp; INDEX(MyData,D1329, E1329+1))</f>
        <v xml:space="preserve">        locations.hall1,//140 </v>
      </c>
    </row>
    <row r="1330" spans="4:7" x14ac:dyDescent="0.2">
      <c r="D1330" s="20">
        <f t="shared" si="20"/>
        <v>144</v>
      </c>
      <c r="E1330" s="20">
        <f>MIN(IF(MOD(ROWS($A$2:A1330),$A$2)=0,E1329+1, E1329), $B$2-1)</f>
        <v>5</v>
      </c>
      <c r="G1330" s="2" t="str">
        <f>IF(NOT(OR(
SUMPRODUCT(--ISNUMBER(SEARCH('Chapter 1 (Generated)'!$B$25:$V$25,INDEX(MyData,D1330, E1330+1))))&gt;0,
SUMPRODUCT(--ISNUMBER(SEARCH('Chapter 1 (Generated)'!$B$26:$V$26,INDEX(MyData,D1330, E1330+1))))&gt;0)),
"        " &amp; INDEX(MyData,D1330, E1330+1),
"    " &amp; INDEX(MyData,D1330, E1330+1))</f>
        <v xml:space="preserve">        locations.hall1,</v>
      </c>
    </row>
    <row r="1331" spans="4:7" x14ac:dyDescent="0.2">
      <c r="D1331" s="20">
        <f t="shared" si="20"/>
        <v>145</v>
      </c>
      <c r="E1331" s="20">
        <f>MIN(IF(MOD(ROWS($A$2:A1331),$A$2)=0,E1330+1, E1330), $B$2-1)</f>
        <v>5</v>
      </c>
      <c r="G1331" s="2" t="str">
        <f>IF(NOT(OR(
SUMPRODUCT(--ISNUMBER(SEARCH('Chapter 1 (Generated)'!$B$25:$V$25,INDEX(MyData,D1331, E1331+1))))&gt;0,
SUMPRODUCT(--ISNUMBER(SEARCH('Chapter 1 (Generated)'!$B$26:$V$26,INDEX(MyData,D1331, E1331+1))))&gt;0)),
"        " &amp; INDEX(MyData,D1331, E1331+1),
"    " &amp; INDEX(MyData,D1331, E1331+1))</f>
        <v xml:space="preserve">        locations.hall1,</v>
      </c>
    </row>
    <row r="1332" spans="4:7" x14ac:dyDescent="0.2">
      <c r="D1332" s="20">
        <f t="shared" si="20"/>
        <v>146</v>
      </c>
      <c r="E1332" s="20">
        <f>MIN(IF(MOD(ROWS($A$2:A1332),$A$2)=0,E1331+1, E1331), $B$2-1)</f>
        <v>5</v>
      </c>
      <c r="G1332" s="2" t="str">
        <f>IF(NOT(OR(
SUMPRODUCT(--ISNUMBER(SEARCH('Chapter 1 (Generated)'!$B$25:$V$25,INDEX(MyData,D1332, E1332+1))))&gt;0,
SUMPRODUCT(--ISNUMBER(SEARCH('Chapter 1 (Generated)'!$B$26:$V$26,INDEX(MyData,D1332, E1332+1))))&gt;0)),
"        " &amp; INDEX(MyData,D1332, E1332+1),
"    " &amp; INDEX(MyData,D1332, E1332+1))</f>
        <v xml:space="preserve">        locations.hall1,</v>
      </c>
    </row>
    <row r="1333" spans="4:7" x14ac:dyDescent="0.2">
      <c r="D1333" s="20">
        <f t="shared" si="20"/>
        <v>147</v>
      </c>
      <c r="E1333" s="20">
        <f>MIN(IF(MOD(ROWS($A$2:A1333),$A$2)=0,E1332+1, E1332), $B$2-1)</f>
        <v>5</v>
      </c>
      <c r="G1333" s="2" t="str">
        <f>IF(NOT(OR(
SUMPRODUCT(--ISNUMBER(SEARCH('Chapter 1 (Generated)'!$B$25:$V$25,INDEX(MyData,D1333, E1333+1))))&gt;0,
SUMPRODUCT(--ISNUMBER(SEARCH('Chapter 1 (Generated)'!$B$26:$V$26,INDEX(MyData,D1333, E1333+1))))&gt;0)),
"        " &amp; INDEX(MyData,D1333, E1333+1),
"    " &amp; INDEX(MyData,D1333, E1333+1))</f>
        <v xml:space="preserve">        locations.hall1,</v>
      </c>
    </row>
    <row r="1334" spans="4:7" x14ac:dyDescent="0.2">
      <c r="D1334" s="20">
        <f t="shared" si="20"/>
        <v>148</v>
      </c>
      <c r="E1334" s="20">
        <f>MIN(IF(MOD(ROWS($A$2:A1334),$A$2)=0,E1333+1, E1333), $B$2-1)</f>
        <v>5</v>
      </c>
      <c r="G1334" s="2" t="str">
        <f>IF(NOT(OR(
SUMPRODUCT(--ISNUMBER(SEARCH('Chapter 1 (Generated)'!$B$25:$V$25,INDEX(MyData,D1334, E1334+1))))&gt;0,
SUMPRODUCT(--ISNUMBER(SEARCH('Chapter 1 (Generated)'!$B$26:$V$26,INDEX(MyData,D1334, E1334+1))))&gt;0)),
"        " &amp; INDEX(MyData,D1334, E1334+1),
"    " &amp; INDEX(MyData,D1334, E1334+1))</f>
        <v xml:space="preserve">        locations.hall1,//145 </v>
      </c>
    </row>
    <row r="1335" spans="4:7" x14ac:dyDescent="0.2">
      <c r="D1335" s="20">
        <f t="shared" si="20"/>
        <v>149</v>
      </c>
      <c r="E1335" s="20">
        <f>MIN(IF(MOD(ROWS($A$2:A1335),$A$2)=0,E1334+1, E1334), $B$2-1)</f>
        <v>5</v>
      </c>
      <c r="G1335" s="2" t="str">
        <f>IF(NOT(OR(
SUMPRODUCT(--ISNUMBER(SEARCH('Chapter 1 (Generated)'!$B$25:$V$25,INDEX(MyData,D1335, E1335+1))))&gt;0,
SUMPRODUCT(--ISNUMBER(SEARCH('Chapter 1 (Generated)'!$B$26:$V$26,INDEX(MyData,D1335, E1335+1))))&gt;0)),
"        " &amp; INDEX(MyData,D1335, E1335+1),
"    " &amp; INDEX(MyData,D1335, E1335+1))</f>
        <v xml:space="preserve">        locations.hall1,</v>
      </c>
    </row>
    <row r="1336" spans="4:7" x14ac:dyDescent="0.2">
      <c r="D1336" s="20">
        <f t="shared" si="20"/>
        <v>150</v>
      </c>
      <c r="E1336" s="20">
        <f>MIN(IF(MOD(ROWS($A$2:A1336),$A$2)=0,E1335+1, E1335), $B$2-1)</f>
        <v>5</v>
      </c>
      <c r="G1336" s="2" t="str">
        <f>IF(NOT(OR(
SUMPRODUCT(--ISNUMBER(SEARCH('Chapter 1 (Generated)'!$B$25:$V$25,INDEX(MyData,D1336, E1336+1))))&gt;0,
SUMPRODUCT(--ISNUMBER(SEARCH('Chapter 1 (Generated)'!$B$26:$V$26,INDEX(MyData,D1336, E1336+1))))&gt;0)),
"        " &amp; INDEX(MyData,D1336, E1336+1),
"    " &amp; INDEX(MyData,D1336, E1336+1))</f>
        <v xml:space="preserve">        locations.hall1,</v>
      </c>
    </row>
    <row r="1337" spans="4:7" x14ac:dyDescent="0.2">
      <c r="D1337" s="20">
        <f t="shared" si="20"/>
        <v>151</v>
      </c>
      <c r="E1337" s="20">
        <f>MIN(IF(MOD(ROWS($A$2:A1337),$A$2)=0,E1336+1, E1336), $B$2-1)</f>
        <v>5</v>
      </c>
      <c r="G1337" s="2" t="str">
        <f>IF(NOT(OR(
SUMPRODUCT(--ISNUMBER(SEARCH('Chapter 1 (Generated)'!$B$25:$V$25,INDEX(MyData,D1337, E1337+1))))&gt;0,
SUMPRODUCT(--ISNUMBER(SEARCH('Chapter 1 (Generated)'!$B$26:$V$26,INDEX(MyData,D1337, E1337+1))))&gt;0)),
"        " &amp; INDEX(MyData,D1337, E1337+1),
"    " &amp; INDEX(MyData,D1337, E1337+1))</f>
        <v xml:space="preserve">        locations.hall1,</v>
      </c>
    </row>
    <row r="1338" spans="4:7" x14ac:dyDescent="0.2">
      <c r="D1338" s="20">
        <f t="shared" si="20"/>
        <v>152</v>
      </c>
      <c r="E1338" s="20">
        <f>MIN(IF(MOD(ROWS($A$2:A1338),$A$2)=0,E1337+1, E1337), $B$2-1)</f>
        <v>5</v>
      </c>
      <c r="G1338" s="2" t="str">
        <f>IF(NOT(OR(
SUMPRODUCT(--ISNUMBER(SEARCH('Chapter 1 (Generated)'!$B$25:$V$25,INDEX(MyData,D1338, E1338+1))))&gt;0,
SUMPRODUCT(--ISNUMBER(SEARCH('Chapter 1 (Generated)'!$B$26:$V$26,INDEX(MyData,D1338, E1338+1))))&gt;0)),
"        " &amp; INDEX(MyData,D1338, E1338+1),
"    " &amp; INDEX(MyData,D1338, E1338+1))</f>
        <v xml:space="preserve">        locations.hall1,</v>
      </c>
    </row>
    <row r="1339" spans="4:7" x14ac:dyDescent="0.2">
      <c r="D1339" s="20">
        <f t="shared" si="20"/>
        <v>153</v>
      </c>
      <c r="E1339" s="20">
        <f>MIN(IF(MOD(ROWS($A$2:A1339),$A$2)=0,E1338+1, E1338), $B$2-1)</f>
        <v>5</v>
      </c>
      <c r="G1339" s="2" t="str">
        <f>IF(NOT(OR(
SUMPRODUCT(--ISNUMBER(SEARCH('Chapter 1 (Generated)'!$B$25:$V$25,INDEX(MyData,D1339, E1339+1))))&gt;0,
SUMPRODUCT(--ISNUMBER(SEARCH('Chapter 1 (Generated)'!$B$26:$V$26,INDEX(MyData,D1339, E1339+1))))&gt;0)),
"        " &amp; INDEX(MyData,D1339, E1339+1),
"    " &amp; INDEX(MyData,D1339, E1339+1))</f>
        <v xml:space="preserve">        locations.hall1,//150 </v>
      </c>
    </row>
    <row r="1340" spans="4:7" x14ac:dyDescent="0.2">
      <c r="D1340" s="20">
        <f t="shared" si="20"/>
        <v>154</v>
      </c>
      <c r="E1340" s="20">
        <f>MIN(IF(MOD(ROWS($A$2:A1340),$A$2)=0,E1339+1, E1339), $B$2-1)</f>
        <v>5</v>
      </c>
      <c r="G1340" s="2" t="str">
        <f>IF(NOT(OR(
SUMPRODUCT(--ISNUMBER(SEARCH('Chapter 1 (Generated)'!$B$25:$V$25,INDEX(MyData,D1340, E1340+1))))&gt;0,
SUMPRODUCT(--ISNUMBER(SEARCH('Chapter 1 (Generated)'!$B$26:$V$26,INDEX(MyData,D1340, E1340+1))))&gt;0)),
"        " &amp; INDEX(MyData,D1340, E1340+1),
"    " &amp; INDEX(MyData,D1340, E1340+1))</f>
        <v xml:space="preserve">        locations.dorm,//151 illustrations</v>
      </c>
    </row>
    <row r="1341" spans="4:7" x14ac:dyDescent="0.2">
      <c r="D1341" s="20">
        <f t="shared" si="20"/>
        <v>155</v>
      </c>
      <c r="E1341" s="20">
        <f>MIN(IF(MOD(ROWS($A$2:A1341),$A$2)=0,E1340+1, E1340), $B$2-1)</f>
        <v>5</v>
      </c>
      <c r="G1341" s="2" t="str">
        <f>IF(NOT(OR(
SUMPRODUCT(--ISNUMBER(SEARCH('Chapter 1 (Generated)'!$B$25:$V$25,INDEX(MyData,D1341, E1341+1))))&gt;0,
SUMPRODUCT(--ISNUMBER(SEARCH('Chapter 1 (Generated)'!$B$26:$V$26,INDEX(MyData,D1341, E1341+1))))&gt;0)),
"        " &amp; INDEX(MyData,D1341, E1341+1),
"    " &amp; INDEX(MyData,D1341, E1341+1))</f>
        <v xml:space="preserve">        locations.dorm,//152 illustrations</v>
      </c>
    </row>
    <row r="1342" spans="4:7" x14ac:dyDescent="0.2">
      <c r="D1342" s="20">
        <f t="shared" si="20"/>
        <v>156</v>
      </c>
      <c r="E1342" s="20">
        <f>MIN(IF(MOD(ROWS($A$2:A1342),$A$2)=0,E1341+1, E1341), $B$2-1)</f>
        <v>5</v>
      </c>
      <c r="G1342" s="2" t="str">
        <f>IF(NOT(OR(
SUMPRODUCT(--ISNUMBER(SEARCH('Chapter 1 (Generated)'!$B$25:$V$25,INDEX(MyData,D1342, E1342+1))))&gt;0,
SUMPRODUCT(--ISNUMBER(SEARCH('Chapter 1 (Generated)'!$B$26:$V$26,INDEX(MyData,D1342, E1342+1))))&gt;0)),
"        " &amp; INDEX(MyData,D1342, E1342+1),
"    " &amp; INDEX(MyData,D1342, E1342+1))</f>
        <v xml:space="preserve">        locations.dorm,//153 illustrations</v>
      </c>
    </row>
    <row r="1343" spans="4:7" x14ac:dyDescent="0.2">
      <c r="D1343" s="20">
        <f t="shared" si="20"/>
        <v>157</v>
      </c>
      <c r="E1343" s="20">
        <f>MIN(IF(MOD(ROWS($A$2:A1343),$A$2)=0,E1342+1, E1342), $B$2-1)</f>
        <v>5</v>
      </c>
      <c r="G1343" s="2" t="str">
        <f>IF(NOT(OR(
SUMPRODUCT(--ISNUMBER(SEARCH('Chapter 1 (Generated)'!$B$25:$V$25,INDEX(MyData,D1343, E1343+1))))&gt;0,
SUMPRODUCT(--ISNUMBER(SEARCH('Chapter 1 (Generated)'!$B$26:$V$26,INDEX(MyData,D1343, E1343+1))))&gt;0)),
"        " &amp; INDEX(MyData,D1343, E1343+1),
"    " &amp; INDEX(MyData,D1343, E1343+1))</f>
        <v xml:space="preserve">        locations.dorm,</v>
      </c>
    </row>
    <row r="1344" spans="4:7" x14ac:dyDescent="0.2">
      <c r="D1344" s="20">
        <f t="shared" si="20"/>
        <v>158</v>
      </c>
      <c r="E1344" s="20">
        <f>MIN(IF(MOD(ROWS($A$2:A1344),$A$2)=0,E1343+1, E1343), $B$2-1)</f>
        <v>5</v>
      </c>
      <c r="G1344" s="2" t="str">
        <f>IF(NOT(OR(
SUMPRODUCT(--ISNUMBER(SEARCH('Chapter 1 (Generated)'!$B$25:$V$25,INDEX(MyData,D1344, E1344+1))))&gt;0,
SUMPRODUCT(--ISNUMBER(SEARCH('Chapter 1 (Generated)'!$B$26:$V$26,INDEX(MyData,D1344, E1344+1))))&gt;0)),
"        " &amp; INDEX(MyData,D1344, E1344+1),
"    " &amp; INDEX(MyData,D1344, E1344+1))</f>
        <v xml:space="preserve">        locations.gym,//155 </v>
      </c>
    </row>
    <row r="1345" spans="4:7" x14ac:dyDescent="0.2">
      <c r="D1345" s="20">
        <f t="shared" si="20"/>
        <v>159</v>
      </c>
      <c r="E1345" s="20">
        <f>MIN(IF(MOD(ROWS($A$2:A1345),$A$2)=0,E1344+1, E1344), $B$2-1)</f>
        <v>5</v>
      </c>
      <c r="G1345" s="2" t="str">
        <f>IF(NOT(OR(
SUMPRODUCT(--ISNUMBER(SEARCH('Chapter 1 (Generated)'!$B$25:$V$25,INDEX(MyData,D1345, E1345+1))))&gt;0,
SUMPRODUCT(--ISNUMBER(SEARCH('Chapter 1 (Generated)'!$B$26:$V$26,INDEX(MyData,D1345, E1345+1))))&gt;0)),
"        " &amp; INDEX(MyData,D1345, E1345+1),
"    " &amp; INDEX(MyData,D1345, E1345+1))</f>
        <v xml:space="preserve">        locations.gym,</v>
      </c>
    </row>
    <row r="1346" spans="4:7" x14ac:dyDescent="0.2">
      <c r="D1346" s="20">
        <f t="shared" ref="D1346:D1409" si="21">MOD(ROW(D1345)-1+ROWS(MyData),ROWS(MyData))+1</f>
        <v>160</v>
      </c>
      <c r="E1346" s="20">
        <f>MIN(IF(MOD(ROWS($A$2:A1346),$A$2)=0,E1345+1, E1345), $B$2-1)</f>
        <v>5</v>
      </c>
      <c r="G1346" s="2" t="str">
        <f>IF(NOT(OR(
SUMPRODUCT(--ISNUMBER(SEARCH('Chapter 1 (Generated)'!$B$25:$V$25,INDEX(MyData,D1346, E1346+1))))&gt;0,
SUMPRODUCT(--ISNUMBER(SEARCH('Chapter 1 (Generated)'!$B$26:$V$26,INDEX(MyData,D1346, E1346+1))))&gt;0)),
"        " &amp; INDEX(MyData,D1346, E1346+1),
"    " &amp; INDEX(MyData,D1346, E1346+1))</f>
        <v xml:space="preserve">        locations.gym,</v>
      </c>
    </row>
    <row r="1347" spans="4:7" x14ac:dyDescent="0.2">
      <c r="D1347" s="20">
        <f t="shared" si="21"/>
        <v>161</v>
      </c>
      <c r="E1347" s="20">
        <f>MIN(IF(MOD(ROWS($A$2:A1347),$A$2)=0,E1346+1, E1346), $B$2-1)</f>
        <v>5</v>
      </c>
      <c r="G1347" s="2" t="str">
        <f>IF(NOT(OR(
SUMPRODUCT(--ISNUMBER(SEARCH('Chapter 1 (Generated)'!$B$25:$V$25,INDEX(MyData,D1347, E1347+1))))&gt;0,
SUMPRODUCT(--ISNUMBER(SEARCH('Chapter 1 (Generated)'!$B$26:$V$26,INDEX(MyData,D1347, E1347+1))))&gt;0)),
"        " &amp; INDEX(MyData,D1347, E1347+1),
"    " &amp; INDEX(MyData,D1347, E1347+1))</f>
        <v xml:space="preserve">        locations.gym,</v>
      </c>
    </row>
    <row r="1348" spans="4:7" x14ac:dyDescent="0.2">
      <c r="D1348" s="20">
        <f t="shared" si="21"/>
        <v>162</v>
      </c>
      <c r="E1348" s="20">
        <f>MIN(IF(MOD(ROWS($A$2:A1348),$A$2)=0,E1347+1, E1347), $B$2-1)</f>
        <v>5</v>
      </c>
      <c r="G1348" s="2" t="str">
        <f>IF(NOT(OR(
SUMPRODUCT(--ISNUMBER(SEARCH('Chapter 1 (Generated)'!$B$25:$V$25,INDEX(MyData,D1348, E1348+1))))&gt;0,
SUMPRODUCT(--ISNUMBER(SEARCH('Chapter 1 (Generated)'!$B$26:$V$26,INDEX(MyData,D1348, E1348+1))))&gt;0)),
"        " &amp; INDEX(MyData,D1348, E1348+1),
"    " &amp; INDEX(MyData,D1348, E1348+1))</f>
        <v xml:space="preserve">        locations.gym,</v>
      </c>
    </row>
    <row r="1349" spans="4:7" x14ac:dyDescent="0.2">
      <c r="D1349" s="20">
        <f t="shared" si="21"/>
        <v>163</v>
      </c>
      <c r="E1349" s="20">
        <f>MIN(IF(MOD(ROWS($A$2:A1349),$A$2)=0,E1348+1, E1348), $B$2-1)</f>
        <v>5</v>
      </c>
      <c r="G1349" s="2" t="str">
        <f>IF(NOT(OR(
SUMPRODUCT(--ISNUMBER(SEARCH('Chapter 1 (Generated)'!$B$25:$V$25,INDEX(MyData,D1349, E1349+1))))&gt;0,
SUMPRODUCT(--ISNUMBER(SEARCH('Chapter 1 (Generated)'!$B$26:$V$26,INDEX(MyData,D1349, E1349+1))))&gt;0)),
"        " &amp; INDEX(MyData,D1349, E1349+1),
"    " &amp; INDEX(MyData,D1349, E1349+1))</f>
        <v xml:space="preserve">        locations.gym,//160 </v>
      </c>
    </row>
    <row r="1350" spans="4:7" x14ac:dyDescent="0.2">
      <c r="D1350" s="20">
        <f t="shared" si="21"/>
        <v>164</v>
      </c>
      <c r="E1350" s="20">
        <f>MIN(IF(MOD(ROWS($A$2:A1350),$A$2)=0,E1349+1, E1349), $B$2-1)</f>
        <v>5</v>
      </c>
      <c r="G1350" s="2" t="str">
        <f>IF(NOT(OR(
SUMPRODUCT(--ISNUMBER(SEARCH('Chapter 1 (Generated)'!$B$25:$V$25,INDEX(MyData,D1350, E1350+1))))&gt;0,
SUMPRODUCT(--ISNUMBER(SEARCH('Chapter 1 (Generated)'!$B$26:$V$26,INDEX(MyData,D1350, E1350+1))))&gt;0)),
"        " &amp; INDEX(MyData,D1350, E1350+1),
"    " &amp; INDEX(MyData,D1350, E1350+1))</f>
        <v xml:space="preserve">        locations.gym,</v>
      </c>
    </row>
    <row r="1351" spans="4:7" x14ac:dyDescent="0.2">
      <c r="D1351" s="20">
        <f t="shared" si="21"/>
        <v>165</v>
      </c>
      <c r="E1351" s="20">
        <f>MIN(IF(MOD(ROWS($A$2:A1351),$A$2)=0,E1350+1, E1350), $B$2-1)</f>
        <v>5</v>
      </c>
      <c r="G1351" s="2" t="str">
        <f>IF(NOT(OR(
SUMPRODUCT(--ISNUMBER(SEARCH('Chapter 1 (Generated)'!$B$25:$V$25,INDEX(MyData,D1351, E1351+1))))&gt;0,
SUMPRODUCT(--ISNUMBER(SEARCH('Chapter 1 (Generated)'!$B$26:$V$26,INDEX(MyData,D1351, E1351+1))))&gt;0)),
"        " &amp; INDEX(MyData,D1351, E1351+1),
"    " &amp; INDEX(MyData,D1351, E1351+1))</f>
        <v xml:space="preserve">        locations.gym,</v>
      </c>
    </row>
    <row r="1352" spans="4:7" x14ac:dyDescent="0.2">
      <c r="D1352" s="20">
        <f t="shared" si="21"/>
        <v>166</v>
      </c>
      <c r="E1352" s="20">
        <f>MIN(IF(MOD(ROWS($A$2:A1352),$A$2)=0,E1351+1, E1351), $B$2-1)</f>
        <v>5</v>
      </c>
      <c r="G1352" s="2" t="str">
        <f>IF(NOT(OR(
SUMPRODUCT(--ISNUMBER(SEARCH('Chapter 1 (Generated)'!$B$25:$V$25,INDEX(MyData,D1352, E1352+1))))&gt;0,
SUMPRODUCT(--ISNUMBER(SEARCH('Chapter 1 (Generated)'!$B$26:$V$26,INDEX(MyData,D1352, E1352+1))))&gt;0)),
"        " &amp; INDEX(MyData,D1352, E1352+1),
"    " &amp; INDEX(MyData,D1352, E1352+1))</f>
        <v xml:space="preserve">        locations.gym,</v>
      </c>
    </row>
    <row r="1353" spans="4:7" x14ac:dyDescent="0.2">
      <c r="D1353" s="20">
        <f t="shared" si="21"/>
        <v>167</v>
      </c>
      <c r="E1353" s="20">
        <f>MIN(IF(MOD(ROWS($A$2:A1353),$A$2)=0,E1352+1, E1352), $B$2-1)</f>
        <v>5</v>
      </c>
      <c r="G1353" s="2" t="str">
        <f>IF(NOT(OR(
SUMPRODUCT(--ISNUMBER(SEARCH('Chapter 1 (Generated)'!$B$25:$V$25,INDEX(MyData,D1353, E1353+1))))&gt;0,
SUMPRODUCT(--ISNUMBER(SEARCH('Chapter 1 (Generated)'!$B$26:$V$26,INDEX(MyData,D1353, E1353+1))))&gt;0)),
"        " &amp; INDEX(MyData,D1353, E1353+1),
"    " &amp; INDEX(MyData,D1353, E1353+1))</f>
        <v xml:space="preserve">        locations.gym,</v>
      </c>
    </row>
    <row r="1354" spans="4:7" x14ac:dyDescent="0.2">
      <c r="D1354" s="20">
        <f t="shared" si="21"/>
        <v>168</v>
      </c>
      <c r="E1354" s="20">
        <f>MIN(IF(MOD(ROWS($A$2:A1354),$A$2)=0,E1353+1, E1353), $B$2-1)</f>
        <v>5</v>
      </c>
      <c r="G1354" s="2" t="str">
        <f>IF(NOT(OR(
SUMPRODUCT(--ISNUMBER(SEARCH('Chapter 1 (Generated)'!$B$25:$V$25,INDEX(MyData,D1354, E1354+1))))&gt;0,
SUMPRODUCT(--ISNUMBER(SEARCH('Chapter 1 (Generated)'!$B$26:$V$26,INDEX(MyData,D1354, E1354+1))))&gt;0)),
"        " &amp; INDEX(MyData,D1354, E1354+1),
"    " &amp; INDEX(MyData,D1354, E1354+1))</f>
        <v xml:space="preserve">        locations.gym,//165 </v>
      </c>
    </row>
    <row r="1355" spans="4:7" x14ac:dyDescent="0.2">
      <c r="D1355" s="20">
        <f t="shared" si="21"/>
        <v>169</v>
      </c>
      <c r="E1355" s="20">
        <f>MIN(IF(MOD(ROWS($A$2:A1355),$A$2)=0,E1354+1, E1354), $B$2-1)</f>
        <v>5</v>
      </c>
      <c r="G1355" s="2" t="str">
        <f>IF(NOT(OR(
SUMPRODUCT(--ISNUMBER(SEARCH('Chapter 1 (Generated)'!$B$25:$V$25,INDEX(MyData,D1355, E1355+1))))&gt;0,
SUMPRODUCT(--ISNUMBER(SEARCH('Chapter 1 (Generated)'!$B$26:$V$26,INDEX(MyData,D1355, E1355+1))))&gt;0)),
"        " &amp; INDEX(MyData,D1355, E1355+1),
"    " &amp; INDEX(MyData,D1355, E1355+1))</f>
        <v xml:space="preserve">        locations.gym,</v>
      </c>
    </row>
    <row r="1356" spans="4:7" x14ac:dyDescent="0.2">
      <c r="D1356" s="20">
        <f t="shared" si="21"/>
        <v>170</v>
      </c>
      <c r="E1356" s="20">
        <f>MIN(IF(MOD(ROWS($A$2:A1356),$A$2)=0,E1355+1, E1355), $B$2-1)</f>
        <v>5</v>
      </c>
      <c r="G1356" s="2" t="str">
        <f>IF(NOT(OR(
SUMPRODUCT(--ISNUMBER(SEARCH('Chapter 1 (Generated)'!$B$25:$V$25,INDEX(MyData,D1356, E1356+1))))&gt;0,
SUMPRODUCT(--ISNUMBER(SEARCH('Chapter 1 (Generated)'!$B$26:$V$26,INDEX(MyData,D1356, E1356+1))))&gt;0)),
"        " &amp; INDEX(MyData,D1356, E1356+1),
"    " &amp; INDEX(MyData,D1356, E1356+1))</f>
        <v xml:space="preserve">        locations.gym,</v>
      </c>
    </row>
    <row r="1357" spans="4:7" x14ac:dyDescent="0.2">
      <c r="D1357" s="20">
        <f t="shared" si="21"/>
        <v>171</v>
      </c>
      <c r="E1357" s="20">
        <f>MIN(IF(MOD(ROWS($A$2:A1357),$A$2)=0,E1356+1, E1356), $B$2-1)</f>
        <v>5</v>
      </c>
      <c r="G1357" s="2" t="str">
        <f>IF(NOT(OR(
SUMPRODUCT(--ISNUMBER(SEARCH('Chapter 1 (Generated)'!$B$25:$V$25,INDEX(MyData,D1357, E1357+1))))&gt;0,
SUMPRODUCT(--ISNUMBER(SEARCH('Chapter 1 (Generated)'!$B$26:$V$26,INDEX(MyData,D1357, E1357+1))))&gt;0)),
"        " &amp; INDEX(MyData,D1357, E1357+1),
"    " &amp; INDEX(MyData,D1357, E1357+1))</f>
        <v xml:space="preserve">        locations.gym,</v>
      </c>
    </row>
    <row r="1358" spans="4:7" x14ac:dyDescent="0.2">
      <c r="D1358" s="20">
        <f t="shared" si="21"/>
        <v>172</v>
      </c>
      <c r="E1358" s="20">
        <f>MIN(IF(MOD(ROWS($A$2:A1358),$A$2)=0,E1357+1, E1357), $B$2-1)</f>
        <v>5</v>
      </c>
      <c r="G1358" s="2" t="str">
        <f>IF(NOT(OR(
SUMPRODUCT(--ISNUMBER(SEARCH('Chapter 1 (Generated)'!$B$25:$V$25,INDEX(MyData,D1358, E1358+1))))&gt;0,
SUMPRODUCT(--ISNUMBER(SEARCH('Chapter 1 (Generated)'!$B$26:$V$26,INDEX(MyData,D1358, E1358+1))))&gt;0)),
"        " &amp; INDEX(MyData,D1358, E1358+1),
"    " &amp; INDEX(MyData,D1358, E1358+1))</f>
        <v xml:space="preserve">        locations.gym,</v>
      </c>
    </row>
    <row r="1359" spans="4:7" x14ac:dyDescent="0.2">
      <c r="D1359" s="20">
        <f t="shared" si="21"/>
        <v>173</v>
      </c>
      <c r="E1359" s="20">
        <f>MIN(IF(MOD(ROWS($A$2:A1359),$A$2)=0,E1358+1, E1358), $B$2-1)</f>
        <v>5</v>
      </c>
      <c r="G1359" s="2" t="str">
        <f>IF(NOT(OR(
SUMPRODUCT(--ISNUMBER(SEARCH('Chapter 1 (Generated)'!$B$25:$V$25,INDEX(MyData,D1359, E1359+1))))&gt;0,
SUMPRODUCT(--ISNUMBER(SEARCH('Chapter 1 (Generated)'!$B$26:$V$26,INDEX(MyData,D1359, E1359+1))))&gt;0)),
"        " &amp; INDEX(MyData,D1359, E1359+1),
"    " &amp; INDEX(MyData,D1359, E1359+1))</f>
        <v xml:space="preserve">        locations.gym,//170 </v>
      </c>
    </row>
    <row r="1360" spans="4:7" x14ac:dyDescent="0.2">
      <c r="D1360" s="20">
        <f t="shared" si="21"/>
        <v>174</v>
      </c>
      <c r="E1360" s="20">
        <f>MIN(IF(MOD(ROWS($A$2:A1360),$A$2)=0,E1359+1, E1359), $B$2-1)</f>
        <v>5</v>
      </c>
      <c r="G1360" s="2" t="str">
        <f>IF(NOT(OR(
SUMPRODUCT(--ISNUMBER(SEARCH('Chapter 1 (Generated)'!$B$25:$V$25,INDEX(MyData,D1360, E1360+1))))&gt;0,
SUMPRODUCT(--ISNUMBER(SEARCH('Chapter 1 (Generated)'!$B$26:$V$26,INDEX(MyData,D1360, E1360+1))))&gt;0)),
"        " &amp; INDEX(MyData,D1360, E1360+1),
"    " &amp; INDEX(MyData,D1360, E1360+1))</f>
        <v xml:space="preserve">        locations.gym,</v>
      </c>
    </row>
    <row r="1361" spans="4:7" x14ac:dyDescent="0.2">
      <c r="D1361" s="20">
        <f t="shared" si="21"/>
        <v>175</v>
      </c>
      <c r="E1361" s="20">
        <f>MIN(IF(MOD(ROWS($A$2:A1361),$A$2)=0,E1360+1, E1360), $B$2-1)</f>
        <v>5</v>
      </c>
      <c r="G1361" s="2" t="str">
        <f>IF(NOT(OR(
SUMPRODUCT(--ISNUMBER(SEARCH('Chapter 1 (Generated)'!$B$25:$V$25,INDEX(MyData,D1361, E1361+1))))&gt;0,
SUMPRODUCT(--ISNUMBER(SEARCH('Chapter 1 (Generated)'!$B$26:$V$26,INDEX(MyData,D1361, E1361+1))))&gt;0)),
"        " &amp; INDEX(MyData,D1361, E1361+1),
"    " &amp; INDEX(MyData,D1361, E1361+1))</f>
        <v xml:space="preserve">        locations.gym,</v>
      </c>
    </row>
    <row r="1362" spans="4:7" x14ac:dyDescent="0.2">
      <c r="D1362" s="20">
        <f t="shared" si="21"/>
        <v>176</v>
      </c>
      <c r="E1362" s="20">
        <f>MIN(IF(MOD(ROWS($A$2:A1362),$A$2)=0,E1361+1, E1361), $B$2-1)</f>
        <v>5</v>
      </c>
      <c r="G1362" s="2" t="str">
        <f>IF(NOT(OR(
SUMPRODUCT(--ISNUMBER(SEARCH('Chapter 1 (Generated)'!$B$25:$V$25,INDEX(MyData,D1362, E1362+1))))&gt;0,
SUMPRODUCT(--ISNUMBER(SEARCH('Chapter 1 (Generated)'!$B$26:$V$26,INDEX(MyData,D1362, E1362+1))))&gt;0)),
"        " &amp; INDEX(MyData,D1362, E1362+1),
"    " &amp; INDEX(MyData,D1362, E1362+1))</f>
        <v xml:space="preserve">        locations.gym,</v>
      </c>
    </row>
    <row r="1363" spans="4:7" x14ac:dyDescent="0.2">
      <c r="D1363" s="20">
        <f t="shared" si="21"/>
        <v>177</v>
      </c>
      <c r="E1363" s="20">
        <f>MIN(IF(MOD(ROWS($A$2:A1363),$A$2)=0,E1362+1, E1362), $B$2-1)</f>
        <v>5</v>
      </c>
      <c r="G1363" s="2" t="str">
        <f>IF(NOT(OR(
SUMPRODUCT(--ISNUMBER(SEARCH('Chapter 1 (Generated)'!$B$25:$V$25,INDEX(MyData,D1363, E1363+1))))&gt;0,
SUMPRODUCT(--ISNUMBER(SEARCH('Chapter 1 (Generated)'!$B$26:$V$26,INDEX(MyData,D1363, E1363+1))))&gt;0)),
"        " &amp; INDEX(MyData,D1363, E1363+1),
"    " &amp; INDEX(MyData,D1363, E1363+1))</f>
        <v xml:space="preserve">        locations.gym,</v>
      </c>
    </row>
    <row r="1364" spans="4:7" x14ac:dyDescent="0.2">
      <c r="D1364" s="20">
        <f t="shared" si="21"/>
        <v>178</v>
      </c>
      <c r="E1364" s="20">
        <f>MIN(IF(MOD(ROWS($A$2:A1364),$A$2)=0,E1363+1, E1363), $B$2-1)</f>
        <v>5</v>
      </c>
      <c r="G1364" s="2" t="str">
        <f>IF(NOT(OR(
SUMPRODUCT(--ISNUMBER(SEARCH('Chapter 1 (Generated)'!$B$25:$V$25,INDEX(MyData,D1364, E1364+1))))&gt;0,
SUMPRODUCT(--ISNUMBER(SEARCH('Chapter 1 (Generated)'!$B$26:$V$26,INDEX(MyData,D1364, E1364+1))))&gt;0)),
"        " &amp; INDEX(MyData,D1364, E1364+1),
"    " &amp; INDEX(MyData,D1364, E1364+1))</f>
        <v xml:space="preserve">        locations.gym,//175 </v>
      </c>
    </row>
    <row r="1365" spans="4:7" x14ac:dyDescent="0.2">
      <c r="D1365" s="20">
        <f t="shared" si="21"/>
        <v>179</v>
      </c>
      <c r="E1365" s="20">
        <f>MIN(IF(MOD(ROWS($A$2:A1365),$A$2)=0,E1364+1, E1364), $B$2-1)</f>
        <v>5</v>
      </c>
      <c r="G1365" s="2" t="str">
        <f>IF(NOT(OR(
SUMPRODUCT(--ISNUMBER(SEARCH('Chapter 1 (Generated)'!$B$25:$V$25,INDEX(MyData,D1365, E1365+1))))&gt;0,
SUMPRODUCT(--ISNUMBER(SEARCH('Chapter 1 (Generated)'!$B$26:$V$26,INDEX(MyData,D1365, E1365+1))))&gt;0)),
"        " &amp; INDEX(MyData,D1365, E1365+1),
"    " &amp; INDEX(MyData,D1365, E1365+1))</f>
        <v xml:space="preserve">        locations.gym,</v>
      </c>
    </row>
    <row r="1366" spans="4:7" x14ac:dyDescent="0.2">
      <c r="D1366" s="20">
        <f t="shared" si="21"/>
        <v>180</v>
      </c>
      <c r="E1366" s="20">
        <f>MIN(IF(MOD(ROWS($A$2:A1366),$A$2)=0,E1365+1, E1365), $B$2-1)</f>
        <v>5</v>
      </c>
      <c r="G1366" s="2" t="str">
        <f>IF(NOT(OR(
SUMPRODUCT(--ISNUMBER(SEARCH('Chapter 1 (Generated)'!$B$25:$V$25,INDEX(MyData,D1366, E1366+1))))&gt;0,
SUMPRODUCT(--ISNUMBER(SEARCH('Chapter 1 (Generated)'!$B$26:$V$26,INDEX(MyData,D1366, E1366+1))))&gt;0)),
"        " &amp; INDEX(MyData,D1366, E1366+1),
"    " &amp; INDEX(MyData,D1366, E1366+1))</f>
        <v xml:space="preserve">        locations.gym,</v>
      </c>
    </row>
    <row r="1367" spans="4:7" x14ac:dyDescent="0.2">
      <c r="D1367" s="20">
        <f t="shared" si="21"/>
        <v>181</v>
      </c>
      <c r="E1367" s="20">
        <f>MIN(IF(MOD(ROWS($A$2:A1367),$A$2)=0,E1366+1, E1366), $B$2-1)</f>
        <v>5</v>
      </c>
      <c r="G1367" s="2" t="str">
        <f>IF(NOT(OR(
SUMPRODUCT(--ISNUMBER(SEARCH('Chapter 1 (Generated)'!$B$25:$V$25,INDEX(MyData,D1367, E1367+1))))&gt;0,
SUMPRODUCT(--ISNUMBER(SEARCH('Chapter 1 (Generated)'!$B$26:$V$26,INDEX(MyData,D1367, E1367+1))))&gt;0)),
"        " &amp; INDEX(MyData,D1367, E1367+1),
"    " &amp; INDEX(MyData,D1367, E1367+1))</f>
        <v xml:space="preserve">        locations.gym,</v>
      </c>
    </row>
    <row r="1368" spans="4:7" x14ac:dyDescent="0.2">
      <c r="D1368" s="20">
        <f t="shared" si="21"/>
        <v>182</v>
      </c>
      <c r="E1368" s="20">
        <f>MIN(IF(MOD(ROWS($A$2:A1368),$A$2)=0,E1367+1, E1367), $B$2-1)</f>
        <v>5</v>
      </c>
      <c r="G1368" s="2" t="str">
        <f>IF(NOT(OR(
SUMPRODUCT(--ISNUMBER(SEARCH('Chapter 1 (Generated)'!$B$25:$V$25,INDEX(MyData,D1368, E1368+1))))&gt;0,
SUMPRODUCT(--ISNUMBER(SEARCH('Chapter 1 (Generated)'!$B$26:$V$26,INDEX(MyData,D1368, E1368+1))))&gt;0)),
"        " &amp; INDEX(MyData,D1368, E1368+1),
"    " &amp; INDEX(MyData,D1368, E1368+1))</f>
        <v xml:space="preserve">        locations.gym,</v>
      </c>
    </row>
    <row r="1369" spans="4:7" x14ac:dyDescent="0.2">
      <c r="D1369" s="20">
        <f t="shared" si="21"/>
        <v>183</v>
      </c>
      <c r="E1369" s="20">
        <f>MIN(IF(MOD(ROWS($A$2:A1369),$A$2)=0,E1368+1, E1368), $B$2-1)</f>
        <v>5</v>
      </c>
      <c r="G1369" s="2" t="str">
        <f>IF(NOT(OR(
SUMPRODUCT(--ISNUMBER(SEARCH('Chapter 1 (Generated)'!$B$25:$V$25,INDEX(MyData,D1369, E1369+1))))&gt;0,
SUMPRODUCT(--ISNUMBER(SEARCH('Chapter 1 (Generated)'!$B$26:$V$26,INDEX(MyData,D1369, E1369+1))))&gt;0)),
"        " &amp; INDEX(MyData,D1369, E1369+1),
"    " &amp; INDEX(MyData,D1369, E1369+1))</f>
        <v xml:space="preserve">        locations.gym,//180 </v>
      </c>
    </row>
    <row r="1370" spans="4:7" x14ac:dyDescent="0.2">
      <c r="D1370" s="20">
        <f t="shared" si="21"/>
        <v>184</v>
      </c>
      <c r="E1370" s="20">
        <f>MIN(IF(MOD(ROWS($A$2:A1370),$A$2)=0,E1369+1, E1369), $B$2-1)</f>
        <v>5</v>
      </c>
      <c r="G1370" s="2" t="str">
        <f>IF(NOT(OR(
SUMPRODUCT(--ISNUMBER(SEARCH('Chapter 1 (Generated)'!$B$25:$V$25,INDEX(MyData,D1370, E1370+1))))&gt;0,
SUMPRODUCT(--ISNUMBER(SEARCH('Chapter 1 (Generated)'!$B$26:$V$26,INDEX(MyData,D1370, E1370+1))))&gt;0)),
"        " &amp; INDEX(MyData,D1370, E1370+1),
"    " &amp; INDEX(MyData,D1370, E1370+1))</f>
        <v xml:space="preserve">        locations.gym,</v>
      </c>
    </row>
    <row r="1371" spans="4:7" x14ac:dyDescent="0.2">
      <c r="D1371" s="20">
        <f t="shared" si="21"/>
        <v>185</v>
      </c>
      <c r="E1371" s="20">
        <f>MIN(IF(MOD(ROWS($A$2:A1371),$A$2)=0,E1370+1, E1370), $B$2-1)</f>
        <v>5</v>
      </c>
      <c r="G1371" s="2" t="str">
        <f>IF(NOT(OR(
SUMPRODUCT(--ISNUMBER(SEARCH('Chapter 1 (Generated)'!$B$25:$V$25,INDEX(MyData,D1371, E1371+1))))&gt;0,
SUMPRODUCT(--ISNUMBER(SEARCH('Chapter 1 (Generated)'!$B$26:$V$26,INDEX(MyData,D1371, E1371+1))))&gt;0)),
"        " &amp; INDEX(MyData,D1371, E1371+1),
"    " &amp; INDEX(MyData,D1371, E1371+1))</f>
        <v xml:space="preserve">        locations.gym,</v>
      </c>
    </row>
    <row r="1372" spans="4:7" x14ac:dyDescent="0.2">
      <c r="D1372" s="20">
        <f t="shared" si="21"/>
        <v>186</v>
      </c>
      <c r="E1372" s="20">
        <f>MIN(IF(MOD(ROWS($A$2:A1372),$A$2)=0,E1371+1, E1371), $B$2-1)</f>
        <v>5</v>
      </c>
      <c r="G1372" s="2" t="str">
        <f>IF(NOT(OR(
SUMPRODUCT(--ISNUMBER(SEARCH('Chapter 1 (Generated)'!$B$25:$V$25,INDEX(MyData,D1372, E1372+1))))&gt;0,
SUMPRODUCT(--ISNUMBER(SEARCH('Chapter 1 (Generated)'!$B$26:$V$26,INDEX(MyData,D1372, E1372+1))))&gt;0)),
"        " &amp; INDEX(MyData,D1372, E1372+1),
"    " &amp; INDEX(MyData,D1372, E1372+1))</f>
        <v xml:space="preserve">        locations.gym,</v>
      </c>
    </row>
    <row r="1373" spans="4:7" x14ac:dyDescent="0.2">
      <c r="D1373" s="20">
        <f t="shared" si="21"/>
        <v>187</v>
      </c>
      <c r="E1373" s="20">
        <f>MIN(IF(MOD(ROWS($A$2:A1373),$A$2)=0,E1372+1, E1372), $B$2-1)</f>
        <v>5</v>
      </c>
      <c r="G1373" s="2" t="str">
        <f>IF(NOT(OR(
SUMPRODUCT(--ISNUMBER(SEARCH('Chapter 1 (Generated)'!$B$25:$V$25,INDEX(MyData,D1373, E1373+1))))&gt;0,
SUMPRODUCT(--ISNUMBER(SEARCH('Chapter 1 (Generated)'!$B$26:$V$26,INDEX(MyData,D1373, E1373+1))))&gt;0)),
"        " &amp; INDEX(MyData,D1373, E1373+1),
"    " &amp; INDEX(MyData,D1373, E1373+1))</f>
        <v xml:space="preserve">        locations.gym,</v>
      </c>
    </row>
    <row r="1374" spans="4:7" x14ac:dyDescent="0.2">
      <c r="D1374" s="20">
        <f t="shared" si="21"/>
        <v>188</v>
      </c>
      <c r="E1374" s="20">
        <f>MIN(IF(MOD(ROWS($A$2:A1374),$A$2)=0,E1373+1, E1373), $B$2-1)</f>
        <v>5</v>
      </c>
      <c r="G1374" s="2" t="str">
        <f>IF(NOT(OR(
SUMPRODUCT(--ISNUMBER(SEARCH('Chapter 1 (Generated)'!$B$25:$V$25,INDEX(MyData,D1374, E1374+1))))&gt;0,
SUMPRODUCT(--ISNUMBER(SEARCH('Chapter 1 (Generated)'!$B$26:$V$26,INDEX(MyData,D1374, E1374+1))))&gt;0)),
"        " &amp; INDEX(MyData,D1374, E1374+1),
"    " &amp; INDEX(MyData,D1374, E1374+1))</f>
        <v xml:space="preserve">        locations.gym,//185 </v>
      </c>
    </row>
    <row r="1375" spans="4:7" x14ac:dyDescent="0.2">
      <c r="D1375" s="20">
        <f t="shared" si="21"/>
        <v>189</v>
      </c>
      <c r="E1375" s="20">
        <f>MIN(IF(MOD(ROWS($A$2:A1375),$A$2)=0,E1374+1, E1374), $B$2-1)</f>
        <v>5</v>
      </c>
      <c r="G1375" s="2" t="str">
        <f>IF(NOT(OR(
SUMPRODUCT(--ISNUMBER(SEARCH('Chapter 1 (Generated)'!$B$25:$V$25,INDEX(MyData,D1375, E1375+1))))&gt;0,
SUMPRODUCT(--ISNUMBER(SEARCH('Chapter 1 (Generated)'!$B$26:$V$26,INDEX(MyData,D1375, E1375+1))))&gt;0)),
"        " &amp; INDEX(MyData,D1375, E1375+1),
"    " &amp; INDEX(MyData,D1375, E1375+1))</f>
        <v xml:space="preserve">        locations.gym,</v>
      </c>
    </row>
    <row r="1376" spans="4:7" x14ac:dyDescent="0.2">
      <c r="D1376" s="20">
        <f t="shared" si="21"/>
        <v>190</v>
      </c>
      <c r="E1376" s="20">
        <f>MIN(IF(MOD(ROWS($A$2:A1376),$A$2)=0,E1375+1, E1375), $B$2-1)</f>
        <v>5</v>
      </c>
      <c r="G1376" s="2" t="str">
        <f>IF(NOT(OR(
SUMPRODUCT(--ISNUMBER(SEARCH('Chapter 1 (Generated)'!$B$25:$V$25,INDEX(MyData,D1376, E1376+1))))&gt;0,
SUMPRODUCT(--ISNUMBER(SEARCH('Chapter 1 (Generated)'!$B$26:$V$26,INDEX(MyData,D1376, E1376+1))))&gt;0)),
"        " &amp; INDEX(MyData,D1376, E1376+1),
"    " &amp; INDEX(MyData,D1376, E1376+1))</f>
        <v xml:space="preserve">        locations.gym,</v>
      </c>
    </row>
    <row r="1377" spans="4:7" x14ac:dyDescent="0.2">
      <c r="D1377" s="20">
        <f t="shared" si="21"/>
        <v>191</v>
      </c>
      <c r="E1377" s="20">
        <f>MIN(IF(MOD(ROWS($A$2:A1377),$A$2)=0,E1376+1, E1376), $B$2-1)</f>
        <v>5</v>
      </c>
      <c r="G1377" s="2" t="str">
        <f>IF(NOT(OR(
SUMPRODUCT(--ISNUMBER(SEARCH('Chapter 1 (Generated)'!$B$25:$V$25,INDEX(MyData,D1377, E1377+1))))&gt;0,
SUMPRODUCT(--ISNUMBER(SEARCH('Chapter 1 (Generated)'!$B$26:$V$26,INDEX(MyData,D1377, E1377+1))))&gt;0)),
"        " &amp; INDEX(MyData,D1377, E1377+1),
"    " &amp; INDEX(MyData,D1377, E1377+1))</f>
        <v xml:space="preserve">        locations.gym,</v>
      </c>
    </row>
    <row r="1378" spans="4:7" x14ac:dyDescent="0.2">
      <c r="D1378" s="20">
        <f t="shared" si="21"/>
        <v>192</v>
      </c>
      <c r="E1378" s="20">
        <f>MIN(IF(MOD(ROWS($A$2:A1378),$A$2)=0,E1377+1, E1377), $B$2-1)</f>
        <v>5</v>
      </c>
      <c r="G1378" s="2" t="str">
        <f>IF(NOT(OR(
SUMPRODUCT(--ISNUMBER(SEARCH('Chapter 1 (Generated)'!$B$25:$V$25,INDEX(MyData,D1378, E1378+1))))&gt;0,
SUMPRODUCT(--ISNUMBER(SEARCH('Chapter 1 (Generated)'!$B$26:$V$26,INDEX(MyData,D1378, E1378+1))))&gt;0)),
"        " &amp; INDEX(MyData,D1378, E1378+1),
"    " &amp; INDEX(MyData,D1378, E1378+1))</f>
        <v xml:space="preserve">        locations.gym,</v>
      </c>
    </row>
    <row r="1379" spans="4:7" x14ac:dyDescent="0.2">
      <c r="D1379" s="20">
        <f t="shared" si="21"/>
        <v>193</v>
      </c>
      <c r="E1379" s="20">
        <f>MIN(IF(MOD(ROWS($A$2:A1379),$A$2)=0,E1378+1, E1378), $B$2-1)</f>
        <v>5</v>
      </c>
      <c r="G1379" s="2" t="str">
        <f>IF(NOT(OR(
SUMPRODUCT(--ISNUMBER(SEARCH('Chapter 1 (Generated)'!$B$25:$V$25,INDEX(MyData,D1379, E1379+1))))&gt;0,
SUMPRODUCT(--ISNUMBER(SEARCH('Chapter 1 (Generated)'!$B$26:$V$26,INDEX(MyData,D1379, E1379+1))))&gt;0)),
"        " &amp; INDEX(MyData,D1379, E1379+1),
"    " &amp; INDEX(MyData,D1379, E1379+1))</f>
        <v xml:space="preserve">        locations.gym,//190 </v>
      </c>
    </row>
    <row r="1380" spans="4:7" x14ac:dyDescent="0.2">
      <c r="D1380" s="20">
        <f t="shared" si="21"/>
        <v>194</v>
      </c>
      <c r="E1380" s="20">
        <f>MIN(IF(MOD(ROWS($A$2:A1380),$A$2)=0,E1379+1, E1379), $B$2-1)</f>
        <v>5</v>
      </c>
      <c r="G1380" s="2" t="str">
        <f>IF(NOT(OR(
SUMPRODUCT(--ISNUMBER(SEARCH('Chapter 1 (Generated)'!$B$25:$V$25,INDEX(MyData,D1380, E1380+1))))&gt;0,
SUMPRODUCT(--ISNUMBER(SEARCH('Chapter 1 (Generated)'!$B$26:$V$26,INDEX(MyData,D1380, E1380+1))))&gt;0)),
"        " &amp; INDEX(MyData,D1380, E1380+1),
"    " &amp; INDEX(MyData,D1380, E1380+1))</f>
        <v xml:space="preserve">        locations.gym,</v>
      </c>
    </row>
    <row r="1381" spans="4:7" x14ac:dyDescent="0.2">
      <c r="D1381" s="20">
        <f t="shared" si="21"/>
        <v>195</v>
      </c>
      <c r="E1381" s="20">
        <f>MIN(IF(MOD(ROWS($A$2:A1381),$A$2)=0,E1380+1, E1380), $B$2-1)</f>
        <v>5</v>
      </c>
      <c r="G1381" s="2" t="str">
        <f>IF(NOT(OR(
SUMPRODUCT(--ISNUMBER(SEARCH('Chapter 1 (Generated)'!$B$25:$V$25,INDEX(MyData,D1381, E1381+1))))&gt;0,
SUMPRODUCT(--ISNUMBER(SEARCH('Chapter 1 (Generated)'!$B$26:$V$26,INDEX(MyData,D1381, E1381+1))))&gt;0)),
"        " &amp; INDEX(MyData,D1381, E1381+1),
"    " &amp; INDEX(MyData,D1381, E1381+1))</f>
        <v xml:space="preserve">        locations.gym,</v>
      </c>
    </row>
    <row r="1382" spans="4:7" x14ac:dyDescent="0.2">
      <c r="D1382" s="20">
        <f t="shared" si="21"/>
        <v>196</v>
      </c>
      <c r="E1382" s="20">
        <f>MIN(IF(MOD(ROWS($A$2:A1382),$A$2)=0,E1381+1, E1381), $B$2-1)</f>
        <v>5</v>
      </c>
      <c r="G1382" s="2" t="str">
        <f>IF(NOT(OR(
SUMPRODUCT(--ISNUMBER(SEARCH('Chapter 1 (Generated)'!$B$25:$V$25,INDEX(MyData,D1382, E1382+1))))&gt;0,
SUMPRODUCT(--ISNUMBER(SEARCH('Chapter 1 (Generated)'!$B$26:$V$26,INDEX(MyData,D1382, E1382+1))))&gt;0)),
"        " &amp; INDEX(MyData,D1382, E1382+1),
"    " &amp; INDEX(MyData,D1382, E1382+1))</f>
        <v xml:space="preserve">        locations.gym,</v>
      </c>
    </row>
    <row r="1383" spans="4:7" x14ac:dyDescent="0.2">
      <c r="D1383" s="20">
        <f t="shared" si="21"/>
        <v>197</v>
      </c>
      <c r="E1383" s="20">
        <f>MIN(IF(MOD(ROWS($A$2:A1383),$A$2)=0,E1382+1, E1382), $B$2-1)</f>
        <v>5</v>
      </c>
      <c r="G1383" s="2" t="str">
        <f>IF(NOT(OR(
SUMPRODUCT(--ISNUMBER(SEARCH('Chapter 1 (Generated)'!$B$25:$V$25,INDEX(MyData,D1383, E1383+1))))&gt;0,
SUMPRODUCT(--ISNUMBER(SEARCH('Chapter 1 (Generated)'!$B$26:$V$26,INDEX(MyData,D1383, E1383+1))))&gt;0)),
"        " &amp; INDEX(MyData,D1383, E1383+1),
"    " &amp; INDEX(MyData,D1383, E1383+1))</f>
        <v xml:space="preserve">        locations.gym,</v>
      </c>
    </row>
    <row r="1384" spans="4:7" x14ac:dyDescent="0.2">
      <c r="D1384" s="20">
        <f t="shared" si="21"/>
        <v>198</v>
      </c>
      <c r="E1384" s="20">
        <f>MIN(IF(MOD(ROWS($A$2:A1384),$A$2)=0,E1383+1, E1383), $B$2-1)</f>
        <v>5</v>
      </c>
      <c r="G1384" s="2" t="str">
        <f>IF(NOT(OR(
SUMPRODUCT(--ISNUMBER(SEARCH('Chapter 1 (Generated)'!$B$25:$V$25,INDEX(MyData,D1384, E1384+1))))&gt;0,
SUMPRODUCT(--ISNUMBER(SEARCH('Chapter 1 (Generated)'!$B$26:$V$26,INDEX(MyData,D1384, E1384+1))))&gt;0)),
"        " &amp; INDEX(MyData,D1384, E1384+1),
"    " &amp; INDEX(MyData,D1384, E1384+1))</f>
        <v xml:space="preserve">        locations.gym,//195 </v>
      </c>
    </row>
    <row r="1385" spans="4:7" x14ac:dyDescent="0.2">
      <c r="D1385" s="20">
        <f t="shared" si="21"/>
        <v>199</v>
      </c>
      <c r="E1385" s="20">
        <f>MIN(IF(MOD(ROWS($A$2:A1385),$A$2)=0,E1384+1, E1384), $B$2-1)</f>
        <v>5</v>
      </c>
      <c r="G1385" s="2" t="str">
        <f>IF(NOT(OR(
SUMPRODUCT(--ISNUMBER(SEARCH('Chapter 1 (Generated)'!$B$25:$V$25,INDEX(MyData,D1385, E1385+1))))&gt;0,
SUMPRODUCT(--ISNUMBER(SEARCH('Chapter 1 (Generated)'!$B$26:$V$26,INDEX(MyData,D1385, E1385+1))))&gt;0)),
"        " &amp; INDEX(MyData,D1385, E1385+1),
"    " &amp; INDEX(MyData,D1385, E1385+1))</f>
        <v xml:space="preserve">        locations.gym,</v>
      </c>
    </row>
    <row r="1386" spans="4:7" x14ac:dyDescent="0.2">
      <c r="D1386" s="20">
        <f t="shared" si="21"/>
        <v>200</v>
      </c>
      <c r="E1386" s="20">
        <f>MIN(IF(MOD(ROWS($A$2:A1386),$A$2)=0,E1385+1, E1385), $B$2-1)</f>
        <v>5</v>
      </c>
      <c r="G1386" s="2" t="str">
        <f>IF(NOT(OR(
SUMPRODUCT(--ISNUMBER(SEARCH('Chapter 1 (Generated)'!$B$25:$V$25,INDEX(MyData,D1386, E1386+1))))&gt;0,
SUMPRODUCT(--ISNUMBER(SEARCH('Chapter 1 (Generated)'!$B$26:$V$26,INDEX(MyData,D1386, E1386+1))))&gt;0)),
"        " &amp; INDEX(MyData,D1386, E1386+1),
"    " &amp; INDEX(MyData,D1386, E1386+1))</f>
        <v xml:space="preserve">        locations.gym,</v>
      </c>
    </row>
    <row r="1387" spans="4:7" x14ac:dyDescent="0.2">
      <c r="D1387" s="20">
        <f t="shared" si="21"/>
        <v>201</v>
      </c>
      <c r="E1387" s="20">
        <f>MIN(IF(MOD(ROWS($A$2:A1387),$A$2)=0,E1386+1, E1386), $B$2-1)</f>
        <v>5</v>
      </c>
      <c r="G1387" s="2" t="str">
        <f>IF(NOT(OR(
SUMPRODUCT(--ISNUMBER(SEARCH('Chapter 1 (Generated)'!$B$25:$V$25,INDEX(MyData,D1387, E1387+1))))&gt;0,
SUMPRODUCT(--ISNUMBER(SEARCH('Chapter 1 (Generated)'!$B$26:$V$26,INDEX(MyData,D1387, E1387+1))))&gt;0)),
"        " &amp; INDEX(MyData,D1387, E1387+1),
"    " &amp; INDEX(MyData,D1387, E1387+1))</f>
        <v xml:space="preserve">        locations.gym,</v>
      </c>
    </row>
    <row r="1388" spans="4:7" x14ac:dyDescent="0.2">
      <c r="D1388" s="20">
        <f t="shared" si="21"/>
        <v>202</v>
      </c>
      <c r="E1388" s="20">
        <f>MIN(IF(MOD(ROWS($A$2:A1388),$A$2)=0,E1387+1, E1387), $B$2-1)</f>
        <v>5</v>
      </c>
      <c r="G1388" s="2" t="str">
        <f>IF(NOT(OR(
SUMPRODUCT(--ISNUMBER(SEARCH('Chapter 1 (Generated)'!$B$25:$V$25,INDEX(MyData,D1388, E1388+1))))&gt;0,
SUMPRODUCT(--ISNUMBER(SEARCH('Chapter 1 (Generated)'!$B$26:$V$26,INDEX(MyData,D1388, E1388+1))))&gt;0)),
"        " &amp; INDEX(MyData,D1388, E1388+1),
"    " &amp; INDEX(MyData,D1388, E1388+1))</f>
        <v xml:space="preserve">        locations.gym,</v>
      </c>
    </row>
    <row r="1389" spans="4:7" x14ac:dyDescent="0.2">
      <c r="D1389" s="20">
        <f t="shared" si="21"/>
        <v>203</v>
      </c>
      <c r="E1389" s="20">
        <f>MIN(IF(MOD(ROWS($A$2:A1389),$A$2)=0,E1388+1, E1388), $B$2-1)</f>
        <v>5</v>
      </c>
      <c r="G1389" s="2" t="str">
        <f>IF(NOT(OR(
SUMPRODUCT(--ISNUMBER(SEARCH('Chapter 1 (Generated)'!$B$25:$V$25,INDEX(MyData,D1389, E1389+1))))&gt;0,
SUMPRODUCT(--ISNUMBER(SEARCH('Chapter 1 (Generated)'!$B$26:$V$26,INDEX(MyData,D1389, E1389+1))))&gt;0)),
"        " &amp; INDEX(MyData,D1389, E1389+1),
"    " &amp; INDEX(MyData,D1389, E1389+1))</f>
        <v xml:space="preserve">        locations.gym,//200 </v>
      </c>
    </row>
    <row r="1390" spans="4:7" x14ac:dyDescent="0.2">
      <c r="D1390" s="20">
        <f t="shared" si="21"/>
        <v>204</v>
      </c>
      <c r="E1390" s="20">
        <f>MIN(IF(MOD(ROWS($A$2:A1390),$A$2)=0,E1389+1, E1389), $B$2-1)</f>
        <v>5</v>
      </c>
      <c r="G1390" s="2" t="str">
        <f>IF(NOT(OR(
SUMPRODUCT(--ISNUMBER(SEARCH('Chapter 1 (Generated)'!$B$25:$V$25,INDEX(MyData,D1390, E1390+1))))&gt;0,
SUMPRODUCT(--ISNUMBER(SEARCH('Chapter 1 (Generated)'!$B$26:$V$26,INDEX(MyData,D1390, E1390+1))))&gt;0)),
"        " &amp; INDEX(MyData,D1390, E1390+1),
"    " &amp; INDEX(MyData,D1390, E1390+1))</f>
        <v xml:space="preserve">        locations.gym,</v>
      </c>
    </row>
    <row r="1391" spans="4:7" x14ac:dyDescent="0.2">
      <c r="D1391" s="20">
        <f t="shared" si="21"/>
        <v>205</v>
      </c>
      <c r="E1391" s="20">
        <f>MIN(IF(MOD(ROWS($A$2:A1391),$A$2)=0,E1390+1, E1390), $B$2-1)</f>
        <v>5</v>
      </c>
      <c r="G1391" s="2" t="str">
        <f>IF(NOT(OR(
SUMPRODUCT(--ISNUMBER(SEARCH('Chapter 1 (Generated)'!$B$25:$V$25,INDEX(MyData,D1391, E1391+1))))&gt;0,
SUMPRODUCT(--ISNUMBER(SEARCH('Chapter 1 (Generated)'!$B$26:$V$26,INDEX(MyData,D1391, E1391+1))))&gt;0)),
"        " &amp; INDEX(MyData,D1391, E1391+1),
"    " &amp; INDEX(MyData,D1391, E1391+1))</f>
        <v xml:space="preserve">        locations.gym,</v>
      </c>
    </row>
    <row r="1392" spans="4:7" x14ac:dyDescent="0.2">
      <c r="D1392" s="20">
        <f t="shared" si="21"/>
        <v>206</v>
      </c>
      <c r="E1392" s="20">
        <f>MIN(IF(MOD(ROWS($A$2:A1392),$A$2)=0,E1391+1, E1391), $B$2-1)</f>
        <v>5</v>
      </c>
      <c r="G1392" s="2" t="str">
        <f>IF(NOT(OR(
SUMPRODUCT(--ISNUMBER(SEARCH('Chapter 1 (Generated)'!$B$25:$V$25,INDEX(MyData,D1392, E1392+1))))&gt;0,
SUMPRODUCT(--ISNUMBER(SEARCH('Chapter 1 (Generated)'!$B$26:$V$26,INDEX(MyData,D1392, E1392+1))))&gt;0)),
"        " &amp; INDEX(MyData,D1392, E1392+1),
"    " &amp; INDEX(MyData,D1392, E1392+1))</f>
        <v xml:space="preserve">        locations.gym,</v>
      </c>
    </row>
    <row r="1393" spans="4:7" x14ac:dyDescent="0.2">
      <c r="D1393" s="20">
        <f t="shared" si="21"/>
        <v>207</v>
      </c>
      <c r="E1393" s="20">
        <f>MIN(IF(MOD(ROWS($A$2:A1393),$A$2)=0,E1392+1, E1392), $B$2-1)</f>
        <v>5</v>
      </c>
      <c r="G1393" s="2" t="str">
        <f>IF(NOT(OR(
SUMPRODUCT(--ISNUMBER(SEARCH('Chapter 1 (Generated)'!$B$25:$V$25,INDEX(MyData,D1393, E1393+1))))&gt;0,
SUMPRODUCT(--ISNUMBER(SEARCH('Chapter 1 (Generated)'!$B$26:$V$26,INDEX(MyData,D1393, E1393+1))))&gt;0)),
"        " &amp; INDEX(MyData,D1393, E1393+1),
"    " &amp; INDEX(MyData,D1393, E1393+1))</f>
        <v xml:space="preserve">        locations.gym,</v>
      </c>
    </row>
    <row r="1394" spans="4:7" x14ac:dyDescent="0.2">
      <c r="D1394" s="20">
        <f t="shared" si="21"/>
        <v>208</v>
      </c>
      <c r="E1394" s="20">
        <f>MIN(IF(MOD(ROWS($A$2:A1394),$A$2)=0,E1393+1, E1393), $B$2-1)</f>
        <v>5</v>
      </c>
      <c r="G1394" s="2" t="str">
        <f>IF(NOT(OR(
SUMPRODUCT(--ISNUMBER(SEARCH('Chapter 1 (Generated)'!$B$25:$V$25,INDEX(MyData,D1394, E1394+1))))&gt;0,
SUMPRODUCT(--ISNUMBER(SEARCH('Chapter 1 (Generated)'!$B$26:$V$26,INDEX(MyData,D1394, E1394+1))))&gt;0)),
"        " &amp; INDEX(MyData,D1394, E1394+1),
"    " &amp; INDEX(MyData,D1394, E1394+1))</f>
        <v xml:space="preserve">        locations.gym,//205 </v>
      </c>
    </row>
    <row r="1395" spans="4:7" x14ac:dyDescent="0.2">
      <c r="D1395" s="20">
        <f t="shared" si="21"/>
        <v>209</v>
      </c>
      <c r="E1395" s="20">
        <f>MIN(IF(MOD(ROWS($A$2:A1395),$A$2)=0,E1394+1, E1394), $B$2-1)</f>
        <v>5</v>
      </c>
      <c r="G1395" s="2" t="str">
        <f>IF(NOT(OR(
SUMPRODUCT(--ISNUMBER(SEARCH('Chapter 1 (Generated)'!$B$25:$V$25,INDEX(MyData,D1395, E1395+1))))&gt;0,
SUMPRODUCT(--ISNUMBER(SEARCH('Chapter 1 (Generated)'!$B$26:$V$26,INDEX(MyData,D1395, E1395+1))))&gt;0)),
"        " &amp; INDEX(MyData,D1395, E1395+1),
"    " &amp; INDEX(MyData,D1395, E1395+1))</f>
        <v xml:space="preserve">        locations.gym,</v>
      </c>
    </row>
    <row r="1396" spans="4:7" x14ac:dyDescent="0.2">
      <c r="D1396" s="20">
        <f t="shared" si="21"/>
        <v>210</v>
      </c>
      <c r="E1396" s="20">
        <f>MIN(IF(MOD(ROWS($A$2:A1396),$A$2)=0,E1395+1, E1395), $B$2-1)</f>
        <v>5</v>
      </c>
      <c r="G1396" s="2" t="str">
        <f>IF(NOT(OR(
SUMPRODUCT(--ISNUMBER(SEARCH('Chapter 1 (Generated)'!$B$25:$V$25,INDEX(MyData,D1396, E1396+1))))&gt;0,
SUMPRODUCT(--ISNUMBER(SEARCH('Chapter 1 (Generated)'!$B$26:$V$26,INDEX(MyData,D1396, E1396+1))))&gt;0)),
"        " &amp; INDEX(MyData,D1396, E1396+1),
"    " &amp; INDEX(MyData,D1396, E1396+1))</f>
        <v xml:space="preserve">        locations.gym,</v>
      </c>
    </row>
    <row r="1397" spans="4:7" x14ac:dyDescent="0.2">
      <c r="D1397" s="20">
        <f t="shared" si="21"/>
        <v>211</v>
      </c>
      <c r="E1397" s="20">
        <f>MIN(IF(MOD(ROWS($A$2:A1397),$A$2)=0,E1396+1, E1396), $B$2-1)</f>
        <v>5</v>
      </c>
      <c r="G1397" s="2" t="str">
        <f>IF(NOT(OR(
SUMPRODUCT(--ISNUMBER(SEARCH('Chapter 1 (Generated)'!$B$25:$V$25,INDEX(MyData,D1397, E1397+1))))&gt;0,
SUMPRODUCT(--ISNUMBER(SEARCH('Chapter 1 (Generated)'!$B$26:$V$26,INDEX(MyData,D1397, E1397+1))))&gt;0)),
"        " &amp; INDEX(MyData,D1397, E1397+1),
"    " &amp; INDEX(MyData,D1397, E1397+1))</f>
        <v xml:space="preserve">        locations.gym,</v>
      </c>
    </row>
    <row r="1398" spans="4:7" x14ac:dyDescent="0.2">
      <c r="D1398" s="20">
        <f t="shared" si="21"/>
        <v>212</v>
      </c>
      <c r="E1398" s="20">
        <f>MIN(IF(MOD(ROWS($A$2:A1398),$A$2)=0,E1397+1, E1397), $B$2-1)</f>
        <v>5</v>
      </c>
      <c r="G1398" s="2" t="str">
        <f>IF(NOT(OR(
SUMPRODUCT(--ISNUMBER(SEARCH('Chapter 1 (Generated)'!$B$25:$V$25,INDEX(MyData,D1398, E1398+1))))&gt;0,
SUMPRODUCT(--ISNUMBER(SEARCH('Chapter 1 (Generated)'!$B$26:$V$26,INDEX(MyData,D1398, E1398+1))))&gt;0)),
"        " &amp; INDEX(MyData,D1398, E1398+1),
"    " &amp; INDEX(MyData,D1398, E1398+1))</f>
        <v xml:space="preserve">        locations.dorm,</v>
      </c>
    </row>
    <row r="1399" spans="4:7" x14ac:dyDescent="0.2">
      <c r="D1399" s="20">
        <f t="shared" si="21"/>
        <v>213</v>
      </c>
      <c r="E1399" s="20">
        <f>MIN(IF(MOD(ROWS($A$2:A1399),$A$2)=0,E1398+1, E1398), $B$2-1)</f>
        <v>5</v>
      </c>
      <c r="G1399" s="2" t="str">
        <f>IF(NOT(OR(
SUMPRODUCT(--ISNUMBER(SEARCH('Chapter 1 (Generated)'!$B$25:$V$25,INDEX(MyData,D1399, E1399+1))))&gt;0,
SUMPRODUCT(--ISNUMBER(SEARCH('Chapter 1 (Generated)'!$B$26:$V$26,INDEX(MyData,D1399, E1399+1))))&gt;0)),
"        " &amp; INDEX(MyData,D1399, E1399+1),
"    " &amp; INDEX(MyData,D1399, E1399+1))</f>
        <v xml:space="preserve">        locations.dorm,//210 </v>
      </c>
    </row>
    <row r="1400" spans="4:7" x14ac:dyDescent="0.2">
      <c r="D1400" s="20">
        <f t="shared" si="21"/>
        <v>214</v>
      </c>
      <c r="E1400" s="20">
        <f>MIN(IF(MOD(ROWS($A$2:A1400),$A$2)=0,E1399+1, E1399), $B$2-1)</f>
        <v>5</v>
      </c>
      <c r="G1400" s="2" t="str">
        <f>IF(NOT(OR(
SUMPRODUCT(--ISNUMBER(SEARCH('Chapter 1 (Generated)'!$B$25:$V$25,INDEX(MyData,D1400, E1400+1))))&gt;0,
SUMPRODUCT(--ISNUMBER(SEARCH('Chapter 1 (Generated)'!$B$26:$V$26,INDEX(MyData,D1400, E1400+1))))&gt;0)),
"        " &amp; INDEX(MyData,D1400, E1400+1),
"    " &amp; INDEX(MyData,D1400, E1400+1))</f>
        <v xml:space="preserve">        locations.dorm,</v>
      </c>
    </row>
    <row r="1401" spans="4:7" x14ac:dyDescent="0.2">
      <c r="D1401" s="20">
        <f t="shared" si="21"/>
        <v>215</v>
      </c>
      <c r="E1401" s="20">
        <f>MIN(IF(MOD(ROWS($A$2:A1401),$A$2)=0,E1400+1, E1400), $B$2-1)</f>
        <v>5</v>
      </c>
      <c r="G1401" s="2" t="str">
        <f>IF(NOT(OR(
SUMPRODUCT(--ISNUMBER(SEARCH('Chapter 1 (Generated)'!$B$25:$V$25,INDEX(MyData,D1401, E1401+1))))&gt;0,
SUMPRODUCT(--ISNUMBER(SEARCH('Chapter 1 (Generated)'!$B$26:$V$26,INDEX(MyData,D1401, E1401+1))))&gt;0)),
"        " &amp; INDEX(MyData,D1401, E1401+1),
"    " &amp; INDEX(MyData,D1401, E1401+1))</f>
        <v xml:space="preserve">        locations.dorm,</v>
      </c>
    </row>
    <row r="1402" spans="4:7" x14ac:dyDescent="0.2">
      <c r="D1402" s="20">
        <f t="shared" si="21"/>
        <v>216</v>
      </c>
      <c r="E1402" s="20">
        <f>MIN(IF(MOD(ROWS($A$2:A1402),$A$2)=0,E1401+1, E1401), $B$2-1)</f>
        <v>5</v>
      </c>
      <c r="G1402" s="2" t="str">
        <f>IF(NOT(OR(
SUMPRODUCT(--ISNUMBER(SEARCH('Chapter 1 (Generated)'!$B$25:$V$25,INDEX(MyData,D1402, E1402+1))))&gt;0,
SUMPRODUCT(--ISNUMBER(SEARCH('Chapter 1 (Generated)'!$B$26:$V$26,INDEX(MyData,D1402, E1402+1))))&gt;0)),
"        " &amp; INDEX(MyData,D1402, E1402+1),
"    " &amp; INDEX(MyData,D1402, E1402+1))</f>
        <v xml:space="preserve">        locations.dorm,</v>
      </c>
    </row>
    <row r="1403" spans="4:7" x14ac:dyDescent="0.2">
      <c r="D1403" s="20">
        <f t="shared" si="21"/>
        <v>217</v>
      </c>
      <c r="E1403" s="20">
        <f>MIN(IF(MOD(ROWS($A$2:A1403),$A$2)=0,E1402+1, E1402), $B$2-1)</f>
        <v>5</v>
      </c>
      <c r="G1403" s="2" t="str">
        <f>IF(NOT(OR(
SUMPRODUCT(--ISNUMBER(SEARCH('Chapter 1 (Generated)'!$B$25:$V$25,INDEX(MyData,D1403, E1403+1))))&gt;0,
SUMPRODUCT(--ISNUMBER(SEARCH('Chapter 1 (Generated)'!$B$26:$V$26,INDEX(MyData,D1403, E1403+1))))&gt;0)),
"        " &amp; INDEX(MyData,D1403, E1403+1),
"    " &amp; INDEX(MyData,D1403, E1403+1))</f>
        <v xml:space="preserve">        locations.dorm,</v>
      </c>
    </row>
    <row r="1404" spans="4:7" x14ac:dyDescent="0.2">
      <c r="D1404" s="20">
        <f t="shared" si="21"/>
        <v>218</v>
      </c>
      <c r="E1404" s="20">
        <f>MIN(IF(MOD(ROWS($A$2:A1404),$A$2)=0,E1403+1, E1403), $B$2-1)</f>
        <v>5</v>
      </c>
      <c r="G1404" s="2" t="str">
        <f>IF(NOT(OR(
SUMPRODUCT(--ISNUMBER(SEARCH('Chapter 1 (Generated)'!$B$25:$V$25,INDEX(MyData,D1404, E1404+1))))&gt;0,
SUMPRODUCT(--ISNUMBER(SEARCH('Chapter 1 (Generated)'!$B$26:$V$26,INDEX(MyData,D1404, E1404+1))))&gt;0)),
"        " &amp; INDEX(MyData,D1404, E1404+1),
"    " &amp; INDEX(MyData,D1404, E1404+1))</f>
        <v xml:space="preserve">        locations.dorm,//215 </v>
      </c>
    </row>
    <row r="1405" spans="4:7" x14ac:dyDescent="0.2">
      <c r="D1405" s="20">
        <f t="shared" si="21"/>
        <v>219</v>
      </c>
      <c r="E1405" s="20">
        <f>MIN(IF(MOD(ROWS($A$2:A1405),$A$2)=0,E1404+1, E1404), $B$2-1)</f>
        <v>5</v>
      </c>
      <c r="G1405" s="2" t="str">
        <f>IF(NOT(OR(
SUMPRODUCT(--ISNUMBER(SEARCH('Chapter 1 (Generated)'!$B$25:$V$25,INDEX(MyData,D1405, E1405+1))))&gt;0,
SUMPRODUCT(--ISNUMBER(SEARCH('Chapter 1 (Generated)'!$B$26:$V$26,INDEX(MyData,D1405, E1405+1))))&gt;0)),
"        " &amp; INDEX(MyData,D1405, E1405+1),
"    " &amp; INDEX(MyData,D1405, E1405+1))</f>
        <v xml:space="preserve">        locations.dorm,</v>
      </c>
    </row>
    <row r="1406" spans="4:7" x14ac:dyDescent="0.2">
      <c r="D1406" s="20">
        <f t="shared" si="21"/>
        <v>220</v>
      </c>
      <c r="E1406" s="20">
        <f>MIN(IF(MOD(ROWS($A$2:A1406),$A$2)=0,E1405+1, E1405), $B$2-1)</f>
        <v>5</v>
      </c>
      <c r="G1406" s="2" t="str">
        <f>IF(NOT(OR(
SUMPRODUCT(--ISNUMBER(SEARCH('Chapter 1 (Generated)'!$B$25:$V$25,INDEX(MyData,D1406, E1406+1))))&gt;0,
SUMPRODUCT(--ISNUMBER(SEARCH('Chapter 1 (Generated)'!$B$26:$V$26,INDEX(MyData,D1406, E1406+1))))&gt;0)),
"        " &amp; INDEX(MyData,D1406, E1406+1),
"    " &amp; INDEX(MyData,D1406, E1406+1))</f>
        <v xml:space="preserve">        locations.dorm,</v>
      </c>
    </row>
    <row r="1407" spans="4:7" x14ac:dyDescent="0.2">
      <c r="D1407" s="20">
        <f t="shared" si="21"/>
        <v>221</v>
      </c>
      <c r="E1407" s="20">
        <f>MIN(IF(MOD(ROWS($A$2:A1407),$A$2)=0,E1406+1, E1406), $B$2-1)</f>
        <v>5</v>
      </c>
      <c r="G1407" s="2" t="str">
        <f>IF(NOT(OR(
SUMPRODUCT(--ISNUMBER(SEARCH('Chapter 1 (Generated)'!$B$25:$V$25,INDEX(MyData,D1407, E1407+1))))&gt;0,
SUMPRODUCT(--ISNUMBER(SEARCH('Chapter 1 (Generated)'!$B$26:$V$26,INDEX(MyData,D1407, E1407+1))))&gt;0)),
"        " &amp; INDEX(MyData,D1407, E1407+1),
"    " &amp; INDEX(MyData,D1407, E1407+1))</f>
        <v xml:space="preserve">        locations.dorm,</v>
      </c>
    </row>
    <row r="1408" spans="4:7" x14ac:dyDescent="0.2">
      <c r="D1408" s="20">
        <f t="shared" si="21"/>
        <v>222</v>
      </c>
      <c r="E1408" s="20">
        <f>MIN(IF(MOD(ROWS($A$2:A1408),$A$2)=0,E1407+1, E1407), $B$2-1)</f>
        <v>5</v>
      </c>
      <c r="G1408" s="2" t="str">
        <f>IF(NOT(OR(
SUMPRODUCT(--ISNUMBER(SEARCH('Chapter 1 (Generated)'!$B$25:$V$25,INDEX(MyData,D1408, E1408+1))))&gt;0,
SUMPRODUCT(--ISNUMBER(SEARCH('Chapter 1 (Generated)'!$B$26:$V$26,INDEX(MyData,D1408, E1408+1))))&gt;0)),
"        " &amp; INDEX(MyData,D1408, E1408+1),
"    " &amp; INDEX(MyData,D1408, E1408+1))</f>
        <v xml:space="preserve">        locations.dorm,</v>
      </c>
    </row>
    <row r="1409" spans="4:7" x14ac:dyDescent="0.2">
      <c r="D1409" s="20">
        <f t="shared" si="21"/>
        <v>223</v>
      </c>
      <c r="E1409" s="20">
        <f>MIN(IF(MOD(ROWS($A$2:A1409),$A$2)=0,E1408+1, E1408), $B$2-1)</f>
        <v>5</v>
      </c>
      <c r="G1409" s="2" t="str">
        <f>IF(NOT(OR(
SUMPRODUCT(--ISNUMBER(SEARCH('Chapter 1 (Generated)'!$B$25:$V$25,INDEX(MyData,D1409, E1409+1))))&gt;0,
SUMPRODUCT(--ISNUMBER(SEARCH('Chapter 1 (Generated)'!$B$26:$V$26,INDEX(MyData,D1409, E1409+1))))&gt;0)),
"        " &amp; INDEX(MyData,D1409, E1409+1),
"    " &amp; INDEX(MyData,D1409, E1409+1))</f>
        <v xml:space="preserve">        locations.dorm,//220 </v>
      </c>
    </row>
    <row r="1410" spans="4:7" x14ac:dyDescent="0.2">
      <c r="D1410" s="20">
        <f t="shared" ref="D1410:D1473" si="22">MOD(ROW(D1409)-1+ROWS(MyData),ROWS(MyData))+1</f>
        <v>224</v>
      </c>
      <c r="E1410" s="20">
        <f>MIN(IF(MOD(ROWS($A$2:A1410),$A$2)=0,E1409+1, E1409), $B$2-1)</f>
        <v>5</v>
      </c>
      <c r="G1410" s="2" t="str">
        <f>IF(NOT(OR(
SUMPRODUCT(--ISNUMBER(SEARCH('Chapter 1 (Generated)'!$B$25:$V$25,INDEX(MyData,D1410, E1410+1))))&gt;0,
SUMPRODUCT(--ISNUMBER(SEARCH('Chapter 1 (Generated)'!$B$26:$V$26,INDEX(MyData,D1410, E1410+1))))&gt;0)),
"        " &amp; INDEX(MyData,D1410, E1410+1),
"    " &amp; INDEX(MyData,D1410, E1410+1))</f>
        <v xml:space="preserve">        locations.dorm,</v>
      </c>
    </row>
    <row r="1411" spans="4:7" x14ac:dyDescent="0.2">
      <c r="D1411" s="20">
        <f t="shared" si="22"/>
        <v>225</v>
      </c>
      <c r="E1411" s="20">
        <f>MIN(IF(MOD(ROWS($A$2:A1411),$A$2)=0,E1410+1, E1410), $B$2-1)</f>
        <v>5</v>
      </c>
      <c r="G1411" s="2" t="str">
        <f>IF(NOT(OR(
SUMPRODUCT(--ISNUMBER(SEARCH('Chapter 1 (Generated)'!$B$25:$V$25,INDEX(MyData,D1411, E1411+1))))&gt;0,
SUMPRODUCT(--ISNUMBER(SEARCH('Chapter 1 (Generated)'!$B$26:$V$26,INDEX(MyData,D1411, E1411+1))))&gt;0)),
"        " &amp; INDEX(MyData,D1411, E1411+1),
"    " &amp; INDEX(MyData,D1411, E1411+1))</f>
        <v xml:space="preserve">        locations.dorm,</v>
      </c>
    </row>
    <row r="1412" spans="4:7" x14ac:dyDescent="0.2">
      <c r="D1412" s="20">
        <f t="shared" si="22"/>
        <v>226</v>
      </c>
      <c r="E1412" s="20">
        <f>MIN(IF(MOD(ROWS($A$2:A1412),$A$2)=0,E1411+1, E1411), $B$2-1)</f>
        <v>5</v>
      </c>
      <c r="G1412" s="2" t="str">
        <f>IF(NOT(OR(
SUMPRODUCT(--ISNUMBER(SEARCH('Chapter 1 (Generated)'!$B$25:$V$25,INDEX(MyData,D1412, E1412+1))))&gt;0,
SUMPRODUCT(--ISNUMBER(SEARCH('Chapter 1 (Generated)'!$B$26:$V$26,INDEX(MyData,D1412, E1412+1))))&gt;0)),
"        " &amp; INDEX(MyData,D1412, E1412+1),
"    " &amp; INDEX(MyData,D1412, E1412+1))</f>
        <v xml:space="preserve">        locations.dorm,</v>
      </c>
    </row>
    <row r="1413" spans="4:7" x14ac:dyDescent="0.2">
      <c r="D1413" s="20">
        <f t="shared" si="22"/>
        <v>227</v>
      </c>
      <c r="E1413" s="20">
        <f>MIN(IF(MOD(ROWS($A$2:A1413),$A$2)=0,E1412+1, E1412), $B$2-1)</f>
        <v>5</v>
      </c>
      <c r="G1413" s="2" t="str">
        <f>IF(NOT(OR(
SUMPRODUCT(--ISNUMBER(SEARCH('Chapter 1 (Generated)'!$B$25:$V$25,INDEX(MyData,D1413, E1413+1))))&gt;0,
SUMPRODUCT(--ISNUMBER(SEARCH('Chapter 1 (Generated)'!$B$26:$V$26,INDEX(MyData,D1413, E1413+1))))&gt;0)),
"        " &amp; INDEX(MyData,D1413, E1413+1),
"    " &amp; INDEX(MyData,D1413, E1413+1))</f>
        <v xml:space="preserve">        locations.dorm,</v>
      </c>
    </row>
    <row r="1414" spans="4:7" x14ac:dyDescent="0.2">
      <c r="D1414" s="20">
        <f t="shared" si="22"/>
        <v>228</v>
      </c>
      <c r="E1414" s="20">
        <f>MIN(IF(MOD(ROWS($A$2:A1414),$A$2)=0,E1413+1, E1413), $B$2-1)</f>
        <v>5</v>
      </c>
      <c r="G1414" s="2" t="str">
        <f>IF(NOT(OR(
SUMPRODUCT(--ISNUMBER(SEARCH('Chapter 1 (Generated)'!$B$25:$V$25,INDEX(MyData,D1414, E1414+1))))&gt;0,
SUMPRODUCT(--ISNUMBER(SEARCH('Chapter 1 (Generated)'!$B$26:$V$26,INDEX(MyData,D1414, E1414+1))))&gt;0)),
"        " &amp; INDEX(MyData,D1414, E1414+1),
"    " &amp; INDEX(MyData,D1414, E1414+1))</f>
        <v xml:space="preserve">        locations.dorm,//225 </v>
      </c>
    </row>
    <row r="1415" spans="4:7" x14ac:dyDescent="0.2">
      <c r="D1415" s="20">
        <f t="shared" si="22"/>
        <v>229</v>
      </c>
      <c r="E1415" s="20">
        <f>MIN(IF(MOD(ROWS($A$2:A1415),$A$2)=0,E1414+1, E1414), $B$2-1)</f>
        <v>5</v>
      </c>
      <c r="G1415" s="2" t="str">
        <f>IF(NOT(OR(
SUMPRODUCT(--ISNUMBER(SEARCH('Chapter 1 (Generated)'!$B$25:$V$25,INDEX(MyData,D1415, E1415+1))))&gt;0,
SUMPRODUCT(--ISNUMBER(SEARCH('Chapter 1 (Generated)'!$B$26:$V$26,INDEX(MyData,D1415, E1415+1))))&gt;0)),
"        " &amp; INDEX(MyData,D1415, E1415+1),
"    " &amp; INDEX(MyData,D1415, E1415+1))</f>
        <v xml:space="preserve">        "null",//226 Alistair</v>
      </c>
    </row>
    <row r="1416" spans="4:7" x14ac:dyDescent="0.2">
      <c r="D1416" s="20">
        <f t="shared" si="22"/>
        <v>230</v>
      </c>
      <c r="E1416" s="20">
        <f>MIN(IF(MOD(ROWS($A$2:A1416),$A$2)=0,E1415+1, E1415), $B$2-1)</f>
        <v>5</v>
      </c>
      <c r="G1416" s="2" t="str">
        <f>IF(NOT(OR(
SUMPRODUCT(--ISNUMBER(SEARCH('Chapter 1 (Generated)'!$B$25:$V$25,INDEX(MyData,D1416, E1416+1))))&gt;0,
SUMPRODUCT(--ISNUMBER(SEARCH('Chapter 1 (Generated)'!$B$26:$V$26,INDEX(MyData,D1416, E1416+1))))&gt;0)),
"        " &amp; INDEX(MyData,D1416, E1416+1),
"    " &amp; INDEX(MyData,D1416, E1416+1))</f>
        <v xml:space="preserve">        "null",//227 Claire</v>
      </c>
    </row>
    <row r="1417" spans="4:7" x14ac:dyDescent="0.2">
      <c r="D1417" s="20">
        <f t="shared" si="22"/>
        <v>231</v>
      </c>
      <c r="E1417" s="20">
        <f>MIN(IF(MOD(ROWS($A$2:A1417),$A$2)=0,E1416+1, E1416), $B$2-1)</f>
        <v>5</v>
      </c>
      <c r="G1417" s="2" t="str">
        <f>IF(NOT(OR(
SUMPRODUCT(--ISNUMBER(SEARCH('Chapter 1 (Generated)'!$B$25:$V$25,INDEX(MyData,D1417, E1417+1))))&gt;0,
SUMPRODUCT(--ISNUMBER(SEARCH('Chapter 1 (Generated)'!$B$26:$V$26,INDEX(MyData,D1417, E1417+1))))&gt;0)),
"        " &amp; INDEX(MyData,D1417, E1417+1),
"    " &amp; INDEX(MyData,D1417, E1417+1))</f>
        <v xml:space="preserve">        "null",//228 Ellie</v>
      </c>
    </row>
    <row r="1418" spans="4:7" x14ac:dyDescent="0.2">
      <c r="D1418" s="20">
        <f t="shared" si="22"/>
        <v>232</v>
      </c>
      <c r="E1418" s="20">
        <f>MIN(IF(MOD(ROWS($A$2:A1418),$A$2)=0,E1417+1, E1417), $B$2-1)</f>
        <v>5</v>
      </c>
      <c r="G1418" s="2" t="str">
        <f>IF(NOT(OR(
SUMPRODUCT(--ISNUMBER(SEARCH('Chapter 1 (Generated)'!$B$25:$V$25,INDEX(MyData,D1418, E1418+1))))&gt;0,
SUMPRODUCT(--ISNUMBER(SEARCH('Chapter 1 (Generated)'!$B$26:$V$26,INDEX(MyData,D1418, E1418+1))))&gt;0)),
"        " &amp; INDEX(MyData,D1418, E1418+1),
"    " &amp; INDEX(MyData,D1418, E1418+1))</f>
        <v xml:space="preserve">        "null",//229 Karolina</v>
      </c>
    </row>
    <row r="1419" spans="4:7" x14ac:dyDescent="0.2">
      <c r="D1419" s="20">
        <f t="shared" si="22"/>
        <v>233</v>
      </c>
      <c r="E1419" s="20">
        <f>MIN(IF(MOD(ROWS($A$2:A1419),$A$2)=0,E1418+1, E1418), $B$2-1)</f>
        <v>5</v>
      </c>
      <c r="G1419" s="2" t="str">
        <f>IF(NOT(OR(
SUMPRODUCT(--ISNUMBER(SEARCH('Chapter 1 (Generated)'!$B$25:$V$25,INDEX(MyData,D1419, E1419+1))))&gt;0,
SUMPRODUCT(--ISNUMBER(SEARCH('Chapter 1 (Generated)'!$B$26:$V$26,INDEX(MyData,D1419, E1419+1))))&gt;0)),
"        " &amp; INDEX(MyData,D1419, E1419+1),
"    " &amp; INDEX(MyData,D1419, E1419+1))</f>
        <v xml:space="preserve">        "null",//230 Neha</v>
      </c>
    </row>
    <row r="1420" spans="4:7" x14ac:dyDescent="0.2">
      <c r="D1420" s="20">
        <f t="shared" si="22"/>
        <v>234</v>
      </c>
      <c r="E1420" s="20">
        <f>MIN(IF(MOD(ROWS($A$2:A1420),$A$2)=0,E1419+1, E1419), $B$2-1)</f>
        <v>5</v>
      </c>
      <c r="G1420" s="2" t="str">
        <f>IF(NOT(OR(
SUMPRODUCT(--ISNUMBER(SEARCH('Chapter 1 (Generated)'!$B$25:$V$25,INDEX(MyData,D1420, E1420+1))))&gt;0,
SUMPRODUCT(--ISNUMBER(SEARCH('Chapter 1 (Generated)'!$B$26:$V$26,INDEX(MyData,D1420, E1420+1))))&gt;0)),
"        " &amp; INDEX(MyData,D1420, E1420+1),
"    " &amp; INDEX(MyData,D1420, E1420+1))</f>
        <v xml:space="preserve">        "null",//231 Raquel</v>
      </c>
    </row>
    <row r="1421" spans="4:7" x14ac:dyDescent="0.2">
      <c r="D1421" s="20">
        <f t="shared" si="22"/>
        <v>235</v>
      </c>
      <c r="E1421" s="20">
        <f>MIN(IF(MOD(ROWS($A$2:A1421),$A$2)=0,E1420+1, E1420), $B$2-1)</f>
        <v>5</v>
      </c>
      <c r="G1421" s="2" t="str">
        <f>IF(NOT(OR(
SUMPRODUCT(--ISNUMBER(SEARCH('Chapter 1 (Generated)'!$B$25:$V$25,INDEX(MyData,D1421, E1421+1))))&gt;0,
SUMPRODUCT(--ISNUMBER(SEARCH('Chapter 1 (Generated)'!$B$26:$V$26,INDEX(MyData,D1421, E1421+1))))&gt;0)),
"        " &amp; INDEX(MyData,D1421, E1421+1),
"    " &amp; INDEX(MyData,D1421, E1421+1))</f>
        <v xml:space="preserve">        "null",//232 Tadashi</v>
      </c>
    </row>
    <row r="1422" spans="4:7" x14ac:dyDescent="0.2">
      <c r="D1422" s="20">
        <f t="shared" si="22"/>
        <v>236</v>
      </c>
      <c r="E1422" s="20">
        <f>MIN(IF(MOD(ROWS($A$2:A1422),$A$2)=0,E1421+1, E1421), $B$2-1)</f>
        <v>5</v>
      </c>
      <c r="G1422" s="2" t="str">
        <f>IF(NOT(OR(
SUMPRODUCT(--ISNUMBER(SEARCH('Chapter 1 (Generated)'!$B$25:$V$25,INDEX(MyData,D1422, E1422+1))))&gt;0,
SUMPRODUCT(--ISNUMBER(SEARCH('Chapter 1 (Generated)'!$B$26:$V$26,INDEX(MyData,D1422, E1422+1))))&gt;0)),
"        " &amp; INDEX(MyData,D1422, E1422+1),
"    " &amp; INDEX(MyData,D1422, E1422+1))</f>
        <v xml:space="preserve">        "null",//233 Tegan</v>
      </c>
    </row>
    <row r="1423" spans="4:7" x14ac:dyDescent="0.2">
      <c r="D1423" s="20">
        <f t="shared" si="22"/>
        <v>237</v>
      </c>
      <c r="E1423" s="20">
        <f>MIN(IF(MOD(ROWS($A$2:A1423),$A$2)=0,E1422+1, E1422), $B$2-1)</f>
        <v>6</v>
      </c>
      <c r="G1423" s="2" t="str">
        <f>IF(NOT(OR(
SUMPRODUCT(--ISNUMBER(SEARCH('Chapter 1 (Generated)'!$B$25:$V$25,INDEX(MyData,D1423, E1423+1))))&gt;0,
SUMPRODUCT(--ISNUMBER(SEARCH('Chapter 1 (Generated)'!$B$26:$V$26,INDEX(MyData,D1423, E1423+1))))&gt;0)),
"        " &amp; INDEX(MyData,D1423, E1423+1),
"    " &amp; INDEX(MyData,D1423, E1423+1))</f>
        <v xml:space="preserve">        ];</v>
      </c>
    </row>
    <row r="1424" spans="4:7" x14ac:dyDescent="0.2">
      <c r="D1424" s="20">
        <f t="shared" si="22"/>
        <v>1</v>
      </c>
      <c r="E1424" s="20">
        <f>MIN(IF(MOD(ROWS($A$2:A1424),$A$2)=0,E1423+1, E1423), $B$2-1)</f>
        <v>6</v>
      </c>
      <c r="G1424" s="2" t="str">
        <f>IF(NOT(OR(
SUMPRODUCT(--ISNUMBER(SEARCH('Chapter 1 (Generated)'!$B$25:$V$25,INDEX(MyData,D1424, E1424+1))))&gt;0,
SUMPRODUCT(--ISNUMBER(SEARCH('Chapter 1 (Generated)'!$B$26:$V$26,INDEX(MyData,D1424, E1424+1))))&gt;0)),
"        " &amp; INDEX(MyData,D1424, E1424+1),
"    " &amp; INDEX(MyData,D1424, E1424+1))</f>
        <v xml:space="preserve">    //story[6] === Special Option: Specific state of this slide</v>
      </c>
    </row>
    <row r="1425" spans="4:7" x14ac:dyDescent="0.2">
      <c r="D1425" s="20">
        <f t="shared" si="22"/>
        <v>2</v>
      </c>
      <c r="E1425" s="20">
        <f>MIN(IF(MOD(ROWS($A$2:A1425),$A$2)=0,E1424+1, E1424), $B$2-1)</f>
        <v>6</v>
      </c>
      <c r="G1425" s="2" t="str">
        <f>IF(NOT(OR(
SUMPRODUCT(--ISNUMBER(SEARCH('Chapter 1 (Generated)'!$B$25:$V$25,INDEX(MyData,D1425, E1425+1))))&gt;0,
SUMPRODUCT(--ISNUMBER(SEARCH('Chapter 1 (Generated)'!$B$26:$V$26,INDEX(MyData,D1425, E1425+1))))&gt;0)),
"        " &amp; INDEX(MyData,D1425, E1425+1),
"    " &amp; INDEX(MyData,D1425, E1425+1))</f>
        <v xml:space="preserve">    story[6] = [</v>
      </c>
    </row>
    <row r="1426" spans="4:7" x14ac:dyDescent="0.2">
      <c r="D1426" s="20">
        <f t="shared" si="22"/>
        <v>3</v>
      </c>
      <c r="E1426" s="20">
        <f>MIN(IF(MOD(ROWS($A$2:A1426),$A$2)=0,E1425+1, E1425), $B$2-1)</f>
        <v>6</v>
      </c>
      <c r="G1426" s="2" t="str">
        <f>IF(NOT(OR(
SUMPRODUCT(--ISNUMBER(SEARCH('Chapter 1 (Generated)'!$B$25:$V$25,INDEX(MyData,D1426, E1426+1))))&gt;0,
SUMPRODUCT(--ISNUMBER(SEARCH('Chapter 1 (Generated)'!$B$26:$V$26,INDEX(MyData,D1426, E1426+1))))&gt;0)),
"        " &amp; INDEX(MyData,D1426, E1426+1),
"    " &amp; INDEX(MyData,D1426, E1426+1))</f>
        <v xml:space="preserve">        -1,//0 </v>
      </c>
    </row>
    <row r="1427" spans="4:7" x14ac:dyDescent="0.2">
      <c r="D1427" s="20">
        <f t="shared" si="22"/>
        <v>4</v>
      </c>
      <c r="E1427" s="20">
        <f>MIN(IF(MOD(ROWS($A$2:A1427),$A$2)=0,E1426+1, E1426), $B$2-1)</f>
        <v>6</v>
      </c>
      <c r="G1427" s="2" t="str">
        <f>IF(NOT(OR(
SUMPRODUCT(--ISNUMBER(SEARCH('Chapter 1 (Generated)'!$B$25:$V$25,INDEX(MyData,D1427, E1427+1))))&gt;0,
SUMPRODUCT(--ISNUMBER(SEARCH('Chapter 1 (Generated)'!$B$26:$V$26,INDEX(MyData,D1427, E1427+1))))&gt;0)),
"        " &amp; INDEX(MyData,D1427, E1427+1),
"    " &amp; INDEX(MyData,D1427, E1427+1))</f>
        <v xml:space="preserve">        -1,</v>
      </c>
    </row>
    <row r="1428" spans="4:7" x14ac:dyDescent="0.2">
      <c r="D1428" s="20">
        <f t="shared" si="22"/>
        <v>5</v>
      </c>
      <c r="E1428" s="20">
        <f>MIN(IF(MOD(ROWS($A$2:A1428),$A$2)=0,E1427+1, E1427), $B$2-1)</f>
        <v>6</v>
      </c>
      <c r="G1428" s="2" t="str">
        <f>IF(NOT(OR(
SUMPRODUCT(--ISNUMBER(SEARCH('Chapter 1 (Generated)'!$B$25:$V$25,INDEX(MyData,D1428, E1428+1))))&gt;0,
SUMPRODUCT(--ISNUMBER(SEARCH('Chapter 1 (Generated)'!$B$26:$V$26,INDEX(MyData,D1428, E1428+1))))&gt;0)),
"        " &amp; INDEX(MyData,D1428, E1428+1),
"    " &amp; INDEX(MyData,D1428, E1428+1))</f>
        <v xml:space="preserve">        -1,</v>
      </c>
    </row>
    <row r="1429" spans="4:7" x14ac:dyDescent="0.2">
      <c r="D1429" s="20">
        <f t="shared" si="22"/>
        <v>6</v>
      </c>
      <c r="E1429" s="20">
        <f>MIN(IF(MOD(ROWS($A$2:A1429),$A$2)=0,E1428+1, E1428), $B$2-1)</f>
        <v>6</v>
      </c>
      <c r="G1429" s="2" t="str">
        <f>IF(NOT(OR(
SUMPRODUCT(--ISNUMBER(SEARCH('Chapter 1 (Generated)'!$B$25:$V$25,INDEX(MyData,D1429, E1429+1))))&gt;0,
SUMPRODUCT(--ISNUMBER(SEARCH('Chapter 1 (Generated)'!$B$26:$V$26,INDEX(MyData,D1429, E1429+1))))&gt;0)),
"        " &amp; INDEX(MyData,D1429, E1429+1),
"    " &amp; INDEX(MyData,D1429, E1429+1))</f>
        <v xml:space="preserve">        -1,</v>
      </c>
    </row>
    <row r="1430" spans="4:7" x14ac:dyDescent="0.2">
      <c r="D1430" s="20">
        <f t="shared" si="22"/>
        <v>7</v>
      </c>
      <c r="E1430" s="20">
        <f>MIN(IF(MOD(ROWS($A$2:A1430),$A$2)=0,E1429+1, E1429), $B$2-1)</f>
        <v>6</v>
      </c>
      <c r="G1430" s="2" t="str">
        <f>IF(NOT(OR(
SUMPRODUCT(--ISNUMBER(SEARCH('Chapter 1 (Generated)'!$B$25:$V$25,INDEX(MyData,D1430, E1430+1))))&gt;0,
SUMPRODUCT(--ISNUMBER(SEARCH('Chapter 1 (Generated)'!$B$26:$V$26,INDEX(MyData,D1430, E1430+1))))&gt;0)),
"        " &amp; INDEX(MyData,D1430, E1430+1),
"    " &amp; INDEX(MyData,D1430, E1430+1))</f>
        <v xml:space="preserve">        -1,</v>
      </c>
    </row>
    <row r="1431" spans="4:7" x14ac:dyDescent="0.2">
      <c r="D1431" s="20">
        <f t="shared" si="22"/>
        <v>8</v>
      </c>
      <c r="E1431" s="20">
        <f>MIN(IF(MOD(ROWS($A$2:A1431),$A$2)=0,E1430+1, E1430), $B$2-1)</f>
        <v>6</v>
      </c>
      <c r="G1431" s="2" t="str">
        <f>IF(NOT(OR(
SUMPRODUCT(--ISNUMBER(SEARCH('Chapter 1 (Generated)'!$B$25:$V$25,INDEX(MyData,D1431, E1431+1))))&gt;0,
SUMPRODUCT(--ISNUMBER(SEARCH('Chapter 1 (Generated)'!$B$26:$V$26,INDEX(MyData,D1431, E1431+1))))&gt;0)),
"        " &amp; INDEX(MyData,D1431, E1431+1),
"    " &amp; INDEX(MyData,D1431, E1431+1))</f>
        <v xml:space="preserve">        -1,//5 </v>
      </c>
    </row>
    <row r="1432" spans="4:7" x14ac:dyDescent="0.2">
      <c r="D1432" s="20">
        <f t="shared" si="22"/>
        <v>9</v>
      </c>
      <c r="E1432" s="20">
        <f>MIN(IF(MOD(ROWS($A$2:A1432),$A$2)=0,E1431+1, E1431), $B$2-1)</f>
        <v>6</v>
      </c>
      <c r="G1432" s="2" t="str">
        <f>IF(NOT(OR(
SUMPRODUCT(--ISNUMBER(SEARCH('Chapter 1 (Generated)'!$B$25:$V$25,INDEX(MyData,D1432, E1432+1))))&gt;0,
SUMPRODUCT(--ISNUMBER(SEARCH('Chapter 1 (Generated)'!$B$26:$V$26,INDEX(MyData,D1432, E1432+1))))&gt;0)),
"        " &amp; INDEX(MyData,D1432, E1432+1),
"    " &amp; INDEX(MyData,D1432, E1432+1))</f>
        <v xml:space="preserve">        -1,</v>
      </c>
    </row>
    <row r="1433" spans="4:7" x14ac:dyDescent="0.2">
      <c r="D1433" s="20">
        <f t="shared" si="22"/>
        <v>10</v>
      </c>
      <c r="E1433" s="20">
        <f>MIN(IF(MOD(ROWS($A$2:A1433),$A$2)=0,E1432+1, E1432), $B$2-1)</f>
        <v>6</v>
      </c>
      <c r="G1433" s="2" t="str">
        <f>IF(NOT(OR(
SUMPRODUCT(--ISNUMBER(SEARCH('Chapter 1 (Generated)'!$B$25:$V$25,INDEX(MyData,D1433, E1433+1))))&gt;0,
SUMPRODUCT(--ISNUMBER(SEARCH('Chapter 1 (Generated)'!$B$26:$V$26,INDEX(MyData,D1433, E1433+1))))&gt;0)),
"        " &amp; INDEX(MyData,D1433, E1433+1),
"    " &amp; INDEX(MyData,D1433, E1433+1))</f>
        <v xml:space="preserve">        -1,</v>
      </c>
    </row>
    <row r="1434" spans="4:7" x14ac:dyDescent="0.2">
      <c r="D1434" s="20">
        <f t="shared" si="22"/>
        <v>11</v>
      </c>
      <c r="E1434" s="20">
        <f>MIN(IF(MOD(ROWS($A$2:A1434),$A$2)=0,E1433+1, E1433), $B$2-1)</f>
        <v>6</v>
      </c>
      <c r="G1434" s="2" t="str">
        <f>IF(NOT(OR(
SUMPRODUCT(--ISNUMBER(SEARCH('Chapter 1 (Generated)'!$B$25:$V$25,INDEX(MyData,D1434, E1434+1))))&gt;0,
SUMPRODUCT(--ISNUMBER(SEARCH('Chapter 1 (Generated)'!$B$26:$V$26,INDEX(MyData,D1434, E1434+1))))&gt;0)),
"        " &amp; INDEX(MyData,D1434, E1434+1),
"    " &amp; INDEX(MyData,D1434, E1434+1))</f>
        <v xml:space="preserve">        -1,</v>
      </c>
    </row>
    <row r="1435" spans="4:7" x14ac:dyDescent="0.2">
      <c r="D1435" s="20">
        <f t="shared" si="22"/>
        <v>12</v>
      </c>
      <c r="E1435" s="20">
        <f>MIN(IF(MOD(ROWS($A$2:A1435),$A$2)=0,E1434+1, E1434), $B$2-1)</f>
        <v>6</v>
      </c>
      <c r="G1435" s="2" t="str">
        <f>IF(NOT(OR(
SUMPRODUCT(--ISNUMBER(SEARCH('Chapter 1 (Generated)'!$B$25:$V$25,INDEX(MyData,D1435, E1435+1))))&gt;0,
SUMPRODUCT(--ISNUMBER(SEARCH('Chapter 1 (Generated)'!$B$26:$V$26,INDEX(MyData,D1435, E1435+1))))&gt;0)),
"        " &amp; INDEX(MyData,D1435, E1435+1),
"    " &amp; INDEX(MyData,D1435, E1435+1))</f>
        <v xml:space="preserve">        -2,</v>
      </c>
    </row>
    <row r="1436" spans="4:7" x14ac:dyDescent="0.2">
      <c r="D1436" s="20">
        <f t="shared" si="22"/>
        <v>13</v>
      </c>
      <c r="E1436" s="20">
        <f>MIN(IF(MOD(ROWS($A$2:A1436),$A$2)=0,E1435+1, E1435), $B$2-1)</f>
        <v>6</v>
      </c>
      <c r="G1436" s="2" t="str">
        <f>IF(NOT(OR(
SUMPRODUCT(--ISNUMBER(SEARCH('Chapter 1 (Generated)'!$B$25:$V$25,INDEX(MyData,D1436, E1436+1))))&gt;0,
SUMPRODUCT(--ISNUMBER(SEARCH('Chapter 1 (Generated)'!$B$26:$V$26,INDEX(MyData,D1436, E1436+1))))&gt;0)),
"        " &amp; INDEX(MyData,D1436, E1436+1),
"    " &amp; INDEX(MyData,D1436, E1436+1))</f>
        <v xml:space="preserve">        -1,//10 </v>
      </c>
    </row>
    <row r="1437" spans="4:7" x14ac:dyDescent="0.2">
      <c r="D1437" s="20">
        <f t="shared" si="22"/>
        <v>14</v>
      </c>
      <c r="E1437" s="20">
        <f>MIN(IF(MOD(ROWS($A$2:A1437),$A$2)=0,E1436+1, E1436), $B$2-1)</f>
        <v>6</v>
      </c>
      <c r="G1437" s="2" t="str">
        <f>IF(NOT(OR(
SUMPRODUCT(--ISNUMBER(SEARCH('Chapter 1 (Generated)'!$B$25:$V$25,INDEX(MyData,D1437, E1437+1))))&gt;0,
SUMPRODUCT(--ISNUMBER(SEARCH('Chapter 1 (Generated)'!$B$26:$V$26,INDEX(MyData,D1437, E1437+1))))&gt;0)),
"        " &amp; INDEX(MyData,D1437, E1437+1),
"    " &amp; INDEX(MyData,D1437, E1437+1))</f>
        <v xml:space="preserve">        -1,</v>
      </c>
    </row>
    <row r="1438" spans="4:7" x14ac:dyDescent="0.2">
      <c r="D1438" s="20">
        <f t="shared" si="22"/>
        <v>15</v>
      </c>
      <c r="E1438" s="20">
        <f>MIN(IF(MOD(ROWS($A$2:A1438),$A$2)=0,E1437+1, E1437), $B$2-1)</f>
        <v>6</v>
      </c>
      <c r="G1438" s="2" t="str">
        <f>IF(NOT(OR(
SUMPRODUCT(--ISNUMBER(SEARCH('Chapter 1 (Generated)'!$B$25:$V$25,INDEX(MyData,D1438, E1438+1))))&gt;0,
SUMPRODUCT(--ISNUMBER(SEARCH('Chapter 1 (Generated)'!$B$26:$V$26,INDEX(MyData,D1438, E1438+1))))&gt;0)),
"        " &amp; INDEX(MyData,D1438, E1438+1),
"    " &amp; INDEX(MyData,D1438, E1438+1))</f>
        <v xml:space="preserve">        -1,</v>
      </c>
    </row>
    <row r="1439" spans="4:7" x14ac:dyDescent="0.2">
      <c r="D1439" s="20">
        <f t="shared" si="22"/>
        <v>16</v>
      </c>
      <c r="E1439" s="20">
        <f>MIN(IF(MOD(ROWS($A$2:A1439),$A$2)=0,E1438+1, E1438), $B$2-1)</f>
        <v>6</v>
      </c>
      <c r="G1439" s="2" t="str">
        <f>IF(NOT(OR(
SUMPRODUCT(--ISNUMBER(SEARCH('Chapter 1 (Generated)'!$B$25:$V$25,INDEX(MyData,D1439, E1439+1))))&gt;0,
SUMPRODUCT(--ISNUMBER(SEARCH('Chapter 1 (Generated)'!$B$26:$V$26,INDEX(MyData,D1439, E1439+1))))&gt;0)),
"        " &amp; INDEX(MyData,D1439, E1439+1),
"    " &amp; INDEX(MyData,D1439, E1439+1))</f>
        <v xml:space="preserve">        -1,</v>
      </c>
    </row>
    <row r="1440" spans="4:7" x14ac:dyDescent="0.2">
      <c r="D1440" s="20">
        <f t="shared" si="22"/>
        <v>17</v>
      </c>
      <c r="E1440" s="20">
        <f>MIN(IF(MOD(ROWS($A$2:A1440),$A$2)=0,E1439+1, E1439), $B$2-1)</f>
        <v>6</v>
      </c>
      <c r="G1440" s="2" t="str">
        <f>IF(NOT(OR(
SUMPRODUCT(--ISNUMBER(SEARCH('Chapter 1 (Generated)'!$B$25:$V$25,INDEX(MyData,D1440, E1440+1))))&gt;0,
SUMPRODUCT(--ISNUMBER(SEARCH('Chapter 1 (Generated)'!$B$26:$V$26,INDEX(MyData,D1440, E1440+1))))&gt;0)),
"        " &amp; INDEX(MyData,D1440, E1440+1),
"    " &amp; INDEX(MyData,D1440, E1440+1))</f>
        <v xml:space="preserve">        -5,</v>
      </c>
    </row>
    <row r="1441" spans="4:7" x14ac:dyDescent="0.2">
      <c r="D1441" s="20">
        <f t="shared" si="22"/>
        <v>18</v>
      </c>
      <c r="E1441" s="20">
        <f>MIN(IF(MOD(ROWS($A$2:A1441),$A$2)=0,E1440+1, E1440), $B$2-1)</f>
        <v>6</v>
      </c>
      <c r="G1441" s="2" t="str">
        <f>IF(NOT(OR(
SUMPRODUCT(--ISNUMBER(SEARCH('Chapter 1 (Generated)'!$B$25:$V$25,INDEX(MyData,D1441, E1441+1))))&gt;0,
SUMPRODUCT(--ISNUMBER(SEARCH('Chapter 1 (Generated)'!$B$26:$V$26,INDEX(MyData,D1441, E1441+1))))&gt;0)),
"        " &amp; INDEX(MyData,D1441, E1441+1),
"    " &amp; INDEX(MyData,D1441, E1441+1))</f>
        <v xml:space="preserve">        18,//15 </v>
      </c>
    </row>
    <row r="1442" spans="4:7" x14ac:dyDescent="0.2">
      <c r="D1442" s="20">
        <f t="shared" si="22"/>
        <v>19</v>
      </c>
      <c r="E1442" s="20">
        <f>MIN(IF(MOD(ROWS($A$2:A1442),$A$2)=0,E1441+1, E1441), $B$2-1)</f>
        <v>6</v>
      </c>
      <c r="G1442" s="2" t="str">
        <f>IF(NOT(OR(
SUMPRODUCT(--ISNUMBER(SEARCH('Chapter 1 (Generated)'!$B$25:$V$25,INDEX(MyData,D1442, E1442+1))))&gt;0,
SUMPRODUCT(--ISNUMBER(SEARCH('Chapter 1 (Generated)'!$B$26:$V$26,INDEX(MyData,D1442, E1442+1))))&gt;0)),
"        " &amp; INDEX(MyData,D1442, E1442+1),
"    " &amp; INDEX(MyData,D1442, E1442+1))</f>
        <v xml:space="preserve">        18,</v>
      </c>
    </row>
    <row r="1443" spans="4:7" x14ac:dyDescent="0.2">
      <c r="D1443" s="20">
        <f t="shared" si="22"/>
        <v>20</v>
      </c>
      <c r="E1443" s="20">
        <f>MIN(IF(MOD(ROWS($A$2:A1443),$A$2)=0,E1442+1, E1442), $B$2-1)</f>
        <v>6</v>
      </c>
      <c r="G1443" s="2" t="str">
        <f>IF(NOT(OR(
SUMPRODUCT(--ISNUMBER(SEARCH('Chapter 1 (Generated)'!$B$25:$V$25,INDEX(MyData,D1443, E1443+1))))&gt;0,
SUMPRODUCT(--ISNUMBER(SEARCH('Chapter 1 (Generated)'!$B$26:$V$26,INDEX(MyData,D1443, E1443+1))))&gt;0)),
"        " &amp; INDEX(MyData,D1443, E1443+1),
"    " &amp; INDEX(MyData,D1443, E1443+1))</f>
        <v xml:space="preserve">        18,</v>
      </c>
    </row>
    <row r="1444" spans="4:7" x14ac:dyDescent="0.2">
      <c r="D1444" s="20">
        <f t="shared" si="22"/>
        <v>21</v>
      </c>
      <c r="E1444" s="20">
        <f>MIN(IF(MOD(ROWS($A$2:A1444),$A$2)=0,E1443+1, E1443), $B$2-1)</f>
        <v>6</v>
      </c>
      <c r="G1444" s="2" t="str">
        <f>IF(NOT(OR(
SUMPRODUCT(--ISNUMBER(SEARCH('Chapter 1 (Generated)'!$B$25:$V$25,INDEX(MyData,D1444, E1444+1))))&gt;0,
SUMPRODUCT(--ISNUMBER(SEARCH('Chapter 1 (Generated)'!$B$26:$V$26,INDEX(MyData,D1444, E1444+1))))&gt;0)),
"        " &amp; INDEX(MyData,D1444, E1444+1),
"    " &amp; INDEX(MyData,D1444, E1444+1))</f>
        <v xml:space="preserve">        -1,</v>
      </c>
    </row>
    <row r="1445" spans="4:7" x14ac:dyDescent="0.2">
      <c r="D1445" s="20">
        <f t="shared" si="22"/>
        <v>22</v>
      </c>
      <c r="E1445" s="20">
        <f>MIN(IF(MOD(ROWS($A$2:A1445),$A$2)=0,E1444+1, E1444), $B$2-1)</f>
        <v>6</v>
      </c>
      <c r="G1445" s="2" t="str">
        <f>IF(NOT(OR(
SUMPRODUCT(--ISNUMBER(SEARCH('Chapter 1 (Generated)'!$B$25:$V$25,INDEX(MyData,D1445, E1445+1))))&gt;0,
SUMPRODUCT(--ISNUMBER(SEARCH('Chapter 1 (Generated)'!$B$26:$V$26,INDEX(MyData,D1445, E1445+1))))&gt;0)),
"        " &amp; INDEX(MyData,D1445, E1445+1),
"    " &amp; INDEX(MyData,D1445, E1445+1))</f>
        <v xml:space="preserve">        -1,</v>
      </c>
    </row>
    <row r="1446" spans="4:7" x14ac:dyDescent="0.2">
      <c r="D1446" s="20">
        <f t="shared" si="22"/>
        <v>23</v>
      </c>
      <c r="E1446" s="20">
        <f>MIN(IF(MOD(ROWS($A$2:A1446),$A$2)=0,E1445+1, E1445), $B$2-1)</f>
        <v>6</v>
      </c>
      <c r="G1446" s="2" t="str">
        <f>IF(NOT(OR(
SUMPRODUCT(--ISNUMBER(SEARCH('Chapter 1 (Generated)'!$B$25:$V$25,INDEX(MyData,D1446, E1446+1))))&gt;0,
SUMPRODUCT(--ISNUMBER(SEARCH('Chapter 1 (Generated)'!$B$26:$V$26,INDEX(MyData,D1446, E1446+1))))&gt;0)),
"        " &amp; INDEX(MyData,D1446, E1446+1),
"    " &amp; INDEX(MyData,D1446, E1446+1))</f>
        <v xml:space="preserve">        -1,//20 </v>
      </c>
    </row>
    <row r="1447" spans="4:7" x14ac:dyDescent="0.2">
      <c r="D1447" s="20">
        <f t="shared" si="22"/>
        <v>24</v>
      </c>
      <c r="E1447" s="20">
        <f>MIN(IF(MOD(ROWS($A$2:A1447),$A$2)=0,E1446+1, E1446), $B$2-1)</f>
        <v>6</v>
      </c>
      <c r="G1447" s="2" t="str">
        <f>IF(NOT(OR(
SUMPRODUCT(--ISNUMBER(SEARCH('Chapter 1 (Generated)'!$B$25:$V$25,INDEX(MyData,D1447, E1447+1))))&gt;0,
SUMPRODUCT(--ISNUMBER(SEARCH('Chapter 1 (Generated)'!$B$26:$V$26,INDEX(MyData,D1447, E1447+1))))&gt;0)),
"        " &amp; INDEX(MyData,D1447, E1447+1),
"    " &amp; INDEX(MyData,D1447, E1447+1))</f>
        <v xml:space="preserve">        -1,</v>
      </c>
    </row>
    <row r="1448" spans="4:7" x14ac:dyDescent="0.2">
      <c r="D1448" s="20">
        <f t="shared" si="22"/>
        <v>25</v>
      </c>
      <c r="E1448" s="20">
        <f>MIN(IF(MOD(ROWS($A$2:A1448),$A$2)=0,E1447+1, E1447), $B$2-1)</f>
        <v>6</v>
      </c>
      <c r="G1448" s="2" t="str">
        <f>IF(NOT(OR(
SUMPRODUCT(--ISNUMBER(SEARCH('Chapter 1 (Generated)'!$B$25:$V$25,INDEX(MyData,D1448, E1448+1))))&gt;0,
SUMPRODUCT(--ISNUMBER(SEARCH('Chapter 1 (Generated)'!$B$26:$V$26,INDEX(MyData,D1448, E1448+1))))&gt;0)),
"        " &amp; INDEX(MyData,D1448, E1448+1),
"    " &amp; INDEX(MyData,D1448, E1448+1))</f>
        <v xml:space="preserve">        -1,</v>
      </c>
    </row>
    <row r="1449" spans="4:7" x14ac:dyDescent="0.2">
      <c r="D1449" s="20">
        <f t="shared" si="22"/>
        <v>26</v>
      </c>
      <c r="E1449" s="20">
        <f>MIN(IF(MOD(ROWS($A$2:A1449),$A$2)=0,E1448+1, E1448), $B$2-1)</f>
        <v>6</v>
      </c>
      <c r="G1449" s="2" t="str">
        <f>IF(NOT(OR(
SUMPRODUCT(--ISNUMBER(SEARCH('Chapter 1 (Generated)'!$B$25:$V$25,INDEX(MyData,D1449, E1449+1))))&gt;0,
SUMPRODUCT(--ISNUMBER(SEARCH('Chapter 1 (Generated)'!$B$26:$V$26,INDEX(MyData,D1449, E1449+1))))&gt;0)),
"        " &amp; INDEX(MyData,D1449, E1449+1),
"    " &amp; INDEX(MyData,D1449, E1449+1))</f>
        <v xml:space="preserve">        -1,</v>
      </c>
    </row>
    <row r="1450" spans="4:7" x14ac:dyDescent="0.2">
      <c r="D1450" s="20">
        <f t="shared" si="22"/>
        <v>27</v>
      </c>
      <c r="E1450" s="20">
        <f>MIN(IF(MOD(ROWS($A$2:A1450),$A$2)=0,E1449+1, E1449), $B$2-1)</f>
        <v>6</v>
      </c>
      <c r="G1450" s="2" t="str">
        <f>IF(NOT(OR(
SUMPRODUCT(--ISNUMBER(SEARCH('Chapter 1 (Generated)'!$B$25:$V$25,INDEX(MyData,D1450, E1450+1))))&gt;0,
SUMPRODUCT(--ISNUMBER(SEARCH('Chapter 1 (Generated)'!$B$26:$V$26,INDEX(MyData,D1450, E1450+1))))&gt;0)),
"        " &amp; INDEX(MyData,D1450, E1450+1),
"    " &amp; INDEX(MyData,D1450, E1450+1))</f>
        <v xml:space="preserve">        -1,</v>
      </c>
    </row>
    <row r="1451" spans="4:7" x14ac:dyDescent="0.2">
      <c r="D1451" s="20">
        <f t="shared" si="22"/>
        <v>28</v>
      </c>
      <c r="E1451" s="20">
        <f>MIN(IF(MOD(ROWS($A$2:A1451),$A$2)=0,E1450+1, E1450), $B$2-1)</f>
        <v>6</v>
      </c>
      <c r="G1451" s="2" t="str">
        <f>IF(NOT(OR(
SUMPRODUCT(--ISNUMBER(SEARCH('Chapter 1 (Generated)'!$B$25:$V$25,INDEX(MyData,D1451, E1451+1))))&gt;0,
SUMPRODUCT(--ISNUMBER(SEARCH('Chapter 1 (Generated)'!$B$26:$V$26,INDEX(MyData,D1451, E1451+1))))&gt;0)),
"        " &amp; INDEX(MyData,D1451, E1451+1),
"    " &amp; INDEX(MyData,D1451, E1451+1))</f>
        <v xml:space="preserve">        -1,//25 </v>
      </c>
    </row>
    <row r="1452" spans="4:7" x14ac:dyDescent="0.2">
      <c r="D1452" s="20">
        <f t="shared" si="22"/>
        <v>29</v>
      </c>
      <c r="E1452" s="20">
        <f>MIN(IF(MOD(ROWS($A$2:A1452),$A$2)=0,E1451+1, E1451), $B$2-1)</f>
        <v>6</v>
      </c>
      <c r="G1452" s="2" t="str">
        <f>IF(NOT(OR(
SUMPRODUCT(--ISNUMBER(SEARCH('Chapter 1 (Generated)'!$B$25:$V$25,INDEX(MyData,D1452, E1452+1))))&gt;0,
SUMPRODUCT(--ISNUMBER(SEARCH('Chapter 1 (Generated)'!$B$26:$V$26,INDEX(MyData,D1452, E1452+1))))&gt;0)),
"        " &amp; INDEX(MyData,D1452, E1452+1),
"    " &amp; INDEX(MyData,D1452, E1452+1))</f>
        <v xml:space="preserve">        -1,</v>
      </c>
    </row>
    <row r="1453" spans="4:7" x14ac:dyDescent="0.2">
      <c r="D1453" s="20">
        <f t="shared" si="22"/>
        <v>30</v>
      </c>
      <c r="E1453" s="20">
        <f>MIN(IF(MOD(ROWS($A$2:A1453),$A$2)=0,E1452+1, E1452), $B$2-1)</f>
        <v>6</v>
      </c>
      <c r="G1453" s="2" t="str">
        <f>IF(NOT(OR(
SUMPRODUCT(--ISNUMBER(SEARCH('Chapter 1 (Generated)'!$B$25:$V$25,INDEX(MyData,D1453, E1453+1))))&gt;0,
SUMPRODUCT(--ISNUMBER(SEARCH('Chapter 1 (Generated)'!$B$26:$V$26,INDEX(MyData,D1453, E1453+1))))&gt;0)),
"        " &amp; INDEX(MyData,D1453, E1453+1),
"    " &amp; INDEX(MyData,D1453, E1453+1))</f>
        <v xml:space="preserve">        -1,</v>
      </c>
    </row>
    <row r="1454" spans="4:7" x14ac:dyDescent="0.2">
      <c r="D1454" s="20">
        <f t="shared" si="22"/>
        <v>31</v>
      </c>
      <c r="E1454" s="20">
        <f>MIN(IF(MOD(ROWS($A$2:A1454),$A$2)=0,E1453+1, E1453), $B$2-1)</f>
        <v>6</v>
      </c>
      <c r="G1454" s="2" t="str">
        <f>IF(NOT(OR(
SUMPRODUCT(--ISNUMBER(SEARCH('Chapter 1 (Generated)'!$B$25:$V$25,INDEX(MyData,D1454, E1454+1))))&gt;0,
SUMPRODUCT(--ISNUMBER(SEARCH('Chapter 1 (Generated)'!$B$26:$V$26,INDEX(MyData,D1454, E1454+1))))&gt;0)),
"        " &amp; INDEX(MyData,D1454, E1454+1),
"    " &amp; INDEX(MyData,D1454, E1454+1))</f>
        <v xml:space="preserve">        -1,</v>
      </c>
    </row>
    <row r="1455" spans="4:7" x14ac:dyDescent="0.2">
      <c r="D1455" s="20">
        <f t="shared" si="22"/>
        <v>32</v>
      </c>
      <c r="E1455" s="20">
        <f>MIN(IF(MOD(ROWS($A$2:A1455),$A$2)=0,E1454+1, E1454), $B$2-1)</f>
        <v>6</v>
      </c>
      <c r="G1455" s="2" t="str">
        <f>IF(NOT(OR(
SUMPRODUCT(--ISNUMBER(SEARCH('Chapter 1 (Generated)'!$B$25:$V$25,INDEX(MyData,D1455, E1455+1))))&gt;0,
SUMPRODUCT(--ISNUMBER(SEARCH('Chapter 1 (Generated)'!$B$26:$V$26,INDEX(MyData,D1455, E1455+1))))&gt;0)),
"        " &amp; INDEX(MyData,D1455, E1455+1),
"    " &amp; INDEX(MyData,D1455, E1455+1))</f>
        <v xml:space="preserve">        -1,</v>
      </c>
    </row>
    <row r="1456" spans="4:7" x14ac:dyDescent="0.2">
      <c r="D1456" s="20">
        <f t="shared" si="22"/>
        <v>33</v>
      </c>
      <c r="E1456" s="20">
        <f>MIN(IF(MOD(ROWS($A$2:A1456),$A$2)=0,E1455+1, E1455), $B$2-1)</f>
        <v>6</v>
      </c>
      <c r="G1456" s="2" t="str">
        <f>IF(NOT(OR(
SUMPRODUCT(--ISNUMBER(SEARCH('Chapter 1 (Generated)'!$B$25:$V$25,INDEX(MyData,D1456, E1456+1))))&gt;0,
SUMPRODUCT(--ISNUMBER(SEARCH('Chapter 1 (Generated)'!$B$26:$V$26,INDEX(MyData,D1456, E1456+1))))&gt;0)),
"        " &amp; INDEX(MyData,D1456, E1456+1),
"    " &amp; INDEX(MyData,D1456, E1456+1))</f>
        <v xml:space="preserve">        -1,//30 </v>
      </c>
    </row>
    <row r="1457" spans="4:7" x14ac:dyDescent="0.2">
      <c r="D1457" s="20">
        <f t="shared" si="22"/>
        <v>34</v>
      </c>
      <c r="E1457" s="20">
        <f>MIN(IF(MOD(ROWS($A$2:A1457),$A$2)=0,E1456+1, E1456), $B$2-1)</f>
        <v>6</v>
      </c>
      <c r="G1457" s="2" t="str">
        <f>IF(NOT(OR(
SUMPRODUCT(--ISNUMBER(SEARCH('Chapter 1 (Generated)'!$B$25:$V$25,INDEX(MyData,D1457, E1457+1))))&gt;0,
SUMPRODUCT(--ISNUMBER(SEARCH('Chapter 1 (Generated)'!$B$26:$V$26,INDEX(MyData,D1457, E1457+1))))&gt;0)),
"        " &amp; INDEX(MyData,D1457, E1457+1),
"    " &amp; INDEX(MyData,D1457, E1457+1))</f>
        <v xml:space="preserve">        -2,</v>
      </c>
    </row>
    <row r="1458" spans="4:7" x14ac:dyDescent="0.2">
      <c r="D1458" s="20">
        <f t="shared" si="22"/>
        <v>35</v>
      </c>
      <c r="E1458" s="20">
        <f>MIN(IF(MOD(ROWS($A$2:A1458),$A$2)=0,E1457+1, E1457), $B$2-1)</f>
        <v>6</v>
      </c>
      <c r="G1458" s="2" t="str">
        <f>IF(NOT(OR(
SUMPRODUCT(--ISNUMBER(SEARCH('Chapter 1 (Generated)'!$B$25:$V$25,INDEX(MyData,D1458, E1458+1))))&gt;0,
SUMPRODUCT(--ISNUMBER(SEARCH('Chapter 1 (Generated)'!$B$26:$V$26,INDEX(MyData,D1458, E1458+1))))&gt;0)),
"        " &amp; INDEX(MyData,D1458, E1458+1),
"    " &amp; INDEX(MyData,D1458, E1458+1))</f>
        <v xml:space="preserve">        -1,</v>
      </c>
    </row>
    <row r="1459" spans="4:7" x14ac:dyDescent="0.2">
      <c r="D1459" s="20">
        <f t="shared" si="22"/>
        <v>36</v>
      </c>
      <c r="E1459" s="20">
        <f>MIN(IF(MOD(ROWS($A$2:A1459),$A$2)=0,E1458+1, E1458), $B$2-1)</f>
        <v>6</v>
      </c>
      <c r="G1459" s="2" t="str">
        <f>IF(NOT(OR(
SUMPRODUCT(--ISNUMBER(SEARCH('Chapter 1 (Generated)'!$B$25:$V$25,INDEX(MyData,D1459, E1459+1))))&gt;0,
SUMPRODUCT(--ISNUMBER(SEARCH('Chapter 1 (Generated)'!$B$26:$V$26,INDEX(MyData,D1459, E1459+1))))&gt;0)),
"        " &amp; INDEX(MyData,D1459, E1459+1),
"    " &amp; INDEX(MyData,D1459, E1459+1))</f>
        <v xml:space="preserve">        -1,</v>
      </c>
    </row>
    <row r="1460" spans="4:7" x14ac:dyDescent="0.2">
      <c r="D1460" s="20">
        <f t="shared" si="22"/>
        <v>37</v>
      </c>
      <c r="E1460" s="20">
        <f>MIN(IF(MOD(ROWS($A$2:A1460),$A$2)=0,E1459+1, E1459), $B$2-1)</f>
        <v>6</v>
      </c>
      <c r="G1460" s="2" t="str">
        <f>IF(NOT(OR(
SUMPRODUCT(--ISNUMBER(SEARCH('Chapter 1 (Generated)'!$B$25:$V$25,INDEX(MyData,D1460, E1460+1))))&gt;0,
SUMPRODUCT(--ISNUMBER(SEARCH('Chapter 1 (Generated)'!$B$26:$V$26,INDEX(MyData,D1460, E1460+1))))&gt;0)),
"        " &amp; INDEX(MyData,D1460, E1460+1),
"    " &amp; INDEX(MyData,D1460, E1460+1))</f>
        <v xml:space="preserve">        -1,</v>
      </c>
    </row>
    <row r="1461" spans="4:7" x14ac:dyDescent="0.2">
      <c r="D1461" s="20">
        <f t="shared" si="22"/>
        <v>38</v>
      </c>
      <c r="E1461" s="20">
        <f>MIN(IF(MOD(ROWS($A$2:A1461),$A$2)=0,E1460+1, E1460), $B$2-1)</f>
        <v>6</v>
      </c>
      <c r="G1461" s="2" t="str">
        <f>IF(NOT(OR(
SUMPRODUCT(--ISNUMBER(SEARCH('Chapter 1 (Generated)'!$B$25:$V$25,INDEX(MyData,D1461, E1461+1))))&gt;0,
SUMPRODUCT(--ISNUMBER(SEARCH('Chapter 1 (Generated)'!$B$26:$V$26,INDEX(MyData,D1461, E1461+1))))&gt;0)),
"        " &amp; INDEX(MyData,D1461, E1461+1),
"    " &amp; INDEX(MyData,D1461, E1461+1))</f>
        <v xml:space="preserve">        -1,//35 </v>
      </c>
    </row>
    <row r="1462" spans="4:7" x14ac:dyDescent="0.2">
      <c r="D1462" s="20">
        <f t="shared" si="22"/>
        <v>39</v>
      </c>
      <c r="E1462" s="20">
        <f>MIN(IF(MOD(ROWS($A$2:A1462),$A$2)=0,E1461+1, E1461), $B$2-1)</f>
        <v>6</v>
      </c>
      <c r="G1462" s="2" t="str">
        <f>IF(NOT(OR(
SUMPRODUCT(--ISNUMBER(SEARCH('Chapter 1 (Generated)'!$B$25:$V$25,INDEX(MyData,D1462, E1462+1))))&gt;0,
SUMPRODUCT(--ISNUMBER(SEARCH('Chapter 1 (Generated)'!$B$26:$V$26,INDEX(MyData,D1462, E1462+1))))&gt;0)),
"        " &amp; INDEX(MyData,D1462, E1462+1),
"    " &amp; INDEX(MyData,D1462, E1462+1))</f>
        <v xml:space="preserve">        -1,</v>
      </c>
    </row>
    <row r="1463" spans="4:7" x14ac:dyDescent="0.2">
      <c r="D1463" s="20">
        <f t="shared" si="22"/>
        <v>40</v>
      </c>
      <c r="E1463" s="20">
        <f>MIN(IF(MOD(ROWS($A$2:A1463),$A$2)=0,E1462+1, E1462), $B$2-1)</f>
        <v>6</v>
      </c>
      <c r="G1463" s="2" t="str">
        <f>IF(NOT(OR(
SUMPRODUCT(--ISNUMBER(SEARCH('Chapter 1 (Generated)'!$B$25:$V$25,INDEX(MyData,D1463, E1463+1))))&gt;0,
SUMPRODUCT(--ISNUMBER(SEARCH('Chapter 1 (Generated)'!$B$26:$V$26,INDEX(MyData,D1463, E1463+1))))&gt;0)),
"        " &amp; INDEX(MyData,D1463, E1463+1),
"    " &amp; INDEX(MyData,D1463, E1463+1))</f>
        <v xml:space="preserve">        -1,</v>
      </c>
    </row>
    <row r="1464" spans="4:7" x14ac:dyDescent="0.2">
      <c r="D1464" s="20">
        <f t="shared" si="22"/>
        <v>41</v>
      </c>
      <c r="E1464" s="20">
        <f>MIN(IF(MOD(ROWS($A$2:A1464),$A$2)=0,E1463+1, E1463), $B$2-1)</f>
        <v>6</v>
      </c>
      <c r="G1464" s="2" t="str">
        <f>IF(NOT(OR(
SUMPRODUCT(--ISNUMBER(SEARCH('Chapter 1 (Generated)'!$B$25:$V$25,INDEX(MyData,D1464, E1464+1))))&gt;0,
SUMPRODUCT(--ISNUMBER(SEARCH('Chapter 1 (Generated)'!$B$26:$V$26,INDEX(MyData,D1464, E1464+1))))&gt;0)),
"        " &amp; INDEX(MyData,D1464, E1464+1),
"    " &amp; INDEX(MyData,D1464, E1464+1))</f>
        <v xml:space="preserve">        -1,</v>
      </c>
    </row>
    <row r="1465" spans="4:7" x14ac:dyDescent="0.2">
      <c r="D1465" s="20">
        <f t="shared" si="22"/>
        <v>42</v>
      </c>
      <c r="E1465" s="20">
        <f>MIN(IF(MOD(ROWS($A$2:A1465),$A$2)=0,E1464+1, E1464), $B$2-1)</f>
        <v>6</v>
      </c>
      <c r="G1465" s="2" t="str">
        <f>IF(NOT(OR(
SUMPRODUCT(--ISNUMBER(SEARCH('Chapter 1 (Generated)'!$B$25:$V$25,INDEX(MyData,D1465, E1465+1))))&gt;0,
SUMPRODUCT(--ISNUMBER(SEARCH('Chapter 1 (Generated)'!$B$26:$V$26,INDEX(MyData,D1465, E1465+1))))&gt;0)),
"        " &amp; INDEX(MyData,D1465, E1465+1),
"    " &amp; INDEX(MyData,D1465, E1465+1))</f>
        <v xml:space="preserve">        -1,</v>
      </c>
    </row>
    <row r="1466" spans="4:7" x14ac:dyDescent="0.2">
      <c r="D1466" s="20">
        <f t="shared" si="22"/>
        <v>43</v>
      </c>
      <c r="E1466" s="20">
        <f>MIN(IF(MOD(ROWS($A$2:A1466),$A$2)=0,E1465+1, E1465), $B$2-1)</f>
        <v>6</v>
      </c>
      <c r="G1466" s="2" t="str">
        <f>IF(NOT(OR(
SUMPRODUCT(--ISNUMBER(SEARCH('Chapter 1 (Generated)'!$B$25:$V$25,INDEX(MyData,D1466, E1466+1))))&gt;0,
SUMPRODUCT(--ISNUMBER(SEARCH('Chapter 1 (Generated)'!$B$26:$V$26,INDEX(MyData,D1466, E1466+1))))&gt;0)),
"        " &amp; INDEX(MyData,D1466, E1466+1),
"    " &amp; INDEX(MyData,D1466, E1466+1))</f>
        <v xml:space="preserve">        -1,//40 </v>
      </c>
    </row>
    <row r="1467" spans="4:7" x14ac:dyDescent="0.2">
      <c r="D1467" s="20">
        <f t="shared" si="22"/>
        <v>44</v>
      </c>
      <c r="E1467" s="20">
        <f>MIN(IF(MOD(ROWS($A$2:A1467),$A$2)=0,E1466+1, E1466), $B$2-1)</f>
        <v>6</v>
      </c>
      <c r="G1467" s="2" t="str">
        <f>IF(NOT(OR(
SUMPRODUCT(--ISNUMBER(SEARCH('Chapter 1 (Generated)'!$B$25:$V$25,INDEX(MyData,D1467, E1467+1))))&gt;0,
SUMPRODUCT(--ISNUMBER(SEARCH('Chapter 1 (Generated)'!$B$26:$V$26,INDEX(MyData,D1467, E1467+1))))&gt;0)),
"        " &amp; INDEX(MyData,D1467, E1467+1),
"    " &amp; INDEX(MyData,D1467, E1467+1))</f>
        <v xml:space="preserve">        -1,</v>
      </c>
    </row>
    <row r="1468" spans="4:7" x14ac:dyDescent="0.2">
      <c r="D1468" s="20">
        <f t="shared" si="22"/>
        <v>45</v>
      </c>
      <c r="E1468" s="20">
        <f>MIN(IF(MOD(ROWS($A$2:A1468),$A$2)=0,E1467+1, E1467), $B$2-1)</f>
        <v>6</v>
      </c>
      <c r="G1468" s="2" t="str">
        <f>IF(NOT(OR(
SUMPRODUCT(--ISNUMBER(SEARCH('Chapter 1 (Generated)'!$B$25:$V$25,INDEX(MyData,D1468, E1468+1))))&gt;0,
SUMPRODUCT(--ISNUMBER(SEARCH('Chapter 1 (Generated)'!$B$26:$V$26,INDEX(MyData,D1468, E1468+1))))&gt;0)),
"        " &amp; INDEX(MyData,D1468, E1468+1),
"    " &amp; INDEX(MyData,D1468, E1468+1))</f>
        <v xml:space="preserve">        -1,</v>
      </c>
    </row>
    <row r="1469" spans="4:7" x14ac:dyDescent="0.2">
      <c r="D1469" s="20">
        <f t="shared" si="22"/>
        <v>46</v>
      </c>
      <c r="E1469" s="20">
        <f>MIN(IF(MOD(ROWS($A$2:A1469),$A$2)=0,E1468+1, E1468), $B$2-1)</f>
        <v>6</v>
      </c>
      <c r="G1469" s="2" t="str">
        <f>IF(NOT(OR(
SUMPRODUCT(--ISNUMBER(SEARCH('Chapter 1 (Generated)'!$B$25:$V$25,INDEX(MyData,D1469, E1469+1))))&gt;0,
SUMPRODUCT(--ISNUMBER(SEARCH('Chapter 1 (Generated)'!$B$26:$V$26,INDEX(MyData,D1469, E1469+1))))&gt;0)),
"        " &amp; INDEX(MyData,D1469, E1469+1),
"    " &amp; INDEX(MyData,D1469, E1469+1))</f>
        <v xml:space="preserve">        -1,</v>
      </c>
    </row>
    <row r="1470" spans="4:7" x14ac:dyDescent="0.2">
      <c r="D1470" s="20">
        <f t="shared" si="22"/>
        <v>47</v>
      </c>
      <c r="E1470" s="20">
        <f>MIN(IF(MOD(ROWS($A$2:A1470),$A$2)=0,E1469+1, E1469), $B$2-1)</f>
        <v>6</v>
      </c>
      <c r="G1470" s="2" t="str">
        <f>IF(NOT(OR(
SUMPRODUCT(--ISNUMBER(SEARCH('Chapter 1 (Generated)'!$B$25:$V$25,INDEX(MyData,D1470, E1470+1))))&gt;0,
SUMPRODUCT(--ISNUMBER(SEARCH('Chapter 1 (Generated)'!$B$26:$V$26,INDEX(MyData,D1470, E1470+1))))&gt;0)),
"        " &amp; INDEX(MyData,D1470, E1470+1),
"    " &amp; INDEX(MyData,D1470, E1470+1))</f>
        <v xml:space="preserve">        -1,</v>
      </c>
    </row>
    <row r="1471" spans="4:7" x14ac:dyDescent="0.2">
      <c r="D1471" s="20">
        <f t="shared" si="22"/>
        <v>48</v>
      </c>
      <c r="E1471" s="20">
        <f>MIN(IF(MOD(ROWS($A$2:A1471),$A$2)=0,E1470+1, E1470), $B$2-1)</f>
        <v>6</v>
      </c>
      <c r="G1471" s="2" t="str">
        <f>IF(NOT(OR(
SUMPRODUCT(--ISNUMBER(SEARCH('Chapter 1 (Generated)'!$B$25:$V$25,INDEX(MyData,D1471, E1471+1))))&gt;0,
SUMPRODUCT(--ISNUMBER(SEARCH('Chapter 1 (Generated)'!$B$26:$V$26,INDEX(MyData,D1471, E1471+1))))&gt;0)),
"        " &amp; INDEX(MyData,D1471, E1471+1),
"    " &amp; INDEX(MyData,D1471, E1471+1))</f>
        <v xml:space="preserve">        -1,//45 </v>
      </c>
    </row>
    <row r="1472" spans="4:7" x14ac:dyDescent="0.2">
      <c r="D1472" s="20">
        <f t="shared" si="22"/>
        <v>49</v>
      </c>
      <c r="E1472" s="20">
        <f>MIN(IF(MOD(ROWS($A$2:A1472),$A$2)=0,E1471+1, E1471), $B$2-1)</f>
        <v>6</v>
      </c>
      <c r="G1472" s="2" t="str">
        <f>IF(NOT(OR(
SUMPRODUCT(--ISNUMBER(SEARCH('Chapter 1 (Generated)'!$B$25:$V$25,INDEX(MyData,D1472, E1472+1))))&gt;0,
SUMPRODUCT(--ISNUMBER(SEARCH('Chapter 1 (Generated)'!$B$26:$V$26,INDEX(MyData,D1472, E1472+1))))&gt;0)),
"        " &amp; INDEX(MyData,D1472, E1472+1),
"    " &amp; INDEX(MyData,D1472, E1472+1))</f>
        <v xml:space="preserve">        -1,</v>
      </c>
    </row>
    <row r="1473" spans="4:7" x14ac:dyDescent="0.2">
      <c r="D1473" s="20">
        <f t="shared" si="22"/>
        <v>50</v>
      </c>
      <c r="E1473" s="20">
        <f>MIN(IF(MOD(ROWS($A$2:A1473),$A$2)=0,E1472+1, E1472), $B$2-1)</f>
        <v>6</v>
      </c>
      <c r="G1473" s="2" t="str">
        <f>IF(NOT(OR(
SUMPRODUCT(--ISNUMBER(SEARCH('Chapter 1 (Generated)'!$B$25:$V$25,INDEX(MyData,D1473, E1473+1))))&gt;0,
SUMPRODUCT(--ISNUMBER(SEARCH('Chapter 1 (Generated)'!$B$26:$V$26,INDEX(MyData,D1473, E1473+1))))&gt;0)),
"        " &amp; INDEX(MyData,D1473, E1473+1),
"    " &amp; INDEX(MyData,D1473, E1473+1))</f>
        <v xml:space="preserve">        -5,</v>
      </c>
    </row>
    <row r="1474" spans="4:7" x14ac:dyDescent="0.2">
      <c r="D1474" s="20">
        <f t="shared" ref="D1474:D1537" si="23">MOD(ROW(D1473)-1+ROWS(MyData),ROWS(MyData))+1</f>
        <v>51</v>
      </c>
      <c r="E1474" s="20">
        <f>MIN(IF(MOD(ROWS($A$2:A1474),$A$2)=0,E1473+1, E1473), $B$2-1)</f>
        <v>6</v>
      </c>
      <c r="G1474" s="2" t="str">
        <f>IF(NOT(OR(
SUMPRODUCT(--ISNUMBER(SEARCH('Chapter 1 (Generated)'!$B$25:$V$25,INDEX(MyData,D1474, E1474+1))))&gt;0,
SUMPRODUCT(--ISNUMBER(SEARCH('Chapter 1 (Generated)'!$B$26:$V$26,INDEX(MyData,D1474, E1474+1))))&gt;0)),
"        " &amp; INDEX(MyData,D1474, E1474+1),
"    " &amp; INDEX(MyData,D1474, E1474+1))</f>
        <v xml:space="preserve">        -1,</v>
      </c>
    </row>
    <row r="1475" spans="4:7" x14ac:dyDescent="0.2">
      <c r="D1475" s="20">
        <f t="shared" si="23"/>
        <v>52</v>
      </c>
      <c r="E1475" s="20">
        <f>MIN(IF(MOD(ROWS($A$2:A1475),$A$2)=0,E1474+1, E1474), $B$2-1)</f>
        <v>6</v>
      </c>
      <c r="G1475" s="2" t="str">
        <f>IF(NOT(OR(
SUMPRODUCT(--ISNUMBER(SEARCH('Chapter 1 (Generated)'!$B$25:$V$25,INDEX(MyData,D1475, E1475+1))))&gt;0,
SUMPRODUCT(--ISNUMBER(SEARCH('Chapter 1 (Generated)'!$B$26:$V$26,INDEX(MyData,D1475, E1475+1))))&gt;0)),
"        " &amp; INDEX(MyData,D1475, E1475+1),
"    " &amp; INDEX(MyData,D1475, E1475+1))</f>
        <v xml:space="preserve">        -1,</v>
      </c>
    </row>
    <row r="1476" spans="4:7" x14ac:dyDescent="0.2">
      <c r="D1476" s="20">
        <f t="shared" si="23"/>
        <v>53</v>
      </c>
      <c r="E1476" s="20">
        <f>MIN(IF(MOD(ROWS($A$2:A1476),$A$2)=0,E1475+1, E1475), $B$2-1)</f>
        <v>6</v>
      </c>
      <c r="G1476" s="2" t="str">
        <f>IF(NOT(OR(
SUMPRODUCT(--ISNUMBER(SEARCH('Chapter 1 (Generated)'!$B$25:$V$25,INDEX(MyData,D1476, E1476+1))))&gt;0,
SUMPRODUCT(--ISNUMBER(SEARCH('Chapter 1 (Generated)'!$B$26:$V$26,INDEX(MyData,D1476, E1476+1))))&gt;0)),
"        " &amp; INDEX(MyData,D1476, E1476+1),
"    " &amp; INDEX(MyData,D1476, E1476+1))</f>
        <v xml:space="preserve">        -1,//50 </v>
      </c>
    </row>
    <row r="1477" spans="4:7" x14ac:dyDescent="0.2">
      <c r="D1477" s="20">
        <f t="shared" si="23"/>
        <v>54</v>
      </c>
      <c r="E1477" s="20">
        <f>MIN(IF(MOD(ROWS($A$2:A1477),$A$2)=0,E1476+1, E1476), $B$2-1)</f>
        <v>6</v>
      </c>
      <c r="G1477" s="2" t="str">
        <f>IF(NOT(OR(
SUMPRODUCT(--ISNUMBER(SEARCH('Chapter 1 (Generated)'!$B$25:$V$25,INDEX(MyData,D1477, E1477+1))))&gt;0,
SUMPRODUCT(--ISNUMBER(SEARCH('Chapter 1 (Generated)'!$B$26:$V$26,INDEX(MyData,D1477, E1477+1))))&gt;0)),
"        " &amp; INDEX(MyData,D1477, E1477+1),
"    " &amp; INDEX(MyData,D1477, E1477+1))</f>
        <v xml:space="preserve">        -1,</v>
      </c>
    </row>
    <row r="1478" spans="4:7" x14ac:dyDescent="0.2">
      <c r="D1478" s="20">
        <f t="shared" si="23"/>
        <v>55</v>
      </c>
      <c r="E1478" s="20">
        <f>MIN(IF(MOD(ROWS($A$2:A1478),$A$2)=0,E1477+1, E1477), $B$2-1)</f>
        <v>6</v>
      </c>
      <c r="G1478" s="2" t="str">
        <f>IF(NOT(OR(
SUMPRODUCT(--ISNUMBER(SEARCH('Chapter 1 (Generated)'!$B$25:$V$25,INDEX(MyData,D1478, E1478+1))))&gt;0,
SUMPRODUCT(--ISNUMBER(SEARCH('Chapter 1 (Generated)'!$B$26:$V$26,INDEX(MyData,D1478, E1478+1))))&gt;0)),
"        " &amp; INDEX(MyData,D1478, E1478+1),
"    " &amp; INDEX(MyData,D1478, E1478+1))</f>
        <v xml:space="preserve">        -1,</v>
      </c>
    </row>
    <row r="1479" spans="4:7" x14ac:dyDescent="0.2">
      <c r="D1479" s="20">
        <f t="shared" si="23"/>
        <v>56</v>
      </c>
      <c r="E1479" s="20">
        <f>MIN(IF(MOD(ROWS($A$2:A1479),$A$2)=0,E1478+1, E1478), $B$2-1)</f>
        <v>6</v>
      </c>
      <c r="G1479" s="2" t="str">
        <f>IF(NOT(OR(
SUMPRODUCT(--ISNUMBER(SEARCH('Chapter 1 (Generated)'!$B$25:$V$25,INDEX(MyData,D1479, E1479+1))))&gt;0,
SUMPRODUCT(--ISNUMBER(SEARCH('Chapter 1 (Generated)'!$B$26:$V$26,INDEX(MyData,D1479, E1479+1))))&gt;0)),
"        " &amp; INDEX(MyData,D1479, E1479+1),
"    " &amp; INDEX(MyData,D1479, E1479+1))</f>
        <v xml:space="preserve">        56,</v>
      </c>
    </row>
    <row r="1480" spans="4:7" x14ac:dyDescent="0.2">
      <c r="D1480" s="20">
        <f t="shared" si="23"/>
        <v>57</v>
      </c>
      <c r="E1480" s="20">
        <f>MIN(IF(MOD(ROWS($A$2:A1480),$A$2)=0,E1479+1, E1479), $B$2-1)</f>
        <v>6</v>
      </c>
      <c r="G1480" s="2" t="str">
        <f>IF(NOT(OR(
SUMPRODUCT(--ISNUMBER(SEARCH('Chapter 1 (Generated)'!$B$25:$V$25,INDEX(MyData,D1480, E1480+1))))&gt;0,
SUMPRODUCT(--ISNUMBER(SEARCH('Chapter 1 (Generated)'!$B$26:$V$26,INDEX(MyData,D1480, E1480+1))))&gt;0)),
"        " &amp; INDEX(MyData,D1480, E1480+1),
"    " &amp; INDEX(MyData,D1480, E1480+1))</f>
        <v xml:space="preserve">        -1,</v>
      </c>
    </row>
    <row r="1481" spans="4:7" x14ac:dyDescent="0.2">
      <c r="D1481" s="20">
        <f t="shared" si="23"/>
        <v>58</v>
      </c>
      <c r="E1481" s="20">
        <f>MIN(IF(MOD(ROWS($A$2:A1481),$A$2)=0,E1480+1, E1480), $B$2-1)</f>
        <v>6</v>
      </c>
      <c r="G1481" s="2" t="str">
        <f>IF(NOT(OR(
SUMPRODUCT(--ISNUMBER(SEARCH('Chapter 1 (Generated)'!$B$25:$V$25,INDEX(MyData,D1481, E1481+1))))&gt;0,
SUMPRODUCT(--ISNUMBER(SEARCH('Chapter 1 (Generated)'!$B$26:$V$26,INDEX(MyData,D1481, E1481+1))))&gt;0)),
"        " &amp; INDEX(MyData,D1481, E1481+1),
"    " &amp; INDEX(MyData,D1481, E1481+1))</f>
        <v xml:space="preserve">        -1,//55 </v>
      </c>
    </row>
    <row r="1482" spans="4:7" x14ac:dyDescent="0.2">
      <c r="D1482" s="20">
        <f t="shared" si="23"/>
        <v>59</v>
      </c>
      <c r="E1482" s="20">
        <f>MIN(IF(MOD(ROWS($A$2:A1482),$A$2)=0,E1481+1, E1481), $B$2-1)</f>
        <v>6</v>
      </c>
      <c r="G1482" s="2" t="str">
        <f>IF(NOT(OR(
SUMPRODUCT(--ISNUMBER(SEARCH('Chapter 1 (Generated)'!$B$25:$V$25,INDEX(MyData,D1482, E1482+1))))&gt;0,
SUMPRODUCT(--ISNUMBER(SEARCH('Chapter 1 (Generated)'!$B$26:$V$26,INDEX(MyData,D1482, E1482+1))))&gt;0)),
"        " &amp; INDEX(MyData,D1482, E1482+1),
"    " &amp; INDEX(MyData,D1482, E1482+1))</f>
        <v xml:space="preserve">        -1,</v>
      </c>
    </row>
    <row r="1483" spans="4:7" x14ac:dyDescent="0.2">
      <c r="D1483" s="20">
        <f t="shared" si="23"/>
        <v>60</v>
      </c>
      <c r="E1483" s="20">
        <f>MIN(IF(MOD(ROWS($A$2:A1483),$A$2)=0,E1482+1, E1482), $B$2-1)</f>
        <v>6</v>
      </c>
      <c r="G1483" s="2" t="str">
        <f>IF(NOT(OR(
SUMPRODUCT(--ISNUMBER(SEARCH('Chapter 1 (Generated)'!$B$25:$V$25,INDEX(MyData,D1483, E1483+1))))&gt;0,
SUMPRODUCT(--ISNUMBER(SEARCH('Chapter 1 (Generated)'!$B$26:$V$26,INDEX(MyData,D1483, E1483+1))))&gt;0)),
"        " &amp; INDEX(MyData,D1483, E1483+1),
"    " &amp; INDEX(MyData,D1483, E1483+1))</f>
        <v xml:space="preserve">        -1,</v>
      </c>
    </row>
    <row r="1484" spans="4:7" x14ac:dyDescent="0.2">
      <c r="D1484" s="20">
        <f t="shared" si="23"/>
        <v>61</v>
      </c>
      <c r="E1484" s="20">
        <f>MIN(IF(MOD(ROWS($A$2:A1484),$A$2)=0,E1483+1, E1483), $B$2-1)</f>
        <v>6</v>
      </c>
      <c r="G1484" s="2" t="str">
        <f>IF(NOT(OR(
SUMPRODUCT(--ISNUMBER(SEARCH('Chapter 1 (Generated)'!$B$25:$V$25,INDEX(MyData,D1484, E1484+1))))&gt;0,
SUMPRODUCT(--ISNUMBER(SEARCH('Chapter 1 (Generated)'!$B$26:$V$26,INDEX(MyData,D1484, E1484+1))))&gt;0)),
"        " &amp; INDEX(MyData,D1484, E1484+1),
"    " &amp; INDEX(MyData,D1484, E1484+1))</f>
        <v xml:space="preserve">        56,</v>
      </c>
    </row>
    <row r="1485" spans="4:7" x14ac:dyDescent="0.2">
      <c r="D1485" s="20">
        <f t="shared" si="23"/>
        <v>62</v>
      </c>
      <c r="E1485" s="20">
        <f>MIN(IF(MOD(ROWS($A$2:A1485),$A$2)=0,E1484+1, E1484), $B$2-1)</f>
        <v>6</v>
      </c>
      <c r="G1485" s="2" t="str">
        <f>IF(NOT(OR(
SUMPRODUCT(--ISNUMBER(SEARCH('Chapter 1 (Generated)'!$B$25:$V$25,INDEX(MyData,D1485, E1485+1))))&gt;0,
SUMPRODUCT(--ISNUMBER(SEARCH('Chapter 1 (Generated)'!$B$26:$V$26,INDEX(MyData,D1485, E1485+1))))&gt;0)),
"        " &amp; INDEX(MyData,D1485, E1485+1),
"    " &amp; INDEX(MyData,D1485, E1485+1))</f>
        <v xml:space="preserve">        -2,</v>
      </c>
    </row>
    <row r="1486" spans="4:7" x14ac:dyDescent="0.2">
      <c r="D1486" s="20">
        <f t="shared" si="23"/>
        <v>63</v>
      </c>
      <c r="E1486" s="20">
        <f>MIN(IF(MOD(ROWS($A$2:A1486),$A$2)=0,E1485+1, E1485), $B$2-1)</f>
        <v>6</v>
      </c>
      <c r="G1486" s="2" t="str">
        <f>IF(NOT(OR(
SUMPRODUCT(--ISNUMBER(SEARCH('Chapter 1 (Generated)'!$B$25:$V$25,INDEX(MyData,D1486, E1486+1))))&gt;0,
SUMPRODUCT(--ISNUMBER(SEARCH('Chapter 1 (Generated)'!$B$26:$V$26,INDEX(MyData,D1486, E1486+1))))&gt;0)),
"        " &amp; INDEX(MyData,D1486, E1486+1),
"    " &amp; INDEX(MyData,D1486, E1486+1))</f>
        <v xml:space="preserve">        -1,//60 </v>
      </c>
    </row>
    <row r="1487" spans="4:7" x14ac:dyDescent="0.2">
      <c r="D1487" s="20">
        <f t="shared" si="23"/>
        <v>64</v>
      </c>
      <c r="E1487" s="20">
        <f>MIN(IF(MOD(ROWS($A$2:A1487),$A$2)=0,E1486+1, E1486), $B$2-1)</f>
        <v>6</v>
      </c>
      <c r="G1487" s="2" t="str">
        <f>IF(NOT(OR(
SUMPRODUCT(--ISNUMBER(SEARCH('Chapter 1 (Generated)'!$B$25:$V$25,INDEX(MyData,D1487, E1487+1))))&gt;0,
SUMPRODUCT(--ISNUMBER(SEARCH('Chapter 1 (Generated)'!$B$26:$V$26,INDEX(MyData,D1487, E1487+1))))&gt;0)),
"        " &amp; INDEX(MyData,D1487, E1487+1),
"    " &amp; INDEX(MyData,D1487, E1487+1))</f>
        <v xml:space="preserve">        -1,</v>
      </c>
    </row>
    <row r="1488" spans="4:7" x14ac:dyDescent="0.2">
      <c r="D1488" s="20">
        <f t="shared" si="23"/>
        <v>65</v>
      </c>
      <c r="E1488" s="20">
        <f>MIN(IF(MOD(ROWS($A$2:A1488),$A$2)=0,E1487+1, E1487), $B$2-1)</f>
        <v>6</v>
      </c>
      <c r="G1488" s="2" t="str">
        <f>IF(NOT(OR(
SUMPRODUCT(--ISNUMBER(SEARCH('Chapter 1 (Generated)'!$B$25:$V$25,INDEX(MyData,D1488, E1488+1))))&gt;0,
SUMPRODUCT(--ISNUMBER(SEARCH('Chapter 1 (Generated)'!$B$26:$V$26,INDEX(MyData,D1488, E1488+1))))&gt;0)),
"        " &amp; INDEX(MyData,D1488, E1488+1),
"    " &amp; INDEX(MyData,D1488, E1488+1))</f>
        <v xml:space="preserve">        -1,</v>
      </c>
    </row>
    <row r="1489" spans="4:7" x14ac:dyDescent="0.2">
      <c r="D1489" s="20">
        <f t="shared" si="23"/>
        <v>66</v>
      </c>
      <c r="E1489" s="20">
        <f>MIN(IF(MOD(ROWS($A$2:A1489),$A$2)=0,E1488+1, E1488), $B$2-1)</f>
        <v>6</v>
      </c>
      <c r="G1489" s="2" t="str">
        <f>IF(NOT(OR(
SUMPRODUCT(--ISNUMBER(SEARCH('Chapter 1 (Generated)'!$B$25:$V$25,INDEX(MyData,D1489, E1489+1))))&gt;0,
SUMPRODUCT(--ISNUMBER(SEARCH('Chapter 1 (Generated)'!$B$26:$V$26,INDEX(MyData,D1489, E1489+1))))&gt;0)),
"        " &amp; INDEX(MyData,D1489, E1489+1),
"    " &amp; INDEX(MyData,D1489, E1489+1))</f>
        <v xml:space="preserve">        -1,</v>
      </c>
    </row>
    <row r="1490" spans="4:7" x14ac:dyDescent="0.2">
      <c r="D1490" s="20">
        <f t="shared" si="23"/>
        <v>67</v>
      </c>
      <c r="E1490" s="20">
        <f>MIN(IF(MOD(ROWS($A$2:A1490),$A$2)=0,E1489+1, E1489), $B$2-1)</f>
        <v>6</v>
      </c>
      <c r="G1490" s="2" t="str">
        <f>IF(NOT(OR(
SUMPRODUCT(--ISNUMBER(SEARCH('Chapter 1 (Generated)'!$B$25:$V$25,INDEX(MyData,D1490, E1490+1))))&gt;0,
SUMPRODUCT(--ISNUMBER(SEARCH('Chapter 1 (Generated)'!$B$26:$V$26,INDEX(MyData,D1490, E1490+1))))&gt;0)),
"        " &amp; INDEX(MyData,D1490, E1490+1),
"    " &amp; INDEX(MyData,D1490, E1490+1))</f>
        <v xml:space="preserve">        -1,</v>
      </c>
    </row>
    <row r="1491" spans="4:7" x14ac:dyDescent="0.2">
      <c r="D1491" s="20">
        <f t="shared" si="23"/>
        <v>68</v>
      </c>
      <c r="E1491" s="20">
        <f>MIN(IF(MOD(ROWS($A$2:A1491),$A$2)=0,E1490+1, E1490), $B$2-1)</f>
        <v>6</v>
      </c>
      <c r="G1491" s="2" t="str">
        <f>IF(NOT(OR(
SUMPRODUCT(--ISNUMBER(SEARCH('Chapter 1 (Generated)'!$B$25:$V$25,INDEX(MyData,D1491, E1491+1))))&gt;0,
SUMPRODUCT(--ISNUMBER(SEARCH('Chapter 1 (Generated)'!$B$26:$V$26,INDEX(MyData,D1491, E1491+1))))&gt;0)),
"        " &amp; INDEX(MyData,D1491, E1491+1),
"    " &amp; INDEX(MyData,D1491, E1491+1))</f>
        <v xml:space="preserve">        -1,//65 </v>
      </c>
    </row>
    <row r="1492" spans="4:7" x14ac:dyDescent="0.2">
      <c r="D1492" s="20">
        <f t="shared" si="23"/>
        <v>69</v>
      </c>
      <c r="E1492" s="20">
        <f>MIN(IF(MOD(ROWS($A$2:A1492),$A$2)=0,E1491+1, E1491), $B$2-1)</f>
        <v>6</v>
      </c>
      <c r="G1492" s="2" t="str">
        <f>IF(NOT(OR(
SUMPRODUCT(--ISNUMBER(SEARCH('Chapter 1 (Generated)'!$B$25:$V$25,INDEX(MyData,D1492, E1492+1))))&gt;0,
SUMPRODUCT(--ISNUMBER(SEARCH('Chapter 1 (Generated)'!$B$26:$V$26,INDEX(MyData,D1492, E1492+1))))&gt;0)),
"        " &amp; INDEX(MyData,D1492, E1492+1),
"    " &amp; INDEX(MyData,D1492, E1492+1))</f>
        <v xml:space="preserve">        -1,</v>
      </c>
    </row>
    <row r="1493" spans="4:7" x14ac:dyDescent="0.2">
      <c r="D1493" s="20">
        <f t="shared" si="23"/>
        <v>70</v>
      </c>
      <c r="E1493" s="20">
        <f>MIN(IF(MOD(ROWS($A$2:A1493),$A$2)=0,E1492+1, E1492), $B$2-1)</f>
        <v>6</v>
      </c>
      <c r="G1493" s="2" t="str">
        <f>IF(NOT(OR(
SUMPRODUCT(--ISNUMBER(SEARCH('Chapter 1 (Generated)'!$B$25:$V$25,INDEX(MyData,D1493, E1493+1))))&gt;0,
SUMPRODUCT(--ISNUMBER(SEARCH('Chapter 1 (Generated)'!$B$26:$V$26,INDEX(MyData,D1493, E1493+1))))&gt;0)),
"        " &amp; INDEX(MyData,D1493, E1493+1),
"    " &amp; INDEX(MyData,D1493, E1493+1))</f>
        <v xml:space="preserve">        -1,</v>
      </c>
    </row>
    <row r="1494" spans="4:7" x14ac:dyDescent="0.2">
      <c r="D1494" s="20">
        <f t="shared" si="23"/>
        <v>71</v>
      </c>
      <c r="E1494" s="20">
        <f>MIN(IF(MOD(ROWS($A$2:A1494),$A$2)=0,E1493+1, E1493), $B$2-1)</f>
        <v>6</v>
      </c>
      <c r="G1494" s="2" t="str">
        <f>IF(NOT(OR(
SUMPRODUCT(--ISNUMBER(SEARCH('Chapter 1 (Generated)'!$B$25:$V$25,INDEX(MyData,D1494, E1494+1))))&gt;0,
SUMPRODUCT(--ISNUMBER(SEARCH('Chapter 1 (Generated)'!$B$26:$V$26,INDEX(MyData,D1494, E1494+1))))&gt;0)),
"        " &amp; INDEX(MyData,D1494, E1494+1),
"    " &amp; INDEX(MyData,D1494, E1494+1))</f>
        <v xml:space="preserve">        -1,</v>
      </c>
    </row>
    <row r="1495" spans="4:7" x14ac:dyDescent="0.2">
      <c r="D1495" s="20">
        <f t="shared" si="23"/>
        <v>72</v>
      </c>
      <c r="E1495" s="20">
        <f>MIN(IF(MOD(ROWS($A$2:A1495),$A$2)=0,E1494+1, E1494), $B$2-1)</f>
        <v>6</v>
      </c>
      <c r="G1495" s="2" t="str">
        <f>IF(NOT(OR(
SUMPRODUCT(--ISNUMBER(SEARCH('Chapter 1 (Generated)'!$B$25:$V$25,INDEX(MyData,D1495, E1495+1))))&gt;0,
SUMPRODUCT(--ISNUMBER(SEARCH('Chapter 1 (Generated)'!$B$26:$V$26,INDEX(MyData,D1495, E1495+1))))&gt;0)),
"        " &amp; INDEX(MyData,D1495, E1495+1),
"    " &amp; INDEX(MyData,D1495, E1495+1))</f>
        <v xml:space="preserve">        -5,</v>
      </c>
    </row>
    <row r="1496" spans="4:7" x14ac:dyDescent="0.2">
      <c r="D1496" s="20">
        <f t="shared" si="23"/>
        <v>73</v>
      </c>
      <c r="E1496" s="20">
        <f>MIN(IF(MOD(ROWS($A$2:A1496),$A$2)=0,E1495+1, E1495), $B$2-1)</f>
        <v>6</v>
      </c>
      <c r="G1496" s="2" t="str">
        <f>IF(NOT(OR(
SUMPRODUCT(--ISNUMBER(SEARCH('Chapter 1 (Generated)'!$B$25:$V$25,INDEX(MyData,D1496, E1496+1))))&gt;0,
SUMPRODUCT(--ISNUMBER(SEARCH('Chapter 1 (Generated)'!$B$26:$V$26,INDEX(MyData,D1496, E1496+1))))&gt;0)),
"        " &amp; INDEX(MyData,D1496, E1496+1),
"    " &amp; INDEX(MyData,D1496, E1496+1))</f>
        <v xml:space="preserve">        70,//70 </v>
      </c>
    </row>
    <row r="1497" spans="4:7" x14ac:dyDescent="0.2">
      <c r="D1497" s="20">
        <f t="shared" si="23"/>
        <v>74</v>
      </c>
      <c r="E1497" s="20">
        <f>MIN(IF(MOD(ROWS($A$2:A1497),$A$2)=0,E1496+1, E1496), $B$2-1)</f>
        <v>6</v>
      </c>
      <c r="G1497" s="2" t="str">
        <f>IF(NOT(OR(
SUMPRODUCT(--ISNUMBER(SEARCH('Chapter 1 (Generated)'!$B$25:$V$25,INDEX(MyData,D1497, E1497+1))))&gt;0,
SUMPRODUCT(--ISNUMBER(SEARCH('Chapter 1 (Generated)'!$B$26:$V$26,INDEX(MyData,D1497, E1497+1))))&gt;0)),
"        " &amp; INDEX(MyData,D1497, E1497+1),
"    " &amp; INDEX(MyData,D1497, E1497+1))</f>
        <v xml:space="preserve">        -1,</v>
      </c>
    </row>
    <row r="1498" spans="4:7" x14ac:dyDescent="0.2">
      <c r="D1498" s="20">
        <f t="shared" si="23"/>
        <v>75</v>
      </c>
      <c r="E1498" s="20">
        <f>MIN(IF(MOD(ROWS($A$2:A1498),$A$2)=0,E1497+1, E1497), $B$2-1)</f>
        <v>6</v>
      </c>
      <c r="G1498" s="2" t="str">
        <f>IF(NOT(OR(
SUMPRODUCT(--ISNUMBER(SEARCH('Chapter 1 (Generated)'!$B$25:$V$25,INDEX(MyData,D1498, E1498+1))))&gt;0,
SUMPRODUCT(--ISNUMBER(SEARCH('Chapter 1 (Generated)'!$B$26:$V$26,INDEX(MyData,D1498, E1498+1))))&gt;0)),
"        " &amp; INDEX(MyData,D1498, E1498+1),
"    " &amp; INDEX(MyData,D1498, E1498+1))</f>
        <v xml:space="preserve">        -1,</v>
      </c>
    </row>
    <row r="1499" spans="4:7" x14ac:dyDescent="0.2">
      <c r="D1499" s="20">
        <f t="shared" si="23"/>
        <v>76</v>
      </c>
      <c r="E1499" s="20">
        <f>MIN(IF(MOD(ROWS($A$2:A1499),$A$2)=0,E1498+1, E1498), $B$2-1)</f>
        <v>6</v>
      </c>
      <c r="G1499" s="2" t="str">
        <f>IF(NOT(OR(
SUMPRODUCT(--ISNUMBER(SEARCH('Chapter 1 (Generated)'!$B$25:$V$25,INDEX(MyData,D1499, E1499+1))))&gt;0,
SUMPRODUCT(--ISNUMBER(SEARCH('Chapter 1 (Generated)'!$B$26:$V$26,INDEX(MyData,D1499, E1499+1))))&gt;0)),
"        " &amp; INDEX(MyData,D1499, E1499+1),
"    " &amp; INDEX(MyData,D1499, E1499+1))</f>
        <v xml:space="preserve">        -1,</v>
      </c>
    </row>
    <row r="1500" spans="4:7" x14ac:dyDescent="0.2">
      <c r="D1500" s="20">
        <f t="shared" si="23"/>
        <v>77</v>
      </c>
      <c r="E1500" s="20">
        <f>MIN(IF(MOD(ROWS($A$2:A1500),$A$2)=0,E1499+1, E1499), $B$2-1)</f>
        <v>6</v>
      </c>
      <c r="G1500" s="2" t="str">
        <f>IF(NOT(OR(
SUMPRODUCT(--ISNUMBER(SEARCH('Chapter 1 (Generated)'!$B$25:$V$25,INDEX(MyData,D1500, E1500+1))))&gt;0,
SUMPRODUCT(--ISNUMBER(SEARCH('Chapter 1 (Generated)'!$B$26:$V$26,INDEX(MyData,D1500, E1500+1))))&gt;0)),
"        " &amp; INDEX(MyData,D1500, E1500+1),
"    " &amp; INDEX(MyData,D1500, E1500+1))</f>
        <v xml:space="preserve">        -1,</v>
      </c>
    </row>
    <row r="1501" spans="4:7" x14ac:dyDescent="0.2">
      <c r="D1501" s="20">
        <f t="shared" si="23"/>
        <v>78</v>
      </c>
      <c r="E1501" s="20">
        <f>MIN(IF(MOD(ROWS($A$2:A1501),$A$2)=0,E1500+1, E1500), $B$2-1)</f>
        <v>6</v>
      </c>
      <c r="G1501" s="2" t="str">
        <f>IF(NOT(OR(
SUMPRODUCT(--ISNUMBER(SEARCH('Chapter 1 (Generated)'!$B$25:$V$25,INDEX(MyData,D1501, E1501+1))))&gt;0,
SUMPRODUCT(--ISNUMBER(SEARCH('Chapter 1 (Generated)'!$B$26:$V$26,INDEX(MyData,D1501, E1501+1))))&gt;0)),
"        " &amp; INDEX(MyData,D1501, E1501+1),
"    " &amp; INDEX(MyData,D1501, E1501+1))</f>
        <v xml:space="preserve">        -1,//75 </v>
      </c>
    </row>
    <row r="1502" spans="4:7" x14ac:dyDescent="0.2">
      <c r="D1502" s="20">
        <f t="shared" si="23"/>
        <v>79</v>
      </c>
      <c r="E1502" s="20">
        <f>MIN(IF(MOD(ROWS($A$2:A1502),$A$2)=0,E1501+1, E1501), $B$2-1)</f>
        <v>6</v>
      </c>
      <c r="G1502" s="2" t="str">
        <f>IF(NOT(OR(
SUMPRODUCT(--ISNUMBER(SEARCH('Chapter 1 (Generated)'!$B$25:$V$25,INDEX(MyData,D1502, E1502+1))))&gt;0,
SUMPRODUCT(--ISNUMBER(SEARCH('Chapter 1 (Generated)'!$B$26:$V$26,INDEX(MyData,D1502, E1502+1))))&gt;0)),
"        " &amp; INDEX(MyData,D1502, E1502+1),
"    " &amp; INDEX(MyData,D1502, E1502+1))</f>
        <v xml:space="preserve">        -1,</v>
      </c>
    </row>
    <row r="1503" spans="4:7" x14ac:dyDescent="0.2">
      <c r="D1503" s="20">
        <f t="shared" si="23"/>
        <v>80</v>
      </c>
      <c r="E1503" s="20">
        <f>MIN(IF(MOD(ROWS($A$2:A1503),$A$2)=0,E1502+1, E1502), $B$2-1)</f>
        <v>6</v>
      </c>
      <c r="G1503" s="2" t="str">
        <f>IF(NOT(OR(
SUMPRODUCT(--ISNUMBER(SEARCH('Chapter 1 (Generated)'!$B$25:$V$25,INDEX(MyData,D1503, E1503+1))))&gt;0,
SUMPRODUCT(--ISNUMBER(SEARCH('Chapter 1 (Generated)'!$B$26:$V$26,INDEX(MyData,D1503, E1503+1))))&gt;0)),
"        " &amp; INDEX(MyData,D1503, E1503+1),
"    " &amp; INDEX(MyData,D1503, E1503+1))</f>
        <v xml:space="preserve">        -1,</v>
      </c>
    </row>
    <row r="1504" spans="4:7" x14ac:dyDescent="0.2">
      <c r="D1504" s="20">
        <f t="shared" si="23"/>
        <v>81</v>
      </c>
      <c r="E1504" s="20">
        <f>MIN(IF(MOD(ROWS($A$2:A1504),$A$2)=0,E1503+1, E1503), $B$2-1)</f>
        <v>6</v>
      </c>
      <c r="G1504" s="2" t="str">
        <f>IF(NOT(OR(
SUMPRODUCT(--ISNUMBER(SEARCH('Chapter 1 (Generated)'!$B$25:$V$25,INDEX(MyData,D1504, E1504+1))))&gt;0,
SUMPRODUCT(--ISNUMBER(SEARCH('Chapter 1 (Generated)'!$B$26:$V$26,INDEX(MyData,D1504, E1504+1))))&gt;0)),
"        " &amp; INDEX(MyData,D1504, E1504+1),
"    " &amp; INDEX(MyData,D1504, E1504+1))</f>
        <v xml:space="preserve">        -1,</v>
      </c>
    </row>
    <row r="1505" spans="4:7" x14ac:dyDescent="0.2">
      <c r="D1505" s="20">
        <f t="shared" si="23"/>
        <v>82</v>
      </c>
      <c r="E1505" s="20">
        <f>MIN(IF(MOD(ROWS($A$2:A1505),$A$2)=0,E1504+1, E1504), $B$2-1)</f>
        <v>6</v>
      </c>
      <c r="G1505" s="2" t="str">
        <f>IF(NOT(OR(
SUMPRODUCT(--ISNUMBER(SEARCH('Chapter 1 (Generated)'!$B$25:$V$25,INDEX(MyData,D1505, E1505+1))))&gt;0,
SUMPRODUCT(--ISNUMBER(SEARCH('Chapter 1 (Generated)'!$B$26:$V$26,INDEX(MyData,D1505, E1505+1))))&gt;0)),
"        " &amp; INDEX(MyData,D1505, E1505+1),
"    " &amp; INDEX(MyData,D1505, E1505+1))</f>
        <v xml:space="preserve">        -2,</v>
      </c>
    </row>
    <row r="1506" spans="4:7" x14ac:dyDescent="0.2">
      <c r="D1506" s="20">
        <f t="shared" si="23"/>
        <v>83</v>
      </c>
      <c r="E1506" s="20">
        <f>MIN(IF(MOD(ROWS($A$2:A1506),$A$2)=0,E1505+1, E1505), $B$2-1)</f>
        <v>6</v>
      </c>
      <c r="G1506" s="2" t="str">
        <f>IF(NOT(OR(
SUMPRODUCT(--ISNUMBER(SEARCH('Chapter 1 (Generated)'!$B$25:$V$25,INDEX(MyData,D1506, E1506+1))))&gt;0,
SUMPRODUCT(--ISNUMBER(SEARCH('Chapter 1 (Generated)'!$B$26:$V$26,INDEX(MyData,D1506, E1506+1))))&gt;0)),
"        " &amp; INDEX(MyData,D1506, E1506+1),
"    " &amp; INDEX(MyData,D1506, E1506+1))</f>
        <v xml:space="preserve">        -1,//80 </v>
      </c>
    </row>
    <row r="1507" spans="4:7" x14ac:dyDescent="0.2">
      <c r="D1507" s="20">
        <f t="shared" si="23"/>
        <v>84</v>
      </c>
      <c r="E1507" s="20">
        <f>MIN(IF(MOD(ROWS($A$2:A1507),$A$2)=0,E1506+1, E1506), $B$2-1)</f>
        <v>6</v>
      </c>
      <c r="G1507" s="2" t="str">
        <f>IF(NOT(OR(
SUMPRODUCT(--ISNUMBER(SEARCH('Chapter 1 (Generated)'!$B$25:$V$25,INDEX(MyData,D1507, E1507+1))))&gt;0,
SUMPRODUCT(--ISNUMBER(SEARCH('Chapter 1 (Generated)'!$B$26:$V$26,INDEX(MyData,D1507, E1507+1))))&gt;0)),
"        " &amp; INDEX(MyData,D1507, E1507+1),
"    " &amp; INDEX(MyData,D1507, E1507+1))</f>
        <v xml:space="preserve">        -1,</v>
      </c>
    </row>
    <row r="1508" spans="4:7" x14ac:dyDescent="0.2">
      <c r="D1508" s="20">
        <f t="shared" si="23"/>
        <v>85</v>
      </c>
      <c r="E1508" s="20">
        <f>MIN(IF(MOD(ROWS($A$2:A1508),$A$2)=0,E1507+1, E1507), $B$2-1)</f>
        <v>6</v>
      </c>
      <c r="G1508" s="2" t="str">
        <f>IF(NOT(OR(
SUMPRODUCT(--ISNUMBER(SEARCH('Chapter 1 (Generated)'!$B$25:$V$25,INDEX(MyData,D1508, E1508+1))))&gt;0,
SUMPRODUCT(--ISNUMBER(SEARCH('Chapter 1 (Generated)'!$B$26:$V$26,INDEX(MyData,D1508, E1508+1))))&gt;0)),
"        " &amp; INDEX(MyData,D1508, E1508+1),
"    " &amp; INDEX(MyData,D1508, E1508+1))</f>
        <v xml:space="preserve">        -1,</v>
      </c>
    </row>
    <row r="1509" spans="4:7" x14ac:dyDescent="0.2">
      <c r="D1509" s="20">
        <f t="shared" si="23"/>
        <v>86</v>
      </c>
      <c r="E1509" s="20">
        <f>MIN(IF(MOD(ROWS($A$2:A1509),$A$2)=0,E1508+1, E1508), $B$2-1)</f>
        <v>6</v>
      </c>
      <c r="G1509" s="2" t="str">
        <f>IF(NOT(OR(
SUMPRODUCT(--ISNUMBER(SEARCH('Chapter 1 (Generated)'!$B$25:$V$25,INDEX(MyData,D1509, E1509+1))))&gt;0,
SUMPRODUCT(--ISNUMBER(SEARCH('Chapter 1 (Generated)'!$B$26:$V$26,INDEX(MyData,D1509, E1509+1))))&gt;0)),
"        " &amp; INDEX(MyData,D1509, E1509+1),
"    " &amp; INDEX(MyData,D1509, E1509+1))</f>
        <v xml:space="preserve">        -1,</v>
      </c>
    </row>
    <row r="1510" spans="4:7" x14ac:dyDescent="0.2">
      <c r="D1510" s="20">
        <f t="shared" si="23"/>
        <v>87</v>
      </c>
      <c r="E1510" s="20">
        <f>MIN(IF(MOD(ROWS($A$2:A1510),$A$2)=0,E1509+1, E1509), $B$2-1)</f>
        <v>6</v>
      </c>
      <c r="G1510" s="2" t="str">
        <f>IF(NOT(OR(
SUMPRODUCT(--ISNUMBER(SEARCH('Chapter 1 (Generated)'!$B$25:$V$25,INDEX(MyData,D1510, E1510+1))))&gt;0,
SUMPRODUCT(--ISNUMBER(SEARCH('Chapter 1 (Generated)'!$B$26:$V$26,INDEX(MyData,D1510, E1510+1))))&gt;0)),
"        " &amp; INDEX(MyData,D1510, E1510+1),
"    " &amp; INDEX(MyData,D1510, E1510+1))</f>
        <v xml:space="preserve">        -1,</v>
      </c>
    </row>
    <row r="1511" spans="4:7" x14ac:dyDescent="0.2">
      <c r="D1511" s="20">
        <f t="shared" si="23"/>
        <v>88</v>
      </c>
      <c r="E1511" s="20">
        <f>MIN(IF(MOD(ROWS($A$2:A1511),$A$2)=0,E1510+1, E1510), $B$2-1)</f>
        <v>6</v>
      </c>
      <c r="G1511" s="2" t="str">
        <f>IF(NOT(OR(
SUMPRODUCT(--ISNUMBER(SEARCH('Chapter 1 (Generated)'!$B$25:$V$25,INDEX(MyData,D1511, E1511+1))))&gt;0,
SUMPRODUCT(--ISNUMBER(SEARCH('Chapter 1 (Generated)'!$B$26:$V$26,INDEX(MyData,D1511, E1511+1))))&gt;0)),
"        " &amp; INDEX(MyData,D1511, E1511+1),
"    " &amp; INDEX(MyData,D1511, E1511+1))</f>
        <v xml:space="preserve">        -5,//85 </v>
      </c>
    </row>
    <row r="1512" spans="4:7" x14ac:dyDescent="0.2">
      <c r="D1512" s="20">
        <f t="shared" si="23"/>
        <v>89</v>
      </c>
      <c r="E1512" s="20">
        <f>MIN(IF(MOD(ROWS($A$2:A1512),$A$2)=0,E1511+1, E1511), $B$2-1)</f>
        <v>6</v>
      </c>
      <c r="G1512" s="2" t="str">
        <f>IF(NOT(OR(
SUMPRODUCT(--ISNUMBER(SEARCH('Chapter 1 (Generated)'!$B$25:$V$25,INDEX(MyData,D1512, E1512+1))))&gt;0,
SUMPRODUCT(--ISNUMBER(SEARCH('Chapter 1 (Generated)'!$B$26:$V$26,INDEX(MyData,D1512, E1512+1))))&gt;0)),
"        " &amp; INDEX(MyData,D1512, E1512+1),
"    " &amp; INDEX(MyData,D1512, E1512+1))</f>
        <v xml:space="preserve">        -1,</v>
      </c>
    </row>
    <row r="1513" spans="4:7" x14ac:dyDescent="0.2">
      <c r="D1513" s="20">
        <f t="shared" si="23"/>
        <v>90</v>
      </c>
      <c r="E1513" s="20">
        <f>MIN(IF(MOD(ROWS($A$2:A1513),$A$2)=0,E1512+1, E1512), $B$2-1)</f>
        <v>6</v>
      </c>
      <c r="G1513" s="2" t="str">
        <f>IF(NOT(OR(
SUMPRODUCT(--ISNUMBER(SEARCH('Chapter 1 (Generated)'!$B$25:$V$25,INDEX(MyData,D1513, E1513+1))))&gt;0,
SUMPRODUCT(--ISNUMBER(SEARCH('Chapter 1 (Generated)'!$B$26:$V$26,INDEX(MyData,D1513, E1513+1))))&gt;0)),
"        " &amp; INDEX(MyData,D1513, E1513+1),
"    " &amp; INDEX(MyData,D1513, E1513+1))</f>
        <v xml:space="preserve">        -1,</v>
      </c>
    </row>
    <row r="1514" spans="4:7" x14ac:dyDescent="0.2">
      <c r="D1514" s="20">
        <f t="shared" si="23"/>
        <v>91</v>
      </c>
      <c r="E1514" s="20">
        <f>MIN(IF(MOD(ROWS($A$2:A1514),$A$2)=0,E1513+1, E1513), $B$2-1)</f>
        <v>6</v>
      </c>
      <c r="G1514" s="2" t="str">
        <f>IF(NOT(OR(
SUMPRODUCT(--ISNUMBER(SEARCH('Chapter 1 (Generated)'!$B$25:$V$25,INDEX(MyData,D1514, E1514+1))))&gt;0,
SUMPRODUCT(--ISNUMBER(SEARCH('Chapter 1 (Generated)'!$B$26:$V$26,INDEX(MyData,D1514, E1514+1))))&gt;0)),
"        " &amp; INDEX(MyData,D1514, E1514+1),
"    " &amp; INDEX(MyData,D1514, E1514+1))</f>
        <v xml:space="preserve">        -1,</v>
      </c>
    </row>
    <row r="1515" spans="4:7" x14ac:dyDescent="0.2">
      <c r="D1515" s="20">
        <f t="shared" si="23"/>
        <v>92</v>
      </c>
      <c r="E1515" s="20">
        <f>MIN(IF(MOD(ROWS($A$2:A1515),$A$2)=0,E1514+1, E1514), $B$2-1)</f>
        <v>6</v>
      </c>
      <c r="G1515" s="2" t="str">
        <f>IF(NOT(OR(
SUMPRODUCT(--ISNUMBER(SEARCH('Chapter 1 (Generated)'!$B$25:$V$25,INDEX(MyData,D1515, E1515+1))))&gt;0,
SUMPRODUCT(--ISNUMBER(SEARCH('Chapter 1 (Generated)'!$B$26:$V$26,INDEX(MyData,D1515, E1515+1))))&gt;0)),
"        " &amp; INDEX(MyData,D1515, E1515+1),
"    " &amp; INDEX(MyData,D1515, E1515+1))</f>
        <v xml:space="preserve">        -1,</v>
      </c>
    </row>
    <row r="1516" spans="4:7" x14ac:dyDescent="0.2">
      <c r="D1516" s="20">
        <f t="shared" si="23"/>
        <v>93</v>
      </c>
      <c r="E1516" s="20">
        <f>MIN(IF(MOD(ROWS($A$2:A1516),$A$2)=0,E1515+1, E1515), $B$2-1)</f>
        <v>6</v>
      </c>
      <c r="G1516" s="2" t="str">
        <f>IF(NOT(OR(
SUMPRODUCT(--ISNUMBER(SEARCH('Chapter 1 (Generated)'!$B$25:$V$25,INDEX(MyData,D1516, E1516+1))))&gt;0,
SUMPRODUCT(--ISNUMBER(SEARCH('Chapter 1 (Generated)'!$B$26:$V$26,INDEX(MyData,D1516, E1516+1))))&gt;0)),
"        " &amp; INDEX(MyData,D1516, E1516+1),
"    " &amp; INDEX(MyData,D1516, E1516+1))</f>
        <v xml:space="preserve">        -1,//90 </v>
      </c>
    </row>
    <row r="1517" spans="4:7" x14ac:dyDescent="0.2">
      <c r="D1517" s="20">
        <f t="shared" si="23"/>
        <v>94</v>
      </c>
      <c r="E1517" s="20">
        <f>MIN(IF(MOD(ROWS($A$2:A1517),$A$2)=0,E1516+1, E1516), $B$2-1)</f>
        <v>6</v>
      </c>
      <c r="G1517" s="2" t="str">
        <f>IF(NOT(OR(
SUMPRODUCT(--ISNUMBER(SEARCH('Chapter 1 (Generated)'!$B$25:$V$25,INDEX(MyData,D1517, E1517+1))))&gt;0,
SUMPRODUCT(--ISNUMBER(SEARCH('Chapter 1 (Generated)'!$B$26:$V$26,INDEX(MyData,D1517, E1517+1))))&gt;0)),
"        " &amp; INDEX(MyData,D1517, E1517+1),
"    " &amp; INDEX(MyData,D1517, E1517+1))</f>
        <v xml:space="preserve">        -1,</v>
      </c>
    </row>
    <row r="1518" spans="4:7" x14ac:dyDescent="0.2">
      <c r="D1518" s="20">
        <f t="shared" si="23"/>
        <v>95</v>
      </c>
      <c r="E1518" s="20">
        <f>MIN(IF(MOD(ROWS($A$2:A1518),$A$2)=0,E1517+1, E1517), $B$2-1)</f>
        <v>6</v>
      </c>
      <c r="G1518" s="2" t="str">
        <f>IF(NOT(OR(
SUMPRODUCT(--ISNUMBER(SEARCH('Chapter 1 (Generated)'!$B$25:$V$25,INDEX(MyData,D1518, E1518+1))))&gt;0,
SUMPRODUCT(--ISNUMBER(SEARCH('Chapter 1 (Generated)'!$B$26:$V$26,INDEX(MyData,D1518, E1518+1))))&gt;0)),
"        " &amp; INDEX(MyData,D1518, E1518+1),
"    " &amp; INDEX(MyData,D1518, E1518+1))</f>
        <v xml:space="preserve">        -2,</v>
      </c>
    </row>
    <row r="1519" spans="4:7" x14ac:dyDescent="0.2">
      <c r="D1519" s="20">
        <f t="shared" si="23"/>
        <v>96</v>
      </c>
      <c r="E1519" s="20">
        <f>MIN(IF(MOD(ROWS($A$2:A1519),$A$2)=0,E1518+1, E1518), $B$2-1)</f>
        <v>6</v>
      </c>
      <c r="G1519" s="2" t="str">
        <f>IF(NOT(OR(
SUMPRODUCT(--ISNUMBER(SEARCH('Chapter 1 (Generated)'!$B$25:$V$25,INDEX(MyData,D1519, E1519+1))))&gt;0,
SUMPRODUCT(--ISNUMBER(SEARCH('Chapter 1 (Generated)'!$B$26:$V$26,INDEX(MyData,D1519, E1519+1))))&gt;0)),
"        " &amp; INDEX(MyData,D1519, E1519+1),
"    " &amp; INDEX(MyData,D1519, E1519+1))</f>
        <v xml:space="preserve">        -1,</v>
      </c>
    </row>
    <row r="1520" spans="4:7" x14ac:dyDescent="0.2">
      <c r="D1520" s="20">
        <f t="shared" si="23"/>
        <v>97</v>
      </c>
      <c r="E1520" s="20">
        <f>MIN(IF(MOD(ROWS($A$2:A1520),$A$2)=0,E1519+1, E1519), $B$2-1)</f>
        <v>6</v>
      </c>
      <c r="G1520" s="2" t="str">
        <f>IF(NOT(OR(
SUMPRODUCT(--ISNUMBER(SEARCH('Chapter 1 (Generated)'!$B$25:$V$25,INDEX(MyData,D1520, E1520+1))))&gt;0,
SUMPRODUCT(--ISNUMBER(SEARCH('Chapter 1 (Generated)'!$B$26:$V$26,INDEX(MyData,D1520, E1520+1))))&gt;0)),
"        " &amp; INDEX(MyData,D1520, E1520+1),
"    " &amp; INDEX(MyData,D1520, E1520+1))</f>
        <v xml:space="preserve">        -1,</v>
      </c>
    </row>
    <row r="1521" spans="4:7" x14ac:dyDescent="0.2">
      <c r="D1521" s="20">
        <f t="shared" si="23"/>
        <v>98</v>
      </c>
      <c r="E1521" s="20">
        <f>MIN(IF(MOD(ROWS($A$2:A1521),$A$2)=0,E1520+1, E1520), $B$2-1)</f>
        <v>6</v>
      </c>
      <c r="G1521" s="2" t="str">
        <f>IF(NOT(OR(
SUMPRODUCT(--ISNUMBER(SEARCH('Chapter 1 (Generated)'!$B$25:$V$25,INDEX(MyData,D1521, E1521+1))))&gt;0,
SUMPRODUCT(--ISNUMBER(SEARCH('Chapter 1 (Generated)'!$B$26:$V$26,INDEX(MyData,D1521, E1521+1))))&gt;0)),
"        " &amp; INDEX(MyData,D1521, E1521+1),
"    " &amp; INDEX(MyData,D1521, E1521+1))</f>
        <v xml:space="preserve">        -5,//95 </v>
      </c>
    </row>
    <row r="1522" spans="4:7" x14ac:dyDescent="0.2">
      <c r="D1522" s="20">
        <f t="shared" si="23"/>
        <v>99</v>
      </c>
      <c r="E1522" s="20">
        <f>MIN(IF(MOD(ROWS($A$2:A1522),$A$2)=0,E1521+1, E1521), $B$2-1)</f>
        <v>6</v>
      </c>
      <c r="G1522" s="2" t="str">
        <f>IF(NOT(OR(
SUMPRODUCT(--ISNUMBER(SEARCH('Chapter 1 (Generated)'!$B$25:$V$25,INDEX(MyData,D1522, E1522+1))))&gt;0,
SUMPRODUCT(--ISNUMBER(SEARCH('Chapter 1 (Generated)'!$B$26:$V$26,INDEX(MyData,D1522, E1522+1))))&gt;0)),
"        " &amp; INDEX(MyData,D1522, E1522+1),
"    " &amp; INDEX(MyData,D1522, E1522+1))</f>
        <v xml:space="preserve">        -1,</v>
      </c>
    </row>
    <row r="1523" spans="4:7" x14ac:dyDescent="0.2">
      <c r="D1523" s="20">
        <f t="shared" si="23"/>
        <v>100</v>
      </c>
      <c r="E1523" s="20">
        <f>MIN(IF(MOD(ROWS($A$2:A1523),$A$2)=0,E1522+1, E1522), $B$2-1)</f>
        <v>6</v>
      </c>
      <c r="G1523" s="2" t="str">
        <f>IF(NOT(OR(
SUMPRODUCT(--ISNUMBER(SEARCH('Chapter 1 (Generated)'!$B$25:$V$25,INDEX(MyData,D1523, E1523+1))))&gt;0,
SUMPRODUCT(--ISNUMBER(SEARCH('Chapter 1 (Generated)'!$B$26:$V$26,INDEX(MyData,D1523, E1523+1))))&gt;0)),
"        " &amp; INDEX(MyData,D1523, E1523+1),
"    " &amp; INDEX(MyData,D1523, E1523+1))</f>
        <v xml:space="preserve">        -1,</v>
      </c>
    </row>
    <row r="1524" spans="4:7" x14ac:dyDescent="0.2">
      <c r="D1524" s="20">
        <f t="shared" si="23"/>
        <v>101</v>
      </c>
      <c r="E1524" s="20">
        <f>MIN(IF(MOD(ROWS($A$2:A1524),$A$2)=0,E1523+1, E1523), $B$2-1)</f>
        <v>6</v>
      </c>
      <c r="G1524" s="2" t="str">
        <f>IF(NOT(OR(
SUMPRODUCT(--ISNUMBER(SEARCH('Chapter 1 (Generated)'!$B$25:$V$25,INDEX(MyData,D1524, E1524+1))))&gt;0,
SUMPRODUCT(--ISNUMBER(SEARCH('Chapter 1 (Generated)'!$B$26:$V$26,INDEX(MyData,D1524, E1524+1))))&gt;0)),
"        " &amp; INDEX(MyData,D1524, E1524+1),
"    " &amp; INDEX(MyData,D1524, E1524+1))</f>
        <v xml:space="preserve">        100,</v>
      </c>
    </row>
    <row r="1525" spans="4:7" x14ac:dyDescent="0.2">
      <c r="D1525" s="20">
        <f t="shared" si="23"/>
        <v>102</v>
      </c>
      <c r="E1525" s="20">
        <f>MIN(IF(MOD(ROWS($A$2:A1525),$A$2)=0,E1524+1, E1524), $B$2-1)</f>
        <v>6</v>
      </c>
      <c r="G1525" s="2" t="str">
        <f>IF(NOT(OR(
SUMPRODUCT(--ISNUMBER(SEARCH('Chapter 1 (Generated)'!$B$25:$V$25,INDEX(MyData,D1525, E1525+1))))&gt;0,
SUMPRODUCT(--ISNUMBER(SEARCH('Chapter 1 (Generated)'!$B$26:$V$26,INDEX(MyData,D1525, E1525+1))))&gt;0)),
"        " &amp; INDEX(MyData,D1525, E1525+1),
"    " &amp; INDEX(MyData,D1525, E1525+1))</f>
        <v xml:space="preserve">        -1,</v>
      </c>
    </row>
    <row r="1526" spans="4:7" x14ac:dyDescent="0.2">
      <c r="D1526" s="20">
        <f t="shared" si="23"/>
        <v>103</v>
      </c>
      <c r="E1526" s="20">
        <f>MIN(IF(MOD(ROWS($A$2:A1526),$A$2)=0,E1525+1, E1525), $B$2-1)</f>
        <v>6</v>
      </c>
      <c r="G1526" s="2" t="str">
        <f>IF(NOT(OR(
SUMPRODUCT(--ISNUMBER(SEARCH('Chapter 1 (Generated)'!$B$25:$V$25,INDEX(MyData,D1526, E1526+1))))&gt;0,
SUMPRODUCT(--ISNUMBER(SEARCH('Chapter 1 (Generated)'!$B$26:$V$26,INDEX(MyData,D1526, E1526+1))))&gt;0)),
"        " &amp; INDEX(MyData,D1526, E1526+1),
"    " &amp; INDEX(MyData,D1526, E1526+1))</f>
        <v xml:space="preserve">        100,//100 </v>
      </c>
    </row>
    <row r="1527" spans="4:7" x14ac:dyDescent="0.2">
      <c r="D1527" s="20">
        <f t="shared" si="23"/>
        <v>104</v>
      </c>
      <c r="E1527" s="20">
        <f>MIN(IF(MOD(ROWS($A$2:A1527),$A$2)=0,E1526+1, E1526), $B$2-1)</f>
        <v>6</v>
      </c>
      <c r="G1527" s="2" t="str">
        <f>IF(NOT(OR(
SUMPRODUCT(--ISNUMBER(SEARCH('Chapter 1 (Generated)'!$B$25:$V$25,INDEX(MyData,D1527, E1527+1))))&gt;0,
SUMPRODUCT(--ISNUMBER(SEARCH('Chapter 1 (Generated)'!$B$26:$V$26,INDEX(MyData,D1527, E1527+1))))&gt;0)),
"        " &amp; INDEX(MyData,D1527, E1527+1),
"    " &amp; INDEX(MyData,D1527, E1527+1))</f>
        <v xml:space="preserve">        -1,</v>
      </c>
    </row>
    <row r="1528" spans="4:7" x14ac:dyDescent="0.2">
      <c r="D1528" s="20">
        <f t="shared" si="23"/>
        <v>105</v>
      </c>
      <c r="E1528" s="20">
        <f>MIN(IF(MOD(ROWS($A$2:A1528),$A$2)=0,E1527+1, E1527), $B$2-1)</f>
        <v>6</v>
      </c>
      <c r="G1528" s="2" t="str">
        <f>IF(NOT(OR(
SUMPRODUCT(--ISNUMBER(SEARCH('Chapter 1 (Generated)'!$B$25:$V$25,INDEX(MyData,D1528, E1528+1))))&gt;0,
SUMPRODUCT(--ISNUMBER(SEARCH('Chapter 1 (Generated)'!$B$26:$V$26,INDEX(MyData,D1528, E1528+1))))&gt;0)),
"        " &amp; INDEX(MyData,D1528, E1528+1),
"    " &amp; INDEX(MyData,D1528, E1528+1))</f>
        <v xml:space="preserve">        -1,</v>
      </c>
    </row>
    <row r="1529" spans="4:7" x14ac:dyDescent="0.2">
      <c r="D1529" s="20">
        <f t="shared" si="23"/>
        <v>106</v>
      </c>
      <c r="E1529" s="20">
        <f>MIN(IF(MOD(ROWS($A$2:A1529),$A$2)=0,E1528+1, E1528), $B$2-1)</f>
        <v>6</v>
      </c>
      <c r="G1529" s="2" t="str">
        <f>IF(NOT(OR(
SUMPRODUCT(--ISNUMBER(SEARCH('Chapter 1 (Generated)'!$B$25:$V$25,INDEX(MyData,D1529, E1529+1))))&gt;0,
SUMPRODUCT(--ISNUMBER(SEARCH('Chapter 1 (Generated)'!$B$26:$V$26,INDEX(MyData,D1529, E1529+1))))&gt;0)),
"        " &amp; INDEX(MyData,D1529, E1529+1),
"    " &amp; INDEX(MyData,D1529, E1529+1))</f>
        <v xml:space="preserve">        -1,</v>
      </c>
    </row>
    <row r="1530" spans="4:7" x14ac:dyDescent="0.2">
      <c r="D1530" s="20">
        <f t="shared" si="23"/>
        <v>107</v>
      </c>
      <c r="E1530" s="20">
        <f>MIN(IF(MOD(ROWS($A$2:A1530),$A$2)=0,E1529+1, E1529), $B$2-1)</f>
        <v>6</v>
      </c>
      <c r="G1530" s="2" t="str">
        <f>IF(NOT(OR(
SUMPRODUCT(--ISNUMBER(SEARCH('Chapter 1 (Generated)'!$B$25:$V$25,INDEX(MyData,D1530, E1530+1))))&gt;0,
SUMPRODUCT(--ISNUMBER(SEARCH('Chapter 1 (Generated)'!$B$26:$V$26,INDEX(MyData,D1530, E1530+1))))&gt;0)),
"        " &amp; INDEX(MyData,D1530, E1530+1),
"    " &amp; INDEX(MyData,D1530, E1530+1))</f>
        <v xml:space="preserve">        -1,</v>
      </c>
    </row>
    <row r="1531" spans="4:7" x14ac:dyDescent="0.2">
      <c r="D1531" s="20">
        <f t="shared" si="23"/>
        <v>108</v>
      </c>
      <c r="E1531" s="20">
        <f>MIN(IF(MOD(ROWS($A$2:A1531),$A$2)=0,E1530+1, E1530), $B$2-1)</f>
        <v>6</v>
      </c>
      <c r="G1531" s="2" t="str">
        <f>IF(NOT(OR(
SUMPRODUCT(--ISNUMBER(SEARCH('Chapter 1 (Generated)'!$B$25:$V$25,INDEX(MyData,D1531, E1531+1))))&gt;0,
SUMPRODUCT(--ISNUMBER(SEARCH('Chapter 1 (Generated)'!$B$26:$V$26,INDEX(MyData,D1531, E1531+1))))&gt;0)),
"        " &amp; INDEX(MyData,D1531, E1531+1),
"    " &amp; INDEX(MyData,D1531, E1531+1))</f>
        <v xml:space="preserve">        -1,//105 </v>
      </c>
    </row>
    <row r="1532" spans="4:7" x14ac:dyDescent="0.2">
      <c r="D1532" s="20">
        <f t="shared" si="23"/>
        <v>109</v>
      </c>
      <c r="E1532" s="20">
        <f>MIN(IF(MOD(ROWS($A$2:A1532),$A$2)=0,E1531+1, E1531), $B$2-1)</f>
        <v>6</v>
      </c>
      <c r="G1532" s="2" t="str">
        <f>IF(NOT(OR(
SUMPRODUCT(--ISNUMBER(SEARCH('Chapter 1 (Generated)'!$B$25:$V$25,INDEX(MyData,D1532, E1532+1))))&gt;0,
SUMPRODUCT(--ISNUMBER(SEARCH('Chapter 1 (Generated)'!$B$26:$V$26,INDEX(MyData,D1532, E1532+1))))&gt;0)),
"        " &amp; INDEX(MyData,D1532, E1532+1),
"    " &amp; INDEX(MyData,D1532, E1532+1))</f>
        <v xml:space="preserve">        -1,</v>
      </c>
    </row>
    <row r="1533" spans="4:7" x14ac:dyDescent="0.2">
      <c r="D1533" s="20">
        <f t="shared" si="23"/>
        <v>110</v>
      </c>
      <c r="E1533" s="20">
        <f>MIN(IF(MOD(ROWS($A$2:A1533),$A$2)=0,E1532+1, E1532), $B$2-1)</f>
        <v>6</v>
      </c>
      <c r="G1533" s="2" t="str">
        <f>IF(NOT(OR(
SUMPRODUCT(--ISNUMBER(SEARCH('Chapter 1 (Generated)'!$B$25:$V$25,INDEX(MyData,D1533, E1533+1))))&gt;0,
SUMPRODUCT(--ISNUMBER(SEARCH('Chapter 1 (Generated)'!$B$26:$V$26,INDEX(MyData,D1533, E1533+1))))&gt;0)),
"        " &amp; INDEX(MyData,D1533, E1533+1),
"    " &amp; INDEX(MyData,D1533, E1533+1))</f>
        <v xml:space="preserve">        -1,</v>
      </c>
    </row>
    <row r="1534" spans="4:7" x14ac:dyDescent="0.2">
      <c r="D1534" s="20">
        <f t="shared" si="23"/>
        <v>111</v>
      </c>
      <c r="E1534" s="20">
        <f>MIN(IF(MOD(ROWS($A$2:A1534),$A$2)=0,E1533+1, E1533), $B$2-1)</f>
        <v>6</v>
      </c>
      <c r="G1534" s="2" t="str">
        <f>IF(NOT(OR(
SUMPRODUCT(--ISNUMBER(SEARCH('Chapter 1 (Generated)'!$B$25:$V$25,INDEX(MyData,D1534, E1534+1))))&gt;0,
SUMPRODUCT(--ISNUMBER(SEARCH('Chapter 1 (Generated)'!$B$26:$V$26,INDEX(MyData,D1534, E1534+1))))&gt;0)),
"        " &amp; INDEX(MyData,D1534, E1534+1),
"    " &amp; INDEX(MyData,D1534, E1534+1))</f>
        <v xml:space="preserve">        -2,</v>
      </c>
    </row>
    <row r="1535" spans="4:7" x14ac:dyDescent="0.2">
      <c r="D1535" s="20">
        <f t="shared" si="23"/>
        <v>112</v>
      </c>
      <c r="E1535" s="20">
        <f>MIN(IF(MOD(ROWS($A$2:A1535),$A$2)=0,E1534+1, E1534), $B$2-1)</f>
        <v>6</v>
      </c>
      <c r="G1535" s="2" t="str">
        <f>IF(NOT(OR(
SUMPRODUCT(--ISNUMBER(SEARCH('Chapter 1 (Generated)'!$B$25:$V$25,INDEX(MyData,D1535, E1535+1))))&gt;0,
SUMPRODUCT(--ISNUMBER(SEARCH('Chapter 1 (Generated)'!$B$26:$V$26,INDEX(MyData,D1535, E1535+1))))&gt;0)),
"        " &amp; INDEX(MyData,D1535, E1535+1),
"    " &amp; INDEX(MyData,D1535, E1535+1))</f>
        <v xml:space="preserve">        -1,</v>
      </c>
    </row>
    <row r="1536" spans="4:7" x14ac:dyDescent="0.2">
      <c r="D1536" s="20">
        <f t="shared" si="23"/>
        <v>113</v>
      </c>
      <c r="E1536" s="20">
        <f>MIN(IF(MOD(ROWS($A$2:A1536),$A$2)=0,E1535+1, E1535), $B$2-1)</f>
        <v>6</v>
      </c>
      <c r="G1536" s="2" t="str">
        <f>IF(NOT(OR(
SUMPRODUCT(--ISNUMBER(SEARCH('Chapter 1 (Generated)'!$B$25:$V$25,INDEX(MyData,D1536, E1536+1))))&gt;0,
SUMPRODUCT(--ISNUMBER(SEARCH('Chapter 1 (Generated)'!$B$26:$V$26,INDEX(MyData,D1536, E1536+1))))&gt;0)),
"        " &amp; INDEX(MyData,D1536, E1536+1),
"    " &amp; INDEX(MyData,D1536, E1536+1))</f>
        <v xml:space="preserve">        -1,//110 </v>
      </c>
    </row>
    <row r="1537" spans="4:7" x14ac:dyDescent="0.2">
      <c r="D1537" s="20">
        <f t="shared" si="23"/>
        <v>114</v>
      </c>
      <c r="E1537" s="20">
        <f>MIN(IF(MOD(ROWS($A$2:A1537),$A$2)=0,E1536+1, E1536), $B$2-1)</f>
        <v>6</v>
      </c>
      <c r="G1537" s="2" t="str">
        <f>IF(NOT(OR(
SUMPRODUCT(--ISNUMBER(SEARCH('Chapter 1 (Generated)'!$B$25:$V$25,INDEX(MyData,D1537, E1537+1))))&gt;0,
SUMPRODUCT(--ISNUMBER(SEARCH('Chapter 1 (Generated)'!$B$26:$V$26,INDEX(MyData,D1537, E1537+1))))&gt;0)),
"        " &amp; INDEX(MyData,D1537, E1537+1),
"    " &amp; INDEX(MyData,D1537, E1537+1))</f>
        <v xml:space="preserve">        -5,</v>
      </c>
    </row>
    <row r="1538" spans="4:7" x14ac:dyDescent="0.2">
      <c r="D1538" s="20">
        <f t="shared" ref="D1538:D1601" si="24">MOD(ROW(D1537)-1+ROWS(MyData),ROWS(MyData))+1</f>
        <v>115</v>
      </c>
      <c r="E1538" s="20">
        <f>MIN(IF(MOD(ROWS($A$2:A1538),$A$2)=0,E1537+1, E1537), $B$2-1)</f>
        <v>6</v>
      </c>
      <c r="G1538" s="2" t="str">
        <f>IF(NOT(OR(
SUMPRODUCT(--ISNUMBER(SEARCH('Chapter 1 (Generated)'!$B$25:$V$25,INDEX(MyData,D1538, E1538+1))))&gt;0,
SUMPRODUCT(--ISNUMBER(SEARCH('Chapter 1 (Generated)'!$B$26:$V$26,INDEX(MyData,D1538, E1538+1))))&gt;0)),
"        " &amp; INDEX(MyData,D1538, E1538+1),
"    " &amp; INDEX(MyData,D1538, E1538+1))</f>
        <v xml:space="preserve">        112,</v>
      </c>
    </row>
    <row r="1539" spans="4:7" x14ac:dyDescent="0.2">
      <c r="D1539" s="20">
        <f t="shared" si="24"/>
        <v>116</v>
      </c>
      <c r="E1539" s="20">
        <f>MIN(IF(MOD(ROWS($A$2:A1539),$A$2)=0,E1538+1, E1538), $B$2-1)</f>
        <v>6</v>
      </c>
      <c r="G1539" s="2" t="str">
        <f>IF(NOT(OR(
SUMPRODUCT(--ISNUMBER(SEARCH('Chapter 1 (Generated)'!$B$25:$V$25,INDEX(MyData,D1539, E1539+1))))&gt;0,
SUMPRODUCT(--ISNUMBER(SEARCH('Chapter 1 (Generated)'!$B$26:$V$26,INDEX(MyData,D1539, E1539+1))))&gt;0)),
"        " &amp; INDEX(MyData,D1539, E1539+1),
"    " &amp; INDEX(MyData,D1539, E1539+1))</f>
        <v xml:space="preserve">        112,</v>
      </c>
    </row>
    <row r="1540" spans="4:7" x14ac:dyDescent="0.2">
      <c r="D1540" s="20">
        <f t="shared" si="24"/>
        <v>117</v>
      </c>
      <c r="E1540" s="20">
        <f>MIN(IF(MOD(ROWS($A$2:A1540),$A$2)=0,E1539+1, E1539), $B$2-1)</f>
        <v>6</v>
      </c>
      <c r="G1540" s="2" t="str">
        <f>IF(NOT(OR(
SUMPRODUCT(--ISNUMBER(SEARCH('Chapter 1 (Generated)'!$B$25:$V$25,INDEX(MyData,D1540, E1540+1))))&gt;0,
SUMPRODUCT(--ISNUMBER(SEARCH('Chapter 1 (Generated)'!$B$26:$V$26,INDEX(MyData,D1540, E1540+1))))&gt;0)),
"        " &amp; INDEX(MyData,D1540, E1540+1),
"    " &amp; INDEX(MyData,D1540, E1540+1))</f>
        <v xml:space="preserve">        112,</v>
      </c>
    </row>
    <row r="1541" spans="4:7" x14ac:dyDescent="0.2">
      <c r="D1541" s="20">
        <f t="shared" si="24"/>
        <v>118</v>
      </c>
      <c r="E1541" s="20">
        <f>MIN(IF(MOD(ROWS($A$2:A1541),$A$2)=0,E1540+1, E1540), $B$2-1)</f>
        <v>6</v>
      </c>
      <c r="G1541" s="2" t="str">
        <f>IF(NOT(OR(
SUMPRODUCT(--ISNUMBER(SEARCH('Chapter 1 (Generated)'!$B$25:$V$25,INDEX(MyData,D1541, E1541+1))))&gt;0,
SUMPRODUCT(--ISNUMBER(SEARCH('Chapter 1 (Generated)'!$B$26:$V$26,INDEX(MyData,D1541, E1541+1))))&gt;0)),
"        " &amp; INDEX(MyData,D1541, E1541+1),
"    " &amp; INDEX(MyData,D1541, E1541+1))</f>
        <v xml:space="preserve">        -1,//115 </v>
      </c>
    </row>
    <row r="1542" spans="4:7" x14ac:dyDescent="0.2">
      <c r="D1542" s="20">
        <f t="shared" si="24"/>
        <v>119</v>
      </c>
      <c r="E1542" s="20">
        <f>MIN(IF(MOD(ROWS($A$2:A1542),$A$2)=0,E1541+1, E1541), $B$2-1)</f>
        <v>6</v>
      </c>
      <c r="G1542" s="2" t="str">
        <f>IF(NOT(OR(
SUMPRODUCT(--ISNUMBER(SEARCH('Chapter 1 (Generated)'!$B$25:$V$25,INDEX(MyData,D1542, E1542+1))))&gt;0,
SUMPRODUCT(--ISNUMBER(SEARCH('Chapter 1 (Generated)'!$B$26:$V$26,INDEX(MyData,D1542, E1542+1))))&gt;0)),
"        " &amp; INDEX(MyData,D1542, E1542+1),
"    " &amp; INDEX(MyData,D1542, E1542+1))</f>
        <v xml:space="preserve">        -5,</v>
      </c>
    </row>
    <row r="1543" spans="4:7" x14ac:dyDescent="0.2">
      <c r="D1543" s="20">
        <f t="shared" si="24"/>
        <v>120</v>
      </c>
      <c r="E1543" s="20">
        <f>MIN(IF(MOD(ROWS($A$2:A1543),$A$2)=0,E1542+1, E1542), $B$2-1)</f>
        <v>6</v>
      </c>
      <c r="G1543" s="2" t="str">
        <f>IF(NOT(OR(
SUMPRODUCT(--ISNUMBER(SEARCH('Chapter 1 (Generated)'!$B$25:$V$25,INDEX(MyData,D1543, E1543+1))))&gt;0,
SUMPRODUCT(--ISNUMBER(SEARCH('Chapter 1 (Generated)'!$B$26:$V$26,INDEX(MyData,D1543, E1543+1))))&gt;0)),
"        " &amp; INDEX(MyData,D1543, E1543+1),
"    " &amp; INDEX(MyData,D1543, E1543+1))</f>
        <v xml:space="preserve">        -1,</v>
      </c>
    </row>
    <row r="1544" spans="4:7" x14ac:dyDescent="0.2">
      <c r="D1544" s="20">
        <f t="shared" si="24"/>
        <v>121</v>
      </c>
      <c r="E1544" s="20">
        <f>MIN(IF(MOD(ROWS($A$2:A1544),$A$2)=0,E1543+1, E1543), $B$2-1)</f>
        <v>6</v>
      </c>
      <c r="G1544" s="2" t="str">
        <f>IF(NOT(OR(
SUMPRODUCT(--ISNUMBER(SEARCH('Chapter 1 (Generated)'!$B$25:$V$25,INDEX(MyData,D1544, E1544+1))))&gt;0,
SUMPRODUCT(--ISNUMBER(SEARCH('Chapter 1 (Generated)'!$B$26:$V$26,INDEX(MyData,D1544, E1544+1))))&gt;0)),
"        " &amp; INDEX(MyData,D1544, E1544+1),
"    " &amp; INDEX(MyData,D1544, E1544+1))</f>
        <v xml:space="preserve">        -2,</v>
      </c>
    </row>
    <row r="1545" spans="4:7" x14ac:dyDescent="0.2">
      <c r="D1545" s="20">
        <f t="shared" si="24"/>
        <v>122</v>
      </c>
      <c r="E1545" s="20">
        <f>MIN(IF(MOD(ROWS($A$2:A1545),$A$2)=0,E1544+1, E1544), $B$2-1)</f>
        <v>6</v>
      </c>
      <c r="G1545" s="2" t="str">
        <f>IF(NOT(OR(
SUMPRODUCT(--ISNUMBER(SEARCH('Chapter 1 (Generated)'!$B$25:$V$25,INDEX(MyData,D1545, E1545+1))))&gt;0,
SUMPRODUCT(--ISNUMBER(SEARCH('Chapter 1 (Generated)'!$B$26:$V$26,INDEX(MyData,D1545, E1545+1))))&gt;0)),
"        " &amp; INDEX(MyData,D1545, E1545+1),
"    " &amp; INDEX(MyData,D1545, E1545+1))</f>
        <v xml:space="preserve">        -1,</v>
      </c>
    </row>
    <row r="1546" spans="4:7" x14ac:dyDescent="0.2">
      <c r="D1546" s="20">
        <f t="shared" si="24"/>
        <v>123</v>
      </c>
      <c r="E1546" s="20">
        <f>MIN(IF(MOD(ROWS($A$2:A1546),$A$2)=0,E1545+1, E1545), $B$2-1)</f>
        <v>6</v>
      </c>
      <c r="G1546" s="2" t="str">
        <f>IF(NOT(OR(
SUMPRODUCT(--ISNUMBER(SEARCH('Chapter 1 (Generated)'!$B$25:$V$25,INDEX(MyData,D1546, E1546+1))))&gt;0,
SUMPRODUCT(--ISNUMBER(SEARCH('Chapter 1 (Generated)'!$B$26:$V$26,INDEX(MyData,D1546, E1546+1))))&gt;0)),
"        " &amp; INDEX(MyData,D1546, E1546+1),
"    " &amp; INDEX(MyData,D1546, E1546+1))</f>
        <v xml:space="preserve">        -1,//120 </v>
      </c>
    </row>
    <row r="1547" spans="4:7" x14ac:dyDescent="0.2">
      <c r="D1547" s="20">
        <f t="shared" si="24"/>
        <v>124</v>
      </c>
      <c r="E1547" s="20">
        <f>MIN(IF(MOD(ROWS($A$2:A1547),$A$2)=0,E1546+1, E1546), $B$2-1)</f>
        <v>6</v>
      </c>
      <c r="G1547" s="2" t="str">
        <f>IF(NOT(OR(
SUMPRODUCT(--ISNUMBER(SEARCH('Chapter 1 (Generated)'!$B$25:$V$25,INDEX(MyData,D1547, E1547+1))))&gt;0,
SUMPRODUCT(--ISNUMBER(SEARCH('Chapter 1 (Generated)'!$B$26:$V$26,INDEX(MyData,D1547, E1547+1))))&gt;0)),
"        " &amp; INDEX(MyData,D1547, E1547+1),
"    " &amp; INDEX(MyData,D1547, E1547+1))</f>
        <v xml:space="preserve">        -1,</v>
      </c>
    </row>
    <row r="1548" spans="4:7" x14ac:dyDescent="0.2">
      <c r="D1548" s="20">
        <f t="shared" si="24"/>
        <v>125</v>
      </c>
      <c r="E1548" s="20">
        <f>MIN(IF(MOD(ROWS($A$2:A1548),$A$2)=0,E1547+1, E1547), $B$2-1)</f>
        <v>6</v>
      </c>
      <c r="G1548" s="2" t="str">
        <f>IF(NOT(OR(
SUMPRODUCT(--ISNUMBER(SEARCH('Chapter 1 (Generated)'!$B$25:$V$25,INDEX(MyData,D1548, E1548+1))))&gt;0,
SUMPRODUCT(--ISNUMBER(SEARCH('Chapter 1 (Generated)'!$B$26:$V$26,INDEX(MyData,D1548, E1548+1))))&gt;0)),
"        " &amp; INDEX(MyData,D1548, E1548+1),
"    " &amp; INDEX(MyData,D1548, E1548+1))</f>
        <v xml:space="preserve">        -1,</v>
      </c>
    </row>
    <row r="1549" spans="4:7" x14ac:dyDescent="0.2">
      <c r="D1549" s="20">
        <f t="shared" si="24"/>
        <v>126</v>
      </c>
      <c r="E1549" s="20">
        <f>MIN(IF(MOD(ROWS($A$2:A1549),$A$2)=0,E1548+1, E1548), $B$2-1)</f>
        <v>6</v>
      </c>
      <c r="G1549" s="2" t="str">
        <f>IF(NOT(OR(
SUMPRODUCT(--ISNUMBER(SEARCH('Chapter 1 (Generated)'!$B$25:$V$25,INDEX(MyData,D1549, E1549+1))))&gt;0,
SUMPRODUCT(--ISNUMBER(SEARCH('Chapter 1 (Generated)'!$B$26:$V$26,INDEX(MyData,D1549, E1549+1))))&gt;0)),
"        " &amp; INDEX(MyData,D1549, E1549+1),
"    " &amp; INDEX(MyData,D1549, E1549+1))</f>
        <v xml:space="preserve">        -5,</v>
      </c>
    </row>
    <row r="1550" spans="4:7" x14ac:dyDescent="0.2">
      <c r="D1550" s="20">
        <f t="shared" si="24"/>
        <v>127</v>
      </c>
      <c r="E1550" s="20">
        <f>MIN(IF(MOD(ROWS($A$2:A1550),$A$2)=0,E1549+1, E1549), $B$2-1)</f>
        <v>6</v>
      </c>
      <c r="G1550" s="2" t="str">
        <f>IF(NOT(OR(
SUMPRODUCT(--ISNUMBER(SEARCH('Chapter 1 (Generated)'!$B$25:$V$25,INDEX(MyData,D1550, E1550+1))))&gt;0,
SUMPRODUCT(--ISNUMBER(SEARCH('Chapter 1 (Generated)'!$B$26:$V$26,INDEX(MyData,D1550, E1550+1))))&gt;0)),
"        " &amp; INDEX(MyData,D1550, E1550+1),
"    " &amp; INDEX(MyData,D1550, E1550+1))</f>
        <v xml:space="preserve">        124,</v>
      </c>
    </row>
    <row r="1551" spans="4:7" x14ac:dyDescent="0.2">
      <c r="D1551" s="20">
        <f t="shared" si="24"/>
        <v>128</v>
      </c>
      <c r="E1551" s="20">
        <f>MIN(IF(MOD(ROWS($A$2:A1551),$A$2)=0,E1550+1, E1550), $B$2-1)</f>
        <v>6</v>
      </c>
      <c r="G1551" s="2" t="str">
        <f>IF(NOT(OR(
SUMPRODUCT(--ISNUMBER(SEARCH('Chapter 1 (Generated)'!$B$25:$V$25,INDEX(MyData,D1551, E1551+1))))&gt;0,
SUMPRODUCT(--ISNUMBER(SEARCH('Chapter 1 (Generated)'!$B$26:$V$26,INDEX(MyData,D1551, E1551+1))))&gt;0)),
"        " &amp; INDEX(MyData,D1551, E1551+1),
"    " &amp; INDEX(MyData,D1551, E1551+1))</f>
        <v xml:space="preserve">        124,//125 </v>
      </c>
    </row>
    <row r="1552" spans="4:7" x14ac:dyDescent="0.2">
      <c r="D1552" s="20">
        <f t="shared" si="24"/>
        <v>129</v>
      </c>
      <c r="E1552" s="20">
        <f>MIN(IF(MOD(ROWS($A$2:A1552),$A$2)=0,E1551+1, E1551), $B$2-1)</f>
        <v>6</v>
      </c>
      <c r="G1552" s="2" t="str">
        <f>IF(NOT(OR(
SUMPRODUCT(--ISNUMBER(SEARCH('Chapter 1 (Generated)'!$B$25:$V$25,INDEX(MyData,D1552, E1552+1))))&gt;0,
SUMPRODUCT(--ISNUMBER(SEARCH('Chapter 1 (Generated)'!$B$26:$V$26,INDEX(MyData,D1552, E1552+1))))&gt;0)),
"        " &amp; INDEX(MyData,D1552, E1552+1),
"    " &amp; INDEX(MyData,D1552, E1552+1))</f>
        <v xml:space="preserve">        124,</v>
      </c>
    </row>
    <row r="1553" spans="4:7" x14ac:dyDescent="0.2">
      <c r="D1553" s="20">
        <f t="shared" si="24"/>
        <v>130</v>
      </c>
      <c r="E1553" s="20">
        <f>MIN(IF(MOD(ROWS($A$2:A1553),$A$2)=0,E1552+1, E1552), $B$2-1)</f>
        <v>6</v>
      </c>
      <c r="G1553" s="2" t="str">
        <f>IF(NOT(OR(
SUMPRODUCT(--ISNUMBER(SEARCH('Chapter 1 (Generated)'!$B$25:$V$25,INDEX(MyData,D1553, E1553+1))))&gt;0,
SUMPRODUCT(--ISNUMBER(SEARCH('Chapter 1 (Generated)'!$B$26:$V$26,INDEX(MyData,D1553, E1553+1))))&gt;0)),
"        " &amp; INDEX(MyData,D1553, E1553+1),
"    " &amp; INDEX(MyData,D1553, E1553+1))</f>
        <v xml:space="preserve">        -1,</v>
      </c>
    </row>
    <row r="1554" spans="4:7" x14ac:dyDescent="0.2">
      <c r="D1554" s="20">
        <f t="shared" si="24"/>
        <v>131</v>
      </c>
      <c r="E1554" s="20">
        <f>MIN(IF(MOD(ROWS($A$2:A1554),$A$2)=0,E1553+1, E1553), $B$2-1)</f>
        <v>6</v>
      </c>
      <c r="G1554" s="2" t="str">
        <f>IF(NOT(OR(
SUMPRODUCT(--ISNUMBER(SEARCH('Chapter 1 (Generated)'!$B$25:$V$25,INDEX(MyData,D1554, E1554+1))))&gt;0,
SUMPRODUCT(--ISNUMBER(SEARCH('Chapter 1 (Generated)'!$B$26:$V$26,INDEX(MyData,D1554, E1554+1))))&gt;0)),
"        " &amp; INDEX(MyData,D1554, E1554+1),
"    " &amp; INDEX(MyData,D1554, E1554+1))</f>
        <v xml:space="preserve">        -1,</v>
      </c>
    </row>
    <row r="1555" spans="4:7" x14ac:dyDescent="0.2">
      <c r="D1555" s="20">
        <f t="shared" si="24"/>
        <v>132</v>
      </c>
      <c r="E1555" s="20">
        <f>MIN(IF(MOD(ROWS($A$2:A1555),$A$2)=0,E1554+1, E1554), $B$2-1)</f>
        <v>6</v>
      </c>
      <c r="G1555" s="2" t="str">
        <f>IF(NOT(OR(
SUMPRODUCT(--ISNUMBER(SEARCH('Chapter 1 (Generated)'!$B$25:$V$25,INDEX(MyData,D1555, E1555+1))))&gt;0,
SUMPRODUCT(--ISNUMBER(SEARCH('Chapter 1 (Generated)'!$B$26:$V$26,INDEX(MyData,D1555, E1555+1))))&gt;0)),
"        " &amp; INDEX(MyData,D1555, E1555+1),
"    " &amp; INDEX(MyData,D1555, E1555+1))</f>
        <v xml:space="preserve">        -1,</v>
      </c>
    </row>
    <row r="1556" spans="4:7" x14ac:dyDescent="0.2">
      <c r="D1556" s="20">
        <f t="shared" si="24"/>
        <v>133</v>
      </c>
      <c r="E1556" s="20">
        <f>MIN(IF(MOD(ROWS($A$2:A1556),$A$2)=0,E1555+1, E1555), $B$2-1)</f>
        <v>6</v>
      </c>
      <c r="G1556" s="2" t="str">
        <f>IF(NOT(OR(
SUMPRODUCT(--ISNUMBER(SEARCH('Chapter 1 (Generated)'!$B$25:$V$25,INDEX(MyData,D1556, E1556+1))))&gt;0,
SUMPRODUCT(--ISNUMBER(SEARCH('Chapter 1 (Generated)'!$B$26:$V$26,INDEX(MyData,D1556, E1556+1))))&gt;0)),
"        " &amp; INDEX(MyData,D1556, E1556+1),
"    " &amp; INDEX(MyData,D1556, E1556+1))</f>
        <v xml:space="preserve">        -1,//130 </v>
      </c>
    </row>
    <row r="1557" spans="4:7" x14ac:dyDescent="0.2">
      <c r="D1557" s="20">
        <f t="shared" si="24"/>
        <v>134</v>
      </c>
      <c r="E1557" s="20">
        <f>MIN(IF(MOD(ROWS($A$2:A1557),$A$2)=0,E1556+1, E1556), $B$2-1)</f>
        <v>6</v>
      </c>
      <c r="G1557" s="2" t="str">
        <f>IF(NOT(OR(
SUMPRODUCT(--ISNUMBER(SEARCH('Chapter 1 (Generated)'!$B$25:$V$25,INDEX(MyData,D1557, E1557+1))))&gt;0,
SUMPRODUCT(--ISNUMBER(SEARCH('Chapter 1 (Generated)'!$B$26:$V$26,INDEX(MyData,D1557, E1557+1))))&gt;0)),
"        " &amp; INDEX(MyData,D1557, E1557+1),
"    " &amp; INDEX(MyData,D1557, E1557+1))</f>
        <v xml:space="preserve">        -1,</v>
      </c>
    </row>
    <row r="1558" spans="4:7" x14ac:dyDescent="0.2">
      <c r="D1558" s="20">
        <f t="shared" si="24"/>
        <v>135</v>
      </c>
      <c r="E1558" s="20">
        <f>MIN(IF(MOD(ROWS($A$2:A1558),$A$2)=0,E1557+1, E1557), $B$2-1)</f>
        <v>6</v>
      </c>
      <c r="G1558" s="2" t="str">
        <f>IF(NOT(OR(
SUMPRODUCT(--ISNUMBER(SEARCH('Chapter 1 (Generated)'!$B$25:$V$25,INDEX(MyData,D1558, E1558+1))))&gt;0,
SUMPRODUCT(--ISNUMBER(SEARCH('Chapter 1 (Generated)'!$B$26:$V$26,INDEX(MyData,D1558, E1558+1))))&gt;0)),
"        " &amp; INDEX(MyData,D1558, E1558+1),
"    " &amp; INDEX(MyData,D1558, E1558+1))</f>
        <v xml:space="preserve">        -1,</v>
      </c>
    </row>
    <row r="1559" spans="4:7" x14ac:dyDescent="0.2">
      <c r="D1559" s="20">
        <f t="shared" si="24"/>
        <v>136</v>
      </c>
      <c r="E1559" s="20">
        <f>MIN(IF(MOD(ROWS($A$2:A1559),$A$2)=0,E1558+1, E1558), $B$2-1)</f>
        <v>6</v>
      </c>
      <c r="G1559" s="2" t="str">
        <f>IF(NOT(OR(
SUMPRODUCT(--ISNUMBER(SEARCH('Chapter 1 (Generated)'!$B$25:$V$25,INDEX(MyData,D1559, E1559+1))))&gt;0,
SUMPRODUCT(--ISNUMBER(SEARCH('Chapter 1 (Generated)'!$B$26:$V$26,INDEX(MyData,D1559, E1559+1))))&gt;0)),
"        " &amp; INDEX(MyData,D1559, E1559+1),
"    " &amp; INDEX(MyData,D1559, E1559+1))</f>
        <v xml:space="preserve">        -2,</v>
      </c>
    </row>
    <row r="1560" spans="4:7" x14ac:dyDescent="0.2">
      <c r="D1560" s="20">
        <f t="shared" si="24"/>
        <v>137</v>
      </c>
      <c r="E1560" s="20">
        <f>MIN(IF(MOD(ROWS($A$2:A1560),$A$2)=0,E1559+1, E1559), $B$2-1)</f>
        <v>6</v>
      </c>
      <c r="G1560" s="2" t="str">
        <f>IF(NOT(OR(
SUMPRODUCT(--ISNUMBER(SEARCH('Chapter 1 (Generated)'!$B$25:$V$25,INDEX(MyData,D1560, E1560+1))))&gt;0,
SUMPRODUCT(--ISNUMBER(SEARCH('Chapter 1 (Generated)'!$B$26:$V$26,INDEX(MyData,D1560, E1560+1))))&gt;0)),
"        " &amp; INDEX(MyData,D1560, E1560+1),
"    " &amp; INDEX(MyData,D1560, E1560+1))</f>
        <v xml:space="preserve">        -1,</v>
      </c>
    </row>
    <row r="1561" spans="4:7" x14ac:dyDescent="0.2">
      <c r="D1561" s="20">
        <f t="shared" si="24"/>
        <v>138</v>
      </c>
      <c r="E1561" s="20">
        <f>MIN(IF(MOD(ROWS($A$2:A1561),$A$2)=0,E1560+1, E1560), $B$2-1)</f>
        <v>6</v>
      </c>
      <c r="G1561" s="2" t="str">
        <f>IF(NOT(OR(
SUMPRODUCT(--ISNUMBER(SEARCH('Chapter 1 (Generated)'!$B$25:$V$25,INDEX(MyData,D1561, E1561+1))))&gt;0,
SUMPRODUCT(--ISNUMBER(SEARCH('Chapter 1 (Generated)'!$B$26:$V$26,INDEX(MyData,D1561, E1561+1))))&gt;0)),
"        " &amp; INDEX(MyData,D1561, E1561+1),
"    " &amp; INDEX(MyData,D1561, E1561+1))</f>
        <v xml:space="preserve">        -1,//135 </v>
      </c>
    </row>
    <row r="1562" spans="4:7" x14ac:dyDescent="0.2">
      <c r="D1562" s="20">
        <f t="shared" si="24"/>
        <v>139</v>
      </c>
      <c r="E1562" s="20">
        <f>MIN(IF(MOD(ROWS($A$2:A1562),$A$2)=0,E1561+1, E1561), $B$2-1)</f>
        <v>6</v>
      </c>
      <c r="G1562" s="2" t="str">
        <f>IF(NOT(OR(
SUMPRODUCT(--ISNUMBER(SEARCH('Chapter 1 (Generated)'!$B$25:$V$25,INDEX(MyData,D1562, E1562+1))))&gt;0,
SUMPRODUCT(--ISNUMBER(SEARCH('Chapter 1 (Generated)'!$B$26:$V$26,INDEX(MyData,D1562, E1562+1))))&gt;0)),
"        " &amp; INDEX(MyData,D1562, E1562+1),
"    " &amp; INDEX(MyData,D1562, E1562+1))</f>
        <v xml:space="preserve">        -1,</v>
      </c>
    </row>
    <row r="1563" spans="4:7" x14ac:dyDescent="0.2">
      <c r="D1563" s="20">
        <f t="shared" si="24"/>
        <v>140</v>
      </c>
      <c r="E1563" s="20">
        <f>MIN(IF(MOD(ROWS($A$2:A1563),$A$2)=0,E1562+1, E1562), $B$2-1)</f>
        <v>6</v>
      </c>
      <c r="G1563" s="2" t="str">
        <f>IF(NOT(OR(
SUMPRODUCT(--ISNUMBER(SEARCH('Chapter 1 (Generated)'!$B$25:$V$25,INDEX(MyData,D1563, E1563+1))))&gt;0,
SUMPRODUCT(--ISNUMBER(SEARCH('Chapter 1 (Generated)'!$B$26:$V$26,INDEX(MyData,D1563, E1563+1))))&gt;0)),
"        " &amp; INDEX(MyData,D1563, E1563+1),
"    " &amp; INDEX(MyData,D1563, E1563+1))</f>
        <v xml:space="preserve">        -1,</v>
      </c>
    </row>
    <row r="1564" spans="4:7" x14ac:dyDescent="0.2">
      <c r="D1564" s="20">
        <f t="shared" si="24"/>
        <v>141</v>
      </c>
      <c r="E1564" s="20">
        <f>MIN(IF(MOD(ROWS($A$2:A1564),$A$2)=0,E1563+1, E1563), $B$2-1)</f>
        <v>6</v>
      </c>
      <c r="G1564" s="2" t="str">
        <f>IF(NOT(OR(
SUMPRODUCT(--ISNUMBER(SEARCH('Chapter 1 (Generated)'!$B$25:$V$25,INDEX(MyData,D1564, E1564+1))))&gt;0,
SUMPRODUCT(--ISNUMBER(SEARCH('Chapter 1 (Generated)'!$B$26:$V$26,INDEX(MyData,D1564, E1564+1))))&gt;0)),
"        " &amp; INDEX(MyData,D1564, E1564+1),
"    " &amp; INDEX(MyData,D1564, E1564+1))</f>
        <v xml:space="preserve">        -1,</v>
      </c>
    </row>
    <row r="1565" spans="4:7" x14ac:dyDescent="0.2">
      <c r="D1565" s="20">
        <f t="shared" si="24"/>
        <v>142</v>
      </c>
      <c r="E1565" s="20">
        <f>MIN(IF(MOD(ROWS($A$2:A1565),$A$2)=0,E1564+1, E1564), $B$2-1)</f>
        <v>6</v>
      </c>
      <c r="G1565" s="2" t="str">
        <f>IF(NOT(OR(
SUMPRODUCT(--ISNUMBER(SEARCH('Chapter 1 (Generated)'!$B$25:$V$25,INDEX(MyData,D1565, E1565+1))))&gt;0,
SUMPRODUCT(--ISNUMBER(SEARCH('Chapter 1 (Generated)'!$B$26:$V$26,INDEX(MyData,D1565, E1565+1))))&gt;0)),
"        " &amp; INDEX(MyData,D1565, E1565+1),
"    " &amp; INDEX(MyData,D1565, E1565+1))</f>
        <v xml:space="preserve">        -1,</v>
      </c>
    </row>
    <row r="1566" spans="4:7" x14ac:dyDescent="0.2">
      <c r="D1566" s="20">
        <f t="shared" si="24"/>
        <v>143</v>
      </c>
      <c r="E1566" s="20">
        <f>MIN(IF(MOD(ROWS($A$2:A1566),$A$2)=0,E1565+1, E1565), $B$2-1)</f>
        <v>6</v>
      </c>
      <c r="G1566" s="2" t="str">
        <f>IF(NOT(OR(
SUMPRODUCT(--ISNUMBER(SEARCH('Chapter 1 (Generated)'!$B$25:$V$25,INDEX(MyData,D1566, E1566+1))))&gt;0,
SUMPRODUCT(--ISNUMBER(SEARCH('Chapter 1 (Generated)'!$B$26:$V$26,INDEX(MyData,D1566, E1566+1))))&gt;0)),
"        " &amp; INDEX(MyData,D1566, E1566+1),
"    " &amp; INDEX(MyData,D1566, E1566+1))</f>
        <v xml:space="preserve">        -1,//140 </v>
      </c>
    </row>
    <row r="1567" spans="4:7" x14ac:dyDescent="0.2">
      <c r="D1567" s="20">
        <f t="shared" si="24"/>
        <v>144</v>
      </c>
      <c r="E1567" s="20">
        <f>MIN(IF(MOD(ROWS($A$2:A1567),$A$2)=0,E1566+1, E1566), $B$2-1)</f>
        <v>6</v>
      </c>
      <c r="G1567" s="2" t="str">
        <f>IF(NOT(OR(
SUMPRODUCT(--ISNUMBER(SEARCH('Chapter 1 (Generated)'!$B$25:$V$25,INDEX(MyData,D1567, E1567+1))))&gt;0,
SUMPRODUCT(--ISNUMBER(SEARCH('Chapter 1 (Generated)'!$B$26:$V$26,INDEX(MyData,D1567, E1567+1))))&gt;0)),
"        " &amp; INDEX(MyData,D1567, E1567+1),
"    " &amp; INDEX(MyData,D1567, E1567+1))</f>
        <v xml:space="preserve">        -1,</v>
      </c>
    </row>
    <row r="1568" spans="4:7" x14ac:dyDescent="0.2">
      <c r="D1568" s="20">
        <f t="shared" si="24"/>
        <v>145</v>
      </c>
      <c r="E1568" s="20">
        <f>MIN(IF(MOD(ROWS($A$2:A1568),$A$2)=0,E1567+1, E1567), $B$2-1)</f>
        <v>6</v>
      </c>
      <c r="G1568" s="2" t="str">
        <f>IF(NOT(OR(
SUMPRODUCT(--ISNUMBER(SEARCH('Chapter 1 (Generated)'!$B$25:$V$25,INDEX(MyData,D1568, E1568+1))))&gt;0,
SUMPRODUCT(--ISNUMBER(SEARCH('Chapter 1 (Generated)'!$B$26:$V$26,INDEX(MyData,D1568, E1568+1))))&gt;0)),
"        " &amp; INDEX(MyData,D1568, E1568+1),
"    " &amp; INDEX(MyData,D1568, E1568+1))</f>
        <v xml:space="preserve">        -1,</v>
      </c>
    </row>
    <row r="1569" spans="4:7" x14ac:dyDescent="0.2">
      <c r="D1569" s="20">
        <f t="shared" si="24"/>
        <v>146</v>
      </c>
      <c r="E1569" s="20">
        <f>MIN(IF(MOD(ROWS($A$2:A1569),$A$2)=0,E1568+1, E1568), $B$2-1)</f>
        <v>6</v>
      </c>
      <c r="G1569" s="2" t="str">
        <f>IF(NOT(OR(
SUMPRODUCT(--ISNUMBER(SEARCH('Chapter 1 (Generated)'!$B$25:$V$25,INDEX(MyData,D1569, E1569+1))))&gt;0,
SUMPRODUCT(--ISNUMBER(SEARCH('Chapter 1 (Generated)'!$B$26:$V$26,INDEX(MyData,D1569, E1569+1))))&gt;0)),
"        " &amp; INDEX(MyData,D1569, E1569+1),
"    " &amp; INDEX(MyData,D1569, E1569+1))</f>
        <v xml:space="preserve">        -1,</v>
      </c>
    </row>
    <row r="1570" spans="4:7" x14ac:dyDescent="0.2">
      <c r="D1570" s="20">
        <f t="shared" si="24"/>
        <v>147</v>
      </c>
      <c r="E1570" s="20">
        <f>MIN(IF(MOD(ROWS($A$2:A1570),$A$2)=0,E1569+1, E1569), $B$2-1)</f>
        <v>6</v>
      </c>
      <c r="G1570" s="2" t="str">
        <f>IF(NOT(OR(
SUMPRODUCT(--ISNUMBER(SEARCH('Chapter 1 (Generated)'!$B$25:$V$25,INDEX(MyData,D1570, E1570+1))))&gt;0,
SUMPRODUCT(--ISNUMBER(SEARCH('Chapter 1 (Generated)'!$B$26:$V$26,INDEX(MyData,D1570, E1570+1))))&gt;0)),
"        " &amp; INDEX(MyData,D1570, E1570+1),
"    " &amp; INDEX(MyData,D1570, E1570+1))</f>
        <v xml:space="preserve">        -1,</v>
      </c>
    </row>
    <row r="1571" spans="4:7" x14ac:dyDescent="0.2">
      <c r="D1571" s="20">
        <f t="shared" si="24"/>
        <v>148</v>
      </c>
      <c r="E1571" s="20">
        <f>MIN(IF(MOD(ROWS($A$2:A1571),$A$2)=0,E1570+1, E1570), $B$2-1)</f>
        <v>6</v>
      </c>
      <c r="G1571" s="2" t="str">
        <f>IF(NOT(OR(
SUMPRODUCT(--ISNUMBER(SEARCH('Chapter 1 (Generated)'!$B$25:$V$25,INDEX(MyData,D1571, E1571+1))))&gt;0,
SUMPRODUCT(--ISNUMBER(SEARCH('Chapter 1 (Generated)'!$B$26:$V$26,INDEX(MyData,D1571, E1571+1))))&gt;0)),
"        " &amp; INDEX(MyData,D1571, E1571+1),
"    " &amp; INDEX(MyData,D1571, E1571+1))</f>
        <v xml:space="preserve">        -1,//145 </v>
      </c>
    </row>
    <row r="1572" spans="4:7" x14ac:dyDescent="0.2">
      <c r="D1572" s="20">
        <f t="shared" si="24"/>
        <v>149</v>
      </c>
      <c r="E1572" s="20">
        <f>MIN(IF(MOD(ROWS($A$2:A1572),$A$2)=0,E1571+1, E1571), $B$2-1)</f>
        <v>6</v>
      </c>
      <c r="G1572" s="2" t="str">
        <f>IF(NOT(OR(
SUMPRODUCT(--ISNUMBER(SEARCH('Chapter 1 (Generated)'!$B$25:$V$25,INDEX(MyData,D1572, E1572+1))))&gt;0,
SUMPRODUCT(--ISNUMBER(SEARCH('Chapter 1 (Generated)'!$B$26:$V$26,INDEX(MyData,D1572, E1572+1))))&gt;0)),
"        " &amp; INDEX(MyData,D1572, E1572+1),
"    " &amp; INDEX(MyData,D1572, E1572+1))</f>
        <v xml:space="preserve">        -1,</v>
      </c>
    </row>
    <row r="1573" spans="4:7" x14ac:dyDescent="0.2">
      <c r="D1573" s="20">
        <f t="shared" si="24"/>
        <v>150</v>
      </c>
      <c r="E1573" s="20">
        <f>MIN(IF(MOD(ROWS($A$2:A1573),$A$2)=0,E1572+1, E1572), $B$2-1)</f>
        <v>6</v>
      </c>
      <c r="G1573" s="2" t="str">
        <f>IF(NOT(OR(
SUMPRODUCT(--ISNUMBER(SEARCH('Chapter 1 (Generated)'!$B$25:$V$25,INDEX(MyData,D1573, E1573+1))))&gt;0,
SUMPRODUCT(--ISNUMBER(SEARCH('Chapter 1 (Generated)'!$B$26:$V$26,INDEX(MyData,D1573, E1573+1))))&gt;0)),
"        " &amp; INDEX(MyData,D1573, E1573+1),
"    " &amp; INDEX(MyData,D1573, E1573+1))</f>
        <v xml:space="preserve">        -1,</v>
      </c>
    </row>
    <row r="1574" spans="4:7" x14ac:dyDescent="0.2">
      <c r="D1574" s="20">
        <f t="shared" si="24"/>
        <v>151</v>
      </c>
      <c r="E1574" s="20">
        <f>MIN(IF(MOD(ROWS($A$2:A1574),$A$2)=0,E1573+1, E1573), $B$2-1)</f>
        <v>6</v>
      </c>
      <c r="G1574" s="2" t="str">
        <f>IF(NOT(OR(
SUMPRODUCT(--ISNUMBER(SEARCH('Chapter 1 (Generated)'!$B$25:$V$25,INDEX(MyData,D1574, E1574+1))))&gt;0,
SUMPRODUCT(--ISNUMBER(SEARCH('Chapter 1 (Generated)'!$B$26:$V$26,INDEX(MyData,D1574, E1574+1))))&gt;0)),
"        " &amp; INDEX(MyData,D1574, E1574+1),
"    " &amp; INDEX(MyData,D1574, E1574+1))</f>
        <v xml:space="preserve">        -1,</v>
      </c>
    </row>
    <row r="1575" spans="4:7" x14ac:dyDescent="0.2">
      <c r="D1575" s="20">
        <f t="shared" si="24"/>
        <v>152</v>
      </c>
      <c r="E1575" s="20">
        <f>MIN(IF(MOD(ROWS($A$2:A1575),$A$2)=0,E1574+1, E1574), $B$2-1)</f>
        <v>6</v>
      </c>
      <c r="G1575" s="2" t="str">
        <f>IF(NOT(OR(
SUMPRODUCT(--ISNUMBER(SEARCH('Chapter 1 (Generated)'!$B$25:$V$25,INDEX(MyData,D1575, E1575+1))))&gt;0,
SUMPRODUCT(--ISNUMBER(SEARCH('Chapter 1 (Generated)'!$B$26:$V$26,INDEX(MyData,D1575, E1575+1))))&gt;0)),
"        " &amp; INDEX(MyData,D1575, E1575+1),
"    " &amp; INDEX(MyData,D1575, E1575+1))</f>
        <v xml:space="preserve">        -1,</v>
      </c>
    </row>
    <row r="1576" spans="4:7" x14ac:dyDescent="0.2">
      <c r="D1576" s="20">
        <f t="shared" si="24"/>
        <v>153</v>
      </c>
      <c r="E1576" s="20">
        <f>MIN(IF(MOD(ROWS($A$2:A1576),$A$2)=0,E1575+1, E1575), $B$2-1)</f>
        <v>6</v>
      </c>
      <c r="G1576" s="2" t="str">
        <f>IF(NOT(OR(
SUMPRODUCT(--ISNUMBER(SEARCH('Chapter 1 (Generated)'!$B$25:$V$25,INDEX(MyData,D1576, E1576+1))))&gt;0,
SUMPRODUCT(--ISNUMBER(SEARCH('Chapter 1 (Generated)'!$B$26:$V$26,INDEX(MyData,D1576, E1576+1))))&gt;0)),
"        " &amp; INDEX(MyData,D1576, E1576+1),
"    " &amp; INDEX(MyData,D1576, E1576+1))</f>
        <v xml:space="preserve">        -2,//150 </v>
      </c>
    </row>
    <row r="1577" spans="4:7" x14ac:dyDescent="0.2">
      <c r="D1577" s="20">
        <f t="shared" si="24"/>
        <v>154</v>
      </c>
      <c r="E1577" s="20">
        <f>MIN(IF(MOD(ROWS($A$2:A1577),$A$2)=0,E1576+1, E1576), $B$2-1)</f>
        <v>6</v>
      </c>
      <c r="G1577" s="2" t="str">
        <f>IF(NOT(OR(
SUMPRODUCT(--ISNUMBER(SEARCH('Chapter 1 (Generated)'!$B$25:$V$25,INDEX(MyData,D1577, E1577+1))))&gt;0,
SUMPRODUCT(--ISNUMBER(SEARCH('Chapter 1 (Generated)'!$B$26:$V$26,INDEX(MyData,D1577, E1577+1))))&gt;0)),
"        " &amp; INDEX(MyData,D1577, E1577+1),
"    " &amp; INDEX(MyData,D1577, E1577+1))</f>
        <v xml:space="preserve">        -1,//151 illustrations</v>
      </c>
    </row>
    <row r="1578" spans="4:7" x14ac:dyDescent="0.2">
      <c r="D1578" s="20">
        <f t="shared" si="24"/>
        <v>155</v>
      </c>
      <c r="E1578" s="20">
        <f>MIN(IF(MOD(ROWS($A$2:A1578),$A$2)=0,E1577+1, E1577), $B$2-1)</f>
        <v>6</v>
      </c>
      <c r="G1578" s="2" t="str">
        <f>IF(NOT(OR(
SUMPRODUCT(--ISNUMBER(SEARCH('Chapter 1 (Generated)'!$B$25:$V$25,INDEX(MyData,D1578, E1578+1))))&gt;0,
SUMPRODUCT(--ISNUMBER(SEARCH('Chapter 1 (Generated)'!$B$26:$V$26,INDEX(MyData,D1578, E1578+1))))&gt;0)),
"        " &amp; INDEX(MyData,D1578, E1578+1),
"    " &amp; INDEX(MyData,D1578, E1578+1))</f>
        <v xml:space="preserve">        -1,//152 illustrations</v>
      </c>
    </row>
    <row r="1579" spans="4:7" x14ac:dyDescent="0.2">
      <c r="D1579" s="20">
        <f t="shared" si="24"/>
        <v>156</v>
      </c>
      <c r="E1579" s="20">
        <f>MIN(IF(MOD(ROWS($A$2:A1579),$A$2)=0,E1578+1, E1578), $B$2-1)</f>
        <v>6</v>
      </c>
      <c r="G1579" s="2" t="str">
        <f>IF(NOT(OR(
SUMPRODUCT(--ISNUMBER(SEARCH('Chapter 1 (Generated)'!$B$25:$V$25,INDEX(MyData,D1579, E1579+1))))&gt;0,
SUMPRODUCT(--ISNUMBER(SEARCH('Chapter 1 (Generated)'!$B$26:$V$26,INDEX(MyData,D1579, E1579+1))))&gt;0)),
"        " &amp; INDEX(MyData,D1579, E1579+1),
"    " &amp; INDEX(MyData,D1579, E1579+1))</f>
        <v xml:space="preserve">        222,//153 illustrations</v>
      </c>
    </row>
    <row r="1580" spans="4:7" x14ac:dyDescent="0.2">
      <c r="D1580" s="20">
        <f t="shared" si="24"/>
        <v>157</v>
      </c>
      <c r="E1580" s="20">
        <f>MIN(IF(MOD(ROWS($A$2:A1580),$A$2)=0,E1579+1, E1579), $B$2-1)</f>
        <v>6</v>
      </c>
      <c r="G1580" s="2" t="str">
        <f>IF(NOT(OR(
SUMPRODUCT(--ISNUMBER(SEARCH('Chapter 1 (Generated)'!$B$25:$V$25,INDEX(MyData,D1580, E1580+1))))&gt;0,
SUMPRODUCT(--ISNUMBER(SEARCH('Chapter 1 (Generated)'!$B$26:$V$26,INDEX(MyData,D1580, E1580+1))))&gt;0)),
"        " &amp; INDEX(MyData,D1580, E1580+1),
"    " &amp; INDEX(MyData,D1580, E1580+1))</f>
        <v xml:space="preserve">        -1,</v>
      </c>
    </row>
    <row r="1581" spans="4:7" x14ac:dyDescent="0.2">
      <c r="D1581" s="20">
        <f t="shared" si="24"/>
        <v>158</v>
      </c>
      <c r="E1581" s="20">
        <f>MIN(IF(MOD(ROWS($A$2:A1581),$A$2)=0,E1580+1, E1580), $B$2-1)</f>
        <v>6</v>
      </c>
      <c r="G1581" s="2" t="str">
        <f>IF(NOT(OR(
SUMPRODUCT(--ISNUMBER(SEARCH('Chapter 1 (Generated)'!$B$25:$V$25,INDEX(MyData,D1581, E1581+1))))&gt;0,
SUMPRODUCT(--ISNUMBER(SEARCH('Chapter 1 (Generated)'!$B$26:$V$26,INDEX(MyData,D1581, E1581+1))))&gt;0)),
"        " &amp; INDEX(MyData,D1581, E1581+1),
"    " &amp; INDEX(MyData,D1581, E1581+1))</f>
        <v xml:space="preserve">        -1,//155 </v>
      </c>
    </row>
    <row r="1582" spans="4:7" x14ac:dyDescent="0.2">
      <c r="D1582" s="20">
        <f t="shared" si="24"/>
        <v>159</v>
      </c>
      <c r="E1582" s="20">
        <f>MIN(IF(MOD(ROWS($A$2:A1582),$A$2)=0,E1581+1, E1581), $B$2-1)</f>
        <v>6</v>
      </c>
      <c r="G1582" s="2" t="str">
        <f>IF(NOT(OR(
SUMPRODUCT(--ISNUMBER(SEARCH('Chapter 1 (Generated)'!$B$25:$V$25,INDEX(MyData,D1582, E1582+1))))&gt;0,
SUMPRODUCT(--ISNUMBER(SEARCH('Chapter 1 (Generated)'!$B$26:$V$26,INDEX(MyData,D1582, E1582+1))))&gt;0)),
"        " &amp; INDEX(MyData,D1582, E1582+1),
"    " &amp; INDEX(MyData,D1582, E1582+1))</f>
        <v xml:space="preserve">        -1,</v>
      </c>
    </row>
    <row r="1583" spans="4:7" x14ac:dyDescent="0.2">
      <c r="D1583" s="20">
        <f t="shared" si="24"/>
        <v>160</v>
      </c>
      <c r="E1583" s="20">
        <f>MIN(IF(MOD(ROWS($A$2:A1583),$A$2)=0,E1582+1, E1582), $B$2-1)</f>
        <v>6</v>
      </c>
      <c r="G1583" s="2" t="str">
        <f>IF(NOT(OR(
SUMPRODUCT(--ISNUMBER(SEARCH('Chapter 1 (Generated)'!$B$25:$V$25,INDEX(MyData,D1583, E1583+1))))&gt;0,
SUMPRODUCT(--ISNUMBER(SEARCH('Chapter 1 (Generated)'!$B$26:$V$26,INDEX(MyData,D1583, E1583+1))))&gt;0)),
"        " &amp; INDEX(MyData,D1583, E1583+1),
"    " &amp; INDEX(MyData,D1583, E1583+1))</f>
        <v xml:space="preserve">        -1,</v>
      </c>
    </row>
    <row r="1584" spans="4:7" x14ac:dyDescent="0.2">
      <c r="D1584" s="20">
        <f t="shared" si="24"/>
        <v>161</v>
      </c>
      <c r="E1584" s="20">
        <f>MIN(IF(MOD(ROWS($A$2:A1584),$A$2)=0,E1583+1, E1583), $B$2-1)</f>
        <v>6</v>
      </c>
      <c r="G1584" s="2" t="str">
        <f>IF(NOT(OR(
SUMPRODUCT(--ISNUMBER(SEARCH('Chapter 1 (Generated)'!$B$25:$V$25,INDEX(MyData,D1584, E1584+1))))&gt;0,
SUMPRODUCT(--ISNUMBER(SEARCH('Chapter 1 (Generated)'!$B$26:$V$26,INDEX(MyData,D1584, E1584+1))))&gt;0)),
"        " &amp; INDEX(MyData,D1584, E1584+1),
"    " &amp; INDEX(MyData,D1584, E1584+1))</f>
        <v xml:space="preserve">        -1,</v>
      </c>
    </row>
    <row r="1585" spans="4:7" x14ac:dyDescent="0.2">
      <c r="D1585" s="20">
        <f t="shared" si="24"/>
        <v>162</v>
      </c>
      <c r="E1585" s="20">
        <f>MIN(IF(MOD(ROWS($A$2:A1585),$A$2)=0,E1584+1, E1584), $B$2-1)</f>
        <v>6</v>
      </c>
      <c r="G1585" s="2" t="str">
        <f>IF(NOT(OR(
SUMPRODUCT(--ISNUMBER(SEARCH('Chapter 1 (Generated)'!$B$25:$V$25,INDEX(MyData,D1585, E1585+1))))&gt;0,
SUMPRODUCT(--ISNUMBER(SEARCH('Chapter 1 (Generated)'!$B$26:$V$26,INDEX(MyData,D1585, E1585+1))))&gt;0)),
"        " &amp; INDEX(MyData,D1585, E1585+1),
"    " &amp; INDEX(MyData,D1585, E1585+1))</f>
        <v xml:space="preserve">        -1,</v>
      </c>
    </row>
    <row r="1586" spans="4:7" x14ac:dyDescent="0.2">
      <c r="D1586" s="20">
        <f t="shared" si="24"/>
        <v>163</v>
      </c>
      <c r="E1586" s="20">
        <f>MIN(IF(MOD(ROWS($A$2:A1586),$A$2)=0,E1585+1, E1585), $B$2-1)</f>
        <v>6</v>
      </c>
      <c r="G1586" s="2" t="str">
        <f>IF(NOT(OR(
SUMPRODUCT(--ISNUMBER(SEARCH('Chapter 1 (Generated)'!$B$25:$V$25,INDEX(MyData,D1586, E1586+1))))&gt;0,
SUMPRODUCT(--ISNUMBER(SEARCH('Chapter 1 (Generated)'!$B$26:$V$26,INDEX(MyData,D1586, E1586+1))))&gt;0)),
"        " &amp; INDEX(MyData,D1586, E1586+1),
"    " &amp; INDEX(MyData,D1586, E1586+1))</f>
        <v xml:space="preserve">        -1,//160 </v>
      </c>
    </row>
    <row r="1587" spans="4:7" x14ac:dyDescent="0.2">
      <c r="D1587" s="20">
        <f t="shared" si="24"/>
        <v>164</v>
      </c>
      <c r="E1587" s="20">
        <f>MIN(IF(MOD(ROWS($A$2:A1587),$A$2)=0,E1586+1, E1586), $B$2-1)</f>
        <v>6</v>
      </c>
      <c r="G1587" s="2" t="str">
        <f>IF(NOT(OR(
SUMPRODUCT(--ISNUMBER(SEARCH('Chapter 1 (Generated)'!$B$25:$V$25,INDEX(MyData,D1587, E1587+1))))&gt;0,
SUMPRODUCT(--ISNUMBER(SEARCH('Chapter 1 (Generated)'!$B$26:$V$26,INDEX(MyData,D1587, E1587+1))))&gt;0)),
"        " &amp; INDEX(MyData,D1587, E1587+1),
"    " &amp; INDEX(MyData,D1587, E1587+1))</f>
        <v xml:space="preserve">        -1,</v>
      </c>
    </row>
    <row r="1588" spans="4:7" x14ac:dyDescent="0.2">
      <c r="D1588" s="20">
        <f t="shared" si="24"/>
        <v>165</v>
      </c>
      <c r="E1588" s="20">
        <f>MIN(IF(MOD(ROWS($A$2:A1588),$A$2)=0,E1587+1, E1587), $B$2-1)</f>
        <v>6</v>
      </c>
      <c r="G1588" s="2" t="str">
        <f>IF(NOT(OR(
SUMPRODUCT(--ISNUMBER(SEARCH('Chapter 1 (Generated)'!$B$25:$V$25,INDEX(MyData,D1588, E1588+1))))&gt;0,
SUMPRODUCT(--ISNUMBER(SEARCH('Chapter 1 (Generated)'!$B$26:$V$26,INDEX(MyData,D1588, E1588+1))))&gt;0)),
"        " &amp; INDEX(MyData,D1588, E1588+1),
"    " &amp; INDEX(MyData,D1588, E1588+1))</f>
        <v xml:space="preserve">        -1,</v>
      </c>
    </row>
    <row r="1589" spans="4:7" x14ac:dyDescent="0.2">
      <c r="D1589" s="20">
        <f t="shared" si="24"/>
        <v>166</v>
      </c>
      <c r="E1589" s="20">
        <f>MIN(IF(MOD(ROWS($A$2:A1589),$A$2)=0,E1588+1, E1588), $B$2-1)</f>
        <v>6</v>
      </c>
      <c r="G1589" s="2" t="str">
        <f>IF(NOT(OR(
SUMPRODUCT(--ISNUMBER(SEARCH('Chapter 1 (Generated)'!$B$25:$V$25,INDEX(MyData,D1589, E1589+1))))&gt;0,
SUMPRODUCT(--ISNUMBER(SEARCH('Chapter 1 (Generated)'!$B$26:$V$26,INDEX(MyData,D1589, E1589+1))))&gt;0)),
"        " &amp; INDEX(MyData,D1589, E1589+1),
"    " &amp; INDEX(MyData,D1589, E1589+1))</f>
        <v xml:space="preserve">        -1,</v>
      </c>
    </row>
    <row r="1590" spans="4:7" x14ac:dyDescent="0.2">
      <c r="D1590" s="20">
        <f t="shared" si="24"/>
        <v>167</v>
      </c>
      <c r="E1590" s="20">
        <f>MIN(IF(MOD(ROWS($A$2:A1590),$A$2)=0,E1589+1, E1589), $B$2-1)</f>
        <v>6</v>
      </c>
      <c r="G1590" s="2" t="str">
        <f>IF(NOT(OR(
SUMPRODUCT(--ISNUMBER(SEARCH('Chapter 1 (Generated)'!$B$25:$V$25,INDEX(MyData,D1590, E1590+1))))&gt;0,
SUMPRODUCT(--ISNUMBER(SEARCH('Chapter 1 (Generated)'!$B$26:$V$26,INDEX(MyData,D1590, E1590+1))))&gt;0)),
"        " &amp; INDEX(MyData,D1590, E1590+1),
"    " &amp; INDEX(MyData,D1590, E1590+1))</f>
        <v xml:space="preserve">        -1,</v>
      </c>
    </row>
    <row r="1591" spans="4:7" x14ac:dyDescent="0.2">
      <c r="D1591" s="20">
        <f t="shared" si="24"/>
        <v>168</v>
      </c>
      <c r="E1591" s="20">
        <f>MIN(IF(MOD(ROWS($A$2:A1591),$A$2)=0,E1590+1, E1590), $B$2-1)</f>
        <v>6</v>
      </c>
      <c r="G1591" s="2" t="str">
        <f>IF(NOT(OR(
SUMPRODUCT(--ISNUMBER(SEARCH('Chapter 1 (Generated)'!$B$25:$V$25,INDEX(MyData,D1591, E1591+1))))&gt;0,
SUMPRODUCT(--ISNUMBER(SEARCH('Chapter 1 (Generated)'!$B$26:$V$26,INDEX(MyData,D1591, E1591+1))))&gt;0)),
"        " &amp; INDEX(MyData,D1591, E1591+1),
"    " &amp; INDEX(MyData,D1591, E1591+1))</f>
        <v xml:space="preserve">        -1,//165 </v>
      </c>
    </row>
    <row r="1592" spans="4:7" x14ac:dyDescent="0.2">
      <c r="D1592" s="20">
        <f t="shared" si="24"/>
        <v>169</v>
      </c>
      <c r="E1592" s="20">
        <f>MIN(IF(MOD(ROWS($A$2:A1592),$A$2)=0,E1591+1, E1591), $B$2-1)</f>
        <v>6</v>
      </c>
      <c r="G1592" s="2" t="str">
        <f>IF(NOT(OR(
SUMPRODUCT(--ISNUMBER(SEARCH('Chapter 1 (Generated)'!$B$25:$V$25,INDEX(MyData,D1592, E1592+1))))&gt;0,
SUMPRODUCT(--ISNUMBER(SEARCH('Chapter 1 (Generated)'!$B$26:$V$26,INDEX(MyData,D1592, E1592+1))))&gt;0)),
"        " &amp; INDEX(MyData,D1592, E1592+1),
"    " &amp; INDEX(MyData,D1592, E1592+1))</f>
        <v xml:space="preserve">        -1,</v>
      </c>
    </row>
    <row r="1593" spans="4:7" x14ac:dyDescent="0.2">
      <c r="D1593" s="20">
        <f t="shared" si="24"/>
        <v>170</v>
      </c>
      <c r="E1593" s="20">
        <f>MIN(IF(MOD(ROWS($A$2:A1593),$A$2)=0,E1592+1, E1592), $B$2-1)</f>
        <v>6</v>
      </c>
      <c r="G1593" s="2" t="str">
        <f>IF(NOT(OR(
SUMPRODUCT(--ISNUMBER(SEARCH('Chapter 1 (Generated)'!$B$25:$V$25,INDEX(MyData,D1593, E1593+1))))&gt;0,
SUMPRODUCT(--ISNUMBER(SEARCH('Chapter 1 (Generated)'!$B$26:$V$26,INDEX(MyData,D1593, E1593+1))))&gt;0)),
"        " &amp; INDEX(MyData,D1593, E1593+1),
"    " &amp; INDEX(MyData,D1593, E1593+1))</f>
        <v xml:space="preserve">        -1,</v>
      </c>
    </row>
    <row r="1594" spans="4:7" x14ac:dyDescent="0.2">
      <c r="D1594" s="20">
        <f t="shared" si="24"/>
        <v>171</v>
      </c>
      <c r="E1594" s="20">
        <f>MIN(IF(MOD(ROWS($A$2:A1594),$A$2)=0,E1593+1, E1593), $B$2-1)</f>
        <v>6</v>
      </c>
      <c r="G1594" s="2" t="str">
        <f>IF(NOT(OR(
SUMPRODUCT(--ISNUMBER(SEARCH('Chapter 1 (Generated)'!$B$25:$V$25,INDEX(MyData,D1594, E1594+1))))&gt;0,
SUMPRODUCT(--ISNUMBER(SEARCH('Chapter 1 (Generated)'!$B$26:$V$26,INDEX(MyData,D1594, E1594+1))))&gt;0)),
"        " &amp; INDEX(MyData,D1594, E1594+1),
"    " &amp; INDEX(MyData,D1594, E1594+1))</f>
        <v xml:space="preserve">        -1,</v>
      </c>
    </row>
    <row r="1595" spans="4:7" x14ac:dyDescent="0.2">
      <c r="D1595" s="20">
        <f t="shared" si="24"/>
        <v>172</v>
      </c>
      <c r="E1595" s="20">
        <f>MIN(IF(MOD(ROWS($A$2:A1595),$A$2)=0,E1594+1, E1594), $B$2-1)</f>
        <v>6</v>
      </c>
      <c r="G1595" s="2" t="str">
        <f>IF(NOT(OR(
SUMPRODUCT(--ISNUMBER(SEARCH('Chapter 1 (Generated)'!$B$25:$V$25,INDEX(MyData,D1595, E1595+1))))&gt;0,
SUMPRODUCT(--ISNUMBER(SEARCH('Chapter 1 (Generated)'!$B$26:$V$26,INDEX(MyData,D1595, E1595+1))))&gt;0)),
"        " &amp; INDEX(MyData,D1595, E1595+1),
"    " &amp; INDEX(MyData,D1595, E1595+1))</f>
        <v xml:space="preserve">        -1,</v>
      </c>
    </row>
    <row r="1596" spans="4:7" x14ac:dyDescent="0.2">
      <c r="D1596" s="20">
        <f t="shared" si="24"/>
        <v>173</v>
      </c>
      <c r="E1596" s="20">
        <f>MIN(IF(MOD(ROWS($A$2:A1596),$A$2)=0,E1595+1, E1595), $B$2-1)</f>
        <v>6</v>
      </c>
      <c r="G1596" s="2" t="str">
        <f>IF(NOT(OR(
SUMPRODUCT(--ISNUMBER(SEARCH('Chapter 1 (Generated)'!$B$25:$V$25,INDEX(MyData,D1596, E1596+1))))&gt;0,
SUMPRODUCT(--ISNUMBER(SEARCH('Chapter 1 (Generated)'!$B$26:$V$26,INDEX(MyData,D1596, E1596+1))))&gt;0)),
"        " &amp; INDEX(MyData,D1596, E1596+1),
"    " &amp; INDEX(MyData,D1596, E1596+1))</f>
        <v xml:space="preserve">        206,//170 </v>
      </c>
    </row>
    <row r="1597" spans="4:7" x14ac:dyDescent="0.2">
      <c r="D1597" s="20">
        <f t="shared" si="24"/>
        <v>174</v>
      </c>
      <c r="E1597" s="20">
        <f>MIN(IF(MOD(ROWS($A$2:A1597),$A$2)=0,E1596+1, E1596), $B$2-1)</f>
        <v>6</v>
      </c>
      <c r="G1597" s="2" t="str">
        <f>IF(NOT(OR(
SUMPRODUCT(--ISNUMBER(SEARCH('Chapter 1 (Generated)'!$B$25:$V$25,INDEX(MyData,D1597, E1597+1))))&gt;0,
SUMPRODUCT(--ISNUMBER(SEARCH('Chapter 1 (Generated)'!$B$26:$V$26,INDEX(MyData,D1597, E1597+1))))&gt;0)),
"        " &amp; INDEX(MyData,D1597, E1597+1),
"    " &amp; INDEX(MyData,D1597, E1597+1))</f>
        <v xml:space="preserve">        -1,</v>
      </c>
    </row>
    <row r="1598" spans="4:7" x14ac:dyDescent="0.2">
      <c r="D1598" s="20">
        <f t="shared" si="24"/>
        <v>175</v>
      </c>
      <c r="E1598" s="20">
        <f>MIN(IF(MOD(ROWS($A$2:A1598),$A$2)=0,E1597+1, E1597), $B$2-1)</f>
        <v>6</v>
      </c>
      <c r="G1598" s="2" t="str">
        <f>IF(NOT(OR(
SUMPRODUCT(--ISNUMBER(SEARCH('Chapter 1 (Generated)'!$B$25:$V$25,INDEX(MyData,D1598, E1598+1))))&gt;0,
SUMPRODUCT(--ISNUMBER(SEARCH('Chapter 1 (Generated)'!$B$26:$V$26,INDEX(MyData,D1598, E1598+1))))&gt;0)),
"        " &amp; INDEX(MyData,D1598, E1598+1),
"    " &amp; INDEX(MyData,D1598, E1598+1))</f>
        <v xml:space="preserve">        -1,</v>
      </c>
    </row>
    <row r="1599" spans="4:7" x14ac:dyDescent="0.2">
      <c r="D1599" s="20">
        <f t="shared" si="24"/>
        <v>176</v>
      </c>
      <c r="E1599" s="20">
        <f>MIN(IF(MOD(ROWS($A$2:A1599),$A$2)=0,E1598+1, E1598), $B$2-1)</f>
        <v>6</v>
      </c>
      <c r="G1599" s="2" t="str">
        <f>IF(NOT(OR(
SUMPRODUCT(--ISNUMBER(SEARCH('Chapter 1 (Generated)'!$B$25:$V$25,INDEX(MyData,D1599, E1599+1))))&gt;0,
SUMPRODUCT(--ISNUMBER(SEARCH('Chapter 1 (Generated)'!$B$26:$V$26,INDEX(MyData,D1599, E1599+1))))&gt;0)),
"        " &amp; INDEX(MyData,D1599, E1599+1),
"    " &amp; INDEX(MyData,D1599, E1599+1))</f>
        <v xml:space="preserve">        -1,</v>
      </c>
    </row>
    <row r="1600" spans="4:7" x14ac:dyDescent="0.2">
      <c r="D1600" s="20">
        <f t="shared" si="24"/>
        <v>177</v>
      </c>
      <c r="E1600" s="20">
        <f>MIN(IF(MOD(ROWS($A$2:A1600),$A$2)=0,E1599+1, E1599), $B$2-1)</f>
        <v>6</v>
      </c>
      <c r="G1600" s="2" t="str">
        <f>IF(NOT(OR(
SUMPRODUCT(--ISNUMBER(SEARCH('Chapter 1 (Generated)'!$B$25:$V$25,INDEX(MyData,D1600, E1600+1))))&gt;0,
SUMPRODUCT(--ISNUMBER(SEARCH('Chapter 1 (Generated)'!$B$26:$V$26,INDEX(MyData,D1600, E1600+1))))&gt;0)),
"        " &amp; INDEX(MyData,D1600, E1600+1),
"    " &amp; INDEX(MyData,D1600, E1600+1))</f>
        <v xml:space="preserve">        -1,</v>
      </c>
    </row>
    <row r="1601" spans="4:7" x14ac:dyDescent="0.2">
      <c r="D1601" s="20">
        <f t="shared" si="24"/>
        <v>178</v>
      </c>
      <c r="E1601" s="20">
        <f>MIN(IF(MOD(ROWS($A$2:A1601),$A$2)=0,E1600+1, E1600), $B$2-1)</f>
        <v>6</v>
      </c>
      <c r="G1601" s="2" t="str">
        <f>IF(NOT(OR(
SUMPRODUCT(--ISNUMBER(SEARCH('Chapter 1 (Generated)'!$B$25:$V$25,INDEX(MyData,D1601, E1601+1))))&gt;0,
SUMPRODUCT(--ISNUMBER(SEARCH('Chapter 1 (Generated)'!$B$26:$V$26,INDEX(MyData,D1601, E1601+1))))&gt;0)),
"        " &amp; INDEX(MyData,D1601, E1601+1),
"    " &amp; INDEX(MyData,D1601, E1601+1))</f>
        <v xml:space="preserve">        -1,//175 </v>
      </c>
    </row>
    <row r="1602" spans="4:7" x14ac:dyDescent="0.2">
      <c r="D1602" s="20">
        <f t="shared" ref="D1602:D1665" si="25">MOD(ROW(D1601)-1+ROWS(MyData),ROWS(MyData))+1</f>
        <v>179</v>
      </c>
      <c r="E1602" s="20">
        <f>MIN(IF(MOD(ROWS($A$2:A1602),$A$2)=0,E1601+1, E1601), $B$2-1)</f>
        <v>6</v>
      </c>
      <c r="G1602" s="2" t="str">
        <f>IF(NOT(OR(
SUMPRODUCT(--ISNUMBER(SEARCH('Chapter 1 (Generated)'!$B$25:$V$25,INDEX(MyData,D1602, E1602+1))))&gt;0,
SUMPRODUCT(--ISNUMBER(SEARCH('Chapter 1 (Generated)'!$B$26:$V$26,INDEX(MyData,D1602, E1602+1))))&gt;0)),
"        " &amp; INDEX(MyData,D1602, E1602+1),
"    " &amp; INDEX(MyData,D1602, E1602+1))</f>
        <v xml:space="preserve">        -1,</v>
      </c>
    </row>
    <row r="1603" spans="4:7" x14ac:dyDescent="0.2">
      <c r="D1603" s="20">
        <f t="shared" si="25"/>
        <v>180</v>
      </c>
      <c r="E1603" s="20">
        <f>MIN(IF(MOD(ROWS($A$2:A1603),$A$2)=0,E1602+1, E1602), $B$2-1)</f>
        <v>6</v>
      </c>
      <c r="G1603" s="2" t="str">
        <f>IF(NOT(OR(
SUMPRODUCT(--ISNUMBER(SEARCH('Chapter 1 (Generated)'!$B$25:$V$25,INDEX(MyData,D1603, E1603+1))))&gt;0,
SUMPRODUCT(--ISNUMBER(SEARCH('Chapter 1 (Generated)'!$B$26:$V$26,INDEX(MyData,D1603, E1603+1))))&gt;0)),
"        " &amp; INDEX(MyData,D1603, E1603+1),
"    " &amp; INDEX(MyData,D1603, E1603+1))</f>
        <v xml:space="preserve">        -1,</v>
      </c>
    </row>
    <row r="1604" spans="4:7" x14ac:dyDescent="0.2">
      <c r="D1604" s="20">
        <f t="shared" si="25"/>
        <v>181</v>
      </c>
      <c r="E1604" s="20">
        <f>MIN(IF(MOD(ROWS($A$2:A1604),$A$2)=0,E1603+1, E1603), $B$2-1)</f>
        <v>6</v>
      </c>
      <c r="G1604" s="2" t="str">
        <f>IF(NOT(OR(
SUMPRODUCT(--ISNUMBER(SEARCH('Chapter 1 (Generated)'!$B$25:$V$25,INDEX(MyData,D1604, E1604+1))))&gt;0,
SUMPRODUCT(--ISNUMBER(SEARCH('Chapter 1 (Generated)'!$B$26:$V$26,INDEX(MyData,D1604, E1604+1))))&gt;0)),
"        " &amp; INDEX(MyData,D1604, E1604+1),
"    " &amp; INDEX(MyData,D1604, E1604+1))</f>
        <v xml:space="preserve">        -1,</v>
      </c>
    </row>
    <row r="1605" spans="4:7" x14ac:dyDescent="0.2">
      <c r="D1605" s="20">
        <f t="shared" si="25"/>
        <v>182</v>
      </c>
      <c r="E1605" s="20">
        <f>MIN(IF(MOD(ROWS($A$2:A1605),$A$2)=0,E1604+1, E1604), $B$2-1)</f>
        <v>6</v>
      </c>
      <c r="G1605" s="2" t="str">
        <f>IF(NOT(OR(
SUMPRODUCT(--ISNUMBER(SEARCH('Chapter 1 (Generated)'!$B$25:$V$25,INDEX(MyData,D1605, E1605+1))))&gt;0,
SUMPRODUCT(--ISNUMBER(SEARCH('Chapter 1 (Generated)'!$B$26:$V$26,INDEX(MyData,D1605, E1605+1))))&gt;0)),
"        " &amp; INDEX(MyData,D1605, E1605+1),
"    " &amp; INDEX(MyData,D1605, E1605+1))</f>
        <v xml:space="preserve">        -1,</v>
      </c>
    </row>
    <row r="1606" spans="4:7" x14ac:dyDescent="0.2">
      <c r="D1606" s="20">
        <f t="shared" si="25"/>
        <v>183</v>
      </c>
      <c r="E1606" s="20">
        <f>MIN(IF(MOD(ROWS($A$2:A1606),$A$2)=0,E1605+1, E1605), $B$2-1)</f>
        <v>6</v>
      </c>
      <c r="G1606" s="2" t="str">
        <f>IF(NOT(OR(
SUMPRODUCT(--ISNUMBER(SEARCH('Chapter 1 (Generated)'!$B$25:$V$25,INDEX(MyData,D1606, E1606+1))))&gt;0,
SUMPRODUCT(--ISNUMBER(SEARCH('Chapter 1 (Generated)'!$B$26:$V$26,INDEX(MyData,D1606, E1606+1))))&gt;0)),
"        " &amp; INDEX(MyData,D1606, E1606+1),
"    " &amp; INDEX(MyData,D1606, E1606+1))</f>
        <v xml:space="preserve">        206,//180 </v>
      </c>
    </row>
    <row r="1607" spans="4:7" x14ac:dyDescent="0.2">
      <c r="D1607" s="20">
        <f t="shared" si="25"/>
        <v>184</v>
      </c>
      <c r="E1607" s="20">
        <f>MIN(IF(MOD(ROWS($A$2:A1607),$A$2)=0,E1606+1, E1606), $B$2-1)</f>
        <v>6</v>
      </c>
      <c r="G1607" s="2" t="str">
        <f>IF(NOT(OR(
SUMPRODUCT(--ISNUMBER(SEARCH('Chapter 1 (Generated)'!$B$25:$V$25,INDEX(MyData,D1607, E1607+1))))&gt;0,
SUMPRODUCT(--ISNUMBER(SEARCH('Chapter 1 (Generated)'!$B$26:$V$26,INDEX(MyData,D1607, E1607+1))))&gt;0)),
"        " &amp; INDEX(MyData,D1607, E1607+1),
"    " &amp; INDEX(MyData,D1607, E1607+1))</f>
        <v xml:space="preserve">        -1,</v>
      </c>
    </row>
    <row r="1608" spans="4:7" x14ac:dyDescent="0.2">
      <c r="D1608" s="20">
        <f t="shared" si="25"/>
        <v>185</v>
      </c>
      <c r="E1608" s="20">
        <f>MIN(IF(MOD(ROWS($A$2:A1608),$A$2)=0,E1607+1, E1607), $B$2-1)</f>
        <v>6</v>
      </c>
      <c r="G1608" s="2" t="str">
        <f>IF(NOT(OR(
SUMPRODUCT(--ISNUMBER(SEARCH('Chapter 1 (Generated)'!$B$25:$V$25,INDEX(MyData,D1608, E1608+1))))&gt;0,
SUMPRODUCT(--ISNUMBER(SEARCH('Chapter 1 (Generated)'!$B$26:$V$26,INDEX(MyData,D1608, E1608+1))))&gt;0)),
"        " &amp; INDEX(MyData,D1608, E1608+1),
"    " &amp; INDEX(MyData,D1608, E1608+1))</f>
        <v xml:space="preserve">        -1,</v>
      </c>
    </row>
    <row r="1609" spans="4:7" x14ac:dyDescent="0.2">
      <c r="D1609" s="20">
        <f t="shared" si="25"/>
        <v>186</v>
      </c>
      <c r="E1609" s="20">
        <f>MIN(IF(MOD(ROWS($A$2:A1609),$A$2)=0,E1608+1, E1608), $B$2-1)</f>
        <v>6</v>
      </c>
      <c r="G1609" s="2" t="str">
        <f>IF(NOT(OR(
SUMPRODUCT(--ISNUMBER(SEARCH('Chapter 1 (Generated)'!$B$25:$V$25,INDEX(MyData,D1609, E1609+1))))&gt;0,
SUMPRODUCT(--ISNUMBER(SEARCH('Chapter 1 (Generated)'!$B$26:$V$26,INDEX(MyData,D1609, E1609+1))))&gt;0)),
"        " &amp; INDEX(MyData,D1609, E1609+1),
"    " &amp; INDEX(MyData,D1609, E1609+1))</f>
        <v xml:space="preserve">        -1,</v>
      </c>
    </row>
    <row r="1610" spans="4:7" x14ac:dyDescent="0.2">
      <c r="D1610" s="20">
        <f t="shared" si="25"/>
        <v>187</v>
      </c>
      <c r="E1610" s="20">
        <f>MIN(IF(MOD(ROWS($A$2:A1610),$A$2)=0,E1609+1, E1609), $B$2-1)</f>
        <v>6</v>
      </c>
      <c r="G1610" s="2" t="str">
        <f>IF(NOT(OR(
SUMPRODUCT(--ISNUMBER(SEARCH('Chapter 1 (Generated)'!$B$25:$V$25,INDEX(MyData,D1610, E1610+1))))&gt;0,
SUMPRODUCT(--ISNUMBER(SEARCH('Chapter 1 (Generated)'!$B$26:$V$26,INDEX(MyData,D1610, E1610+1))))&gt;0)),
"        " &amp; INDEX(MyData,D1610, E1610+1),
"    " &amp; INDEX(MyData,D1610, E1610+1))</f>
        <v xml:space="preserve">        -1,</v>
      </c>
    </row>
    <row r="1611" spans="4:7" x14ac:dyDescent="0.2">
      <c r="D1611" s="20">
        <f t="shared" si="25"/>
        <v>188</v>
      </c>
      <c r="E1611" s="20">
        <f>MIN(IF(MOD(ROWS($A$2:A1611),$A$2)=0,E1610+1, E1610), $B$2-1)</f>
        <v>6</v>
      </c>
      <c r="G1611" s="2" t="str">
        <f>IF(NOT(OR(
SUMPRODUCT(--ISNUMBER(SEARCH('Chapter 1 (Generated)'!$B$25:$V$25,INDEX(MyData,D1611, E1611+1))))&gt;0,
SUMPRODUCT(--ISNUMBER(SEARCH('Chapter 1 (Generated)'!$B$26:$V$26,INDEX(MyData,D1611, E1611+1))))&gt;0)),
"        " &amp; INDEX(MyData,D1611, E1611+1),
"    " &amp; INDEX(MyData,D1611, E1611+1))</f>
        <v xml:space="preserve">        -1,//185 </v>
      </c>
    </row>
    <row r="1612" spans="4:7" x14ac:dyDescent="0.2">
      <c r="D1612" s="20">
        <f t="shared" si="25"/>
        <v>189</v>
      </c>
      <c r="E1612" s="20">
        <f>MIN(IF(MOD(ROWS($A$2:A1612),$A$2)=0,E1611+1, E1611), $B$2-1)</f>
        <v>6</v>
      </c>
      <c r="G1612" s="2" t="str">
        <f>IF(NOT(OR(
SUMPRODUCT(--ISNUMBER(SEARCH('Chapter 1 (Generated)'!$B$25:$V$25,INDEX(MyData,D1612, E1612+1))))&gt;0,
SUMPRODUCT(--ISNUMBER(SEARCH('Chapter 1 (Generated)'!$B$26:$V$26,INDEX(MyData,D1612, E1612+1))))&gt;0)),
"        " &amp; INDEX(MyData,D1612, E1612+1),
"    " &amp; INDEX(MyData,D1612, E1612+1))</f>
        <v xml:space="preserve">        -1,</v>
      </c>
    </row>
    <row r="1613" spans="4:7" x14ac:dyDescent="0.2">
      <c r="D1613" s="20">
        <f t="shared" si="25"/>
        <v>190</v>
      </c>
      <c r="E1613" s="20">
        <f>MIN(IF(MOD(ROWS($A$2:A1613),$A$2)=0,E1612+1, E1612), $B$2-1)</f>
        <v>6</v>
      </c>
      <c r="G1613" s="2" t="str">
        <f>IF(NOT(OR(
SUMPRODUCT(--ISNUMBER(SEARCH('Chapter 1 (Generated)'!$B$25:$V$25,INDEX(MyData,D1613, E1613+1))))&gt;0,
SUMPRODUCT(--ISNUMBER(SEARCH('Chapter 1 (Generated)'!$B$26:$V$26,INDEX(MyData,D1613, E1613+1))))&gt;0)),
"        " &amp; INDEX(MyData,D1613, E1613+1),
"    " &amp; INDEX(MyData,D1613, E1613+1))</f>
        <v xml:space="preserve">        -1,</v>
      </c>
    </row>
    <row r="1614" spans="4:7" x14ac:dyDescent="0.2">
      <c r="D1614" s="20">
        <f t="shared" si="25"/>
        <v>191</v>
      </c>
      <c r="E1614" s="20">
        <f>MIN(IF(MOD(ROWS($A$2:A1614),$A$2)=0,E1613+1, E1613), $B$2-1)</f>
        <v>6</v>
      </c>
      <c r="G1614" s="2" t="str">
        <f>IF(NOT(OR(
SUMPRODUCT(--ISNUMBER(SEARCH('Chapter 1 (Generated)'!$B$25:$V$25,INDEX(MyData,D1614, E1614+1))))&gt;0,
SUMPRODUCT(--ISNUMBER(SEARCH('Chapter 1 (Generated)'!$B$26:$V$26,INDEX(MyData,D1614, E1614+1))))&gt;0)),
"        " &amp; INDEX(MyData,D1614, E1614+1),
"    " &amp; INDEX(MyData,D1614, E1614+1))</f>
        <v xml:space="preserve">        -1,</v>
      </c>
    </row>
    <row r="1615" spans="4:7" x14ac:dyDescent="0.2">
      <c r="D1615" s="20">
        <f t="shared" si="25"/>
        <v>192</v>
      </c>
      <c r="E1615" s="20">
        <f>MIN(IF(MOD(ROWS($A$2:A1615),$A$2)=0,E1614+1, E1614), $B$2-1)</f>
        <v>6</v>
      </c>
      <c r="G1615" s="2" t="str">
        <f>IF(NOT(OR(
SUMPRODUCT(--ISNUMBER(SEARCH('Chapter 1 (Generated)'!$B$25:$V$25,INDEX(MyData,D1615, E1615+1))))&gt;0,
SUMPRODUCT(--ISNUMBER(SEARCH('Chapter 1 (Generated)'!$B$26:$V$26,INDEX(MyData,D1615, E1615+1))))&gt;0)),
"        " &amp; INDEX(MyData,D1615, E1615+1),
"    " &amp; INDEX(MyData,D1615, E1615+1))</f>
        <v xml:space="preserve">        -1,</v>
      </c>
    </row>
    <row r="1616" spans="4:7" x14ac:dyDescent="0.2">
      <c r="D1616" s="20">
        <f t="shared" si="25"/>
        <v>193</v>
      </c>
      <c r="E1616" s="20">
        <f>MIN(IF(MOD(ROWS($A$2:A1616),$A$2)=0,E1615+1, E1615), $B$2-1)</f>
        <v>6</v>
      </c>
      <c r="G1616" s="2" t="str">
        <f>IF(NOT(OR(
SUMPRODUCT(--ISNUMBER(SEARCH('Chapter 1 (Generated)'!$B$25:$V$25,INDEX(MyData,D1616, E1616+1))))&gt;0,
SUMPRODUCT(--ISNUMBER(SEARCH('Chapter 1 (Generated)'!$B$26:$V$26,INDEX(MyData,D1616, E1616+1))))&gt;0)),
"        " &amp; INDEX(MyData,D1616, E1616+1),
"    " &amp; INDEX(MyData,D1616, E1616+1))</f>
        <v xml:space="preserve">        -1,//190 </v>
      </c>
    </row>
    <row r="1617" spans="4:7" x14ac:dyDescent="0.2">
      <c r="D1617" s="20">
        <f t="shared" si="25"/>
        <v>194</v>
      </c>
      <c r="E1617" s="20">
        <f>MIN(IF(MOD(ROWS($A$2:A1617),$A$2)=0,E1616+1, E1616), $B$2-1)</f>
        <v>6</v>
      </c>
      <c r="G1617" s="2" t="str">
        <f>IF(NOT(OR(
SUMPRODUCT(--ISNUMBER(SEARCH('Chapter 1 (Generated)'!$B$25:$V$25,INDEX(MyData,D1617, E1617+1))))&gt;0,
SUMPRODUCT(--ISNUMBER(SEARCH('Chapter 1 (Generated)'!$B$26:$V$26,INDEX(MyData,D1617, E1617+1))))&gt;0)),
"        " &amp; INDEX(MyData,D1617, E1617+1),
"    " &amp; INDEX(MyData,D1617, E1617+1))</f>
        <v xml:space="preserve">        -1,</v>
      </c>
    </row>
    <row r="1618" spans="4:7" x14ac:dyDescent="0.2">
      <c r="D1618" s="20">
        <f t="shared" si="25"/>
        <v>195</v>
      </c>
      <c r="E1618" s="20">
        <f>MIN(IF(MOD(ROWS($A$2:A1618),$A$2)=0,E1617+1, E1617), $B$2-1)</f>
        <v>6</v>
      </c>
      <c r="G1618" s="2" t="str">
        <f>IF(NOT(OR(
SUMPRODUCT(--ISNUMBER(SEARCH('Chapter 1 (Generated)'!$B$25:$V$25,INDEX(MyData,D1618, E1618+1))))&gt;0,
SUMPRODUCT(--ISNUMBER(SEARCH('Chapter 1 (Generated)'!$B$26:$V$26,INDEX(MyData,D1618, E1618+1))))&gt;0)),
"        " &amp; INDEX(MyData,D1618, E1618+1),
"    " &amp; INDEX(MyData,D1618, E1618+1))</f>
        <v xml:space="preserve">        -1,</v>
      </c>
    </row>
    <row r="1619" spans="4:7" x14ac:dyDescent="0.2">
      <c r="D1619" s="20">
        <f t="shared" si="25"/>
        <v>196</v>
      </c>
      <c r="E1619" s="20">
        <f>MIN(IF(MOD(ROWS($A$2:A1619),$A$2)=0,E1618+1, E1618), $B$2-1)</f>
        <v>6</v>
      </c>
      <c r="G1619" s="2" t="str">
        <f>IF(NOT(OR(
SUMPRODUCT(--ISNUMBER(SEARCH('Chapter 1 (Generated)'!$B$25:$V$25,INDEX(MyData,D1619, E1619+1))))&gt;0,
SUMPRODUCT(--ISNUMBER(SEARCH('Chapter 1 (Generated)'!$B$26:$V$26,INDEX(MyData,D1619, E1619+1))))&gt;0)),
"        " &amp; INDEX(MyData,D1619, E1619+1),
"    " &amp; INDEX(MyData,D1619, E1619+1))</f>
        <v xml:space="preserve">        206,</v>
      </c>
    </row>
    <row r="1620" spans="4:7" x14ac:dyDescent="0.2">
      <c r="D1620" s="20">
        <f t="shared" si="25"/>
        <v>197</v>
      </c>
      <c r="E1620" s="20">
        <f>MIN(IF(MOD(ROWS($A$2:A1620),$A$2)=0,E1619+1, E1619), $B$2-1)</f>
        <v>6</v>
      </c>
      <c r="G1620" s="2" t="str">
        <f>IF(NOT(OR(
SUMPRODUCT(--ISNUMBER(SEARCH('Chapter 1 (Generated)'!$B$25:$V$25,INDEX(MyData,D1620, E1620+1))))&gt;0,
SUMPRODUCT(--ISNUMBER(SEARCH('Chapter 1 (Generated)'!$B$26:$V$26,INDEX(MyData,D1620, E1620+1))))&gt;0)),
"        " &amp; INDEX(MyData,D1620, E1620+1),
"    " &amp; INDEX(MyData,D1620, E1620+1))</f>
        <v xml:space="preserve">        -1,</v>
      </c>
    </row>
    <row r="1621" spans="4:7" x14ac:dyDescent="0.2">
      <c r="D1621" s="20">
        <f t="shared" si="25"/>
        <v>198</v>
      </c>
      <c r="E1621" s="20">
        <f>MIN(IF(MOD(ROWS($A$2:A1621),$A$2)=0,E1620+1, E1620), $B$2-1)</f>
        <v>6</v>
      </c>
      <c r="G1621" s="2" t="str">
        <f>IF(NOT(OR(
SUMPRODUCT(--ISNUMBER(SEARCH('Chapter 1 (Generated)'!$B$25:$V$25,INDEX(MyData,D1621, E1621+1))))&gt;0,
SUMPRODUCT(--ISNUMBER(SEARCH('Chapter 1 (Generated)'!$B$26:$V$26,INDEX(MyData,D1621, E1621+1))))&gt;0)),
"        " &amp; INDEX(MyData,D1621, E1621+1),
"    " &amp; INDEX(MyData,D1621, E1621+1))</f>
        <v xml:space="preserve">        -1,//195 </v>
      </c>
    </row>
    <row r="1622" spans="4:7" x14ac:dyDescent="0.2">
      <c r="D1622" s="20">
        <f t="shared" si="25"/>
        <v>199</v>
      </c>
      <c r="E1622" s="20">
        <f>MIN(IF(MOD(ROWS($A$2:A1622),$A$2)=0,E1621+1, E1621), $B$2-1)</f>
        <v>6</v>
      </c>
      <c r="G1622" s="2" t="str">
        <f>IF(NOT(OR(
SUMPRODUCT(--ISNUMBER(SEARCH('Chapter 1 (Generated)'!$B$25:$V$25,INDEX(MyData,D1622, E1622+1))))&gt;0,
SUMPRODUCT(--ISNUMBER(SEARCH('Chapter 1 (Generated)'!$B$26:$V$26,INDEX(MyData,D1622, E1622+1))))&gt;0)),
"        " &amp; INDEX(MyData,D1622, E1622+1),
"    " &amp; INDEX(MyData,D1622, E1622+1))</f>
        <v xml:space="preserve">        -1,</v>
      </c>
    </row>
    <row r="1623" spans="4:7" x14ac:dyDescent="0.2">
      <c r="D1623" s="20">
        <f t="shared" si="25"/>
        <v>200</v>
      </c>
      <c r="E1623" s="20">
        <f>MIN(IF(MOD(ROWS($A$2:A1623),$A$2)=0,E1622+1, E1622), $B$2-1)</f>
        <v>6</v>
      </c>
      <c r="G1623" s="2" t="str">
        <f>IF(NOT(OR(
SUMPRODUCT(--ISNUMBER(SEARCH('Chapter 1 (Generated)'!$B$25:$V$25,INDEX(MyData,D1623, E1623+1))))&gt;0,
SUMPRODUCT(--ISNUMBER(SEARCH('Chapter 1 (Generated)'!$B$26:$V$26,INDEX(MyData,D1623, E1623+1))))&gt;0)),
"        " &amp; INDEX(MyData,D1623, E1623+1),
"    " &amp; INDEX(MyData,D1623, E1623+1))</f>
        <v xml:space="preserve">        -1,</v>
      </c>
    </row>
    <row r="1624" spans="4:7" x14ac:dyDescent="0.2">
      <c r="D1624" s="20">
        <f t="shared" si="25"/>
        <v>201</v>
      </c>
      <c r="E1624" s="20">
        <f>MIN(IF(MOD(ROWS($A$2:A1624),$A$2)=0,E1623+1, E1623), $B$2-1)</f>
        <v>6</v>
      </c>
      <c r="G1624" s="2" t="str">
        <f>IF(NOT(OR(
SUMPRODUCT(--ISNUMBER(SEARCH('Chapter 1 (Generated)'!$B$25:$V$25,INDEX(MyData,D1624, E1624+1))))&gt;0,
SUMPRODUCT(--ISNUMBER(SEARCH('Chapter 1 (Generated)'!$B$26:$V$26,INDEX(MyData,D1624, E1624+1))))&gt;0)),
"        " &amp; INDEX(MyData,D1624, E1624+1),
"    " &amp; INDEX(MyData,D1624, E1624+1))</f>
        <v xml:space="preserve">        -1,</v>
      </c>
    </row>
    <row r="1625" spans="4:7" x14ac:dyDescent="0.2">
      <c r="D1625" s="20">
        <f t="shared" si="25"/>
        <v>202</v>
      </c>
      <c r="E1625" s="20">
        <f>MIN(IF(MOD(ROWS($A$2:A1625),$A$2)=0,E1624+1, E1624), $B$2-1)</f>
        <v>6</v>
      </c>
      <c r="G1625" s="2" t="str">
        <f>IF(NOT(OR(
SUMPRODUCT(--ISNUMBER(SEARCH('Chapter 1 (Generated)'!$B$25:$V$25,INDEX(MyData,D1625, E1625+1))))&gt;0,
SUMPRODUCT(--ISNUMBER(SEARCH('Chapter 1 (Generated)'!$B$26:$V$26,INDEX(MyData,D1625, E1625+1))))&gt;0)),
"        " &amp; INDEX(MyData,D1625, E1625+1),
"    " &amp; INDEX(MyData,D1625, E1625+1))</f>
        <v xml:space="preserve">        -1,</v>
      </c>
    </row>
    <row r="1626" spans="4:7" x14ac:dyDescent="0.2">
      <c r="D1626" s="20">
        <f t="shared" si="25"/>
        <v>203</v>
      </c>
      <c r="E1626" s="20">
        <f>MIN(IF(MOD(ROWS($A$2:A1626),$A$2)=0,E1625+1, E1625), $B$2-1)</f>
        <v>6</v>
      </c>
      <c r="G1626" s="2" t="str">
        <f>IF(NOT(OR(
SUMPRODUCT(--ISNUMBER(SEARCH('Chapter 1 (Generated)'!$B$25:$V$25,INDEX(MyData,D1626, E1626+1))))&gt;0,
SUMPRODUCT(--ISNUMBER(SEARCH('Chapter 1 (Generated)'!$B$26:$V$26,INDEX(MyData,D1626, E1626+1))))&gt;0)),
"        " &amp; INDEX(MyData,D1626, E1626+1),
"    " &amp; INDEX(MyData,D1626, E1626+1))</f>
        <v xml:space="preserve">        -1,//200 </v>
      </c>
    </row>
    <row r="1627" spans="4:7" x14ac:dyDescent="0.2">
      <c r="D1627" s="20">
        <f t="shared" si="25"/>
        <v>204</v>
      </c>
      <c r="E1627" s="20">
        <f>MIN(IF(MOD(ROWS($A$2:A1627),$A$2)=0,E1626+1, E1626), $B$2-1)</f>
        <v>6</v>
      </c>
      <c r="G1627" s="2" t="str">
        <f>IF(NOT(OR(
SUMPRODUCT(--ISNUMBER(SEARCH('Chapter 1 (Generated)'!$B$25:$V$25,INDEX(MyData,D1627, E1627+1))))&gt;0,
SUMPRODUCT(--ISNUMBER(SEARCH('Chapter 1 (Generated)'!$B$26:$V$26,INDEX(MyData,D1627, E1627+1))))&gt;0)),
"        " &amp; INDEX(MyData,D1627, E1627+1),
"    " &amp; INDEX(MyData,D1627, E1627+1))</f>
        <v xml:space="preserve">        -1,</v>
      </c>
    </row>
    <row r="1628" spans="4:7" x14ac:dyDescent="0.2">
      <c r="D1628" s="20">
        <f t="shared" si="25"/>
        <v>205</v>
      </c>
      <c r="E1628" s="20">
        <f>MIN(IF(MOD(ROWS($A$2:A1628),$A$2)=0,E1627+1, E1627), $B$2-1)</f>
        <v>6</v>
      </c>
      <c r="G1628" s="2" t="str">
        <f>IF(NOT(OR(
SUMPRODUCT(--ISNUMBER(SEARCH('Chapter 1 (Generated)'!$B$25:$V$25,INDEX(MyData,D1628, E1628+1))))&gt;0,
SUMPRODUCT(--ISNUMBER(SEARCH('Chapter 1 (Generated)'!$B$26:$V$26,INDEX(MyData,D1628, E1628+1))))&gt;0)),
"        " &amp; INDEX(MyData,D1628, E1628+1),
"    " &amp; INDEX(MyData,D1628, E1628+1))</f>
        <v xml:space="preserve">        -1,</v>
      </c>
    </row>
    <row r="1629" spans="4:7" x14ac:dyDescent="0.2">
      <c r="D1629" s="20">
        <f t="shared" si="25"/>
        <v>206</v>
      </c>
      <c r="E1629" s="20">
        <f>MIN(IF(MOD(ROWS($A$2:A1629),$A$2)=0,E1628+1, E1628), $B$2-1)</f>
        <v>6</v>
      </c>
      <c r="G1629" s="2" t="str">
        <f>IF(NOT(OR(
SUMPRODUCT(--ISNUMBER(SEARCH('Chapter 1 (Generated)'!$B$25:$V$25,INDEX(MyData,D1629, E1629+1))))&gt;0,
SUMPRODUCT(--ISNUMBER(SEARCH('Chapter 1 (Generated)'!$B$26:$V$26,INDEX(MyData,D1629, E1629+1))))&gt;0)),
"        " &amp; INDEX(MyData,D1629, E1629+1),
"    " &amp; INDEX(MyData,D1629, E1629+1))</f>
        <v xml:space="preserve">        -1,</v>
      </c>
    </row>
    <row r="1630" spans="4:7" x14ac:dyDescent="0.2">
      <c r="D1630" s="20">
        <f t="shared" si="25"/>
        <v>207</v>
      </c>
      <c r="E1630" s="20">
        <f>MIN(IF(MOD(ROWS($A$2:A1630),$A$2)=0,E1629+1, E1629), $B$2-1)</f>
        <v>6</v>
      </c>
      <c r="G1630" s="2" t="str">
        <f>IF(NOT(OR(
SUMPRODUCT(--ISNUMBER(SEARCH('Chapter 1 (Generated)'!$B$25:$V$25,INDEX(MyData,D1630, E1630+1))))&gt;0,
SUMPRODUCT(--ISNUMBER(SEARCH('Chapter 1 (Generated)'!$B$26:$V$26,INDEX(MyData,D1630, E1630+1))))&gt;0)),
"        " &amp; INDEX(MyData,D1630, E1630+1),
"    " &amp; INDEX(MyData,D1630, E1630+1))</f>
        <v xml:space="preserve">        -1,</v>
      </c>
    </row>
    <row r="1631" spans="4:7" x14ac:dyDescent="0.2">
      <c r="D1631" s="20">
        <f t="shared" si="25"/>
        <v>208</v>
      </c>
      <c r="E1631" s="20">
        <f>MIN(IF(MOD(ROWS($A$2:A1631),$A$2)=0,E1630+1, E1630), $B$2-1)</f>
        <v>6</v>
      </c>
      <c r="G1631" s="2" t="str">
        <f>IF(NOT(OR(
SUMPRODUCT(--ISNUMBER(SEARCH('Chapter 1 (Generated)'!$B$25:$V$25,INDEX(MyData,D1631, E1631+1))))&gt;0,
SUMPRODUCT(--ISNUMBER(SEARCH('Chapter 1 (Generated)'!$B$26:$V$26,INDEX(MyData,D1631, E1631+1))))&gt;0)),
"        " &amp; INDEX(MyData,D1631, E1631+1),
"    " &amp; INDEX(MyData,D1631, E1631+1))</f>
        <v xml:space="preserve">        -1,//205 </v>
      </c>
    </row>
    <row r="1632" spans="4:7" x14ac:dyDescent="0.2">
      <c r="D1632" s="20">
        <f t="shared" si="25"/>
        <v>209</v>
      </c>
      <c r="E1632" s="20">
        <f>MIN(IF(MOD(ROWS($A$2:A1632),$A$2)=0,E1631+1, E1631), $B$2-1)</f>
        <v>6</v>
      </c>
      <c r="G1632" s="2" t="str">
        <f>IF(NOT(OR(
SUMPRODUCT(--ISNUMBER(SEARCH('Chapter 1 (Generated)'!$B$25:$V$25,INDEX(MyData,D1632, E1632+1))))&gt;0,
SUMPRODUCT(--ISNUMBER(SEARCH('Chapter 1 (Generated)'!$B$26:$V$26,INDEX(MyData,D1632, E1632+1))))&gt;0)),
"        " &amp; INDEX(MyData,D1632, E1632+1),
"    " &amp; INDEX(MyData,D1632, E1632+1))</f>
        <v xml:space="preserve">        -1,</v>
      </c>
    </row>
    <row r="1633" spans="4:7" x14ac:dyDescent="0.2">
      <c r="D1633" s="20">
        <f t="shared" si="25"/>
        <v>210</v>
      </c>
      <c r="E1633" s="20">
        <f>MIN(IF(MOD(ROWS($A$2:A1633),$A$2)=0,E1632+1, E1632), $B$2-1)</f>
        <v>6</v>
      </c>
      <c r="G1633" s="2" t="str">
        <f>IF(NOT(OR(
SUMPRODUCT(--ISNUMBER(SEARCH('Chapter 1 (Generated)'!$B$25:$V$25,INDEX(MyData,D1633, E1633+1))))&gt;0,
SUMPRODUCT(--ISNUMBER(SEARCH('Chapter 1 (Generated)'!$B$26:$V$26,INDEX(MyData,D1633, E1633+1))))&gt;0)),
"        " &amp; INDEX(MyData,D1633, E1633+1),
"    " &amp; INDEX(MyData,D1633, E1633+1))</f>
        <v xml:space="preserve">        -1,</v>
      </c>
    </row>
    <row r="1634" spans="4:7" x14ac:dyDescent="0.2">
      <c r="D1634" s="20">
        <f t="shared" si="25"/>
        <v>211</v>
      </c>
      <c r="E1634" s="20">
        <f>MIN(IF(MOD(ROWS($A$2:A1634),$A$2)=0,E1633+1, E1633), $B$2-1)</f>
        <v>6</v>
      </c>
      <c r="G1634" s="2" t="str">
        <f>IF(NOT(OR(
SUMPRODUCT(--ISNUMBER(SEARCH('Chapter 1 (Generated)'!$B$25:$V$25,INDEX(MyData,D1634, E1634+1))))&gt;0,
SUMPRODUCT(--ISNUMBER(SEARCH('Chapter 1 (Generated)'!$B$26:$V$26,INDEX(MyData,D1634, E1634+1))))&gt;0)),
"        " &amp; INDEX(MyData,D1634, E1634+1),
"    " &amp; INDEX(MyData,D1634, E1634+1))</f>
        <v xml:space="preserve">        206,</v>
      </c>
    </row>
    <row r="1635" spans="4:7" x14ac:dyDescent="0.2">
      <c r="D1635" s="20">
        <f t="shared" si="25"/>
        <v>212</v>
      </c>
      <c r="E1635" s="20">
        <f>MIN(IF(MOD(ROWS($A$2:A1635),$A$2)=0,E1634+1, E1634), $B$2-1)</f>
        <v>6</v>
      </c>
      <c r="G1635" s="2" t="str">
        <f>IF(NOT(OR(
SUMPRODUCT(--ISNUMBER(SEARCH('Chapter 1 (Generated)'!$B$25:$V$25,INDEX(MyData,D1635, E1635+1))))&gt;0,
SUMPRODUCT(--ISNUMBER(SEARCH('Chapter 1 (Generated)'!$B$26:$V$26,INDEX(MyData,D1635, E1635+1))))&gt;0)),
"        " &amp; INDEX(MyData,D1635, E1635+1),
"    " &amp; INDEX(MyData,D1635, E1635+1))</f>
        <v xml:space="preserve">        -1,</v>
      </c>
    </row>
    <row r="1636" spans="4:7" x14ac:dyDescent="0.2">
      <c r="D1636" s="20">
        <f t="shared" si="25"/>
        <v>213</v>
      </c>
      <c r="E1636" s="20">
        <f>MIN(IF(MOD(ROWS($A$2:A1636),$A$2)=0,E1635+1, E1635), $B$2-1)</f>
        <v>6</v>
      </c>
      <c r="G1636" s="2" t="str">
        <f>IF(NOT(OR(
SUMPRODUCT(--ISNUMBER(SEARCH('Chapter 1 (Generated)'!$B$25:$V$25,INDEX(MyData,D1636, E1636+1))))&gt;0,
SUMPRODUCT(--ISNUMBER(SEARCH('Chapter 1 (Generated)'!$B$26:$V$26,INDEX(MyData,D1636, E1636+1))))&gt;0)),
"        " &amp; INDEX(MyData,D1636, E1636+1),
"    " &amp; INDEX(MyData,D1636, E1636+1))</f>
        <v xml:space="preserve">        -1,//210 </v>
      </c>
    </row>
    <row r="1637" spans="4:7" x14ac:dyDescent="0.2">
      <c r="D1637" s="20">
        <f t="shared" si="25"/>
        <v>214</v>
      </c>
      <c r="E1637" s="20">
        <f>MIN(IF(MOD(ROWS($A$2:A1637),$A$2)=0,E1636+1, E1636), $B$2-1)</f>
        <v>6</v>
      </c>
      <c r="G1637" s="2" t="str">
        <f>IF(NOT(OR(
SUMPRODUCT(--ISNUMBER(SEARCH('Chapter 1 (Generated)'!$B$25:$V$25,INDEX(MyData,D1637, E1637+1))))&gt;0,
SUMPRODUCT(--ISNUMBER(SEARCH('Chapter 1 (Generated)'!$B$26:$V$26,INDEX(MyData,D1637, E1637+1))))&gt;0)),
"        " &amp; INDEX(MyData,D1637, E1637+1),
"    " &amp; INDEX(MyData,D1637, E1637+1))</f>
        <v xml:space="preserve">        -1,</v>
      </c>
    </row>
    <row r="1638" spans="4:7" x14ac:dyDescent="0.2">
      <c r="D1638" s="20">
        <f t="shared" si="25"/>
        <v>215</v>
      </c>
      <c r="E1638" s="20">
        <f>MIN(IF(MOD(ROWS($A$2:A1638),$A$2)=0,E1637+1, E1637), $B$2-1)</f>
        <v>6</v>
      </c>
      <c r="G1638" s="2" t="str">
        <f>IF(NOT(OR(
SUMPRODUCT(--ISNUMBER(SEARCH('Chapter 1 (Generated)'!$B$25:$V$25,INDEX(MyData,D1638, E1638+1))))&gt;0,
SUMPRODUCT(--ISNUMBER(SEARCH('Chapter 1 (Generated)'!$B$26:$V$26,INDEX(MyData,D1638, E1638+1))))&gt;0)),
"        " &amp; INDEX(MyData,D1638, E1638+1),
"    " &amp; INDEX(MyData,D1638, E1638+1))</f>
        <v xml:space="preserve">        -1,</v>
      </c>
    </row>
    <row r="1639" spans="4:7" x14ac:dyDescent="0.2">
      <c r="D1639" s="20">
        <f t="shared" si="25"/>
        <v>216</v>
      </c>
      <c r="E1639" s="20">
        <f>MIN(IF(MOD(ROWS($A$2:A1639),$A$2)=0,E1638+1, E1638), $B$2-1)</f>
        <v>6</v>
      </c>
      <c r="G1639" s="2" t="str">
        <f>IF(NOT(OR(
SUMPRODUCT(--ISNUMBER(SEARCH('Chapter 1 (Generated)'!$B$25:$V$25,INDEX(MyData,D1639, E1639+1))))&gt;0,
SUMPRODUCT(--ISNUMBER(SEARCH('Chapter 1 (Generated)'!$B$26:$V$26,INDEX(MyData,D1639, E1639+1))))&gt;0)),
"        " &amp; INDEX(MyData,D1639, E1639+1),
"    " &amp; INDEX(MyData,D1639, E1639+1))</f>
        <v xml:space="preserve">        -1,</v>
      </c>
    </row>
    <row r="1640" spans="4:7" x14ac:dyDescent="0.2">
      <c r="D1640" s="20">
        <f t="shared" si="25"/>
        <v>217</v>
      </c>
      <c r="E1640" s="20">
        <f>MIN(IF(MOD(ROWS($A$2:A1640),$A$2)=0,E1639+1, E1639), $B$2-1)</f>
        <v>6</v>
      </c>
      <c r="G1640" s="2" t="str">
        <f>IF(NOT(OR(
SUMPRODUCT(--ISNUMBER(SEARCH('Chapter 1 (Generated)'!$B$25:$V$25,INDEX(MyData,D1640, E1640+1))))&gt;0,
SUMPRODUCT(--ISNUMBER(SEARCH('Chapter 1 (Generated)'!$B$26:$V$26,INDEX(MyData,D1640, E1640+1))))&gt;0)),
"        " &amp; INDEX(MyData,D1640, E1640+1),
"    " &amp; INDEX(MyData,D1640, E1640+1))</f>
        <v xml:space="preserve">        -1,</v>
      </c>
    </row>
    <row r="1641" spans="4:7" x14ac:dyDescent="0.2">
      <c r="D1641" s="20">
        <f t="shared" si="25"/>
        <v>218</v>
      </c>
      <c r="E1641" s="20">
        <f>MIN(IF(MOD(ROWS($A$2:A1641),$A$2)=0,E1640+1, E1640), $B$2-1)</f>
        <v>6</v>
      </c>
      <c r="G1641" s="2" t="str">
        <f>IF(NOT(OR(
SUMPRODUCT(--ISNUMBER(SEARCH('Chapter 1 (Generated)'!$B$25:$V$25,INDEX(MyData,D1641, E1641+1))))&gt;0,
SUMPRODUCT(--ISNUMBER(SEARCH('Chapter 1 (Generated)'!$B$26:$V$26,INDEX(MyData,D1641, E1641+1))))&gt;0)),
"        " &amp; INDEX(MyData,D1641, E1641+1),
"    " &amp; INDEX(MyData,D1641, E1641+1))</f>
        <v xml:space="preserve">        -1,//215 </v>
      </c>
    </row>
    <row r="1642" spans="4:7" x14ac:dyDescent="0.2">
      <c r="D1642" s="20">
        <f t="shared" si="25"/>
        <v>219</v>
      </c>
      <c r="E1642" s="20">
        <f>MIN(IF(MOD(ROWS($A$2:A1642),$A$2)=0,E1641+1, E1641), $B$2-1)</f>
        <v>6</v>
      </c>
      <c r="G1642" s="2" t="str">
        <f>IF(NOT(OR(
SUMPRODUCT(--ISNUMBER(SEARCH('Chapter 1 (Generated)'!$B$25:$V$25,INDEX(MyData,D1642, E1642+1))))&gt;0,
SUMPRODUCT(--ISNUMBER(SEARCH('Chapter 1 (Generated)'!$B$26:$V$26,INDEX(MyData,D1642, E1642+1))))&gt;0)),
"        " &amp; INDEX(MyData,D1642, E1642+1),
"    " &amp; INDEX(MyData,D1642, E1642+1))</f>
        <v xml:space="preserve">        -1,</v>
      </c>
    </row>
    <row r="1643" spans="4:7" x14ac:dyDescent="0.2">
      <c r="D1643" s="20">
        <f t="shared" si="25"/>
        <v>220</v>
      </c>
      <c r="E1643" s="20">
        <f>MIN(IF(MOD(ROWS($A$2:A1643),$A$2)=0,E1642+1, E1642), $B$2-1)</f>
        <v>6</v>
      </c>
      <c r="G1643" s="2" t="str">
        <f>IF(NOT(OR(
SUMPRODUCT(--ISNUMBER(SEARCH('Chapter 1 (Generated)'!$B$25:$V$25,INDEX(MyData,D1643, E1643+1))))&gt;0,
SUMPRODUCT(--ISNUMBER(SEARCH('Chapter 1 (Generated)'!$B$26:$V$26,INDEX(MyData,D1643, E1643+1))))&gt;0)),
"        " &amp; INDEX(MyData,D1643, E1643+1),
"    " &amp; INDEX(MyData,D1643, E1643+1))</f>
        <v xml:space="preserve">        -1,</v>
      </c>
    </row>
    <row r="1644" spans="4:7" x14ac:dyDescent="0.2">
      <c r="D1644" s="20">
        <f t="shared" si="25"/>
        <v>221</v>
      </c>
      <c r="E1644" s="20">
        <f>MIN(IF(MOD(ROWS($A$2:A1644),$A$2)=0,E1643+1, E1643), $B$2-1)</f>
        <v>6</v>
      </c>
      <c r="G1644" s="2" t="str">
        <f>IF(NOT(OR(
SUMPRODUCT(--ISNUMBER(SEARCH('Chapter 1 (Generated)'!$B$25:$V$25,INDEX(MyData,D1644, E1644+1))))&gt;0,
SUMPRODUCT(--ISNUMBER(SEARCH('Chapter 1 (Generated)'!$B$26:$V$26,INDEX(MyData,D1644, E1644+1))))&gt;0)),
"        " &amp; INDEX(MyData,D1644, E1644+1),
"    " &amp; INDEX(MyData,D1644, E1644+1))</f>
        <v xml:space="preserve">        -1,</v>
      </c>
    </row>
    <row r="1645" spans="4:7" x14ac:dyDescent="0.2">
      <c r="D1645" s="20">
        <f t="shared" si="25"/>
        <v>222</v>
      </c>
      <c r="E1645" s="20">
        <f>MIN(IF(MOD(ROWS($A$2:A1645),$A$2)=0,E1644+1, E1644), $B$2-1)</f>
        <v>6</v>
      </c>
      <c r="G1645" s="2" t="str">
        <f>IF(NOT(OR(
SUMPRODUCT(--ISNUMBER(SEARCH('Chapter 1 (Generated)'!$B$25:$V$25,INDEX(MyData,D1645, E1645+1))))&gt;0,
SUMPRODUCT(--ISNUMBER(SEARCH('Chapter 1 (Generated)'!$B$26:$V$26,INDEX(MyData,D1645, E1645+1))))&gt;0)),
"        " &amp; INDEX(MyData,D1645, E1645+1),
"    " &amp; INDEX(MyData,D1645, E1645+1))</f>
        <v xml:space="preserve">        -1,</v>
      </c>
    </row>
    <row r="1646" spans="4:7" x14ac:dyDescent="0.2">
      <c r="D1646" s="20">
        <f t="shared" si="25"/>
        <v>223</v>
      </c>
      <c r="E1646" s="20">
        <f>MIN(IF(MOD(ROWS($A$2:A1646),$A$2)=0,E1645+1, E1645), $B$2-1)</f>
        <v>6</v>
      </c>
      <c r="G1646" s="2" t="str">
        <f>IF(NOT(OR(
SUMPRODUCT(--ISNUMBER(SEARCH('Chapter 1 (Generated)'!$B$25:$V$25,INDEX(MyData,D1646, E1646+1))))&gt;0,
SUMPRODUCT(--ISNUMBER(SEARCH('Chapter 1 (Generated)'!$B$26:$V$26,INDEX(MyData,D1646, E1646+1))))&gt;0)),
"        " &amp; INDEX(MyData,D1646, E1646+1),
"    " &amp; INDEX(MyData,D1646, E1646+1))</f>
        <v xml:space="preserve">        -1,//220 </v>
      </c>
    </row>
    <row r="1647" spans="4:7" x14ac:dyDescent="0.2">
      <c r="D1647" s="20">
        <f t="shared" si="25"/>
        <v>224</v>
      </c>
      <c r="E1647" s="20">
        <f>MIN(IF(MOD(ROWS($A$2:A1647),$A$2)=0,E1646+1, E1646), $B$2-1)</f>
        <v>6</v>
      </c>
      <c r="G1647" s="2" t="str">
        <f>IF(NOT(OR(
SUMPRODUCT(--ISNUMBER(SEARCH('Chapter 1 (Generated)'!$B$25:$V$25,INDEX(MyData,D1647, E1647+1))))&gt;0,
SUMPRODUCT(--ISNUMBER(SEARCH('Chapter 1 (Generated)'!$B$26:$V$26,INDEX(MyData,D1647, E1647+1))))&gt;0)),
"        " &amp; INDEX(MyData,D1647, E1647+1),
"    " &amp; INDEX(MyData,D1647, E1647+1))</f>
        <v xml:space="preserve">        -1,</v>
      </c>
    </row>
    <row r="1648" spans="4:7" x14ac:dyDescent="0.2">
      <c r="D1648" s="20">
        <f t="shared" si="25"/>
        <v>225</v>
      </c>
      <c r="E1648" s="20">
        <f>MIN(IF(MOD(ROWS($A$2:A1648),$A$2)=0,E1647+1, E1647), $B$2-1)</f>
        <v>6</v>
      </c>
      <c r="G1648" s="2" t="str">
        <f>IF(NOT(OR(
SUMPRODUCT(--ISNUMBER(SEARCH('Chapter 1 (Generated)'!$B$25:$V$25,INDEX(MyData,D1648, E1648+1))))&gt;0,
SUMPRODUCT(--ISNUMBER(SEARCH('Chapter 1 (Generated)'!$B$26:$V$26,INDEX(MyData,D1648, E1648+1))))&gt;0)),
"        " &amp; INDEX(MyData,D1648, E1648+1),
"    " &amp; INDEX(MyData,D1648, E1648+1))</f>
        <v xml:space="preserve">        -1,</v>
      </c>
    </row>
    <row r="1649" spans="4:7" x14ac:dyDescent="0.2">
      <c r="D1649" s="20">
        <f t="shared" si="25"/>
        <v>226</v>
      </c>
      <c r="E1649" s="20">
        <f>MIN(IF(MOD(ROWS($A$2:A1649),$A$2)=0,E1648+1, E1648), $B$2-1)</f>
        <v>6</v>
      </c>
      <c r="G1649" s="2" t="str">
        <f>IF(NOT(OR(
SUMPRODUCT(--ISNUMBER(SEARCH('Chapter 1 (Generated)'!$B$25:$V$25,INDEX(MyData,D1649, E1649+1))))&gt;0,
SUMPRODUCT(--ISNUMBER(SEARCH('Chapter 1 (Generated)'!$B$26:$V$26,INDEX(MyData,D1649, E1649+1))))&gt;0)),
"        " &amp; INDEX(MyData,D1649, E1649+1),
"    " &amp; INDEX(MyData,D1649, E1649+1))</f>
        <v xml:space="preserve">        -1,</v>
      </c>
    </row>
    <row r="1650" spans="4:7" x14ac:dyDescent="0.2">
      <c r="D1650" s="20">
        <f t="shared" si="25"/>
        <v>227</v>
      </c>
      <c r="E1650" s="20">
        <f>MIN(IF(MOD(ROWS($A$2:A1650),$A$2)=0,E1649+1, E1649), $B$2-1)</f>
        <v>6</v>
      </c>
      <c r="G1650" s="2" t="str">
        <f>IF(NOT(OR(
SUMPRODUCT(--ISNUMBER(SEARCH('Chapter 1 (Generated)'!$B$25:$V$25,INDEX(MyData,D1650, E1650+1))))&gt;0,
SUMPRODUCT(--ISNUMBER(SEARCH('Chapter 1 (Generated)'!$B$26:$V$26,INDEX(MyData,D1650, E1650+1))))&gt;0)),
"        " &amp; INDEX(MyData,D1650, E1650+1),
"    " &amp; INDEX(MyData,D1650, E1650+1))</f>
        <v xml:space="preserve">        -10,</v>
      </c>
    </row>
    <row r="1651" spans="4:7" x14ac:dyDescent="0.2">
      <c r="D1651" s="20">
        <f t="shared" si="25"/>
        <v>228</v>
      </c>
      <c r="E1651" s="20">
        <f>MIN(IF(MOD(ROWS($A$2:A1651),$A$2)=0,E1650+1, E1650), $B$2-1)</f>
        <v>6</v>
      </c>
      <c r="G1651" s="2" t="str">
        <f>IF(NOT(OR(
SUMPRODUCT(--ISNUMBER(SEARCH('Chapter 1 (Generated)'!$B$25:$V$25,INDEX(MyData,D1651, E1651+1))))&gt;0,
SUMPRODUCT(--ISNUMBER(SEARCH('Chapter 1 (Generated)'!$B$26:$V$26,INDEX(MyData,D1651, E1651+1))))&gt;0)),
"        " &amp; INDEX(MyData,D1651, E1651+1),
"    " &amp; INDEX(MyData,D1651, E1651+1))</f>
        <v xml:space="preserve">        -2,//225 </v>
      </c>
    </row>
    <row r="1652" spans="4:7" x14ac:dyDescent="0.2">
      <c r="D1652" s="20">
        <f t="shared" si="25"/>
        <v>229</v>
      </c>
      <c r="E1652" s="20">
        <f>MIN(IF(MOD(ROWS($A$2:A1652),$A$2)=0,E1651+1, E1651), $B$2-1)</f>
        <v>6</v>
      </c>
      <c r="G1652" s="2" t="str">
        <f>IF(NOT(OR(
SUMPRODUCT(--ISNUMBER(SEARCH('Chapter 1 (Generated)'!$B$25:$V$25,INDEX(MyData,D1652, E1652+1))))&gt;0,
SUMPRODUCT(--ISNUMBER(SEARCH('Chapter 1 (Generated)'!$B$26:$V$26,INDEX(MyData,D1652, E1652+1))))&gt;0)),
"        " &amp; INDEX(MyData,D1652, E1652+1),
"    " &amp; INDEX(MyData,D1652, E1652+1))</f>
        <v xml:space="preserve">        -7,//226 Alistair</v>
      </c>
    </row>
    <row r="1653" spans="4:7" x14ac:dyDescent="0.2">
      <c r="D1653" s="20">
        <f t="shared" si="25"/>
        <v>230</v>
      </c>
      <c r="E1653" s="20">
        <f>MIN(IF(MOD(ROWS($A$2:A1653),$A$2)=0,E1652+1, E1652), $B$2-1)</f>
        <v>6</v>
      </c>
      <c r="G1653" s="2" t="str">
        <f>IF(NOT(OR(
SUMPRODUCT(--ISNUMBER(SEARCH('Chapter 1 (Generated)'!$B$25:$V$25,INDEX(MyData,D1653, E1653+1))))&gt;0,
SUMPRODUCT(--ISNUMBER(SEARCH('Chapter 1 (Generated)'!$B$26:$V$26,INDEX(MyData,D1653, E1653+1))))&gt;0)),
"        " &amp; INDEX(MyData,D1653, E1653+1),
"    " &amp; INDEX(MyData,D1653, E1653+1))</f>
        <v xml:space="preserve">        -7,//227 Claire</v>
      </c>
    </row>
    <row r="1654" spans="4:7" x14ac:dyDescent="0.2">
      <c r="D1654" s="20">
        <f t="shared" si="25"/>
        <v>231</v>
      </c>
      <c r="E1654" s="20">
        <f>MIN(IF(MOD(ROWS($A$2:A1654),$A$2)=0,E1653+1, E1653), $B$2-1)</f>
        <v>6</v>
      </c>
      <c r="G1654" s="2" t="str">
        <f>IF(NOT(OR(
SUMPRODUCT(--ISNUMBER(SEARCH('Chapter 1 (Generated)'!$B$25:$V$25,INDEX(MyData,D1654, E1654+1))))&gt;0,
SUMPRODUCT(--ISNUMBER(SEARCH('Chapter 1 (Generated)'!$B$26:$V$26,INDEX(MyData,D1654, E1654+1))))&gt;0)),
"        " &amp; INDEX(MyData,D1654, E1654+1),
"    " &amp; INDEX(MyData,D1654, E1654+1))</f>
        <v xml:space="preserve">        -7,//228 Ellie</v>
      </c>
    </row>
    <row r="1655" spans="4:7" x14ac:dyDescent="0.2">
      <c r="D1655" s="20">
        <f t="shared" si="25"/>
        <v>232</v>
      </c>
      <c r="E1655" s="20">
        <f>MIN(IF(MOD(ROWS($A$2:A1655),$A$2)=0,E1654+1, E1654), $B$2-1)</f>
        <v>6</v>
      </c>
      <c r="G1655" s="2" t="str">
        <f>IF(NOT(OR(
SUMPRODUCT(--ISNUMBER(SEARCH('Chapter 1 (Generated)'!$B$25:$V$25,INDEX(MyData,D1655, E1655+1))))&gt;0,
SUMPRODUCT(--ISNUMBER(SEARCH('Chapter 1 (Generated)'!$B$26:$V$26,INDEX(MyData,D1655, E1655+1))))&gt;0)),
"        " &amp; INDEX(MyData,D1655, E1655+1),
"    " &amp; INDEX(MyData,D1655, E1655+1))</f>
        <v xml:space="preserve">        -7,//229 Karolina</v>
      </c>
    </row>
    <row r="1656" spans="4:7" x14ac:dyDescent="0.2">
      <c r="D1656" s="20">
        <f t="shared" si="25"/>
        <v>233</v>
      </c>
      <c r="E1656" s="20">
        <f>MIN(IF(MOD(ROWS($A$2:A1656),$A$2)=0,E1655+1, E1655), $B$2-1)</f>
        <v>6</v>
      </c>
      <c r="G1656" s="2" t="str">
        <f>IF(NOT(OR(
SUMPRODUCT(--ISNUMBER(SEARCH('Chapter 1 (Generated)'!$B$25:$V$25,INDEX(MyData,D1656, E1656+1))))&gt;0,
SUMPRODUCT(--ISNUMBER(SEARCH('Chapter 1 (Generated)'!$B$26:$V$26,INDEX(MyData,D1656, E1656+1))))&gt;0)),
"        " &amp; INDEX(MyData,D1656, E1656+1),
"    " &amp; INDEX(MyData,D1656, E1656+1))</f>
        <v xml:space="preserve">        -7,//230 Neha</v>
      </c>
    </row>
    <row r="1657" spans="4:7" x14ac:dyDescent="0.2">
      <c r="D1657" s="20">
        <f t="shared" si="25"/>
        <v>234</v>
      </c>
      <c r="E1657" s="20">
        <f>MIN(IF(MOD(ROWS($A$2:A1657),$A$2)=0,E1656+1, E1656), $B$2-1)</f>
        <v>6</v>
      </c>
      <c r="G1657" s="2" t="str">
        <f>IF(NOT(OR(
SUMPRODUCT(--ISNUMBER(SEARCH('Chapter 1 (Generated)'!$B$25:$V$25,INDEX(MyData,D1657, E1657+1))))&gt;0,
SUMPRODUCT(--ISNUMBER(SEARCH('Chapter 1 (Generated)'!$B$26:$V$26,INDEX(MyData,D1657, E1657+1))))&gt;0)),
"        " &amp; INDEX(MyData,D1657, E1657+1),
"    " &amp; INDEX(MyData,D1657, E1657+1))</f>
        <v xml:space="preserve">        -7,//231 Raquel</v>
      </c>
    </row>
    <row r="1658" spans="4:7" x14ac:dyDescent="0.2">
      <c r="D1658" s="20">
        <f t="shared" si="25"/>
        <v>235</v>
      </c>
      <c r="E1658" s="20">
        <f>MIN(IF(MOD(ROWS($A$2:A1658),$A$2)=0,E1657+1, E1657), $B$2-1)</f>
        <v>6</v>
      </c>
      <c r="G1658" s="2" t="str">
        <f>IF(NOT(OR(
SUMPRODUCT(--ISNUMBER(SEARCH('Chapter 1 (Generated)'!$B$25:$V$25,INDEX(MyData,D1658, E1658+1))))&gt;0,
SUMPRODUCT(--ISNUMBER(SEARCH('Chapter 1 (Generated)'!$B$26:$V$26,INDEX(MyData,D1658, E1658+1))))&gt;0)),
"        " &amp; INDEX(MyData,D1658, E1658+1),
"    " &amp; INDEX(MyData,D1658, E1658+1))</f>
        <v xml:space="preserve">        -7,//232 Tadashi</v>
      </c>
    </row>
    <row r="1659" spans="4:7" x14ac:dyDescent="0.2">
      <c r="D1659" s="20">
        <f t="shared" si="25"/>
        <v>236</v>
      </c>
      <c r="E1659" s="20">
        <f>MIN(IF(MOD(ROWS($A$2:A1659),$A$2)=0,E1658+1, E1658), $B$2-1)</f>
        <v>6</v>
      </c>
      <c r="G1659" s="2" t="str">
        <f>IF(NOT(OR(
SUMPRODUCT(--ISNUMBER(SEARCH('Chapter 1 (Generated)'!$B$25:$V$25,INDEX(MyData,D1659, E1659+1))))&gt;0,
SUMPRODUCT(--ISNUMBER(SEARCH('Chapter 1 (Generated)'!$B$26:$V$26,INDEX(MyData,D1659, E1659+1))))&gt;0)),
"        " &amp; INDEX(MyData,D1659, E1659+1),
"    " &amp; INDEX(MyData,D1659, E1659+1))</f>
        <v xml:space="preserve">        -7,//233 Tegan</v>
      </c>
    </row>
    <row r="1660" spans="4:7" x14ac:dyDescent="0.2">
      <c r="D1660" s="20">
        <f t="shared" si="25"/>
        <v>237</v>
      </c>
      <c r="E1660" s="20">
        <f>MIN(IF(MOD(ROWS($A$2:A1660),$A$2)=0,E1659+1, E1659), $B$2-1)</f>
        <v>7</v>
      </c>
      <c r="G1660" s="2" t="str">
        <f>IF(NOT(OR(
SUMPRODUCT(--ISNUMBER(SEARCH('Chapter 1 (Generated)'!$B$25:$V$25,INDEX(MyData,D1660, E1660+1))))&gt;0,
SUMPRODUCT(--ISNUMBER(SEARCH('Chapter 1 (Generated)'!$B$26:$V$26,INDEX(MyData,D1660, E1660+1))))&gt;0)),
"        " &amp; INDEX(MyData,D1660, E1660+1),
"    " &amp; INDEX(MyData,D1660, E1660+1))</f>
        <v xml:space="preserve">        ];</v>
      </c>
    </row>
    <row r="1661" spans="4:7" x14ac:dyDescent="0.2">
      <c r="D1661" s="20">
        <f t="shared" si="25"/>
        <v>1</v>
      </c>
      <c r="E1661" s="20">
        <f>MIN(IF(MOD(ROWS($A$2:A1661),$A$2)=0,E1660+1, E1660), $B$2-1)</f>
        <v>7</v>
      </c>
      <c r="G1661" s="2" t="str">
        <f>IF(NOT(OR(
SUMPRODUCT(--ISNUMBER(SEARCH('Chapter 1 (Generated)'!$B$25:$V$25,INDEX(MyData,D1661, E1661+1))))&gt;0,
SUMPRODUCT(--ISNUMBER(SEARCH('Chapter 1 (Generated)'!$B$26:$V$26,INDEX(MyData,D1661, E1661+1))))&gt;0)),
"        " &amp; INDEX(MyData,D1661, E1661+1),
"    " &amp; INDEX(MyData,D1661, E1661+1))</f>
        <v xml:space="preserve">    //story[7] === Objective -&gt; "0" is no objective, all other numbers are specific cases</v>
      </c>
    </row>
    <row r="1662" spans="4:7" x14ac:dyDescent="0.2">
      <c r="D1662" s="20">
        <f t="shared" si="25"/>
        <v>2</v>
      </c>
      <c r="E1662" s="20">
        <f>MIN(IF(MOD(ROWS($A$2:A1662),$A$2)=0,E1661+1, E1661), $B$2-1)</f>
        <v>7</v>
      </c>
      <c r="G1662" s="2" t="str">
        <f>IF(NOT(OR(
SUMPRODUCT(--ISNUMBER(SEARCH('Chapter 1 (Generated)'!$B$25:$V$25,INDEX(MyData,D1662, E1662+1))))&gt;0,
SUMPRODUCT(--ISNUMBER(SEARCH('Chapter 1 (Generated)'!$B$26:$V$26,INDEX(MyData,D1662, E1662+1))))&gt;0)),
"        " &amp; INDEX(MyData,D1662, E1662+1),
"    " &amp; INDEX(MyData,D1662, E1662+1))</f>
        <v xml:space="preserve">    story[7] = [</v>
      </c>
    </row>
    <row r="1663" spans="4:7" x14ac:dyDescent="0.2">
      <c r="D1663" s="20">
        <f t="shared" si="25"/>
        <v>3</v>
      </c>
      <c r="E1663" s="20">
        <f>MIN(IF(MOD(ROWS($A$2:A1663),$A$2)=0,E1662+1, E1662), $B$2-1)</f>
        <v>7</v>
      </c>
      <c r="G1663" s="2" t="str">
        <f>IF(NOT(OR(
SUMPRODUCT(--ISNUMBER(SEARCH('Chapter 1 (Generated)'!$B$25:$V$25,INDEX(MyData,D1663, E1663+1))))&gt;0,
SUMPRODUCT(--ISNUMBER(SEARCH('Chapter 1 (Generated)'!$B$26:$V$26,INDEX(MyData,D1663, E1663+1))))&gt;0)),
"        " &amp; INDEX(MyData,D1663, E1663+1),
"    " &amp; INDEX(MyData,D1663, E1663+1))</f>
        <v xml:space="preserve">        0,//0 </v>
      </c>
    </row>
    <row r="1664" spans="4:7" x14ac:dyDescent="0.2">
      <c r="D1664" s="20">
        <f t="shared" si="25"/>
        <v>4</v>
      </c>
      <c r="E1664" s="20">
        <f>MIN(IF(MOD(ROWS($A$2:A1664),$A$2)=0,E1663+1, E1663), $B$2-1)</f>
        <v>7</v>
      </c>
      <c r="G1664" s="2" t="str">
        <f>IF(NOT(OR(
SUMPRODUCT(--ISNUMBER(SEARCH('Chapter 1 (Generated)'!$B$25:$V$25,INDEX(MyData,D1664, E1664+1))))&gt;0,
SUMPRODUCT(--ISNUMBER(SEARCH('Chapter 1 (Generated)'!$B$26:$V$26,INDEX(MyData,D1664, E1664+1))))&gt;0)),
"        " &amp; INDEX(MyData,D1664, E1664+1),
"    " &amp; INDEX(MyData,D1664, E1664+1))</f>
        <v xml:space="preserve">        0,</v>
      </c>
    </row>
    <row r="1665" spans="4:7" x14ac:dyDescent="0.2">
      <c r="D1665" s="20">
        <f t="shared" si="25"/>
        <v>5</v>
      </c>
      <c r="E1665" s="20">
        <f>MIN(IF(MOD(ROWS($A$2:A1665),$A$2)=0,E1664+1, E1664), $B$2-1)</f>
        <v>7</v>
      </c>
      <c r="G1665" s="2" t="str">
        <f>IF(NOT(OR(
SUMPRODUCT(--ISNUMBER(SEARCH('Chapter 1 (Generated)'!$B$25:$V$25,INDEX(MyData,D1665, E1665+1))))&gt;0,
SUMPRODUCT(--ISNUMBER(SEARCH('Chapter 1 (Generated)'!$B$26:$V$26,INDEX(MyData,D1665, E1665+1))))&gt;0)),
"        " &amp; INDEX(MyData,D1665, E1665+1),
"    " &amp; INDEX(MyData,D1665, E1665+1))</f>
        <v xml:space="preserve">        0,</v>
      </c>
    </row>
    <row r="1666" spans="4:7" x14ac:dyDescent="0.2">
      <c r="D1666" s="20">
        <f t="shared" ref="D1666:D1729" si="26">MOD(ROW(D1665)-1+ROWS(MyData),ROWS(MyData))+1</f>
        <v>6</v>
      </c>
      <c r="E1666" s="20">
        <f>MIN(IF(MOD(ROWS($A$2:A1666),$A$2)=0,E1665+1, E1665), $B$2-1)</f>
        <v>7</v>
      </c>
      <c r="G1666" s="2" t="str">
        <f>IF(NOT(OR(
SUMPRODUCT(--ISNUMBER(SEARCH('Chapter 1 (Generated)'!$B$25:$V$25,INDEX(MyData,D1666, E1666+1))))&gt;0,
SUMPRODUCT(--ISNUMBER(SEARCH('Chapter 1 (Generated)'!$B$26:$V$26,INDEX(MyData,D1666, E1666+1))))&gt;0)),
"        " &amp; INDEX(MyData,D1666, E1666+1),
"    " &amp; INDEX(MyData,D1666, E1666+1))</f>
        <v xml:space="preserve">        0,</v>
      </c>
    </row>
    <row r="1667" spans="4:7" x14ac:dyDescent="0.2">
      <c r="D1667" s="20">
        <f t="shared" si="26"/>
        <v>7</v>
      </c>
      <c r="E1667" s="20">
        <f>MIN(IF(MOD(ROWS($A$2:A1667),$A$2)=0,E1666+1, E1666), $B$2-1)</f>
        <v>7</v>
      </c>
      <c r="G1667" s="2" t="str">
        <f>IF(NOT(OR(
SUMPRODUCT(--ISNUMBER(SEARCH('Chapter 1 (Generated)'!$B$25:$V$25,INDEX(MyData,D1667, E1667+1))))&gt;0,
SUMPRODUCT(--ISNUMBER(SEARCH('Chapter 1 (Generated)'!$B$26:$V$26,INDEX(MyData,D1667, E1667+1))))&gt;0)),
"        " &amp; INDEX(MyData,D1667, E1667+1),
"    " &amp; INDEX(MyData,D1667, E1667+1))</f>
        <v xml:space="preserve">        0,</v>
      </c>
    </row>
    <row r="1668" spans="4:7" x14ac:dyDescent="0.2">
      <c r="D1668" s="20">
        <f t="shared" si="26"/>
        <v>8</v>
      </c>
      <c r="E1668" s="20">
        <f>MIN(IF(MOD(ROWS($A$2:A1668),$A$2)=0,E1667+1, E1667), $B$2-1)</f>
        <v>7</v>
      </c>
      <c r="G1668" s="2" t="str">
        <f>IF(NOT(OR(
SUMPRODUCT(--ISNUMBER(SEARCH('Chapter 1 (Generated)'!$B$25:$V$25,INDEX(MyData,D1668, E1668+1))))&gt;0,
SUMPRODUCT(--ISNUMBER(SEARCH('Chapter 1 (Generated)'!$B$26:$V$26,INDEX(MyData,D1668, E1668+1))))&gt;0)),
"        " &amp; INDEX(MyData,D1668, E1668+1),
"    " &amp; INDEX(MyData,D1668, E1668+1))</f>
        <v xml:space="preserve">        0,//5 </v>
      </c>
    </row>
    <row r="1669" spans="4:7" x14ac:dyDescent="0.2">
      <c r="D1669" s="20">
        <f t="shared" si="26"/>
        <v>9</v>
      </c>
      <c r="E1669" s="20">
        <f>MIN(IF(MOD(ROWS($A$2:A1669),$A$2)=0,E1668+1, E1668), $B$2-1)</f>
        <v>7</v>
      </c>
      <c r="G1669" s="2" t="str">
        <f>IF(NOT(OR(
SUMPRODUCT(--ISNUMBER(SEARCH('Chapter 1 (Generated)'!$B$25:$V$25,INDEX(MyData,D1669, E1669+1))))&gt;0,
SUMPRODUCT(--ISNUMBER(SEARCH('Chapter 1 (Generated)'!$B$26:$V$26,INDEX(MyData,D1669, E1669+1))))&gt;0)),
"        " &amp; INDEX(MyData,D1669, E1669+1),
"    " &amp; INDEX(MyData,D1669, E1669+1))</f>
        <v xml:space="preserve">        0,</v>
      </c>
    </row>
    <row r="1670" spans="4:7" x14ac:dyDescent="0.2">
      <c r="D1670" s="20">
        <f t="shared" si="26"/>
        <v>10</v>
      </c>
      <c r="E1670" s="20">
        <f>MIN(IF(MOD(ROWS($A$2:A1670),$A$2)=0,E1669+1, E1669), $B$2-1)</f>
        <v>7</v>
      </c>
      <c r="G1670" s="2" t="str">
        <f>IF(NOT(OR(
SUMPRODUCT(--ISNUMBER(SEARCH('Chapter 1 (Generated)'!$B$25:$V$25,INDEX(MyData,D1670, E1670+1))))&gt;0,
SUMPRODUCT(--ISNUMBER(SEARCH('Chapter 1 (Generated)'!$B$26:$V$26,INDEX(MyData,D1670, E1670+1))))&gt;0)),
"        " &amp; INDEX(MyData,D1670, E1670+1),
"    " &amp; INDEX(MyData,D1670, E1670+1))</f>
        <v xml:space="preserve">        0,</v>
      </c>
    </row>
    <row r="1671" spans="4:7" x14ac:dyDescent="0.2">
      <c r="D1671" s="20">
        <f t="shared" si="26"/>
        <v>11</v>
      </c>
      <c r="E1671" s="20">
        <f>MIN(IF(MOD(ROWS($A$2:A1671),$A$2)=0,E1670+1, E1670), $B$2-1)</f>
        <v>7</v>
      </c>
      <c r="G1671" s="2" t="str">
        <f>IF(NOT(OR(
SUMPRODUCT(--ISNUMBER(SEARCH('Chapter 1 (Generated)'!$B$25:$V$25,INDEX(MyData,D1671, E1671+1))))&gt;0,
SUMPRODUCT(--ISNUMBER(SEARCH('Chapter 1 (Generated)'!$B$26:$V$26,INDEX(MyData,D1671, E1671+1))))&gt;0)),
"        " &amp; INDEX(MyData,D1671, E1671+1),
"    " &amp; INDEX(MyData,D1671, E1671+1))</f>
        <v xml:space="preserve">        0,</v>
      </c>
    </row>
    <row r="1672" spans="4:7" x14ac:dyDescent="0.2">
      <c r="D1672" s="20">
        <f t="shared" si="26"/>
        <v>12</v>
      </c>
      <c r="E1672" s="20">
        <f>MIN(IF(MOD(ROWS($A$2:A1672),$A$2)=0,E1671+1, E1671), $B$2-1)</f>
        <v>7</v>
      </c>
      <c r="G1672" s="2" t="str">
        <f>IF(NOT(OR(
SUMPRODUCT(--ISNUMBER(SEARCH('Chapter 1 (Generated)'!$B$25:$V$25,INDEX(MyData,D1672, E1672+1))))&gt;0,
SUMPRODUCT(--ISNUMBER(SEARCH('Chapter 1 (Generated)'!$B$26:$V$26,INDEX(MyData,D1672, E1672+1))))&gt;0)),
"        " &amp; INDEX(MyData,D1672, E1672+1),
"    " &amp; INDEX(MyData,D1672, E1672+1))</f>
        <v xml:space="preserve">        12,</v>
      </c>
    </row>
    <row r="1673" spans="4:7" x14ac:dyDescent="0.2">
      <c r="D1673" s="20">
        <f t="shared" si="26"/>
        <v>13</v>
      </c>
      <c r="E1673" s="20">
        <f>MIN(IF(MOD(ROWS($A$2:A1673),$A$2)=0,E1672+1, E1672), $B$2-1)</f>
        <v>7</v>
      </c>
      <c r="G1673" s="2" t="str">
        <f>IF(NOT(OR(
SUMPRODUCT(--ISNUMBER(SEARCH('Chapter 1 (Generated)'!$B$25:$V$25,INDEX(MyData,D1673, E1673+1))))&gt;0,
SUMPRODUCT(--ISNUMBER(SEARCH('Chapter 1 (Generated)'!$B$26:$V$26,INDEX(MyData,D1673, E1673+1))))&gt;0)),
"        " &amp; INDEX(MyData,D1673, E1673+1),
"    " &amp; INDEX(MyData,D1673, E1673+1))</f>
        <v xml:space="preserve">        0,//10 </v>
      </c>
    </row>
    <row r="1674" spans="4:7" x14ac:dyDescent="0.2">
      <c r="D1674" s="20">
        <f t="shared" si="26"/>
        <v>14</v>
      </c>
      <c r="E1674" s="20">
        <f>MIN(IF(MOD(ROWS($A$2:A1674),$A$2)=0,E1673+1, E1673), $B$2-1)</f>
        <v>7</v>
      </c>
      <c r="G1674" s="2" t="str">
        <f>IF(NOT(OR(
SUMPRODUCT(--ISNUMBER(SEARCH('Chapter 1 (Generated)'!$B$25:$V$25,INDEX(MyData,D1674, E1674+1))))&gt;0,
SUMPRODUCT(--ISNUMBER(SEARCH('Chapter 1 (Generated)'!$B$26:$V$26,INDEX(MyData,D1674, E1674+1))))&gt;0)),
"        " &amp; INDEX(MyData,D1674, E1674+1),
"    " &amp; INDEX(MyData,D1674, E1674+1))</f>
        <v xml:space="preserve">        0,</v>
      </c>
    </row>
    <row r="1675" spans="4:7" x14ac:dyDescent="0.2">
      <c r="D1675" s="20">
        <f t="shared" si="26"/>
        <v>15</v>
      </c>
      <c r="E1675" s="20">
        <f>MIN(IF(MOD(ROWS($A$2:A1675),$A$2)=0,E1674+1, E1674), $B$2-1)</f>
        <v>7</v>
      </c>
      <c r="G1675" s="2" t="str">
        <f>IF(NOT(OR(
SUMPRODUCT(--ISNUMBER(SEARCH('Chapter 1 (Generated)'!$B$25:$V$25,INDEX(MyData,D1675, E1675+1))))&gt;0,
SUMPRODUCT(--ISNUMBER(SEARCH('Chapter 1 (Generated)'!$B$26:$V$26,INDEX(MyData,D1675, E1675+1))))&gt;0)),
"        " &amp; INDEX(MyData,D1675, E1675+1),
"    " &amp; INDEX(MyData,D1675, E1675+1))</f>
        <v xml:space="preserve">        0,</v>
      </c>
    </row>
    <row r="1676" spans="4:7" x14ac:dyDescent="0.2">
      <c r="D1676" s="20">
        <f t="shared" si="26"/>
        <v>16</v>
      </c>
      <c r="E1676" s="20">
        <f>MIN(IF(MOD(ROWS($A$2:A1676),$A$2)=0,E1675+1, E1675), $B$2-1)</f>
        <v>7</v>
      </c>
      <c r="G1676" s="2" t="str">
        <f>IF(NOT(OR(
SUMPRODUCT(--ISNUMBER(SEARCH('Chapter 1 (Generated)'!$B$25:$V$25,INDEX(MyData,D1676, E1676+1))))&gt;0,
SUMPRODUCT(--ISNUMBER(SEARCH('Chapter 1 (Generated)'!$B$26:$V$26,INDEX(MyData,D1676, E1676+1))))&gt;0)),
"        " &amp; INDEX(MyData,D1676, E1676+1),
"    " &amp; INDEX(MyData,D1676, E1676+1))</f>
        <v xml:space="preserve">        0,</v>
      </c>
    </row>
    <row r="1677" spans="4:7" x14ac:dyDescent="0.2">
      <c r="D1677" s="20">
        <f t="shared" si="26"/>
        <v>17</v>
      </c>
      <c r="E1677" s="20">
        <f>MIN(IF(MOD(ROWS($A$2:A1677),$A$2)=0,E1676+1, E1676), $B$2-1)</f>
        <v>7</v>
      </c>
      <c r="G1677" s="2" t="str">
        <f>IF(NOT(OR(
SUMPRODUCT(--ISNUMBER(SEARCH('Chapter 1 (Generated)'!$B$25:$V$25,INDEX(MyData,D1677, E1677+1))))&gt;0,
SUMPRODUCT(--ISNUMBER(SEARCH('Chapter 1 (Generated)'!$B$26:$V$26,INDEX(MyData,D1677, E1677+1))))&gt;0)),
"        " &amp; INDEX(MyData,D1677, E1677+1),
"    " &amp; INDEX(MyData,D1677, E1677+1))</f>
        <v xml:space="preserve">        0,</v>
      </c>
    </row>
    <row r="1678" spans="4:7" x14ac:dyDescent="0.2">
      <c r="D1678" s="20">
        <f t="shared" si="26"/>
        <v>18</v>
      </c>
      <c r="E1678" s="20">
        <f>MIN(IF(MOD(ROWS($A$2:A1678),$A$2)=0,E1677+1, E1677), $B$2-1)</f>
        <v>7</v>
      </c>
      <c r="G1678" s="2" t="str">
        <f>IF(NOT(OR(
SUMPRODUCT(--ISNUMBER(SEARCH('Chapter 1 (Generated)'!$B$25:$V$25,INDEX(MyData,D1678, E1678+1))))&gt;0,
SUMPRODUCT(--ISNUMBER(SEARCH('Chapter 1 (Generated)'!$B$26:$V$26,INDEX(MyData,D1678, E1678+1))))&gt;0)),
"        " &amp; INDEX(MyData,D1678, E1678+1),
"    " &amp; INDEX(MyData,D1678, E1678+1))</f>
        <v xml:space="preserve">        0,//15 </v>
      </c>
    </row>
    <row r="1679" spans="4:7" x14ac:dyDescent="0.2">
      <c r="D1679" s="20">
        <f t="shared" si="26"/>
        <v>19</v>
      </c>
      <c r="E1679" s="20">
        <f>MIN(IF(MOD(ROWS($A$2:A1679),$A$2)=0,E1678+1, E1678), $B$2-1)</f>
        <v>7</v>
      </c>
      <c r="G1679" s="2" t="str">
        <f>IF(NOT(OR(
SUMPRODUCT(--ISNUMBER(SEARCH('Chapter 1 (Generated)'!$B$25:$V$25,INDEX(MyData,D1679, E1679+1))))&gt;0,
SUMPRODUCT(--ISNUMBER(SEARCH('Chapter 1 (Generated)'!$B$26:$V$26,INDEX(MyData,D1679, E1679+1))))&gt;0)),
"        " &amp; INDEX(MyData,D1679, E1679+1),
"    " &amp; INDEX(MyData,D1679, E1679+1))</f>
        <v xml:space="preserve">        0,</v>
      </c>
    </row>
    <row r="1680" spans="4:7" x14ac:dyDescent="0.2">
      <c r="D1680" s="20">
        <f t="shared" si="26"/>
        <v>20</v>
      </c>
      <c r="E1680" s="20">
        <f>MIN(IF(MOD(ROWS($A$2:A1680),$A$2)=0,E1679+1, E1679), $B$2-1)</f>
        <v>7</v>
      </c>
      <c r="G1680" s="2" t="str">
        <f>IF(NOT(OR(
SUMPRODUCT(--ISNUMBER(SEARCH('Chapter 1 (Generated)'!$B$25:$V$25,INDEX(MyData,D1680, E1680+1))))&gt;0,
SUMPRODUCT(--ISNUMBER(SEARCH('Chapter 1 (Generated)'!$B$26:$V$26,INDEX(MyData,D1680, E1680+1))))&gt;0)),
"        " &amp; INDEX(MyData,D1680, E1680+1),
"    " &amp; INDEX(MyData,D1680, E1680+1))</f>
        <v xml:space="preserve">        0,</v>
      </c>
    </row>
    <row r="1681" spans="4:7" x14ac:dyDescent="0.2">
      <c r="D1681" s="20">
        <f t="shared" si="26"/>
        <v>21</v>
      </c>
      <c r="E1681" s="20">
        <f>MIN(IF(MOD(ROWS($A$2:A1681),$A$2)=0,E1680+1, E1680), $B$2-1)</f>
        <v>7</v>
      </c>
      <c r="G1681" s="2" t="str">
        <f>IF(NOT(OR(
SUMPRODUCT(--ISNUMBER(SEARCH('Chapter 1 (Generated)'!$B$25:$V$25,INDEX(MyData,D1681, E1681+1))))&gt;0,
SUMPRODUCT(--ISNUMBER(SEARCH('Chapter 1 (Generated)'!$B$26:$V$26,INDEX(MyData,D1681, E1681+1))))&gt;0)),
"        " &amp; INDEX(MyData,D1681, E1681+1),
"    " &amp; INDEX(MyData,D1681, E1681+1))</f>
        <v xml:space="preserve">        0,</v>
      </c>
    </row>
    <row r="1682" spans="4:7" x14ac:dyDescent="0.2">
      <c r="D1682" s="20">
        <f t="shared" si="26"/>
        <v>22</v>
      </c>
      <c r="E1682" s="20">
        <f>MIN(IF(MOD(ROWS($A$2:A1682),$A$2)=0,E1681+1, E1681), $B$2-1)</f>
        <v>7</v>
      </c>
      <c r="G1682" s="2" t="str">
        <f>IF(NOT(OR(
SUMPRODUCT(--ISNUMBER(SEARCH('Chapter 1 (Generated)'!$B$25:$V$25,INDEX(MyData,D1682, E1682+1))))&gt;0,
SUMPRODUCT(--ISNUMBER(SEARCH('Chapter 1 (Generated)'!$B$26:$V$26,INDEX(MyData,D1682, E1682+1))))&gt;0)),
"        " &amp; INDEX(MyData,D1682, E1682+1),
"    " &amp; INDEX(MyData,D1682, E1682+1))</f>
        <v xml:space="preserve">        0,</v>
      </c>
    </row>
    <row r="1683" spans="4:7" x14ac:dyDescent="0.2">
      <c r="D1683" s="20">
        <f t="shared" si="26"/>
        <v>23</v>
      </c>
      <c r="E1683" s="20">
        <f>MIN(IF(MOD(ROWS($A$2:A1683),$A$2)=0,E1682+1, E1682), $B$2-1)</f>
        <v>7</v>
      </c>
      <c r="G1683" s="2" t="str">
        <f>IF(NOT(OR(
SUMPRODUCT(--ISNUMBER(SEARCH('Chapter 1 (Generated)'!$B$25:$V$25,INDEX(MyData,D1683, E1683+1))))&gt;0,
SUMPRODUCT(--ISNUMBER(SEARCH('Chapter 1 (Generated)'!$B$26:$V$26,INDEX(MyData,D1683, E1683+1))))&gt;0)),
"        " &amp; INDEX(MyData,D1683, E1683+1),
"    " &amp; INDEX(MyData,D1683, E1683+1))</f>
        <v xml:space="preserve">        0,//20 </v>
      </c>
    </row>
    <row r="1684" spans="4:7" x14ac:dyDescent="0.2">
      <c r="D1684" s="20">
        <f t="shared" si="26"/>
        <v>24</v>
      </c>
      <c r="E1684" s="20">
        <f>MIN(IF(MOD(ROWS($A$2:A1684),$A$2)=0,E1683+1, E1683), $B$2-1)</f>
        <v>7</v>
      </c>
      <c r="G1684" s="2" t="str">
        <f>IF(NOT(OR(
SUMPRODUCT(--ISNUMBER(SEARCH('Chapter 1 (Generated)'!$B$25:$V$25,INDEX(MyData,D1684, E1684+1))))&gt;0,
SUMPRODUCT(--ISNUMBER(SEARCH('Chapter 1 (Generated)'!$B$26:$V$26,INDEX(MyData,D1684, E1684+1))))&gt;0)),
"        " &amp; INDEX(MyData,D1684, E1684+1),
"    " &amp; INDEX(MyData,D1684, E1684+1))</f>
        <v xml:space="preserve">        0,</v>
      </c>
    </row>
    <row r="1685" spans="4:7" x14ac:dyDescent="0.2">
      <c r="D1685" s="20">
        <f t="shared" si="26"/>
        <v>25</v>
      </c>
      <c r="E1685" s="20">
        <f>MIN(IF(MOD(ROWS($A$2:A1685),$A$2)=0,E1684+1, E1684), $B$2-1)</f>
        <v>7</v>
      </c>
      <c r="G1685" s="2" t="str">
        <f>IF(NOT(OR(
SUMPRODUCT(--ISNUMBER(SEARCH('Chapter 1 (Generated)'!$B$25:$V$25,INDEX(MyData,D1685, E1685+1))))&gt;0,
SUMPRODUCT(--ISNUMBER(SEARCH('Chapter 1 (Generated)'!$B$26:$V$26,INDEX(MyData,D1685, E1685+1))))&gt;0)),
"        " &amp; INDEX(MyData,D1685, E1685+1),
"    " &amp; INDEX(MyData,D1685, E1685+1))</f>
        <v xml:space="preserve">        0,</v>
      </c>
    </row>
    <row r="1686" spans="4:7" x14ac:dyDescent="0.2">
      <c r="D1686" s="20">
        <f t="shared" si="26"/>
        <v>26</v>
      </c>
      <c r="E1686" s="20">
        <f>MIN(IF(MOD(ROWS($A$2:A1686),$A$2)=0,E1685+1, E1685), $B$2-1)</f>
        <v>7</v>
      </c>
      <c r="G1686" s="2" t="str">
        <f>IF(NOT(OR(
SUMPRODUCT(--ISNUMBER(SEARCH('Chapter 1 (Generated)'!$B$25:$V$25,INDEX(MyData,D1686, E1686+1))))&gt;0,
SUMPRODUCT(--ISNUMBER(SEARCH('Chapter 1 (Generated)'!$B$26:$V$26,INDEX(MyData,D1686, E1686+1))))&gt;0)),
"        " &amp; INDEX(MyData,D1686, E1686+1),
"    " &amp; INDEX(MyData,D1686, E1686+1))</f>
        <v xml:space="preserve">        0,</v>
      </c>
    </row>
    <row r="1687" spans="4:7" x14ac:dyDescent="0.2">
      <c r="D1687" s="20">
        <f t="shared" si="26"/>
        <v>27</v>
      </c>
      <c r="E1687" s="20">
        <f>MIN(IF(MOD(ROWS($A$2:A1687),$A$2)=0,E1686+1, E1686), $B$2-1)</f>
        <v>7</v>
      </c>
      <c r="G1687" s="2" t="str">
        <f>IF(NOT(OR(
SUMPRODUCT(--ISNUMBER(SEARCH('Chapter 1 (Generated)'!$B$25:$V$25,INDEX(MyData,D1687, E1687+1))))&gt;0,
SUMPRODUCT(--ISNUMBER(SEARCH('Chapter 1 (Generated)'!$B$26:$V$26,INDEX(MyData,D1687, E1687+1))))&gt;0)),
"        " &amp; INDEX(MyData,D1687, E1687+1),
"    " &amp; INDEX(MyData,D1687, E1687+1))</f>
        <v xml:space="preserve">        0,</v>
      </c>
    </row>
    <row r="1688" spans="4:7" x14ac:dyDescent="0.2">
      <c r="D1688" s="20">
        <f t="shared" si="26"/>
        <v>28</v>
      </c>
      <c r="E1688" s="20">
        <f>MIN(IF(MOD(ROWS($A$2:A1688),$A$2)=0,E1687+1, E1687), $B$2-1)</f>
        <v>7</v>
      </c>
      <c r="G1688" s="2" t="str">
        <f>IF(NOT(OR(
SUMPRODUCT(--ISNUMBER(SEARCH('Chapter 1 (Generated)'!$B$25:$V$25,INDEX(MyData,D1688, E1688+1))))&gt;0,
SUMPRODUCT(--ISNUMBER(SEARCH('Chapter 1 (Generated)'!$B$26:$V$26,INDEX(MyData,D1688, E1688+1))))&gt;0)),
"        " &amp; INDEX(MyData,D1688, E1688+1),
"    " &amp; INDEX(MyData,D1688, E1688+1))</f>
        <v xml:space="preserve">        0,//25 </v>
      </c>
    </row>
    <row r="1689" spans="4:7" x14ac:dyDescent="0.2">
      <c r="D1689" s="20">
        <f t="shared" si="26"/>
        <v>29</v>
      </c>
      <c r="E1689" s="20">
        <f>MIN(IF(MOD(ROWS($A$2:A1689),$A$2)=0,E1688+1, E1688), $B$2-1)</f>
        <v>7</v>
      </c>
      <c r="G1689" s="2" t="str">
        <f>IF(NOT(OR(
SUMPRODUCT(--ISNUMBER(SEARCH('Chapter 1 (Generated)'!$B$25:$V$25,INDEX(MyData,D1689, E1689+1))))&gt;0,
SUMPRODUCT(--ISNUMBER(SEARCH('Chapter 1 (Generated)'!$B$26:$V$26,INDEX(MyData,D1689, E1689+1))))&gt;0)),
"        " &amp; INDEX(MyData,D1689, E1689+1),
"    " &amp; INDEX(MyData,D1689, E1689+1))</f>
        <v xml:space="preserve">        0,</v>
      </c>
    </row>
    <row r="1690" spans="4:7" x14ac:dyDescent="0.2">
      <c r="D1690" s="20">
        <f t="shared" si="26"/>
        <v>30</v>
      </c>
      <c r="E1690" s="20">
        <f>MIN(IF(MOD(ROWS($A$2:A1690),$A$2)=0,E1689+1, E1689), $B$2-1)</f>
        <v>7</v>
      </c>
      <c r="G1690" s="2" t="str">
        <f>IF(NOT(OR(
SUMPRODUCT(--ISNUMBER(SEARCH('Chapter 1 (Generated)'!$B$25:$V$25,INDEX(MyData,D1690, E1690+1))))&gt;0,
SUMPRODUCT(--ISNUMBER(SEARCH('Chapter 1 (Generated)'!$B$26:$V$26,INDEX(MyData,D1690, E1690+1))))&gt;0)),
"        " &amp; INDEX(MyData,D1690, E1690+1),
"    " &amp; INDEX(MyData,D1690, E1690+1))</f>
        <v xml:space="preserve">        0,</v>
      </c>
    </row>
    <row r="1691" spans="4:7" x14ac:dyDescent="0.2">
      <c r="D1691" s="20">
        <f t="shared" si="26"/>
        <v>31</v>
      </c>
      <c r="E1691" s="20">
        <f>MIN(IF(MOD(ROWS($A$2:A1691),$A$2)=0,E1690+1, E1690), $B$2-1)</f>
        <v>7</v>
      </c>
      <c r="G1691" s="2" t="str">
        <f>IF(NOT(OR(
SUMPRODUCT(--ISNUMBER(SEARCH('Chapter 1 (Generated)'!$B$25:$V$25,INDEX(MyData,D1691, E1691+1))))&gt;0,
SUMPRODUCT(--ISNUMBER(SEARCH('Chapter 1 (Generated)'!$B$26:$V$26,INDEX(MyData,D1691, E1691+1))))&gt;0)),
"        " &amp; INDEX(MyData,D1691, E1691+1),
"    " &amp; INDEX(MyData,D1691, E1691+1))</f>
        <v xml:space="preserve">        0,</v>
      </c>
    </row>
    <row r="1692" spans="4:7" x14ac:dyDescent="0.2">
      <c r="D1692" s="20">
        <f t="shared" si="26"/>
        <v>32</v>
      </c>
      <c r="E1692" s="20">
        <f>MIN(IF(MOD(ROWS($A$2:A1692),$A$2)=0,E1691+1, E1691), $B$2-1)</f>
        <v>7</v>
      </c>
      <c r="G1692" s="2" t="str">
        <f>IF(NOT(OR(
SUMPRODUCT(--ISNUMBER(SEARCH('Chapter 1 (Generated)'!$B$25:$V$25,INDEX(MyData,D1692, E1692+1))))&gt;0,
SUMPRODUCT(--ISNUMBER(SEARCH('Chapter 1 (Generated)'!$B$26:$V$26,INDEX(MyData,D1692, E1692+1))))&gt;0)),
"        " &amp; INDEX(MyData,D1692, E1692+1),
"    " &amp; INDEX(MyData,D1692, E1692+1))</f>
        <v xml:space="preserve">        0,</v>
      </c>
    </row>
    <row r="1693" spans="4:7" x14ac:dyDescent="0.2">
      <c r="D1693" s="20">
        <f t="shared" si="26"/>
        <v>33</v>
      </c>
      <c r="E1693" s="20">
        <f>MIN(IF(MOD(ROWS($A$2:A1693),$A$2)=0,E1692+1, E1692), $B$2-1)</f>
        <v>7</v>
      </c>
      <c r="G1693" s="2" t="str">
        <f>IF(NOT(OR(
SUMPRODUCT(--ISNUMBER(SEARCH('Chapter 1 (Generated)'!$B$25:$V$25,INDEX(MyData,D1693, E1693+1))))&gt;0,
SUMPRODUCT(--ISNUMBER(SEARCH('Chapter 1 (Generated)'!$B$26:$V$26,INDEX(MyData,D1693, E1693+1))))&gt;0)),
"        " &amp; INDEX(MyData,D1693, E1693+1),
"    " &amp; INDEX(MyData,D1693, E1693+1))</f>
        <v xml:space="preserve">        0,//30 </v>
      </c>
    </row>
    <row r="1694" spans="4:7" x14ac:dyDescent="0.2">
      <c r="D1694" s="20">
        <f t="shared" si="26"/>
        <v>34</v>
      </c>
      <c r="E1694" s="20">
        <f>MIN(IF(MOD(ROWS($A$2:A1694),$A$2)=0,E1693+1, E1693), $B$2-1)</f>
        <v>7</v>
      </c>
      <c r="G1694" s="2" t="str">
        <f>IF(NOT(OR(
SUMPRODUCT(--ISNUMBER(SEARCH('Chapter 1 (Generated)'!$B$25:$V$25,INDEX(MyData,D1694, E1694+1))))&gt;0,
SUMPRODUCT(--ISNUMBER(SEARCH('Chapter 1 (Generated)'!$B$26:$V$26,INDEX(MyData,D1694, E1694+1))))&gt;0)),
"        " &amp; INDEX(MyData,D1694, E1694+1),
"    " &amp; INDEX(MyData,D1694, E1694+1))</f>
        <v xml:space="preserve">        2,</v>
      </c>
    </row>
    <row r="1695" spans="4:7" x14ac:dyDescent="0.2">
      <c r="D1695" s="20">
        <f t="shared" si="26"/>
        <v>35</v>
      </c>
      <c r="E1695" s="20">
        <f>MIN(IF(MOD(ROWS($A$2:A1695),$A$2)=0,E1694+1, E1694), $B$2-1)</f>
        <v>7</v>
      </c>
      <c r="G1695" s="2" t="str">
        <f>IF(NOT(OR(
SUMPRODUCT(--ISNUMBER(SEARCH('Chapter 1 (Generated)'!$B$25:$V$25,INDEX(MyData,D1695, E1695+1))))&gt;0,
SUMPRODUCT(--ISNUMBER(SEARCH('Chapter 1 (Generated)'!$B$26:$V$26,INDEX(MyData,D1695, E1695+1))))&gt;0)),
"        " &amp; INDEX(MyData,D1695, E1695+1),
"    " &amp; INDEX(MyData,D1695, E1695+1))</f>
        <v xml:space="preserve">        0,</v>
      </c>
    </row>
    <row r="1696" spans="4:7" x14ac:dyDescent="0.2">
      <c r="D1696" s="20">
        <f t="shared" si="26"/>
        <v>36</v>
      </c>
      <c r="E1696" s="20">
        <f>MIN(IF(MOD(ROWS($A$2:A1696),$A$2)=0,E1695+1, E1695), $B$2-1)</f>
        <v>7</v>
      </c>
      <c r="G1696" s="2" t="str">
        <f>IF(NOT(OR(
SUMPRODUCT(--ISNUMBER(SEARCH('Chapter 1 (Generated)'!$B$25:$V$25,INDEX(MyData,D1696, E1696+1))))&gt;0,
SUMPRODUCT(--ISNUMBER(SEARCH('Chapter 1 (Generated)'!$B$26:$V$26,INDEX(MyData,D1696, E1696+1))))&gt;0)),
"        " &amp; INDEX(MyData,D1696, E1696+1),
"    " &amp; INDEX(MyData,D1696, E1696+1))</f>
        <v xml:space="preserve">        0,</v>
      </c>
    </row>
    <row r="1697" spans="4:7" x14ac:dyDescent="0.2">
      <c r="D1697" s="20">
        <f t="shared" si="26"/>
        <v>37</v>
      </c>
      <c r="E1697" s="20">
        <f>MIN(IF(MOD(ROWS($A$2:A1697),$A$2)=0,E1696+1, E1696), $B$2-1)</f>
        <v>7</v>
      </c>
      <c r="G1697" s="2" t="str">
        <f>IF(NOT(OR(
SUMPRODUCT(--ISNUMBER(SEARCH('Chapter 1 (Generated)'!$B$25:$V$25,INDEX(MyData,D1697, E1697+1))))&gt;0,
SUMPRODUCT(--ISNUMBER(SEARCH('Chapter 1 (Generated)'!$B$26:$V$26,INDEX(MyData,D1697, E1697+1))))&gt;0)),
"        " &amp; INDEX(MyData,D1697, E1697+1),
"    " &amp; INDEX(MyData,D1697, E1697+1))</f>
        <v xml:space="preserve">        0,</v>
      </c>
    </row>
    <row r="1698" spans="4:7" x14ac:dyDescent="0.2">
      <c r="D1698" s="20">
        <f t="shared" si="26"/>
        <v>38</v>
      </c>
      <c r="E1698" s="20">
        <f>MIN(IF(MOD(ROWS($A$2:A1698),$A$2)=0,E1697+1, E1697), $B$2-1)</f>
        <v>7</v>
      </c>
      <c r="G1698" s="2" t="str">
        <f>IF(NOT(OR(
SUMPRODUCT(--ISNUMBER(SEARCH('Chapter 1 (Generated)'!$B$25:$V$25,INDEX(MyData,D1698, E1698+1))))&gt;0,
SUMPRODUCT(--ISNUMBER(SEARCH('Chapter 1 (Generated)'!$B$26:$V$26,INDEX(MyData,D1698, E1698+1))))&gt;0)),
"        " &amp; INDEX(MyData,D1698, E1698+1),
"    " &amp; INDEX(MyData,D1698, E1698+1))</f>
        <v xml:space="preserve">        0,//35 </v>
      </c>
    </row>
    <row r="1699" spans="4:7" x14ac:dyDescent="0.2">
      <c r="D1699" s="20">
        <f t="shared" si="26"/>
        <v>39</v>
      </c>
      <c r="E1699" s="20">
        <f>MIN(IF(MOD(ROWS($A$2:A1699),$A$2)=0,E1698+1, E1698), $B$2-1)</f>
        <v>7</v>
      </c>
      <c r="G1699" s="2" t="str">
        <f>IF(NOT(OR(
SUMPRODUCT(--ISNUMBER(SEARCH('Chapter 1 (Generated)'!$B$25:$V$25,INDEX(MyData,D1699, E1699+1))))&gt;0,
SUMPRODUCT(--ISNUMBER(SEARCH('Chapter 1 (Generated)'!$B$26:$V$26,INDEX(MyData,D1699, E1699+1))))&gt;0)),
"        " &amp; INDEX(MyData,D1699, E1699+1),
"    " &amp; INDEX(MyData,D1699, E1699+1))</f>
        <v xml:space="preserve">        0,</v>
      </c>
    </row>
    <row r="1700" spans="4:7" x14ac:dyDescent="0.2">
      <c r="D1700" s="20">
        <f t="shared" si="26"/>
        <v>40</v>
      </c>
      <c r="E1700" s="20">
        <f>MIN(IF(MOD(ROWS($A$2:A1700),$A$2)=0,E1699+1, E1699), $B$2-1)</f>
        <v>7</v>
      </c>
      <c r="G1700" s="2" t="str">
        <f>IF(NOT(OR(
SUMPRODUCT(--ISNUMBER(SEARCH('Chapter 1 (Generated)'!$B$25:$V$25,INDEX(MyData,D1700, E1700+1))))&gt;0,
SUMPRODUCT(--ISNUMBER(SEARCH('Chapter 1 (Generated)'!$B$26:$V$26,INDEX(MyData,D1700, E1700+1))))&gt;0)),
"        " &amp; INDEX(MyData,D1700, E1700+1),
"    " &amp; INDEX(MyData,D1700, E1700+1))</f>
        <v xml:space="preserve">        0,</v>
      </c>
    </row>
    <row r="1701" spans="4:7" x14ac:dyDescent="0.2">
      <c r="D1701" s="20">
        <f t="shared" si="26"/>
        <v>41</v>
      </c>
      <c r="E1701" s="20">
        <f>MIN(IF(MOD(ROWS($A$2:A1701),$A$2)=0,E1700+1, E1700), $B$2-1)</f>
        <v>7</v>
      </c>
      <c r="G1701" s="2" t="str">
        <f>IF(NOT(OR(
SUMPRODUCT(--ISNUMBER(SEARCH('Chapter 1 (Generated)'!$B$25:$V$25,INDEX(MyData,D1701, E1701+1))))&gt;0,
SUMPRODUCT(--ISNUMBER(SEARCH('Chapter 1 (Generated)'!$B$26:$V$26,INDEX(MyData,D1701, E1701+1))))&gt;0)),
"        " &amp; INDEX(MyData,D1701, E1701+1),
"    " &amp; INDEX(MyData,D1701, E1701+1))</f>
        <v xml:space="preserve">        0,</v>
      </c>
    </row>
    <row r="1702" spans="4:7" x14ac:dyDescent="0.2">
      <c r="D1702" s="20">
        <f t="shared" si="26"/>
        <v>42</v>
      </c>
      <c r="E1702" s="20">
        <f>MIN(IF(MOD(ROWS($A$2:A1702),$A$2)=0,E1701+1, E1701), $B$2-1)</f>
        <v>7</v>
      </c>
      <c r="G1702" s="2" t="str">
        <f>IF(NOT(OR(
SUMPRODUCT(--ISNUMBER(SEARCH('Chapter 1 (Generated)'!$B$25:$V$25,INDEX(MyData,D1702, E1702+1))))&gt;0,
SUMPRODUCT(--ISNUMBER(SEARCH('Chapter 1 (Generated)'!$B$26:$V$26,INDEX(MyData,D1702, E1702+1))))&gt;0)),
"        " &amp; INDEX(MyData,D1702, E1702+1),
"    " &amp; INDEX(MyData,D1702, E1702+1))</f>
        <v xml:space="preserve">        0,</v>
      </c>
    </row>
    <row r="1703" spans="4:7" x14ac:dyDescent="0.2">
      <c r="D1703" s="20">
        <f t="shared" si="26"/>
        <v>43</v>
      </c>
      <c r="E1703" s="20">
        <f>MIN(IF(MOD(ROWS($A$2:A1703),$A$2)=0,E1702+1, E1702), $B$2-1)</f>
        <v>7</v>
      </c>
      <c r="G1703" s="2" t="str">
        <f>IF(NOT(OR(
SUMPRODUCT(--ISNUMBER(SEARCH('Chapter 1 (Generated)'!$B$25:$V$25,INDEX(MyData,D1703, E1703+1))))&gt;0,
SUMPRODUCT(--ISNUMBER(SEARCH('Chapter 1 (Generated)'!$B$26:$V$26,INDEX(MyData,D1703, E1703+1))))&gt;0)),
"        " &amp; INDEX(MyData,D1703, E1703+1),
"    " &amp; INDEX(MyData,D1703, E1703+1))</f>
        <v xml:space="preserve">        0,//40 </v>
      </c>
    </row>
    <row r="1704" spans="4:7" x14ac:dyDescent="0.2">
      <c r="D1704" s="20">
        <f t="shared" si="26"/>
        <v>44</v>
      </c>
      <c r="E1704" s="20">
        <f>MIN(IF(MOD(ROWS($A$2:A1704),$A$2)=0,E1703+1, E1703), $B$2-1)</f>
        <v>7</v>
      </c>
      <c r="G1704" s="2" t="str">
        <f>IF(NOT(OR(
SUMPRODUCT(--ISNUMBER(SEARCH('Chapter 1 (Generated)'!$B$25:$V$25,INDEX(MyData,D1704, E1704+1))))&gt;0,
SUMPRODUCT(--ISNUMBER(SEARCH('Chapter 1 (Generated)'!$B$26:$V$26,INDEX(MyData,D1704, E1704+1))))&gt;0)),
"        " &amp; INDEX(MyData,D1704, E1704+1),
"    " &amp; INDEX(MyData,D1704, E1704+1))</f>
        <v xml:space="preserve">        0,</v>
      </c>
    </row>
    <row r="1705" spans="4:7" x14ac:dyDescent="0.2">
      <c r="D1705" s="20">
        <f t="shared" si="26"/>
        <v>45</v>
      </c>
      <c r="E1705" s="20">
        <f>MIN(IF(MOD(ROWS($A$2:A1705),$A$2)=0,E1704+1, E1704), $B$2-1)</f>
        <v>7</v>
      </c>
      <c r="G1705" s="2" t="str">
        <f>IF(NOT(OR(
SUMPRODUCT(--ISNUMBER(SEARCH('Chapter 1 (Generated)'!$B$25:$V$25,INDEX(MyData,D1705, E1705+1))))&gt;0,
SUMPRODUCT(--ISNUMBER(SEARCH('Chapter 1 (Generated)'!$B$26:$V$26,INDEX(MyData,D1705, E1705+1))))&gt;0)),
"        " &amp; INDEX(MyData,D1705, E1705+1),
"    " &amp; INDEX(MyData,D1705, E1705+1))</f>
        <v xml:space="preserve">        0,</v>
      </c>
    </row>
    <row r="1706" spans="4:7" x14ac:dyDescent="0.2">
      <c r="D1706" s="20">
        <f t="shared" si="26"/>
        <v>46</v>
      </c>
      <c r="E1706" s="20">
        <f>MIN(IF(MOD(ROWS($A$2:A1706),$A$2)=0,E1705+1, E1705), $B$2-1)</f>
        <v>7</v>
      </c>
      <c r="G1706" s="2" t="str">
        <f>IF(NOT(OR(
SUMPRODUCT(--ISNUMBER(SEARCH('Chapter 1 (Generated)'!$B$25:$V$25,INDEX(MyData,D1706, E1706+1))))&gt;0,
SUMPRODUCT(--ISNUMBER(SEARCH('Chapter 1 (Generated)'!$B$26:$V$26,INDEX(MyData,D1706, E1706+1))))&gt;0)),
"        " &amp; INDEX(MyData,D1706, E1706+1),
"    " &amp; INDEX(MyData,D1706, E1706+1))</f>
        <v xml:space="preserve">        0,</v>
      </c>
    </row>
    <row r="1707" spans="4:7" x14ac:dyDescent="0.2">
      <c r="D1707" s="20">
        <f t="shared" si="26"/>
        <v>47</v>
      </c>
      <c r="E1707" s="20">
        <f>MIN(IF(MOD(ROWS($A$2:A1707),$A$2)=0,E1706+1, E1706), $B$2-1)</f>
        <v>7</v>
      </c>
      <c r="G1707" s="2" t="str">
        <f>IF(NOT(OR(
SUMPRODUCT(--ISNUMBER(SEARCH('Chapter 1 (Generated)'!$B$25:$V$25,INDEX(MyData,D1707, E1707+1))))&gt;0,
SUMPRODUCT(--ISNUMBER(SEARCH('Chapter 1 (Generated)'!$B$26:$V$26,INDEX(MyData,D1707, E1707+1))))&gt;0)),
"        " &amp; INDEX(MyData,D1707, E1707+1),
"    " &amp; INDEX(MyData,D1707, E1707+1))</f>
        <v xml:space="preserve">        0,</v>
      </c>
    </row>
    <row r="1708" spans="4:7" x14ac:dyDescent="0.2">
      <c r="D1708" s="20">
        <f t="shared" si="26"/>
        <v>48</v>
      </c>
      <c r="E1708" s="20">
        <f>MIN(IF(MOD(ROWS($A$2:A1708),$A$2)=0,E1707+1, E1707), $B$2-1)</f>
        <v>7</v>
      </c>
      <c r="G1708" s="2" t="str">
        <f>IF(NOT(OR(
SUMPRODUCT(--ISNUMBER(SEARCH('Chapter 1 (Generated)'!$B$25:$V$25,INDEX(MyData,D1708, E1708+1))))&gt;0,
SUMPRODUCT(--ISNUMBER(SEARCH('Chapter 1 (Generated)'!$B$26:$V$26,INDEX(MyData,D1708, E1708+1))))&gt;0)),
"        " &amp; INDEX(MyData,D1708, E1708+1),
"    " &amp; INDEX(MyData,D1708, E1708+1))</f>
        <v xml:space="preserve">        0,//45 </v>
      </c>
    </row>
    <row r="1709" spans="4:7" x14ac:dyDescent="0.2">
      <c r="D1709" s="20">
        <f t="shared" si="26"/>
        <v>49</v>
      </c>
      <c r="E1709" s="20">
        <f>MIN(IF(MOD(ROWS($A$2:A1709),$A$2)=0,E1708+1, E1708), $B$2-1)</f>
        <v>7</v>
      </c>
      <c r="G1709" s="2" t="str">
        <f>IF(NOT(OR(
SUMPRODUCT(--ISNUMBER(SEARCH('Chapter 1 (Generated)'!$B$25:$V$25,INDEX(MyData,D1709, E1709+1))))&gt;0,
SUMPRODUCT(--ISNUMBER(SEARCH('Chapter 1 (Generated)'!$B$26:$V$26,INDEX(MyData,D1709, E1709+1))))&gt;0)),
"        " &amp; INDEX(MyData,D1709, E1709+1),
"    " &amp; INDEX(MyData,D1709, E1709+1))</f>
        <v xml:space="preserve">        0,</v>
      </c>
    </row>
    <row r="1710" spans="4:7" x14ac:dyDescent="0.2">
      <c r="D1710" s="20">
        <f t="shared" si="26"/>
        <v>50</v>
      </c>
      <c r="E1710" s="20">
        <f>MIN(IF(MOD(ROWS($A$2:A1710),$A$2)=0,E1709+1, E1709), $B$2-1)</f>
        <v>7</v>
      </c>
      <c r="G1710" s="2" t="str">
        <f>IF(NOT(OR(
SUMPRODUCT(--ISNUMBER(SEARCH('Chapter 1 (Generated)'!$B$25:$V$25,INDEX(MyData,D1710, E1710+1))))&gt;0,
SUMPRODUCT(--ISNUMBER(SEARCH('Chapter 1 (Generated)'!$B$26:$V$26,INDEX(MyData,D1710, E1710+1))))&gt;0)),
"        " &amp; INDEX(MyData,D1710, E1710+1),
"    " &amp; INDEX(MyData,D1710, E1710+1))</f>
        <v xml:space="preserve">        0,</v>
      </c>
    </row>
    <row r="1711" spans="4:7" x14ac:dyDescent="0.2">
      <c r="D1711" s="20">
        <f t="shared" si="26"/>
        <v>51</v>
      </c>
      <c r="E1711" s="20">
        <f>MIN(IF(MOD(ROWS($A$2:A1711),$A$2)=0,E1710+1, E1710), $B$2-1)</f>
        <v>7</v>
      </c>
      <c r="G1711" s="2" t="str">
        <f>IF(NOT(OR(
SUMPRODUCT(--ISNUMBER(SEARCH('Chapter 1 (Generated)'!$B$25:$V$25,INDEX(MyData,D1711, E1711+1))))&gt;0,
SUMPRODUCT(--ISNUMBER(SEARCH('Chapter 1 (Generated)'!$B$26:$V$26,INDEX(MyData,D1711, E1711+1))))&gt;0)),
"        " &amp; INDEX(MyData,D1711, E1711+1),
"    " &amp; INDEX(MyData,D1711, E1711+1))</f>
        <v xml:space="preserve">        0,</v>
      </c>
    </row>
    <row r="1712" spans="4:7" x14ac:dyDescent="0.2">
      <c r="D1712" s="20">
        <f t="shared" si="26"/>
        <v>52</v>
      </c>
      <c r="E1712" s="20">
        <f>MIN(IF(MOD(ROWS($A$2:A1712),$A$2)=0,E1711+1, E1711), $B$2-1)</f>
        <v>7</v>
      </c>
      <c r="G1712" s="2" t="str">
        <f>IF(NOT(OR(
SUMPRODUCT(--ISNUMBER(SEARCH('Chapter 1 (Generated)'!$B$25:$V$25,INDEX(MyData,D1712, E1712+1))))&gt;0,
SUMPRODUCT(--ISNUMBER(SEARCH('Chapter 1 (Generated)'!$B$26:$V$26,INDEX(MyData,D1712, E1712+1))))&gt;0)),
"        " &amp; INDEX(MyData,D1712, E1712+1),
"    " &amp; INDEX(MyData,D1712, E1712+1))</f>
        <v xml:space="preserve">        0,</v>
      </c>
    </row>
    <row r="1713" spans="4:7" x14ac:dyDescent="0.2">
      <c r="D1713" s="20">
        <f t="shared" si="26"/>
        <v>53</v>
      </c>
      <c r="E1713" s="20">
        <f>MIN(IF(MOD(ROWS($A$2:A1713),$A$2)=0,E1712+1, E1712), $B$2-1)</f>
        <v>7</v>
      </c>
      <c r="G1713" s="2" t="str">
        <f>IF(NOT(OR(
SUMPRODUCT(--ISNUMBER(SEARCH('Chapter 1 (Generated)'!$B$25:$V$25,INDEX(MyData,D1713, E1713+1))))&gt;0,
SUMPRODUCT(--ISNUMBER(SEARCH('Chapter 1 (Generated)'!$B$26:$V$26,INDEX(MyData,D1713, E1713+1))))&gt;0)),
"        " &amp; INDEX(MyData,D1713, E1713+1),
"    " &amp; INDEX(MyData,D1713, E1713+1))</f>
        <v xml:space="preserve">        0,//50 </v>
      </c>
    </row>
    <row r="1714" spans="4:7" x14ac:dyDescent="0.2">
      <c r="D1714" s="20">
        <f t="shared" si="26"/>
        <v>54</v>
      </c>
      <c r="E1714" s="20">
        <f>MIN(IF(MOD(ROWS($A$2:A1714),$A$2)=0,E1713+1, E1713), $B$2-1)</f>
        <v>7</v>
      </c>
      <c r="G1714" s="2" t="str">
        <f>IF(NOT(OR(
SUMPRODUCT(--ISNUMBER(SEARCH('Chapter 1 (Generated)'!$B$25:$V$25,INDEX(MyData,D1714, E1714+1))))&gt;0,
SUMPRODUCT(--ISNUMBER(SEARCH('Chapter 1 (Generated)'!$B$26:$V$26,INDEX(MyData,D1714, E1714+1))))&gt;0)),
"        " &amp; INDEX(MyData,D1714, E1714+1),
"    " &amp; INDEX(MyData,D1714, E1714+1))</f>
        <v xml:space="preserve">        0,</v>
      </c>
    </row>
    <row r="1715" spans="4:7" x14ac:dyDescent="0.2">
      <c r="D1715" s="20">
        <f t="shared" si="26"/>
        <v>55</v>
      </c>
      <c r="E1715" s="20">
        <f>MIN(IF(MOD(ROWS($A$2:A1715),$A$2)=0,E1714+1, E1714), $B$2-1)</f>
        <v>7</v>
      </c>
      <c r="G1715" s="2" t="str">
        <f>IF(NOT(OR(
SUMPRODUCT(--ISNUMBER(SEARCH('Chapter 1 (Generated)'!$B$25:$V$25,INDEX(MyData,D1715, E1715+1))))&gt;0,
SUMPRODUCT(--ISNUMBER(SEARCH('Chapter 1 (Generated)'!$B$26:$V$26,INDEX(MyData,D1715, E1715+1))))&gt;0)),
"        " &amp; INDEX(MyData,D1715, E1715+1),
"    " &amp; INDEX(MyData,D1715, E1715+1))</f>
        <v xml:space="preserve">        0,</v>
      </c>
    </row>
    <row r="1716" spans="4:7" x14ac:dyDescent="0.2">
      <c r="D1716" s="20">
        <f t="shared" si="26"/>
        <v>56</v>
      </c>
      <c r="E1716" s="20">
        <f>MIN(IF(MOD(ROWS($A$2:A1716),$A$2)=0,E1715+1, E1715), $B$2-1)</f>
        <v>7</v>
      </c>
      <c r="G1716" s="2" t="str">
        <f>IF(NOT(OR(
SUMPRODUCT(--ISNUMBER(SEARCH('Chapter 1 (Generated)'!$B$25:$V$25,INDEX(MyData,D1716, E1716+1))))&gt;0,
SUMPRODUCT(--ISNUMBER(SEARCH('Chapter 1 (Generated)'!$B$26:$V$26,INDEX(MyData,D1716, E1716+1))))&gt;0)),
"        " &amp; INDEX(MyData,D1716, E1716+1),
"    " &amp; INDEX(MyData,D1716, E1716+1))</f>
        <v xml:space="preserve">        0,</v>
      </c>
    </row>
    <row r="1717" spans="4:7" x14ac:dyDescent="0.2">
      <c r="D1717" s="20">
        <f t="shared" si="26"/>
        <v>57</v>
      </c>
      <c r="E1717" s="20">
        <f>MIN(IF(MOD(ROWS($A$2:A1717),$A$2)=0,E1716+1, E1716), $B$2-1)</f>
        <v>7</v>
      </c>
      <c r="G1717" s="2" t="str">
        <f>IF(NOT(OR(
SUMPRODUCT(--ISNUMBER(SEARCH('Chapter 1 (Generated)'!$B$25:$V$25,INDEX(MyData,D1717, E1717+1))))&gt;0,
SUMPRODUCT(--ISNUMBER(SEARCH('Chapter 1 (Generated)'!$B$26:$V$26,INDEX(MyData,D1717, E1717+1))))&gt;0)),
"        " &amp; INDEX(MyData,D1717, E1717+1),
"    " &amp; INDEX(MyData,D1717, E1717+1))</f>
        <v xml:space="preserve">        0,</v>
      </c>
    </row>
    <row r="1718" spans="4:7" x14ac:dyDescent="0.2">
      <c r="D1718" s="20">
        <f t="shared" si="26"/>
        <v>58</v>
      </c>
      <c r="E1718" s="20">
        <f>MIN(IF(MOD(ROWS($A$2:A1718),$A$2)=0,E1717+1, E1717), $B$2-1)</f>
        <v>7</v>
      </c>
      <c r="G1718" s="2" t="str">
        <f>IF(NOT(OR(
SUMPRODUCT(--ISNUMBER(SEARCH('Chapter 1 (Generated)'!$B$25:$V$25,INDEX(MyData,D1718, E1718+1))))&gt;0,
SUMPRODUCT(--ISNUMBER(SEARCH('Chapter 1 (Generated)'!$B$26:$V$26,INDEX(MyData,D1718, E1718+1))))&gt;0)),
"        " &amp; INDEX(MyData,D1718, E1718+1),
"    " &amp; INDEX(MyData,D1718, E1718+1))</f>
        <v xml:space="preserve">        0,//55 </v>
      </c>
    </row>
    <row r="1719" spans="4:7" x14ac:dyDescent="0.2">
      <c r="D1719" s="20">
        <f t="shared" si="26"/>
        <v>59</v>
      </c>
      <c r="E1719" s="20">
        <f>MIN(IF(MOD(ROWS($A$2:A1719),$A$2)=0,E1718+1, E1718), $B$2-1)</f>
        <v>7</v>
      </c>
      <c r="G1719" s="2" t="str">
        <f>IF(NOT(OR(
SUMPRODUCT(--ISNUMBER(SEARCH('Chapter 1 (Generated)'!$B$25:$V$25,INDEX(MyData,D1719, E1719+1))))&gt;0,
SUMPRODUCT(--ISNUMBER(SEARCH('Chapter 1 (Generated)'!$B$26:$V$26,INDEX(MyData,D1719, E1719+1))))&gt;0)),
"        " &amp; INDEX(MyData,D1719, E1719+1),
"    " &amp; INDEX(MyData,D1719, E1719+1))</f>
        <v xml:space="preserve">        0,</v>
      </c>
    </row>
    <row r="1720" spans="4:7" x14ac:dyDescent="0.2">
      <c r="D1720" s="20">
        <f t="shared" si="26"/>
        <v>60</v>
      </c>
      <c r="E1720" s="20">
        <f>MIN(IF(MOD(ROWS($A$2:A1720),$A$2)=0,E1719+1, E1719), $B$2-1)</f>
        <v>7</v>
      </c>
      <c r="G1720" s="2" t="str">
        <f>IF(NOT(OR(
SUMPRODUCT(--ISNUMBER(SEARCH('Chapter 1 (Generated)'!$B$25:$V$25,INDEX(MyData,D1720, E1720+1))))&gt;0,
SUMPRODUCT(--ISNUMBER(SEARCH('Chapter 1 (Generated)'!$B$26:$V$26,INDEX(MyData,D1720, E1720+1))))&gt;0)),
"        " &amp; INDEX(MyData,D1720, E1720+1),
"    " &amp; INDEX(MyData,D1720, E1720+1))</f>
        <v xml:space="preserve">        0,</v>
      </c>
    </row>
    <row r="1721" spans="4:7" x14ac:dyDescent="0.2">
      <c r="D1721" s="20">
        <f t="shared" si="26"/>
        <v>61</v>
      </c>
      <c r="E1721" s="20">
        <f>MIN(IF(MOD(ROWS($A$2:A1721),$A$2)=0,E1720+1, E1720), $B$2-1)</f>
        <v>7</v>
      </c>
      <c r="G1721" s="2" t="str">
        <f>IF(NOT(OR(
SUMPRODUCT(--ISNUMBER(SEARCH('Chapter 1 (Generated)'!$B$25:$V$25,INDEX(MyData,D1721, E1721+1))))&gt;0,
SUMPRODUCT(--ISNUMBER(SEARCH('Chapter 1 (Generated)'!$B$26:$V$26,INDEX(MyData,D1721, E1721+1))))&gt;0)),
"        " &amp; INDEX(MyData,D1721, E1721+1),
"    " &amp; INDEX(MyData,D1721, E1721+1))</f>
        <v xml:space="preserve">        0,</v>
      </c>
    </row>
    <row r="1722" spans="4:7" x14ac:dyDescent="0.2">
      <c r="D1722" s="20">
        <f t="shared" si="26"/>
        <v>62</v>
      </c>
      <c r="E1722" s="20">
        <f>MIN(IF(MOD(ROWS($A$2:A1722),$A$2)=0,E1721+1, E1721), $B$2-1)</f>
        <v>7</v>
      </c>
      <c r="G1722" s="2" t="str">
        <f>IF(NOT(OR(
SUMPRODUCT(--ISNUMBER(SEARCH('Chapter 1 (Generated)'!$B$25:$V$25,INDEX(MyData,D1722, E1722+1))))&gt;0,
SUMPRODUCT(--ISNUMBER(SEARCH('Chapter 1 (Generated)'!$B$26:$V$26,INDEX(MyData,D1722, E1722+1))))&gt;0)),
"        " &amp; INDEX(MyData,D1722, E1722+1),
"    " &amp; INDEX(MyData,D1722, E1722+1))</f>
        <v xml:space="preserve">        6,</v>
      </c>
    </row>
    <row r="1723" spans="4:7" x14ac:dyDescent="0.2">
      <c r="D1723" s="20">
        <f t="shared" si="26"/>
        <v>63</v>
      </c>
      <c r="E1723" s="20">
        <f>MIN(IF(MOD(ROWS($A$2:A1723),$A$2)=0,E1722+1, E1722), $B$2-1)</f>
        <v>7</v>
      </c>
      <c r="G1723" s="2" t="str">
        <f>IF(NOT(OR(
SUMPRODUCT(--ISNUMBER(SEARCH('Chapter 1 (Generated)'!$B$25:$V$25,INDEX(MyData,D1723, E1723+1))))&gt;0,
SUMPRODUCT(--ISNUMBER(SEARCH('Chapter 1 (Generated)'!$B$26:$V$26,INDEX(MyData,D1723, E1723+1))))&gt;0)),
"        " &amp; INDEX(MyData,D1723, E1723+1),
"    " &amp; INDEX(MyData,D1723, E1723+1))</f>
        <v xml:space="preserve">        0,//60 </v>
      </c>
    </row>
    <row r="1724" spans="4:7" x14ac:dyDescent="0.2">
      <c r="D1724" s="20">
        <f t="shared" si="26"/>
        <v>64</v>
      </c>
      <c r="E1724" s="20">
        <f>MIN(IF(MOD(ROWS($A$2:A1724),$A$2)=0,E1723+1, E1723), $B$2-1)</f>
        <v>7</v>
      </c>
      <c r="G1724" s="2" t="str">
        <f>IF(NOT(OR(
SUMPRODUCT(--ISNUMBER(SEARCH('Chapter 1 (Generated)'!$B$25:$V$25,INDEX(MyData,D1724, E1724+1))))&gt;0,
SUMPRODUCT(--ISNUMBER(SEARCH('Chapter 1 (Generated)'!$B$26:$V$26,INDEX(MyData,D1724, E1724+1))))&gt;0)),
"        " &amp; INDEX(MyData,D1724, E1724+1),
"    " &amp; INDEX(MyData,D1724, E1724+1))</f>
        <v xml:space="preserve">        0,</v>
      </c>
    </row>
    <row r="1725" spans="4:7" x14ac:dyDescent="0.2">
      <c r="D1725" s="20">
        <f t="shared" si="26"/>
        <v>65</v>
      </c>
      <c r="E1725" s="20">
        <f>MIN(IF(MOD(ROWS($A$2:A1725),$A$2)=0,E1724+1, E1724), $B$2-1)</f>
        <v>7</v>
      </c>
      <c r="G1725" s="2" t="str">
        <f>IF(NOT(OR(
SUMPRODUCT(--ISNUMBER(SEARCH('Chapter 1 (Generated)'!$B$25:$V$25,INDEX(MyData,D1725, E1725+1))))&gt;0,
SUMPRODUCT(--ISNUMBER(SEARCH('Chapter 1 (Generated)'!$B$26:$V$26,INDEX(MyData,D1725, E1725+1))))&gt;0)),
"        " &amp; INDEX(MyData,D1725, E1725+1),
"    " &amp; INDEX(MyData,D1725, E1725+1))</f>
        <v xml:space="preserve">        0,</v>
      </c>
    </row>
    <row r="1726" spans="4:7" x14ac:dyDescent="0.2">
      <c r="D1726" s="20">
        <f t="shared" si="26"/>
        <v>66</v>
      </c>
      <c r="E1726" s="20">
        <f>MIN(IF(MOD(ROWS($A$2:A1726),$A$2)=0,E1725+1, E1725), $B$2-1)</f>
        <v>7</v>
      </c>
      <c r="G1726" s="2" t="str">
        <f>IF(NOT(OR(
SUMPRODUCT(--ISNUMBER(SEARCH('Chapter 1 (Generated)'!$B$25:$V$25,INDEX(MyData,D1726, E1726+1))))&gt;0,
SUMPRODUCT(--ISNUMBER(SEARCH('Chapter 1 (Generated)'!$B$26:$V$26,INDEX(MyData,D1726, E1726+1))))&gt;0)),
"        " &amp; INDEX(MyData,D1726, E1726+1),
"    " &amp; INDEX(MyData,D1726, E1726+1))</f>
        <v xml:space="preserve">        0,</v>
      </c>
    </row>
    <row r="1727" spans="4:7" x14ac:dyDescent="0.2">
      <c r="D1727" s="20">
        <f t="shared" si="26"/>
        <v>67</v>
      </c>
      <c r="E1727" s="20">
        <f>MIN(IF(MOD(ROWS($A$2:A1727),$A$2)=0,E1726+1, E1726), $B$2-1)</f>
        <v>7</v>
      </c>
      <c r="G1727" s="2" t="str">
        <f>IF(NOT(OR(
SUMPRODUCT(--ISNUMBER(SEARCH('Chapter 1 (Generated)'!$B$25:$V$25,INDEX(MyData,D1727, E1727+1))))&gt;0,
SUMPRODUCT(--ISNUMBER(SEARCH('Chapter 1 (Generated)'!$B$26:$V$26,INDEX(MyData,D1727, E1727+1))))&gt;0)),
"        " &amp; INDEX(MyData,D1727, E1727+1),
"    " &amp; INDEX(MyData,D1727, E1727+1))</f>
        <v xml:space="preserve">        0,</v>
      </c>
    </row>
    <row r="1728" spans="4:7" x14ac:dyDescent="0.2">
      <c r="D1728" s="20">
        <f t="shared" si="26"/>
        <v>68</v>
      </c>
      <c r="E1728" s="20">
        <f>MIN(IF(MOD(ROWS($A$2:A1728),$A$2)=0,E1727+1, E1727), $B$2-1)</f>
        <v>7</v>
      </c>
      <c r="G1728" s="2" t="str">
        <f>IF(NOT(OR(
SUMPRODUCT(--ISNUMBER(SEARCH('Chapter 1 (Generated)'!$B$25:$V$25,INDEX(MyData,D1728, E1728+1))))&gt;0,
SUMPRODUCT(--ISNUMBER(SEARCH('Chapter 1 (Generated)'!$B$26:$V$26,INDEX(MyData,D1728, E1728+1))))&gt;0)),
"        " &amp; INDEX(MyData,D1728, E1728+1),
"    " &amp; INDEX(MyData,D1728, E1728+1))</f>
        <v xml:space="preserve">        0,//65 </v>
      </c>
    </row>
    <row r="1729" spans="4:7" x14ac:dyDescent="0.2">
      <c r="D1729" s="20">
        <f t="shared" si="26"/>
        <v>69</v>
      </c>
      <c r="E1729" s="20">
        <f>MIN(IF(MOD(ROWS($A$2:A1729),$A$2)=0,E1728+1, E1728), $B$2-1)</f>
        <v>7</v>
      </c>
      <c r="G1729" s="2" t="str">
        <f>IF(NOT(OR(
SUMPRODUCT(--ISNUMBER(SEARCH('Chapter 1 (Generated)'!$B$25:$V$25,INDEX(MyData,D1729, E1729+1))))&gt;0,
SUMPRODUCT(--ISNUMBER(SEARCH('Chapter 1 (Generated)'!$B$26:$V$26,INDEX(MyData,D1729, E1729+1))))&gt;0)),
"        " &amp; INDEX(MyData,D1729, E1729+1),
"    " &amp; INDEX(MyData,D1729, E1729+1))</f>
        <v xml:space="preserve">        0,</v>
      </c>
    </row>
    <row r="1730" spans="4:7" x14ac:dyDescent="0.2">
      <c r="D1730" s="20">
        <f t="shared" ref="D1730:D1793" si="27">MOD(ROW(D1729)-1+ROWS(MyData),ROWS(MyData))+1</f>
        <v>70</v>
      </c>
      <c r="E1730" s="20">
        <f>MIN(IF(MOD(ROWS($A$2:A1730),$A$2)=0,E1729+1, E1729), $B$2-1)</f>
        <v>7</v>
      </c>
      <c r="G1730" s="2" t="str">
        <f>IF(NOT(OR(
SUMPRODUCT(--ISNUMBER(SEARCH('Chapter 1 (Generated)'!$B$25:$V$25,INDEX(MyData,D1730, E1730+1))))&gt;0,
SUMPRODUCT(--ISNUMBER(SEARCH('Chapter 1 (Generated)'!$B$26:$V$26,INDEX(MyData,D1730, E1730+1))))&gt;0)),
"        " &amp; INDEX(MyData,D1730, E1730+1),
"    " &amp; INDEX(MyData,D1730, E1730+1))</f>
        <v xml:space="preserve">        0,</v>
      </c>
    </row>
    <row r="1731" spans="4:7" x14ac:dyDescent="0.2">
      <c r="D1731" s="20">
        <f t="shared" si="27"/>
        <v>71</v>
      </c>
      <c r="E1731" s="20">
        <f>MIN(IF(MOD(ROWS($A$2:A1731),$A$2)=0,E1730+1, E1730), $B$2-1)</f>
        <v>7</v>
      </c>
      <c r="G1731" s="2" t="str">
        <f>IF(NOT(OR(
SUMPRODUCT(--ISNUMBER(SEARCH('Chapter 1 (Generated)'!$B$25:$V$25,INDEX(MyData,D1731, E1731+1))))&gt;0,
SUMPRODUCT(--ISNUMBER(SEARCH('Chapter 1 (Generated)'!$B$26:$V$26,INDEX(MyData,D1731, E1731+1))))&gt;0)),
"        " &amp; INDEX(MyData,D1731, E1731+1),
"    " &amp; INDEX(MyData,D1731, E1731+1))</f>
        <v xml:space="preserve">        0,</v>
      </c>
    </row>
    <row r="1732" spans="4:7" x14ac:dyDescent="0.2">
      <c r="D1732" s="20">
        <f t="shared" si="27"/>
        <v>72</v>
      </c>
      <c r="E1732" s="20">
        <f>MIN(IF(MOD(ROWS($A$2:A1732),$A$2)=0,E1731+1, E1731), $B$2-1)</f>
        <v>7</v>
      </c>
      <c r="G1732" s="2" t="str">
        <f>IF(NOT(OR(
SUMPRODUCT(--ISNUMBER(SEARCH('Chapter 1 (Generated)'!$B$25:$V$25,INDEX(MyData,D1732, E1732+1))))&gt;0,
SUMPRODUCT(--ISNUMBER(SEARCH('Chapter 1 (Generated)'!$B$26:$V$26,INDEX(MyData,D1732, E1732+1))))&gt;0)),
"        " &amp; INDEX(MyData,D1732, E1732+1),
"    " &amp; INDEX(MyData,D1732, E1732+1))</f>
        <v xml:space="preserve">        0,</v>
      </c>
    </row>
    <row r="1733" spans="4:7" x14ac:dyDescent="0.2">
      <c r="D1733" s="20">
        <f t="shared" si="27"/>
        <v>73</v>
      </c>
      <c r="E1733" s="20">
        <f>MIN(IF(MOD(ROWS($A$2:A1733),$A$2)=0,E1732+1, E1732), $B$2-1)</f>
        <v>7</v>
      </c>
      <c r="G1733" s="2" t="str">
        <f>IF(NOT(OR(
SUMPRODUCT(--ISNUMBER(SEARCH('Chapter 1 (Generated)'!$B$25:$V$25,INDEX(MyData,D1733, E1733+1))))&gt;0,
SUMPRODUCT(--ISNUMBER(SEARCH('Chapter 1 (Generated)'!$B$26:$V$26,INDEX(MyData,D1733, E1733+1))))&gt;0)),
"        " &amp; INDEX(MyData,D1733, E1733+1),
"    " &amp; INDEX(MyData,D1733, E1733+1))</f>
        <v xml:space="preserve">        0,//70 </v>
      </c>
    </row>
    <row r="1734" spans="4:7" x14ac:dyDescent="0.2">
      <c r="D1734" s="20">
        <f t="shared" si="27"/>
        <v>74</v>
      </c>
      <c r="E1734" s="20">
        <f>MIN(IF(MOD(ROWS($A$2:A1734),$A$2)=0,E1733+1, E1733), $B$2-1)</f>
        <v>7</v>
      </c>
      <c r="G1734" s="2" t="str">
        <f>IF(NOT(OR(
SUMPRODUCT(--ISNUMBER(SEARCH('Chapter 1 (Generated)'!$B$25:$V$25,INDEX(MyData,D1734, E1734+1))))&gt;0,
SUMPRODUCT(--ISNUMBER(SEARCH('Chapter 1 (Generated)'!$B$26:$V$26,INDEX(MyData,D1734, E1734+1))))&gt;0)),
"        " &amp; INDEX(MyData,D1734, E1734+1),
"    " &amp; INDEX(MyData,D1734, E1734+1))</f>
        <v xml:space="preserve">        0,</v>
      </c>
    </row>
    <row r="1735" spans="4:7" x14ac:dyDescent="0.2">
      <c r="D1735" s="20">
        <f t="shared" si="27"/>
        <v>75</v>
      </c>
      <c r="E1735" s="20">
        <f>MIN(IF(MOD(ROWS($A$2:A1735),$A$2)=0,E1734+1, E1734), $B$2-1)</f>
        <v>7</v>
      </c>
      <c r="G1735" s="2" t="str">
        <f>IF(NOT(OR(
SUMPRODUCT(--ISNUMBER(SEARCH('Chapter 1 (Generated)'!$B$25:$V$25,INDEX(MyData,D1735, E1735+1))))&gt;0,
SUMPRODUCT(--ISNUMBER(SEARCH('Chapter 1 (Generated)'!$B$26:$V$26,INDEX(MyData,D1735, E1735+1))))&gt;0)),
"        " &amp; INDEX(MyData,D1735, E1735+1),
"    " &amp; INDEX(MyData,D1735, E1735+1))</f>
        <v xml:space="preserve">        0,</v>
      </c>
    </row>
    <row r="1736" spans="4:7" x14ac:dyDescent="0.2">
      <c r="D1736" s="20">
        <f t="shared" si="27"/>
        <v>76</v>
      </c>
      <c r="E1736" s="20">
        <f>MIN(IF(MOD(ROWS($A$2:A1736),$A$2)=0,E1735+1, E1735), $B$2-1)</f>
        <v>7</v>
      </c>
      <c r="G1736" s="2" t="str">
        <f>IF(NOT(OR(
SUMPRODUCT(--ISNUMBER(SEARCH('Chapter 1 (Generated)'!$B$25:$V$25,INDEX(MyData,D1736, E1736+1))))&gt;0,
SUMPRODUCT(--ISNUMBER(SEARCH('Chapter 1 (Generated)'!$B$26:$V$26,INDEX(MyData,D1736, E1736+1))))&gt;0)),
"        " &amp; INDEX(MyData,D1736, E1736+1),
"    " &amp; INDEX(MyData,D1736, E1736+1))</f>
        <v xml:space="preserve">        0,</v>
      </c>
    </row>
    <row r="1737" spans="4:7" x14ac:dyDescent="0.2">
      <c r="D1737" s="20">
        <f t="shared" si="27"/>
        <v>77</v>
      </c>
      <c r="E1737" s="20">
        <f>MIN(IF(MOD(ROWS($A$2:A1737),$A$2)=0,E1736+1, E1736), $B$2-1)</f>
        <v>7</v>
      </c>
      <c r="G1737" s="2" t="str">
        <f>IF(NOT(OR(
SUMPRODUCT(--ISNUMBER(SEARCH('Chapter 1 (Generated)'!$B$25:$V$25,INDEX(MyData,D1737, E1737+1))))&gt;0,
SUMPRODUCT(--ISNUMBER(SEARCH('Chapter 1 (Generated)'!$B$26:$V$26,INDEX(MyData,D1737, E1737+1))))&gt;0)),
"        " &amp; INDEX(MyData,D1737, E1737+1),
"    " &amp; INDEX(MyData,D1737, E1737+1))</f>
        <v xml:space="preserve">        0,</v>
      </c>
    </row>
    <row r="1738" spans="4:7" x14ac:dyDescent="0.2">
      <c r="D1738" s="20">
        <f t="shared" si="27"/>
        <v>78</v>
      </c>
      <c r="E1738" s="20">
        <f>MIN(IF(MOD(ROWS($A$2:A1738),$A$2)=0,E1737+1, E1737), $B$2-1)</f>
        <v>7</v>
      </c>
      <c r="G1738" s="2" t="str">
        <f>IF(NOT(OR(
SUMPRODUCT(--ISNUMBER(SEARCH('Chapter 1 (Generated)'!$B$25:$V$25,INDEX(MyData,D1738, E1738+1))))&gt;0,
SUMPRODUCT(--ISNUMBER(SEARCH('Chapter 1 (Generated)'!$B$26:$V$26,INDEX(MyData,D1738, E1738+1))))&gt;0)),
"        " &amp; INDEX(MyData,D1738, E1738+1),
"    " &amp; INDEX(MyData,D1738, E1738+1))</f>
        <v xml:space="preserve">        0,//75 </v>
      </c>
    </row>
    <row r="1739" spans="4:7" x14ac:dyDescent="0.2">
      <c r="D1739" s="20">
        <f t="shared" si="27"/>
        <v>79</v>
      </c>
      <c r="E1739" s="20">
        <f>MIN(IF(MOD(ROWS($A$2:A1739),$A$2)=0,E1738+1, E1738), $B$2-1)</f>
        <v>7</v>
      </c>
      <c r="G1739" s="2" t="str">
        <f>IF(NOT(OR(
SUMPRODUCT(--ISNUMBER(SEARCH('Chapter 1 (Generated)'!$B$25:$V$25,INDEX(MyData,D1739, E1739+1))))&gt;0,
SUMPRODUCT(--ISNUMBER(SEARCH('Chapter 1 (Generated)'!$B$26:$V$26,INDEX(MyData,D1739, E1739+1))))&gt;0)),
"        " &amp; INDEX(MyData,D1739, E1739+1),
"    " &amp; INDEX(MyData,D1739, E1739+1))</f>
        <v xml:space="preserve">        0,</v>
      </c>
    </row>
    <row r="1740" spans="4:7" x14ac:dyDescent="0.2">
      <c r="D1740" s="20">
        <f t="shared" si="27"/>
        <v>80</v>
      </c>
      <c r="E1740" s="20">
        <f>MIN(IF(MOD(ROWS($A$2:A1740),$A$2)=0,E1739+1, E1739), $B$2-1)</f>
        <v>7</v>
      </c>
      <c r="G1740" s="2" t="str">
        <f>IF(NOT(OR(
SUMPRODUCT(--ISNUMBER(SEARCH('Chapter 1 (Generated)'!$B$25:$V$25,INDEX(MyData,D1740, E1740+1))))&gt;0,
SUMPRODUCT(--ISNUMBER(SEARCH('Chapter 1 (Generated)'!$B$26:$V$26,INDEX(MyData,D1740, E1740+1))))&gt;0)),
"        " &amp; INDEX(MyData,D1740, E1740+1),
"    " &amp; INDEX(MyData,D1740, E1740+1))</f>
        <v xml:space="preserve">        0,</v>
      </c>
    </row>
    <row r="1741" spans="4:7" x14ac:dyDescent="0.2">
      <c r="D1741" s="20">
        <f t="shared" si="27"/>
        <v>81</v>
      </c>
      <c r="E1741" s="20">
        <f>MIN(IF(MOD(ROWS($A$2:A1741),$A$2)=0,E1740+1, E1740), $B$2-1)</f>
        <v>7</v>
      </c>
      <c r="G1741" s="2" t="str">
        <f>IF(NOT(OR(
SUMPRODUCT(--ISNUMBER(SEARCH('Chapter 1 (Generated)'!$B$25:$V$25,INDEX(MyData,D1741, E1741+1))))&gt;0,
SUMPRODUCT(--ISNUMBER(SEARCH('Chapter 1 (Generated)'!$B$26:$V$26,INDEX(MyData,D1741, E1741+1))))&gt;0)),
"        " &amp; INDEX(MyData,D1741, E1741+1),
"    " &amp; INDEX(MyData,D1741, E1741+1))</f>
        <v xml:space="preserve">        0,</v>
      </c>
    </row>
    <row r="1742" spans="4:7" x14ac:dyDescent="0.2">
      <c r="D1742" s="20">
        <f t="shared" si="27"/>
        <v>82</v>
      </c>
      <c r="E1742" s="20">
        <f>MIN(IF(MOD(ROWS($A$2:A1742),$A$2)=0,E1741+1, E1741), $B$2-1)</f>
        <v>7</v>
      </c>
      <c r="G1742" s="2" t="str">
        <f>IF(NOT(OR(
SUMPRODUCT(--ISNUMBER(SEARCH('Chapter 1 (Generated)'!$B$25:$V$25,INDEX(MyData,D1742, E1742+1))))&gt;0,
SUMPRODUCT(--ISNUMBER(SEARCH('Chapter 1 (Generated)'!$B$26:$V$26,INDEX(MyData,D1742, E1742+1))))&gt;0)),
"        " &amp; INDEX(MyData,D1742, E1742+1),
"    " &amp; INDEX(MyData,D1742, E1742+1))</f>
        <v xml:space="preserve">        4,</v>
      </c>
    </row>
    <row r="1743" spans="4:7" x14ac:dyDescent="0.2">
      <c r="D1743" s="20">
        <f t="shared" si="27"/>
        <v>83</v>
      </c>
      <c r="E1743" s="20">
        <f>MIN(IF(MOD(ROWS($A$2:A1743),$A$2)=0,E1742+1, E1742), $B$2-1)</f>
        <v>7</v>
      </c>
      <c r="G1743" s="2" t="str">
        <f>IF(NOT(OR(
SUMPRODUCT(--ISNUMBER(SEARCH('Chapter 1 (Generated)'!$B$25:$V$25,INDEX(MyData,D1743, E1743+1))))&gt;0,
SUMPRODUCT(--ISNUMBER(SEARCH('Chapter 1 (Generated)'!$B$26:$V$26,INDEX(MyData,D1743, E1743+1))))&gt;0)),
"        " &amp; INDEX(MyData,D1743, E1743+1),
"    " &amp; INDEX(MyData,D1743, E1743+1))</f>
        <v xml:space="preserve">        0,//80 </v>
      </c>
    </row>
    <row r="1744" spans="4:7" x14ac:dyDescent="0.2">
      <c r="D1744" s="20">
        <f t="shared" si="27"/>
        <v>84</v>
      </c>
      <c r="E1744" s="20">
        <f>MIN(IF(MOD(ROWS($A$2:A1744),$A$2)=0,E1743+1, E1743), $B$2-1)</f>
        <v>7</v>
      </c>
      <c r="G1744" s="2" t="str">
        <f>IF(NOT(OR(
SUMPRODUCT(--ISNUMBER(SEARCH('Chapter 1 (Generated)'!$B$25:$V$25,INDEX(MyData,D1744, E1744+1))))&gt;0,
SUMPRODUCT(--ISNUMBER(SEARCH('Chapter 1 (Generated)'!$B$26:$V$26,INDEX(MyData,D1744, E1744+1))))&gt;0)),
"        " &amp; INDEX(MyData,D1744, E1744+1),
"    " &amp; INDEX(MyData,D1744, E1744+1))</f>
        <v xml:space="preserve">        0,</v>
      </c>
    </row>
    <row r="1745" spans="4:7" x14ac:dyDescent="0.2">
      <c r="D1745" s="20">
        <f t="shared" si="27"/>
        <v>85</v>
      </c>
      <c r="E1745" s="20">
        <f>MIN(IF(MOD(ROWS($A$2:A1745),$A$2)=0,E1744+1, E1744), $B$2-1)</f>
        <v>7</v>
      </c>
      <c r="G1745" s="2" t="str">
        <f>IF(NOT(OR(
SUMPRODUCT(--ISNUMBER(SEARCH('Chapter 1 (Generated)'!$B$25:$V$25,INDEX(MyData,D1745, E1745+1))))&gt;0,
SUMPRODUCT(--ISNUMBER(SEARCH('Chapter 1 (Generated)'!$B$26:$V$26,INDEX(MyData,D1745, E1745+1))))&gt;0)),
"        " &amp; INDEX(MyData,D1745, E1745+1),
"    " &amp; INDEX(MyData,D1745, E1745+1))</f>
        <v xml:space="preserve">        0,</v>
      </c>
    </row>
    <row r="1746" spans="4:7" x14ac:dyDescent="0.2">
      <c r="D1746" s="20">
        <f t="shared" si="27"/>
        <v>86</v>
      </c>
      <c r="E1746" s="20">
        <f>MIN(IF(MOD(ROWS($A$2:A1746),$A$2)=0,E1745+1, E1745), $B$2-1)</f>
        <v>7</v>
      </c>
      <c r="G1746" s="2" t="str">
        <f>IF(NOT(OR(
SUMPRODUCT(--ISNUMBER(SEARCH('Chapter 1 (Generated)'!$B$25:$V$25,INDEX(MyData,D1746, E1746+1))))&gt;0,
SUMPRODUCT(--ISNUMBER(SEARCH('Chapter 1 (Generated)'!$B$26:$V$26,INDEX(MyData,D1746, E1746+1))))&gt;0)),
"        " &amp; INDEX(MyData,D1746, E1746+1),
"    " &amp; INDEX(MyData,D1746, E1746+1))</f>
        <v xml:space="preserve">        0,</v>
      </c>
    </row>
    <row r="1747" spans="4:7" x14ac:dyDescent="0.2">
      <c r="D1747" s="20">
        <f t="shared" si="27"/>
        <v>87</v>
      </c>
      <c r="E1747" s="20">
        <f>MIN(IF(MOD(ROWS($A$2:A1747),$A$2)=0,E1746+1, E1746), $B$2-1)</f>
        <v>7</v>
      </c>
      <c r="G1747" s="2" t="str">
        <f>IF(NOT(OR(
SUMPRODUCT(--ISNUMBER(SEARCH('Chapter 1 (Generated)'!$B$25:$V$25,INDEX(MyData,D1747, E1747+1))))&gt;0,
SUMPRODUCT(--ISNUMBER(SEARCH('Chapter 1 (Generated)'!$B$26:$V$26,INDEX(MyData,D1747, E1747+1))))&gt;0)),
"        " &amp; INDEX(MyData,D1747, E1747+1),
"    " &amp; INDEX(MyData,D1747, E1747+1))</f>
        <v xml:space="preserve">        0,</v>
      </c>
    </row>
    <row r="1748" spans="4:7" x14ac:dyDescent="0.2">
      <c r="D1748" s="20">
        <f t="shared" si="27"/>
        <v>88</v>
      </c>
      <c r="E1748" s="20">
        <f>MIN(IF(MOD(ROWS($A$2:A1748),$A$2)=0,E1747+1, E1747), $B$2-1)</f>
        <v>7</v>
      </c>
      <c r="G1748" s="2" t="str">
        <f>IF(NOT(OR(
SUMPRODUCT(--ISNUMBER(SEARCH('Chapter 1 (Generated)'!$B$25:$V$25,INDEX(MyData,D1748, E1748+1))))&gt;0,
SUMPRODUCT(--ISNUMBER(SEARCH('Chapter 1 (Generated)'!$B$26:$V$26,INDEX(MyData,D1748, E1748+1))))&gt;0)),
"        " &amp; INDEX(MyData,D1748, E1748+1),
"    " &amp; INDEX(MyData,D1748, E1748+1))</f>
        <v xml:space="preserve">        0,//85 </v>
      </c>
    </row>
    <row r="1749" spans="4:7" x14ac:dyDescent="0.2">
      <c r="D1749" s="20">
        <f t="shared" si="27"/>
        <v>89</v>
      </c>
      <c r="E1749" s="20">
        <f>MIN(IF(MOD(ROWS($A$2:A1749),$A$2)=0,E1748+1, E1748), $B$2-1)</f>
        <v>7</v>
      </c>
      <c r="G1749" s="2" t="str">
        <f>IF(NOT(OR(
SUMPRODUCT(--ISNUMBER(SEARCH('Chapter 1 (Generated)'!$B$25:$V$25,INDEX(MyData,D1749, E1749+1))))&gt;0,
SUMPRODUCT(--ISNUMBER(SEARCH('Chapter 1 (Generated)'!$B$26:$V$26,INDEX(MyData,D1749, E1749+1))))&gt;0)),
"        " &amp; INDEX(MyData,D1749, E1749+1),
"    " &amp; INDEX(MyData,D1749, E1749+1))</f>
        <v xml:space="preserve">        0,</v>
      </c>
    </row>
    <row r="1750" spans="4:7" x14ac:dyDescent="0.2">
      <c r="D1750" s="20">
        <f t="shared" si="27"/>
        <v>90</v>
      </c>
      <c r="E1750" s="20">
        <f>MIN(IF(MOD(ROWS($A$2:A1750),$A$2)=0,E1749+1, E1749), $B$2-1)</f>
        <v>7</v>
      </c>
      <c r="G1750" s="2" t="str">
        <f>IF(NOT(OR(
SUMPRODUCT(--ISNUMBER(SEARCH('Chapter 1 (Generated)'!$B$25:$V$25,INDEX(MyData,D1750, E1750+1))))&gt;0,
SUMPRODUCT(--ISNUMBER(SEARCH('Chapter 1 (Generated)'!$B$26:$V$26,INDEX(MyData,D1750, E1750+1))))&gt;0)),
"        " &amp; INDEX(MyData,D1750, E1750+1),
"    " &amp; INDEX(MyData,D1750, E1750+1))</f>
        <v xml:space="preserve">        0,</v>
      </c>
    </row>
    <row r="1751" spans="4:7" x14ac:dyDescent="0.2">
      <c r="D1751" s="20">
        <f t="shared" si="27"/>
        <v>91</v>
      </c>
      <c r="E1751" s="20">
        <f>MIN(IF(MOD(ROWS($A$2:A1751),$A$2)=0,E1750+1, E1750), $B$2-1)</f>
        <v>7</v>
      </c>
      <c r="G1751" s="2" t="str">
        <f>IF(NOT(OR(
SUMPRODUCT(--ISNUMBER(SEARCH('Chapter 1 (Generated)'!$B$25:$V$25,INDEX(MyData,D1751, E1751+1))))&gt;0,
SUMPRODUCT(--ISNUMBER(SEARCH('Chapter 1 (Generated)'!$B$26:$V$26,INDEX(MyData,D1751, E1751+1))))&gt;0)),
"        " &amp; INDEX(MyData,D1751, E1751+1),
"    " &amp; INDEX(MyData,D1751, E1751+1))</f>
        <v xml:space="preserve">        0,</v>
      </c>
    </row>
    <row r="1752" spans="4:7" x14ac:dyDescent="0.2">
      <c r="D1752" s="20">
        <f t="shared" si="27"/>
        <v>92</v>
      </c>
      <c r="E1752" s="20">
        <f>MIN(IF(MOD(ROWS($A$2:A1752),$A$2)=0,E1751+1, E1751), $B$2-1)</f>
        <v>7</v>
      </c>
      <c r="G1752" s="2" t="str">
        <f>IF(NOT(OR(
SUMPRODUCT(--ISNUMBER(SEARCH('Chapter 1 (Generated)'!$B$25:$V$25,INDEX(MyData,D1752, E1752+1))))&gt;0,
SUMPRODUCT(--ISNUMBER(SEARCH('Chapter 1 (Generated)'!$B$26:$V$26,INDEX(MyData,D1752, E1752+1))))&gt;0)),
"        " &amp; INDEX(MyData,D1752, E1752+1),
"    " &amp; INDEX(MyData,D1752, E1752+1))</f>
        <v xml:space="preserve">        0,</v>
      </c>
    </row>
    <row r="1753" spans="4:7" x14ac:dyDescent="0.2">
      <c r="D1753" s="20">
        <f t="shared" si="27"/>
        <v>93</v>
      </c>
      <c r="E1753" s="20">
        <f>MIN(IF(MOD(ROWS($A$2:A1753),$A$2)=0,E1752+1, E1752), $B$2-1)</f>
        <v>7</v>
      </c>
      <c r="G1753" s="2" t="str">
        <f>IF(NOT(OR(
SUMPRODUCT(--ISNUMBER(SEARCH('Chapter 1 (Generated)'!$B$25:$V$25,INDEX(MyData,D1753, E1753+1))))&gt;0,
SUMPRODUCT(--ISNUMBER(SEARCH('Chapter 1 (Generated)'!$B$26:$V$26,INDEX(MyData,D1753, E1753+1))))&gt;0)),
"        " &amp; INDEX(MyData,D1753, E1753+1),
"    " &amp; INDEX(MyData,D1753, E1753+1))</f>
        <v xml:space="preserve">        0,//90 </v>
      </c>
    </row>
    <row r="1754" spans="4:7" x14ac:dyDescent="0.2">
      <c r="D1754" s="20">
        <f t="shared" si="27"/>
        <v>94</v>
      </c>
      <c r="E1754" s="20">
        <f>MIN(IF(MOD(ROWS($A$2:A1754),$A$2)=0,E1753+1, E1753), $B$2-1)</f>
        <v>7</v>
      </c>
      <c r="G1754" s="2" t="str">
        <f>IF(NOT(OR(
SUMPRODUCT(--ISNUMBER(SEARCH('Chapter 1 (Generated)'!$B$25:$V$25,INDEX(MyData,D1754, E1754+1))))&gt;0,
SUMPRODUCT(--ISNUMBER(SEARCH('Chapter 1 (Generated)'!$B$26:$V$26,INDEX(MyData,D1754, E1754+1))))&gt;0)),
"        " &amp; INDEX(MyData,D1754, E1754+1),
"    " &amp; INDEX(MyData,D1754, E1754+1))</f>
        <v xml:space="preserve">        0,</v>
      </c>
    </row>
    <row r="1755" spans="4:7" x14ac:dyDescent="0.2">
      <c r="D1755" s="20">
        <f t="shared" si="27"/>
        <v>95</v>
      </c>
      <c r="E1755" s="20">
        <f>MIN(IF(MOD(ROWS($A$2:A1755),$A$2)=0,E1754+1, E1754), $B$2-1)</f>
        <v>7</v>
      </c>
      <c r="G1755" s="2" t="str">
        <f>IF(NOT(OR(
SUMPRODUCT(--ISNUMBER(SEARCH('Chapter 1 (Generated)'!$B$25:$V$25,INDEX(MyData,D1755, E1755+1))))&gt;0,
SUMPRODUCT(--ISNUMBER(SEARCH('Chapter 1 (Generated)'!$B$26:$V$26,INDEX(MyData,D1755, E1755+1))))&gt;0)),
"        " &amp; INDEX(MyData,D1755, E1755+1),
"    " &amp; INDEX(MyData,D1755, E1755+1))</f>
        <v xml:space="preserve">        5,</v>
      </c>
    </row>
    <row r="1756" spans="4:7" x14ac:dyDescent="0.2">
      <c r="D1756" s="20">
        <f t="shared" si="27"/>
        <v>96</v>
      </c>
      <c r="E1756" s="20">
        <f>MIN(IF(MOD(ROWS($A$2:A1756),$A$2)=0,E1755+1, E1755), $B$2-1)</f>
        <v>7</v>
      </c>
      <c r="G1756" s="2" t="str">
        <f>IF(NOT(OR(
SUMPRODUCT(--ISNUMBER(SEARCH('Chapter 1 (Generated)'!$B$25:$V$25,INDEX(MyData,D1756, E1756+1))))&gt;0,
SUMPRODUCT(--ISNUMBER(SEARCH('Chapter 1 (Generated)'!$B$26:$V$26,INDEX(MyData,D1756, E1756+1))))&gt;0)),
"        " &amp; INDEX(MyData,D1756, E1756+1),
"    " &amp; INDEX(MyData,D1756, E1756+1))</f>
        <v xml:space="preserve">        0,</v>
      </c>
    </row>
    <row r="1757" spans="4:7" x14ac:dyDescent="0.2">
      <c r="D1757" s="20">
        <f t="shared" si="27"/>
        <v>97</v>
      </c>
      <c r="E1757" s="20">
        <f>MIN(IF(MOD(ROWS($A$2:A1757),$A$2)=0,E1756+1, E1756), $B$2-1)</f>
        <v>7</v>
      </c>
      <c r="G1757" s="2" t="str">
        <f>IF(NOT(OR(
SUMPRODUCT(--ISNUMBER(SEARCH('Chapter 1 (Generated)'!$B$25:$V$25,INDEX(MyData,D1757, E1757+1))))&gt;0,
SUMPRODUCT(--ISNUMBER(SEARCH('Chapter 1 (Generated)'!$B$26:$V$26,INDEX(MyData,D1757, E1757+1))))&gt;0)),
"        " &amp; INDEX(MyData,D1757, E1757+1),
"    " &amp; INDEX(MyData,D1757, E1757+1))</f>
        <v xml:space="preserve">        0,</v>
      </c>
    </row>
    <row r="1758" spans="4:7" x14ac:dyDescent="0.2">
      <c r="D1758" s="20">
        <f t="shared" si="27"/>
        <v>98</v>
      </c>
      <c r="E1758" s="20">
        <f>MIN(IF(MOD(ROWS($A$2:A1758),$A$2)=0,E1757+1, E1757), $B$2-1)</f>
        <v>7</v>
      </c>
      <c r="G1758" s="2" t="str">
        <f>IF(NOT(OR(
SUMPRODUCT(--ISNUMBER(SEARCH('Chapter 1 (Generated)'!$B$25:$V$25,INDEX(MyData,D1758, E1758+1))))&gt;0,
SUMPRODUCT(--ISNUMBER(SEARCH('Chapter 1 (Generated)'!$B$26:$V$26,INDEX(MyData,D1758, E1758+1))))&gt;0)),
"        " &amp; INDEX(MyData,D1758, E1758+1),
"    " &amp; INDEX(MyData,D1758, E1758+1))</f>
        <v xml:space="preserve">        0,//95 </v>
      </c>
    </row>
    <row r="1759" spans="4:7" x14ac:dyDescent="0.2">
      <c r="D1759" s="20">
        <f t="shared" si="27"/>
        <v>99</v>
      </c>
      <c r="E1759" s="20">
        <f>MIN(IF(MOD(ROWS($A$2:A1759),$A$2)=0,E1758+1, E1758), $B$2-1)</f>
        <v>7</v>
      </c>
      <c r="G1759" s="2" t="str">
        <f>IF(NOT(OR(
SUMPRODUCT(--ISNUMBER(SEARCH('Chapter 1 (Generated)'!$B$25:$V$25,INDEX(MyData,D1759, E1759+1))))&gt;0,
SUMPRODUCT(--ISNUMBER(SEARCH('Chapter 1 (Generated)'!$B$26:$V$26,INDEX(MyData,D1759, E1759+1))))&gt;0)),
"        " &amp; INDEX(MyData,D1759, E1759+1),
"    " &amp; INDEX(MyData,D1759, E1759+1))</f>
        <v xml:space="preserve">        0,</v>
      </c>
    </row>
    <row r="1760" spans="4:7" x14ac:dyDescent="0.2">
      <c r="D1760" s="20">
        <f t="shared" si="27"/>
        <v>100</v>
      </c>
      <c r="E1760" s="20">
        <f>MIN(IF(MOD(ROWS($A$2:A1760),$A$2)=0,E1759+1, E1759), $B$2-1)</f>
        <v>7</v>
      </c>
      <c r="G1760" s="2" t="str">
        <f>IF(NOT(OR(
SUMPRODUCT(--ISNUMBER(SEARCH('Chapter 1 (Generated)'!$B$25:$V$25,INDEX(MyData,D1760, E1760+1))))&gt;0,
SUMPRODUCT(--ISNUMBER(SEARCH('Chapter 1 (Generated)'!$B$26:$V$26,INDEX(MyData,D1760, E1760+1))))&gt;0)),
"        " &amp; INDEX(MyData,D1760, E1760+1),
"    " &amp; INDEX(MyData,D1760, E1760+1))</f>
        <v xml:space="preserve">        0,</v>
      </c>
    </row>
    <row r="1761" spans="4:7" x14ac:dyDescent="0.2">
      <c r="D1761" s="20">
        <f t="shared" si="27"/>
        <v>101</v>
      </c>
      <c r="E1761" s="20">
        <f>MIN(IF(MOD(ROWS($A$2:A1761),$A$2)=0,E1760+1, E1760), $B$2-1)</f>
        <v>7</v>
      </c>
      <c r="G1761" s="2" t="str">
        <f>IF(NOT(OR(
SUMPRODUCT(--ISNUMBER(SEARCH('Chapter 1 (Generated)'!$B$25:$V$25,INDEX(MyData,D1761, E1761+1))))&gt;0,
SUMPRODUCT(--ISNUMBER(SEARCH('Chapter 1 (Generated)'!$B$26:$V$26,INDEX(MyData,D1761, E1761+1))))&gt;0)),
"        " &amp; INDEX(MyData,D1761, E1761+1),
"    " &amp; INDEX(MyData,D1761, E1761+1))</f>
        <v xml:space="preserve">        0,</v>
      </c>
    </row>
    <row r="1762" spans="4:7" x14ac:dyDescent="0.2">
      <c r="D1762" s="20">
        <f t="shared" si="27"/>
        <v>102</v>
      </c>
      <c r="E1762" s="20">
        <f>MIN(IF(MOD(ROWS($A$2:A1762),$A$2)=0,E1761+1, E1761), $B$2-1)</f>
        <v>7</v>
      </c>
      <c r="G1762" s="2" t="str">
        <f>IF(NOT(OR(
SUMPRODUCT(--ISNUMBER(SEARCH('Chapter 1 (Generated)'!$B$25:$V$25,INDEX(MyData,D1762, E1762+1))))&gt;0,
SUMPRODUCT(--ISNUMBER(SEARCH('Chapter 1 (Generated)'!$B$26:$V$26,INDEX(MyData,D1762, E1762+1))))&gt;0)),
"        " &amp; INDEX(MyData,D1762, E1762+1),
"    " &amp; INDEX(MyData,D1762, E1762+1))</f>
        <v xml:space="preserve">        0,</v>
      </c>
    </row>
    <row r="1763" spans="4:7" x14ac:dyDescent="0.2">
      <c r="D1763" s="20">
        <f t="shared" si="27"/>
        <v>103</v>
      </c>
      <c r="E1763" s="20">
        <f>MIN(IF(MOD(ROWS($A$2:A1763),$A$2)=0,E1762+1, E1762), $B$2-1)</f>
        <v>7</v>
      </c>
      <c r="G1763" s="2" t="str">
        <f>IF(NOT(OR(
SUMPRODUCT(--ISNUMBER(SEARCH('Chapter 1 (Generated)'!$B$25:$V$25,INDEX(MyData,D1763, E1763+1))))&gt;0,
SUMPRODUCT(--ISNUMBER(SEARCH('Chapter 1 (Generated)'!$B$26:$V$26,INDEX(MyData,D1763, E1763+1))))&gt;0)),
"        " &amp; INDEX(MyData,D1763, E1763+1),
"    " &amp; INDEX(MyData,D1763, E1763+1))</f>
        <v xml:space="preserve">        0,//100 </v>
      </c>
    </row>
    <row r="1764" spans="4:7" x14ac:dyDescent="0.2">
      <c r="D1764" s="20">
        <f t="shared" si="27"/>
        <v>104</v>
      </c>
      <c r="E1764" s="20">
        <f>MIN(IF(MOD(ROWS($A$2:A1764),$A$2)=0,E1763+1, E1763), $B$2-1)</f>
        <v>7</v>
      </c>
      <c r="G1764" s="2" t="str">
        <f>IF(NOT(OR(
SUMPRODUCT(--ISNUMBER(SEARCH('Chapter 1 (Generated)'!$B$25:$V$25,INDEX(MyData,D1764, E1764+1))))&gt;0,
SUMPRODUCT(--ISNUMBER(SEARCH('Chapter 1 (Generated)'!$B$26:$V$26,INDEX(MyData,D1764, E1764+1))))&gt;0)),
"        " &amp; INDEX(MyData,D1764, E1764+1),
"    " &amp; INDEX(MyData,D1764, E1764+1))</f>
        <v xml:space="preserve">        0,</v>
      </c>
    </row>
    <row r="1765" spans="4:7" x14ac:dyDescent="0.2">
      <c r="D1765" s="20">
        <f t="shared" si="27"/>
        <v>105</v>
      </c>
      <c r="E1765" s="20">
        <f>MIN(IF(MOD(ROWS($A$2:A1765),$A$2)=0,E1764+1, E1764), $B$2-1)</f>
        <v>7</v>
      </c>
      <c r="G1765" s="2" t="str">
        <f>IF(NOT(OR(
SUMPRODUCT(--ISNUMBER(SEARCH('Chapter 1 (Generated)'!$B$25:$V$25,INDEX(MyData,D1765, E1765+1))))&gt;0,
SUMPRODUCT(--ISNUMBER(SEARCH('Chapter 1 (Generated)'!$B$26:$V$26,INDEX(MyData,D1765, E1765+1))))&gt;0)),
"        " &amp; INDEX(MyData,D1765, E1765+1),
"    " &amp; INDEX(MyData,D1765, E1765+1))</f>
        <v xml:space="preserve">        0,</v>
      </c>
    </row>
    <row r="1766" spans="4:7" x14ac:dyDescent="0.2">
      <c r="D1766" s="20">
        <f t="shared" si="27"/>
        <v>106</v>
      </c>
      <c r="E1766" s="20">
        <f>MIN(IF(MOD(ROWS($A$2:A1766),$A$2)=0,E1765+1, E1765), $B$2-1)</f>
        <v>7</v>
      </c>
      <c r="G1766" s="2" t="str">
        <f>IF(NOT(OR(
SUMPRODUCT(--ISNUMBER(SEARCH('Chapter 1 (Generated)'!$B$25:$V$25,INDEX(MyData,D1766, E1766+1))))&gt;0,
SUMPRODUCT(--ISNUMBER(SEARCH('Chapter 1 (Generated)'!$B$26:$V$26,INDEX(MyData,D1766, E1766+1))))&gt;0)),
"        " &amp; INDEX(MyData,D1766, E1766+1),
"    " &amp; INDEX(MyData,D1766, E1766+1))</f>
        <v xml:space="preserve">        0,</v>
      </c>
    </row>
    <row r="1767" spans="4:7" x14ac:dyDescent="0.2">
      <c r="D1767" s="20">
        <f t="shared" si="27"/>
        <v>107</v>
      </c>
      <c r="E1767" s="20">
        <f>MIN(IF(MOD(ROWS($A$2:A1767),$A$2)=0,E1766+1, E1766), $B$2-1)</f>
        <v>7</v>
      </c>
      <c r="G1767" s="2" t="str">
        <f>IF(NOT(OR(
SUMPRODUCT(--ISNUMBER(SEARCH('Chapter 1 (Generated)'!$B$25:$V$25,INDEX(MyData,D1767, E1767+1))))&gt;0,
SUMPRODUCT(--ISNUMBER(SEARCH('Chapter 1 (Generated)'!$B$26:$V$26,INDEX(MyData,D1767, E1767+1))))&gt;0)),
"        " &amp; INDEX(MyData,D1767, E1767+1),
"    " &amp; INDEX(MyData,D1767, E1767+1))</f>
        <v xml:space="preserve">        0,</v>
      </c>
    </row>
    <row r="1768" spans="4:7" x14ac:dyDescent="0.2">
      <c r="D1768" s="20">
        <f t="shared" si="27"/>
        <v>108</v>
      </c>
      <c r="E1768" s="20">
        <f>MIN(IF(MOD(ROWS($A$2:A1768),$A$2)=0,E1767+1, E1767), $B$2-1)</f>
        <v>7</v>
      </c>
      <c r="G1768" s="2" t="str">
        <f>IF(NOT(OR(
SUMPRODUCT(--ISNUMBER(SEARCH('Chapter 1 (Generated)'!$B$25:$V$25,INDEX(MyData,D1768, E1768+1))))&gt;0,
SUMPRODUCT(--ISNUMBER(SEARCH('Chapter 1 (Generated)'!$B$26:$V$26,INDEX(MyData,D1768, E1768+1))))&gt;0)),
"        " &amp; INDEX(MyData,D1768, E1768+1),
"    " &amp; INDEX(MyData,D1768, E1768+1))</f>
        <v xml:space="preserve">        0,//105 </v>
      </c>
    </row>
    <row r="1769" spans="4:7" x14ac:dyDescent="0.2">
      <c r="D1769" s="20">
        <f t="shared" si="27"/>
        <v>109</v>
      </c>
      <c r="E1769" s="20">
        <f>MIN(IF(MOD(ROWS($A$2:A1769),$A$2)=0,E1768+1, E1768), $B$2-1)</f>
        <v>7</v>
      </c>
      <c r="G1769" s="2" t="str">
        <f>IF(NOT(OR(
SUMPRODUCT(--ISNUMBER(SEARCH('Chapter 1 (Generated)'!$B$25:$V$25,INDEX(MyData,D1769, E1769+1))))&gt;0,
SUMPRODUCT(--ISNUMBER(SEARCH('Chapter 1 (Generated)'!$B$26:$V$26,INDEX(MyData,D1769, E1769+1))))&gt;0)),
"        " &amp; INDEX(MyData,D1769, E1769+1),
"    " &amp; INDEX(MyData,D1769, E1769+1))</f>
        <v xml:space="preserve">        0,</v>
      </c>
    </row>
    <row r="1770" spans="4:7" x14ac:dyDescent="0.2">
      <c r="D1770" s="20">
        <f t="shared" si="27"/>
        <v>110</v>
      </c>
      <c r="E1770" s="20">
        <f>MIN(IF(MOD(ROWS($A$2:A1770),$A$2)=0,E1769+1, E1769), $B$2-1)</f>
        <v>7</v>
      </c>
      <c r="G1770" s="2" t="str">
        <f>IF(NOT(OR(
SUMPRODUCT(--ISNUMBER(SEARCH('Chapter 1 (Generated)'!$B$25:$V$25,INDEX(MyData,D1770, E1770+1))))&gt;0,
SUMPRODUCT(--ISNUMBER(SEARCH('Chapter 1 (Generated)'!$B$26:$V$26,INDEX(MyData,D1770, E1770+1))))&gt;0)),
"        " &amp; INDEX(MyData,D1770, E1770+1),
"    " &amp; INDEX(MyData,D1770, E1770+1))</f>
        <v xml:space="preserve">        0,</v>
      </c>
    </row>
    <row r="1771" spans="4:7" x14ac:dyDescent="0.2">
      <c r="D1771" s="20">
        <f t="shared" si="27"/>
        <v>111</v>
      </c>
      <c r="E1771" s="20">
        <f>MIN(IF(MOD(ROWS($A$2:A1771),$A$2)=0,E1770+1, E1770), $B$2-1)</f>
        <v>7</v>
      </c>
      <c r="G1771" s="2" t="str">
        <f>IF(NOT(OR(
SUMPRODUCT(--ISNUMBER(SEARCH('Chapter 1 (Generated)'!$B$25:$V$25,INDEX(MyData,D1771, E1771+1))))&gt;0,
SUMPRODUCT(--ISNUMBER(SEARCH('Chapter 1 (Generated)'!$B$26:$V$26,INDEX(MyData,D1771, E1771+1))))&gt;0)),
"        " &amp; INDEX(MyData,D1771, E1771+1),
"    " &amp; INDEX(MyData,D1771, E1771+1))</f>
        <v xml:space="preserve">        3,</v>
      </c>
    </row>
    <row r="1772" spans="4:7" x14ac:dyDescent="0.2">
      <c r="D1772" s="20">
        <f t="shared" si="27"/>
        <v>112</v>
      </c>
      <c r="E1772" s="20">
        <f>MIN(IF(MOD(ROWS($A$2:A1772),$A$2)=0,E1771+1, E1771), $B$2-1)</f>
        <v>7</v>
      </c>
      <c r="G1772" s="2" t="str">
        <f>IF(NOT(OR(
SUMPRODUCT(--ISNUMBER(SEARCH('Chapter 1 (Generated)'!$B$25:$V$25,INDEX(MyData,D1772, E1772+1))))&gt;0,
SUMPRODUCT(--ISNUMBER(SEARCH('Chapter 1 (Generated)'!$B$26:$V$26,INDEX(MyData,D1772, E1772+1))))&gt;0)),
"        " &amp; INDEX(MyData,D1772, E1772+1),
"    " &amp; INDEX(MyData,D1772, E1772+1))</f>
        <v xml:space="preserve">        0,</v>
      </c>
    </row>
    <row r="1773" spans="4:7" x14ac:dyDescent="0.2">
      <c r="D1773" s="20">
        <f t="shared" si="27"/>
        <v>113</v>
      </c>
      <c r="E1773" s="20">
        <f>MIN(IF(MOD(ROWS($A$2:A1773),$A$2)=0,E1772+1, E1772), $B$2-1)</f>
        <v>7</v>
      </c>
      <c r="G1773" s="2" t="str">
        <f>IF(NOT(OR(
SUMPRODUCT(--ISNUMBER(SEARCH('Chapter 1 (Generated)'!$B$25:$V$25,INDEX(MyData,D1773, E1773+1))))&gt;0,
SUMPRODUCT(--ISNUMBER(SEARCH('Chapter 1 (Generated)'!$B$26:$V$26,INDEX(MyData,D1773, E1773+1))))&gt;0)),
"        " &amp; INDEX(MyData,D1773, E1773+1),
"    " &amp; INDEX(MyData,D1773, E1773+1))</f>
        <v xml:space="preserve">        0,//110 </v>
      </c>
    </row>
    <row r="1774" spans="4:7" x14ac:dyDescent="0.2">
      <c r="D1774" s="20">
        <f t="shared" si="27"/>
        <v>114</v>
      </c>
      <c r="E1774" s="20">
        <f>MIN(IF(MOD(ROWS($A$2:A1774),$A$2)=0,E1773+1, E1773), $B$2-1)</f>
        <v>7</v>
      </c>
      <c r="G1774" s="2" t="str">
        <f>IF(NOT(OR(
SUMPRODUCT(--ISNUMBER(SEARCH('Chapter 1 (Generated)'!$B$25:$V$25,INDEX(MyData,D1774, E1774+1))))&gt;0,
SUMPRODUCT(--ISNUMBER(SEARCH('Chapter 1 (Generated)'!$B$26:$V$26,INDEX(MyData,D1774, E1774+1))))&gt;0)),
"        " &amp; INDEX(MyData,D1774, E1774+1),
"    " &amp; INDEX(MyData,D1774, E1774+1))</f>
        <v xml:space="preserve">        0,</v>
      </c>
    </row>
    <row r="1775" spans="4:7" x14ac:dyDescent="0.2">
      <c r="D1775" s="20">
        <f t="shared" si="27"/>
        <v>115</v>
      </c>
      <c r="E1775" s="20">
        <f>MIN(IF(MOD(ROWS($A$2:A1775),$A$2)=0,E1774+1, E1774), $B$2-1)</f>
        <v>7</v>
      </c>
      <c r="G1775" s="2" t="str">
        <f>IF(NOT(OR(
SUMPRODUCT(--ISNUMBER(SEARCH('Chapter 1 (Generated)'!$B$25:$V$25,INDEX(MyData,D1775, E1775+1))))&gt;0,
SUMPRODUCT(--ISNUMBER(SEARCH('Chapter 1 (Generated)'!$B$26:$V$26,INDEX(MyData,D1775, E1775+1))))&gt;0)),
"        " &amp; INDEX(MyData,D1775, E1775+1),
"    " &amp; INDEX(MyData,D1775, E1775+1))</f>
        <v xml:space="preserve">        0,</v>
      </c>
    </row>
    <row r="1776" spans="4:7" x14ac:dyDescent="0.2">
      <c r="D1776" s="20">
        <f t="shared" si="27"/>
        <v>116</v>
      </c>
      <c r="E1776" s="20">
        <f>MIN(IF(MOD(ROWS($A$2:A1776),$A$2)=0,E1775+1, E1775), $B$2-1)</f>
        <v>7</v>
      </c>
      <c r="G1776" s="2" t="str">
        <f>IF(NOT(OR(
SUMPRODUCT(--ISNUMBER(SEARCH('Chapter 1 (Generated)'!$B$25:$V$25,INDEX(MyData,D1776, E1776+1))))&gt;0,
SUMPRODUCT(--ISNUMBER(SEARCH('Chapter 1 (Generated)'!$B$26:$V$26,INDEX(MyData,D1776, E1776+1))))&gt;0)),
"        " &amp; INDEX(MyData,D1776, E1776+1),
"    " &amp; INDEX(MyData,D1776, E1776+1))</f>
        <v xml:space="preserve">        0,</v>
      </c>
    </row>
    <row r="1777" spans="4:7" x14ac:dyDescent="0.2">
      <c r="D1777" s="20">
        <f t="shared" si="27"/>
        <v>117</v>
      </c>
      <c r="E1777" s="20">
        <f>MIN(IF(MOD(ROWS($A$2:A1777),$A$2)=0,E1776+1, E1776), $B$2-1)</f>
        <v>7</v>
      </c>
      <c r="G1777" s="2" t="str">
        <f>IF(NOT(OR(
SUMPRODUCT(--ISNUMBER(SEARCH('Chapter 1 (Generated)'!$B$25:$V$25,INDEX(MyData,D1777, E1777+1))))&gt;0,
SUMPRODUCT(--ISNUMBER(SEARCH('Chapter 1 (Generated)'!$B$26:$V$26,INDEX(MyData,D1777, E1777+1))))&gt;0)),
"        " &amp; INDEX(MyData,D1777, E1777+1),
"    " &amp; INDEX(MyData,D1777, E1777+1))</f>
        <v xml:space="preserve">        0,</v>
      </c>
    </row>
    <row r="1778" spans="4:7" x14ac:dyDescent="0.2">
      <c r="D1778" s="20">
        <f t="shared" si="27"/>
        <v>118</v>
      </c>
      <c r="E1778" s="20">
        <f>MIN(IF(MOD(ROWS($A$2:A1778),$A$2)=0,E1777+1, E1777), $B$2-1)</f>
        <v>7</v>
      </c>
      <c r="G1778" s="2" t="str">
        <f>IF(NOT(OR(
SUMPRODUCT(--ISNUMBER(SEARCH('Chapter 1 (Generated)'!$B$25:$V$25,INDEX(MyData,D1778, E1778+1))))&gt;0,
SUMPRODUCT(--ISNUMBER(SEARCH('Chapter 1 (Generated)'!$B$26:$V$26,INDEX(MyData,D1778, E1778+1))))&gt;0)),
"        " &amp; INDEX(MyData,D1778, E1778+1),
"    " &amp; INDEX(MyData,D1778, E1778+1))</f>
        <v xml:space="preserve">        0,//115 </v>
      </c>
    </row>
    <row r="1779" spans="4:7" x14ac:dyDescent="0.2">
      <c r="D1779" s="20">
        <f t="shared" si="27"/>
        <v>119</v>
      </c>
      <c r="E1779" s="20">
        <f>MIN(IF(MOD(ROWS($A$2:A1779),$A$2)=0,E1778+1, E1778), $B$2-1)</f>
        <v>7</v>
      </c>
      <c r="G1779" s="2" t="str">
        <f>IF(NOT(OR(
SUMPRODUCT(--ISNUMBER(SEARCH('Chapter 1 (Generated)'!$B$25:$V$25,INDEX(MyData,D1779, E1779+1))))&gt;0,
SUMPRODUCT(--ISNUMBER(SEARCH('Chapter 1 (Generated)'!$B$26:$V$26,INDEX(MyData,D1779, E1779+1))))&gt;0)),
"        " &amp; INDEX(MyData,D1779, E1779+1),
"    " &amp; INDEX(MyData,D1779, E1779+1))</f>
        <v xml:space="preserve">        0,</v>
      </c>
    </row>
    <row r="1780" spans="4:7" x14ac:dyDescent="0.2">
      <c r="D1780" s="20">
        <f t="shared" si="27"/>
        <v>120</v>
      </c>
      <c r="E1780" s="20">
        <f>MIN(IF(MOD(ROWS($A$2:A1780),$A$2)=0,E1779+1, E1779), $B$2-1)</f>
        <v>7</v>
      </c>
      <c r="G1780" s="2" t="str">
        <f>IF(NOT(OR(
SUMPRODUCT(--ISNUMBER(SEARCH('Chapter 1 (Generated)'!$B$25:$V$25,INDEX(MyData,D1780, E1780+1))))&gt;0,
SUMPRODUCT(--ISNUMBER(SEARCH('Chapter 1 (Generated)'!$B$26:$V$26,INDEX(MyData,D1780, E1780+1))))&gt;0)),
"        " &amp; INDEX(MyData,D1780, E1780+1),
"    " &amp; INDEX(MyData,D1780, E1780+1))</f>
        <v xml:space="preserve">        0,</v>
      </c>
    </row>
    <row r="1781" spans="4:7" x14ac:dyDescent="0.2">
      <c r="D1781" s="20">
        <f t="shared" si="27"/>
        <v>121</v>
      </c>
      <c r="E1781" s="20">
        <f>MIN(IF(MOD(ROWS($A$2:A1781),$A$2)=0,E1780+1, E1780), $B$2-1)</f>
        <v>7</v>
      </c>
      <c r="G1781" s="2" t="str">
        <f>IF(NOT(OR(
SUMPRODUCT(--ISNUMBER(SEARCH('Chapter 1 (Generated)'!$B$25:$V$25,INDEX(MyData,D1781, E1781+1))))&gt;0,
SUMPRODUCT(--ISNUMBER(SEARCH('Chapter 1 (Generated)'!$B$26:$V$26,INDEX(MyData,D1781, E1781+1))))&gt;0)),
"        " &amp; INDEX(MyData,D1781, E1781+1),
"    " &amp; INDEX(MyData,D1781, E1781+1))</f>
        <v xml:space="preserve">        9,</v>
      </c>
    </row>
    <row r="1782" spans="4:7" x14ac:dyDescent="0.2">
      <c r="D1782" s="20">
        <f t="shared" si="27"/>
        <v>122</v>
      </c>
      <c r="E1782" s="20">
        <f>MIN(IF(MOD(ROWS($A$2:A1782),$A$2)=0,E1781+1, E1781), $B$2-1)</f>
        <v>7</v>
      </c>
      <c r="G1782" s="2" t="str">
        <f>IF(NOT(OR(
SUMPRODUCT(--ISNUMBER(SEARCH('Chapter 1 (Generated)'!$B$25:$V$25,INDEX(MyData,D1782, E1782+1))))&gt;0,
SUMPRODUCT(--ISNUMBER(SEARCH('Chapter 1 (Generated)'!$B$26:$V$26,INDEX(MyData,D1782, E1782+1))))&gt;0)),
"        " &amp; INDEX(MyData,D1782, E1782+1),
"    " &amp; INDEX(MyData,D1782, E1782+1))</f>
        <v xml:space="preserve">        0,</v>
      </c>
    </row>
    <row r="1783" spans="4:7" x14ac:dyDescent="0.2">
      <c r="D1783" s="20">
        <f t="shared" si="27"/>
        <v>123</v>
      </c>
      <c r="E1783" s="20">
        <f>MIN(IF(MOD(ROWS($A$2:A1783),$A$2)=0,E1782+1, E1782), $B$2-1)</f>
        <v>7</v>
      </c>
      <c r="G1783" s="2" t="str">
        <f>IF(NOT(OR(
SUMPRODUCT(--ISNUMBER(SEARCH('Chapter 1 (Generated)'!$B$25:$V$25,INDEX(MyData,D1783, E1783+1))))&gt;0,
SUMPRODUCT(--ISNUMBER(SEARCH('Chapter 1 (Generated)'!$B$26:$V$26,INDEX(MyData,D1783, E1783+1))))&gt;0)),
"        " &amp; INDEX(MyData,D1783, E1783+1),
"    " &amp; INDEX(MyData,D1783, E1783+1))</f>
        <v xml:space="preserve">        0,//120 </v>
      </c>
    </row>
    <row r="1784" spans="4:7" x14ac:dyDescent="0.2">
      <c r="D1784" s="20">
        <f t="shared" si="27"/>
        <v>124</v>
      </c>
      <c r="E1784" s="20">
        <f>MIN(IF(MOD(ROWS($A$2:A1784),$A$2)=0,E1783+1, E1783), $B$2-1)</f>
        <v>7</v>
      </c>
      <c r="G1784" s="2" t="str">
        <f>IF(NOT(OR(
SUMPRODUCT(--ISNUMBER(SEARCH('Chapter 1 (Generated)'!$B$25:$V$25,INDEX(MyData,D1784, E1784+1))))&gt;0,
SUMPRODUCT(--ISNUMBER(SEARCH('Chapter 1 (Generated)'!$B$26:$V$26,INDEX(MyData,D1784, E1784+1))))&gt;0)),
"        " &amp; INDEX(MyData,D1784, E1784+1),
"    " &amp; INDEX(MyData,D1784, E1784+1))</f>
        <v xml:space="preserve">        0,</v>
      </c>
    </row>
    <row r="1785" spans="4:7" x14ac:dyDescent="0.2">
      <c r="D1785" s="20">
        <f t="shared" si="27"/>
        <v>125</v>
      </c>
      <c r="E1785" s="20">
        <f>MIN(IF(MOD(ROWS($A$2:A1785),$A$2)=0,E1784+1, E1784), $B$2-1)</f>
        <v>7</v>
      </c>
      <c r="G1785" s="2" t="str">
        <f>IF(NOT(OR(
SUMPRODUCT(--ISNUMBER(SEARCH('Chapter 1 (Generated)'!$B$25:$V$25,INDEX(MyData,D1785, E1785+1))))&gt;0,
SUMPRODUCT(--ISNUMBER(SEARCH('Chapter 1 (Generated)'!$B$26:$V$26,INDEX(MyData,D1785, E1785+1))))&gt;0)),
"        " &amp; INDEX(MyData,D1785, E1785+1),
"    " &amp; INDEX(MyData,D1785, E1785+1))</f>
        <v xml:space="preserve">        0,</v>
      </c>
    </row>
    <row r="1786" spans="4:7" x14ac:dyDescent="0.2">
      <c r="D1786" s="20">
        <f t="shared" si="27"/>
        <v>126</v>
      </c>
      <c r="E1786" s="20">
        <f>MIN(IF(MOD(ROWS($A$2:A1786),$A$2)=0,E1785+1, E1785), $B$2-1)</f>
        <v>7</v>
      </c>
      <c r="G1786" s="2" t="str">
        <f>IF(NOT(OR(
SUMPRODUCT(--ISNUMBER(SEARCH('Chapter 1 (Generated)'!$B$25:$V$25,INDEX(MyData,D1786, E1786+1))))&gt;0,
SUMPRODUCT(--ISNUMBER(SEARCH('Chapter 1 (Generated)'!$B$26:$V$26,INDEX(MyData,D1786, E1786+1))))&gt;0)),
"        " &amp; INDEX(MyData,D1786, E1786+1),
"    " &amp; INDEX(MyData,D1786, E1786+1))</f>
        <v xml:space="preserve">        0,</v>
      </c>
    </row>
    <row r="1787" spans="4:7" x14ac:dyDescent="0.2">
      <c r="D1787" s="20">
        <f t="shared" si="27"/>
        <v>127</v>
      </c>
      <c r="E1787" s="20">
        <f>MIN(IF(MOD(ROWS($A$2:A1787),$A$2)=0,E1786+1, E1786), $B$2-1)</f>
        <v>7</v>
      </c>
      <c r="G1787" s="2" t="str">
        <f>IF(NOT(OR(
SUMPRODUCT(--ISNUMBER(SEARCH('Chapter 1 (Generated)'!$B$25:$V$25,INDEX(MyData,D1787, E1787+1))))&gt;0,
SUMPRODUCT(--ISNUMBER(SEARCH('Chapter 1 (Generated)'!$B$26:$V$26,INDEX(MyData,D1787, E1787+1))))&gt;0)),
"        " &amp; INDEX(MyData,D1787, E1787+1),
"    " &amp; INDEX(MyData,D1787, E1787+1))</f>
        <v xml:space="preserve">        0,</v>
      </c>
    </row>
    <row r="1788" spans="4:7" x14ac:dyDescent="0.2">
      <c r="D1788" s="20">
        <f t="shared" si="27"/>
        <v>128</v>
      </c>
      <c r="E1788" s="20">
        <f>MIN(IF(MOD(ROWS($A$2:A1788),$A$2)=0,E1787+1, E1787), $B$2-1)</f>
        <v>7</v>
      </c>
      <c r="G1788" s="2" t="str">
        <f>IF(NOT(OR(
SUMPRODUCT(--ISNUMBER(SEARCH('Chapter 1 (Generated)'!$B$25:$V$25,INDEX(MyData,D1788, E1788+1))))&gt;0,
SUMPRODUCT(--ISNUMBER(SEARCH('Chapter 1 (Generated)'!$B$26:$V$26,INDEX(MyData,D1788, E1788+1))))&gt;0)),
"        " &amp; INDEX(MyData,D1788, E1788+1),
"    " &amp; INDEX(MyData,D1788, E1788+1))</f>
        <v xml:space="preserve">        0,//125 </v>
      </c>
    </row>
    <row r="1789" spans="4:7" x14ac:dyDescent="0.2">
      <c r="D1789" s="20">
        <f t="shared" si="27"/>
        <v>129</v>
      </c>
      <c r="E1789" s="20">
        <f>MIN(IF(MOD(ROWS($A$2:A1789),$A$2)=0,E1788+1, E1788), $B$2-1)</f>
        <v>7</v>
      </c>
      <c r="G1789" s="2" t="str">
        <f>IF(NOT(OR(
SUMPRODUCT(--ISNUMBER(SEARCH('Chapter 1 (Generated)'!$B$25:$V$25,INDEX(MyData,D1789, E1789+1))))&gt;0,
SUMPRODUCT(--ISNUMBER(SEARCH('Chapter 1 (Generated)'!$B$26:$V$26,INDEX(MyData,D1789, E1789+1))))&gt;0)),
"        " &amp; INDEX(MyData,D1789, E1789+1),
"    " &amp; INDEX(MyData,D1789, E1789+1))</f>
        <v xml:space="preserve">        0,</v>
      </c>
    </row>
    <row r="1790" spans="4:7" x14ac:dyDescent="0.2">
      <c r="D1790" s="20">
        <f t="shared" si="27"/>
        <v>130</v>
      </c>
      <c r="E1790" s="20">
        <f>MIN(IF(MOD(ROWS($A$2:A1790),$A$2)=0,E1789+1, E1789), $B$2-1)</f>
        <v>7</v>
      </c>
      <c r="G1790" s="2" t="str">
        <f>IF(NOT(OR(
SUMPRODUCT(--ISNUMBER(SEARCH('Chapter 1 (Generated)'!$B$25:$V$25,INDEX(MyData,D1790, E1790+1))))&gt;0,
SUMPRODUCT(--ISNUMBER(SEARCH('Chapter 1 (Generated)'!$B$26:$V$26,INDEX(MyData,D1790, E1790+1))))&gt;0)),
"        " &amp; INDEX(MyData,D1790, E1790+1),
"    " &amp; INDEX(MyData,D1790, E1790+1))</f>
        <v xml:space="preserve">        0,</v>
      </c>
    </row>
    <row r="1791" spans="4:7" x14ac:dyDescent="0.2">
      <c r="D1791" s="20">
        <f t="shared" si="27"/>
        <v>131</v>
      </c>
      <c r="E1791" s="20">
        <f>MIN(IF(MOD(ROWS($A$2:A1791),$A$2)=0,E1790+1, E1790), $B$2-1)</f>
        <v>7</v>
      </c>
      <c r="G1791" s="2" t="str">
        <f>IF(NOT(OR(
SUMPRODUCT(--ISNUMBER(SEARCH('Chapter 1 (Generated)'!$B$25:$V$25,INDEX(MyData,D1791, E1791+1))))&gt;0,
SUMPRODUCT(--ISNUMBER(SEARCH('Chapter 1 (Generated)'!$B$26:$V$26,INDEX(MyData,D1791, E1791+1))))&gt;0)),
"        " &amp; INDEX(MyData,D1791, E1791+1),
"    " &amp; INDEX(MyData,D1791, E1791+1))</f>
        <v xml:space="preserve">        0,</v>
      </c>
    </row>
    <row r="1792" spans="4:7" x14ac:dyDescent="0.2">
      <c r="D1792" s="20">
        <f t="shared" si="27"/>
        <v>132</v>
      </c>
      <c r="E1792" s="20">
        <f>MIN(IF(MOD(ROWS($A$2:A1792),$A$2)=0,E1791+1, E1791), $B$2-1)</f>
        <v>7</v>
      </c>
      <c r="G1792" s="2" t="str">
        <f>IF(NOT(OR(
SUMPRODUCT(--ISNUMBER(SEARCH('Chapter 1 (Generated)'!$B$25:$V$25,INDEX(MyData,D1792, E1792+1))))&gt;0,
SUMPRODUCT(--ISNUMBER(SEARCH('Chapter 1 (Generated)'!$B$26:$V$26,INDEX(MyData,D1792, E1792+1))))&gt;0)),
"        " &amp; INDEX(MyData,D1792, E1792+1),
"    " &amp; INDEX(MyData,D1792, E1792+1))</f>
        <v xml:space="preserve">        0,</v>
      </c>
    </row>
    <row r="1793" spans="4:7" x14ac:dyDescent="0.2">
      <c r="D1793" s="20">
        <f t="shared" si="27"/>
        <v>133</v>
      </c>
      <c r="E1793" s="20">
        <f>MIN(IF(MOD(ROWS($A$2:A1793),$A$2)=0,E1792+1, E1792), $B$2-1)</f>
        <v>7</v>
      </c>
      <c r="G1793" s="2" t="str">
        <f>IF(NOT(OR(
SUMPRODUCT(--ISNUMBER(SEARCH('Chapter 1 (Generated)'!$B$25:$V$25,INDEX(MyData,D1793, E1793+1))))&gt;0,
SUMPRODUCT(--ISNUMBER(SEARCH('Chapter 1 (Generated)'!$B$26:$V$26,INDEX(MyData,D1793, E1793+1))))&gt;0)),
"        " &amp; INDEX(MyData,D1793, E1793+1),
"    " &amp; INDEX(MyData,D1793, E1793+1))</f>
        <v xml:space="preserve">        0,//130 </v>
      </c>
    </row>
    <row r="1794" spans="4:7" x14ac:dyDescent="0.2">
      <c r="D1794" s="20">
        <f t="shared" ref="D1794:D1857" si="28">MOD(ROW(D1793)-1+ROWS(MyData),ROWS(MyData))+1</f>
        <v>134</v>
      </c>
      <c r="E1794" s="20">
        <f>MIN(IF(MOD(ROWS($A$2:A1794),$A$2)=0,E1793+1, E1793), $B$2-1)</f>
        <v>7</v>
      </c>
      <c r="G1794" s="2" t="str">
        <f>IF(NOT(OR(
SUMPRODUCT(--ISNUMBER(SEARCH('Chapter 1 (Generated)'!$B$25:$V$25,INDEX(MyData,D1794, E1794+1))))&gt;0,
SUMPRODUCT(--ISNUMBER(SEARCH('Chapter 1 (Generated)'!$B$26:$V$26,INDEX(MyData,D1794, E1794+1))))&gt;0)),
"        " &amp; INDEX(MyData,D1794, E1794+1),
"    " &amp; INDEX(MyData,D1794, E1794+1))</f>
        <v xml:space="preserve">        0,</v>
      </c>
    </row>
    <row r="1795" spans="4:7" x14ac:dyDescent="0.2">
      <c r="D1795" s="20">
        <f t="shared" si="28"/>
        <v>135</v>
      </c>
      <c r="E1795" s="20">
        <f>MIN(IF(MOD(ROWS($A$2:A1795),$A$2)=0,E1794+1, E1794), $B$2-1)</f>
        <v>7</v>
      </c>
      <c r="G1795" s="2" t="str">
        <f>IF(NOT(OR(
SUMPRODUCT(--ISNUMBER(SEARCH('Chapter 1 (Generated)'!$B$25:$V$25,INDEX(MyData,D1795, E1795+1))))&gt;0,
SUMPRODUCT(--ISNUMBER(SEARCH('Chapter 1 (Generated)'!$B$26:$V$26,INDEX(MyData,D1795, E1795+1))))&gt;0)),
"        " &amp; INDEX(MyData,D1795, E1795+1),
"    " &amp; INDEX(MyData,D1795, E1795+1))</f>
        <v xml:space="preserve">        0,</v>
      </c>
    </row>
    <row r="1796" spans="4:7" x14ac:dyDescent="0.2">
      <c r="D1796" s="20">
        <f t="shared" si="28"/>
        <v>136</v>
      </c>
      <c r="E1796" s="20">
        <f>MIN(IF(MOD(ROWS($A$2:A1796),$A$2)=0,E1795+1, E1795), $B$2-1)</f>
        <v>7</v>
      </c>
      <c r="G1796" s="2" t="str">
        <f>IF(NOT(OR(
SUMPRODUCT(--ISNUMBER(SEARCH('Chapter 1 (Generated)'!$B$25:$V$25,INDEX(MyData,D1796, E1796+1))))&gt;0,
SUMPRODUCT(--ISNUMBER(SEARCH('Chapter 1 (Generated)'!$B$26:$V$26,INDEX(MyData,D1796, E1796+1))))&gt;0)),
"        " &amp; INDEX(MyData,D1796, E1796+1),
"    " &amp; INDEX(MyData,D1796, E1796+1))</f>
        <v xml:space="preserve">        2,</v>
      </c>
    </row>
    <row r="1797" spans="4:7" x14ac:dyDescent="0.2">
      <c r="D1797" s="20">
        <f t="shared" si="28"/>
        <v>137</v>
      </c>
      <c r="E1797" s="20">
        <f>MIN(IF(MOD(ROWS($A$2:A1797),$A$2)=0,E1796+1, E1796), $B$2-1)</f>
        <v>7</v>
      </c>
      <c r="G1797" s="2" t="str">
        <f>IF(NOT(OR(
SUMPRODUCT(--ISNUMBER(SEARCH('Chapter 1 (Generated)'!$B$25:$V$25,INDEX(MyData,D1797, E1797+1))))&gt;0,
SUMPRODUCT(--ISNUMBER(SEARCH('Chapter 1 (Generated)'!$B$26:$V$26,INDEX(MyData,D1797, E1797+1))))&gt;0)),
"        " &amp; INDEX(MyData,D1797, E1797+1),
"    " &amp; INDEX(MyData,D1797, E1797+1))</f>
        <v xml:space="preserve">        0,</v>
      </c>
    </row>
    <row r="1798" spans="4:7" x14ac:dyDescent="0.2">
      <c r="D1798" s="20">
        <f t="shared" si="28"/>
        <v>138</v>
      </c>
      <c r="E1798" s="20">
        <f>MIN(IF(MOD(ROWS($A$2:A1798),$A$2)=0,E1797+1, E1797), $B$2-1)</f>
        <v>7</v>
      </c>
      <c r="G1798" s="2" t="str">
        <f>IF(NOT(OR(
SUMPRODUCT(--ISNUMBER(SEARCH('Chapter 1 (Generated)'!$B$25:$V$25,INDEX(MyData,D1798, E1798+1))))&gt;0,
SUMPRODUCT(--ISNUMBER(SEARCH('Chapter 1 (Generated)'!$B$26:$V$26,INDEX(MyData,D1798, E1798+1))))&gt;0)),
"        " &amp; INDEX(MyData,D1798, E1798+1),
"    " &amp; INDEX(MyData,D1798, E1798+1))</f>
        <v xml:space="preserve">        0,//135 </v>
      </c>
    </row>
    <row r="1799" spans="4:7" x14ac:dyDescent="0.2">
      <c r="D1799" s="20">
        <f t="shared" si="28"/>
        <v>139</v>
      </c>
      <c r="E1799" s="20">
        <f>MIN(IF(MOD(ROWS($A$2:A1799),$A$2)=0,E1798+1, E1798), $B$2-1)</f>
        <v>7</v>
      </c>
      <c r="G1799" s="2" t="str">
        <f>IF(NOT(OR(
SUMPRODUCT(--ISNUMBER(SEARCH('Chapter 1 (Generated)'!$B$25:$V$25,INDEX(MyData,D1799, E1799+1))))&gt;0,
SUMPRODUCT(--ISNUMBER(SEARCH('Chapter 1 (Generated)'!$B$26:$V$26,INDEX(MyData,D1799, E1799+1))))&gt;0)),
"        " &amp; INDEX(MyData,D1799, E1799+1),
"    " &amp; INDEX(MyData,D1799, E1799+1))</f>
        <v xml:space="preserve">        0,</v>
      </c>
    </row>
    <row r="1800" spans="4:7" x14ac:dyDescent="0.2">
      <c r="D1800" s="20">
        <f t="shared" si="28"/>
        <v>140</v>
      </c>
      <c r="E1800" s="20">
        <f>MIN(IF(MOD(ROWS($A$2:A1800),$A$2)=0,E1799+1, E1799), $B$2-1)</f>
        <v>7</v>
      </c>
      <c r="G1800" s="2" t="str">
        <f>IF(NOT(OR(
SUMPRODUCT(--ISNUMBER(SEARCH('Chapter 1 (Generated)'!$B$25:$V$25,INDEX(MyData,D1800, E1800+1))))&gt;0,
SUMPRODUCT(--ISNUMBER(SEARCH('Chapter 1 (Generated)'!$B$26:$V$26,INDEX(MyData,D1800, E1800+1))))&gt;0)),
"        " &amp; INDEX(MyData,D1800, E1800+1),
"    " &amp; INDEX(MyData,D1800, E1800+1))</f>
        <v xml:space="preserve">        0,</v>
      </c>
    </row>
    <row r="1801" spans="4:7" x14ac:dyDescent="0.2">
      <c r="D1801" s="20">
        <f t="shared" si="28"/>
        <v>141</v>
      </c>
      <c r="E1801" s="20">
        <f>MIN(IF(MOD(ROWS($A$2:A1801),$A$2)=0,E1800+1, E1800), $B$2-1)</f>
        <v>7</v>
      </c>
      <c r="G1801" s="2" t="str">
        <f>IF(NOT(OR(
SUMPRODUCT(--ISNUMBER(SEARCH('Chapter 1 (Generated)'!$B$25:$V$25,INDEX(MyData,D1801, E1801+1))))&gt;0,
SUMPRODUCT(--ISNUMBER(SEARCH('Chapter 1 (Generated)'!$B$26:$V$26,INDEX(MyData,D1801, E1801+1))))&gt;0)),
"        " &amp; INDEX(MyData,D1801, E1801+1),
"    " &amp; INDEX(MyData,D1801, E1801+1))</f>
        <v xml:space="preserve">        0,</v>
      </c>
    </row>
    <row r="1802" spans="4:7" x14ac:dyDescent="0.2">
      <c r="D1802" s="20">
        <f t="shared" si="28"/>
        <v>142</v>
      </c>
      <c r="E1802" s="20">
        <f>MIN(IF(MOD(ROWS($A$2:A1802),$A$2)=0,E1801+1, E1801), $B$2-1)</f>
        <v>7</v>
      </c>
      <c r="G1802" s="2" t="str">
        <f>IF(NOT(OR(
SUMPRODUCT(--ISNUMBER(SEARCH('Chapter 1 (Generated)'!$B$25:$V$25,INDEX(MyData,D1802, E1802+1))))&gt;0,
SUMPRODUCT(--ISNUMBER(SEARCH('Chapter 1 (Generated)'!$B$26:$V$26,INDEX(MyData,D1802, E1802+1))))&gt;0)),
"        " &amp; INDEX(MyData,D1802, E1802+1),
"    " &amp; INDEX(MyData,D1802, E1802+1))</f>
        <v xml:space="preserve">        0,</v>
      </c>
    </row>
    <row r="1803" spans="4:7" x14ac:dyDescent="0.2">
      <c r="D1803" s="20">
        <f t="shared" si="28"/>
        <v>143</v>
      </c>
      <c r="E1803" s="20">
        <f>MIN(IF(MOD(ROWS($A$2:A1803),$A$2)=0,E1802+1, E1802), $B$2-1)</f>
        <v>7</v>
      </c>
      <c r="G1803" s="2" t="str">
        <f>IF(NOT(OR(
SUMPRODUCT(--ISNUMBER(SEARCH('Chapter 1 (Generated)'!$B$25:$V$25,INDEX(MyData,D1803, E1803+1))))&gt;0,
SUMPRODUCT(--ISNUMBER(SEARCH('Chapter 1 (Generated)'!$B$26:$V$26,INDEX(MyData,D1803, E1803+1))))&gt;0)),
"        " &amp; INDEX(MyData,D1803, E1803+1),
"    " &amp; INDEX(MyData,D1803, E1803+1))</f>
        <v xml:space="preserve">        0,//140 </v>
      </c>
    </row>
    <row r="1804" spans="4:7" x14ac:dyDescent="0.2">
      <c r="D1804" s="20">
        <f t="shared" si="28"/>
        <v>144</v>
      </c>
      <c r="E1804" s="20">
        <f>MIN(IF(MOD(ROWS($A$2:A1804),$A$2)=0,E1803+1, E1803), $B$2-1)</f>
        <v>7</v>
      </c>
      <c r="G1804" s="2" t="str">
        <f>IF(NOT(OR(
SUMPRODUCT(--ISNUMBER(SEARCH('Chapter 1 (Generated)'!$B$25:$V$25,INDEX(MyData,D1804, E1804+1))))&gt;0,
SUMPRODUCT(--ISNUMBER(SEARCH('Chapter 1 (Generated)'!$B$26:$V$26,INDEX(MyData,D1804, E1804+1))))&gt;0)),
"        " &amp; INDEX(MyData,D1804, E1804+1),
"    " &amp; INDEX(MyData,D1804, E1804+1))</f>
        <v xml:space="preserve">        0,</v>
      </c>
    </row>
    <row r="1805" spans="4:7" x14ac:dyDescent="0.2">
      <c r="D1805" s="20">
        <f t="shared" si="28"/>
        <v>145</v>
      </c>
      <c r="E1805" s="20">
        <f>MIN(IF(MOD(ROWS($A$2:A1805),$A$2)=0,E1804+1, E1804), $B$2-1)</f>
        <v>7</v>
      </c>
      <c r="G1805" s="2" t="str">
        <f>IF(NOT(OR(
SUMPRODUCT(--ISNUMBER(SEARCH('Chapter 1 (Generated)'!$B$25:$V$25,INDEX(MyData,D1805, E1805+1))))&gt;0,
SUMPRODUCT(--ISNUMBER(SEARCH('Chapter 1 (Generated)'!$B$26:$V$26,INDEX(MyData,D1805, E1805+1))))&gt;0)),
"        " &amp; INDEX(MyData,D1805, E1805+1),
"    " &amp; INDEX(MyData,D1805, E1805+1))</f>
        <v xml:space="preserve">        0,</v>
      </c>
    </row>
    <row r="1806" spans="4:7" x14ac:dyDescent="0.2">
      <c r="D1806" s="20">
        <f t="shared" si="28"/>
        <v>146</v>
      </c>
      <c r="E1806" s="20">
        <f>MIN(IF(MOD(ROWS($A$2:A1806),$A$2)=0,E1805+1, E1805), $B$2-1)</f>
        <v>7</v>
      </c>
      <c r="G1806" s="2" t="str">
        <f>IF(NOT(OR(
SUMPRODUCT(--ISNUMBER(SEARCH('Chapter 1 (Generated)'!$B$25:$V$25,INDEX(MyData,D1806, E1806+1))))&gt;0,
SUMPRODUCT(--ISNUMBER(SEARCH('Chapter 1 (Generated)'!$B$26:$V$26,INDEX(MyData,D1806, E1806+1))))&gt;0)),
"        " &amp; INDEX(MyData,D1806, E1806+1),
"    " &amp; INDEX(MyData,D1806, E1806+1))</f>
        <v xml:space="preserve">        0,</v>
      </c>
    </row>
    <row r="1807" spans="4:7" x14ac:dyDescent="0.2">
      <c r="D1807" s="20">
        <f t="shared" si="28"/>
        <v>147</v>
      </c>
      <c r="E1807" s="20">
        <f>MIN(IF(MOD(ROWS($A$2:A1807),$A$2)=0,E1806+1, E1806), $B$2-1)</f>
        <v>7</v>
      </c>
      <c r="G1807" s="2" t="str">
        <f>IF(NOT(OR(
SUMPRODUCT(--ISNUMBER(SEARCH('Chapter 1 (Generated)'!$B$25:$V$25,INDEX(MyData,D1807, E1807+1))))&gt;0,
SUMPRODUCT(--ISNUMBER(SEARCH('Chapter 1 (Generated)'!$B$26:$V$26,INDEX(MyData,D1807, E1807+1))))&gt;0)),
"        " &amp; INDEX(MyData,D1807, E1807+1),
"    " &amp; INDEX(MyData,D1807, E1807+1))</f>
        <v xml:space="preserve">        0,</v>
      </c>
    </row>
    <row r="1808" spans="4:7" x14ac:dyDescent="0.2">
      <c r="D1808" s="20">
        <f t="shared" si="28"/>
        <v>148</v>
      </c>
      <c r="E1808" s="20">
        <f>MIN(IF(MOD(ROWS($A$2:A1808),$A$2)=0,E1807+1, E1807), $B$2-1)</f>
        <v>7</v>
      </c>
      <c r="G1808" s="2" t="str">
        <f>IF(NOT(OR(
SUMPRODUCT(--ISNUMBER(SEARCH('Chapter 1 (Generated)'!$B$25:$V$25,INDEX(MyData,D1808, E1808+1))))&gt;0,
SUMPRODUCT(--ISNUMBER(SEARCH('Chapter 1 (Generated)'!$B$26:$V$26,INDEX(MyData,D1808, E1808+1))))&gt;0)),
"        " &amp; INDEX(MyData,D1808, E1808+1),
"    " &amp; INDEX(MyData,D1808, E1808+1))</f>
        <v xml:space="preserve">        0,//145 </v>
      </c>
    </row>
    <row r="1809" spans="4:7" x14ac:dyDescent="0.2">
      <c r="D1809" s="20">
        <f t="shared" si="28"/>
        <v>149</v>
      </c>
      <c r="E1809" s="20">
        <f>MIN(IF(MOD(ROWS($A$2:A1809),$A$2)=0,E1808+1, E1808), $B$2-1)</f>
        <v>7</v>
      </c>
      <c r="G1809" s="2" t="str">
        <f>IF(NOT(OR(
SUMPRODUCT(--ISNUMBER(SEARCH('Chapter 1 (Generated)'!$B$25:$V$25,INDEX(MyData,D1809, E1809+1))))&gt;0,
SUMPRODUCT(--ISNUMBER(SEARCH('Chapter 1 (Generated)'!$B$26:$V$26,INDEX(MyData,D1809, E1809+1))))&gt;0)),
"        " &amp; INDEX(MyData,D1809, E1809+1),
"    " &amp; INDEX(MyData,D1809, E1809+1))</f>
        <v xml:space="preserve">        0,</v>
      </c>
    </row>
    <row r="1810" spans="4:7" x14ac:dyDescent="0.2">
      <c r="D1810" s="20">
        <f t="shared" si="28"/>
        <v>150</v>
      </c>
      <c r="E1810" s="20">
        <f>MIN(IF(MOD(ROWS($A$2:A1810),$A$2)=0,E1809+1, E1809), $B$2-1)</f>
        <v>7</v>
      </c>
      <c r="G1810" s="2" t="str">
        <f>IF(NOT(OR(
SUMPRODUCT(--ISNUMBER(SEARCH('Chapter 1 (Generated)'!$B$25:$V$25,INDEX(MyData,D1810, E1810+1))))&gt;0,
SUMPRODUCT(--ISNUMBER(SEARCH('Chapter 1 (Generated)'!$B$26:$V$26,INDEX(MyData,D1810, E1810+1))))&gt;0)),
"        " &amp; INDEX(MyData,D1810, E1810+1),
"    " &amp; INDEX(MyData,D1810, E1810+1))</f>
        <v xml:space="preserve">        0,</v>
      </c>
    </row>
    <row r="1811" spans="4:7" x14ac:dyDescent="0.2">
      <c r="D1811" s="20">
        <f t="shared" si="28"/>
        <v>151</v>
      </c>
      <c r="E1811" s="20">
        <f>MIN(IF(MOD(ROWS($A$2:A1811),$A$2)=0,E1810+1, E1810), $B$2-1)</f>
        <v>7</v>
      </c>
      <c r="G1811" s="2" t="str">
        <f>IF(NOT(OR(
SUMPRODUCT(--ISNUMBER(SEARCH('Chapter 1 (Generated)'!$B$25:$V$25,INDEX(MyData,D1811, E1811+1))))&gt;0,
SUMPRODUCT(--ISNUMBER(SEARCH('Chapter 1 (Generated)'!$B$26:$V$26,INDEX(MyData,D1811, E1811+1))))&gt;0)),
"        " &amp; INDEX(MyData,D1811, E1811+1),
"    " &amp; INDEX(MyData,D1811, E1811+1))</f>
        <v xml:space="preserve">        0,</v>
      </c>
    </row>
    <row r="1812" spans="4:7" x14ac:dyDescent="0.2">
      <c r="D1812" s="20">
        <f t="shared" si="28"/>
        <v>152</v>
      </c>
      <c r="E1812" s="20">
        <f>MIN(IF(MOD(ROWS($A$2:A1812),$A$2)=0,E1811+1, E1811), $B$2-1)</f>
        <v>7</v>
      </c>
      <c r="G1812" s="2" t="str">
        <f>IF(NOT(OR(
SUMPRODUCT(--ISNUMBER(SEARCH('Chapter 1 (Generated)'!$B$25:$V$25,INDEX(MyData,D1812, E1812+1))))&gt;0,
SUMPRODUCT(--ISNUMBER(SEARCH('Chapter 1 (Generated)'!$B$26:$V$26,INDEX(MyData,D1812, E1812+1))))&gt;0)),
"        " &amp; INDEX(MyData,D1812, E1812+1),
"    " &amp; INDEX(MyData,D1812, E1812+1))</f>
        <v xml:space="preserve">        0,</v>
      </c>
    </row>
    <row r="1813" spans="4:7" x14ac:dyDescent="0.2">
      <c r="D1813" s="20">
        <f t="shared" si="28"/>
        <v>153</v>
      </c>
      <c r="E1813" s="20">
        <f>MIN(IF(MOD(ROWS($A$2:A1813),$A$2)=0,E1812+1, E1812), $B$2-1)</f>
        <v>7</v>
      </c>
      <c r="G1813" s="2" t="str">
        <f>IF(NOT(OR(
SUMPRODUCT(--ISNUMBER(SEARCH('Chapter 1 (Generated)'!$B$25:$V$25,INDEX(MyData,D1813, E1813+1))))&gt;0,
SUMPRODUCT(--ISNUMBER(SEARCH('Chapter 1 (Generated)'!$B$26:$V$26,INDEX(MyData,D1813, E1813+1))))&gt;0)),
"        " &amp; INDEX(MyData,D1813, E1813+1),
"    " &amp; INDEX(MyData,D1813, E1813+1))</f>
        <v xml:space="preserve">        12,//150 </v>
      </c>
    </row>
    <row r="1814" spans="4:7" x14ac:dyDescent="0.2">
      <c r="D1814" s="20">
        <f t="shared" si="28"/>
        <v>154</v>
      </c>
      <c r="E1814" s="20">
        <f>MIN(IF(MOD(ROWS($A$2:A1814),$A$2)=0,E1813+1, E1813), $B$2-1)</f>
        <v>7</v>
      </c>
      <c r="G1814" s="2" t="str">
        <f>IF(NOT(OR(
SUMPRODUCT(--ISNUMBER(SEARCH('Chapter 1 (Generated)'!$B$25:$V$25,INDEX(MyData,D1814, E1814+1))))&gt;0,
SUMPRODUCT(--ISNUMBER(SEARCH('Chapter 1 (Generated)'!$B$26:$V$26,INDEX(MyData,D1814, E1814+1))))&gt;0)),
"        " &amp; INDEX(MyData,D1814, E1814+1),
"    " &amp; INDEX(MyData,D1814, E1814+1))</f>
        <v xml:space="preserve">        0,//151 illustrations</v>
      </c>
    </row>
    <row r="1815" spans="4:7" x14ac:dyDescent="0.2">
      <c r="D1815" s="20">
        <f t="shared" si="28"/>
        <v>155</v>
      </c>
      <c r="E1815" s="20">
        <f>MIN(IF(MOD(ROWS($A$2:A1815),$A$2)=0,E1814+1, E1814), $B$2-1)</f>
        <v>7</v>
      </c>
      <c r="G1815" s="2" t="str">
        <f>IF(NOT(OR(
SUMPRODUCT(--ISNUMBER(SEARCH('Chapter 1 (Generated)'!$B$25:$V$25,INDEX(MyData,D1815, E1815+1))))&gt;0,
SUMPRODUCT(--ISNUMBER(SEARCH('Chapter 1 (Generated)'!$B$26:$V$26,INDEX(MyData,D1815, E1815+1))))&gt;0)),
"        " &amp; INDEX(MyData,D1815, E1815+1),
"    " &amp; INDEX(MyData,D1815, E1815+1))</f>
        <v xml:space="preserve">        0,//152 illustrations</v>
      </c>
    </row>
    <row r="1816" spans="4:7" x14ac:dyDescent="0.2">
      <c r="D1816" s="20">
        <f t="shared" si="28"/>
        <v>156</v>
      </c>
      <c r="E1816" s="20">
        <f>MIN(IF(MOD(ROWS($A$2:A1816),$A$2)=0,E1815+1, E1815), $B$2-1)</f>
        <v>7</v>
      </c>
      <c r="G1816" s="2" t="str">
        <f>IF(NOT(OR(
SUMPRODUCT(--ISNUMBER(SEARCH('Chapter 1 (Generated)'!$B$25:$V$25,INDEX(MyData,D1816, E1816+1))))&gt;0,
SUMPRODUCT(--ISNUMBER(SEARCH('Chapter 1 (Generated)'!$B$26:$V$26,INDEX(MyData,D1816, E1816+1))))&gt;0)),
"        " &amp; INDEX(MyData,D1816, E1816+1),
"    " &amp; INDEX(MyData,D1816, E1816+1))</f>
        <v xml:space="preserve">        0,//153 illustrations</v>
      </c>
    </row>
    <row r="1817" spans="4:7" x14ac:dyDescent="0.2">
      <c r="D1817" s="20">
        <f t="shared" si="28"/>
        <v>157</v>
      </c>
      <c r="E1817" s="20">
        <f>MIN(IF(MOD(ROWS($A$2:A1817),$A$2)=0,E1816+1, E1816), $B$2-1)</f>
        <v>7</v>
      </c>
      <c r="G1817" s="2" t="str">
        <f>IF(NOT(OR(
SUMPRODUCT(--ISNUMBER(SEARCH('Chapter 1 (Generated)'!$B$25:$V$25,INDEX(MyData,D1817, E1817+1))))&gt;0,
SUMPRODUCT(--ISNUMBER(SEARCH('Chapter 1 (Generated)'!$B$26:$V$26,INDEX(MyData,D1817, E1817+1))))&gt;0)),
"        " &amp; INDEX(MyData,D1817, E1817+1),
"    " &amp; INDEX(MyData,D1817, E1817+1))</f>
        <v xml:space="preserve">        0,</v>
      </c>
    </row>
    <row r="1818" spans="4:7" x14ac:dyDescent="0.2">
      <c r="D1818" s="20">
        <f t="shared" si="28"/>
        <v>158</v>
      </c>
      <c r="E1818" s="20">
        <f>MIN(IF(MOD(ROWS($A$2:A1818),$A$2)=0,E1817+1, E1817), $B$2-1)</f>
        <v>7</v>
      </c>
      <c r="G1818" s="2" t="str">
        <f>IF(NOT(OR(
SUMPRODUCT(--ISNUMBER(SEARCH('Chapter 1 (Generated)'!$B$25:$V$25,INDEX(MyData,D1818, E1818+1))))&gt;0,
SUMPRODUCT(--ISNUMBER(SEARCH('Chapter 1 (Generated)'!$B$26:$V$26,INDEX(MyData,D1818, E1818+1))))&gt;0)),
"        " &amp; INDEX(MyData,D1818, E1818+1),
"    " &amp; INDEX(MyData,D1818, E1818+1))</f>
        <v xml:space="preserve">        0,//155 </v>
      </c>
    </row>
    <row r="1819" spans="4:7" x14ac:dyDescent="0.2">
      <c r="D1819" s="20">
        <f t="shared" si="28"/>
        <v>159</v>
      </c>
      <c r="E1819" s="20">
        <f>MIN(IF(MOD(ROWS($A$2:A1819),$A$2)=0,E1818+1, E1818), $B$2-1)</f>
        <v>7</v>
      </c>
      <c r="G1819" s="2" t="str">
        <f>IF(NOT(OR(
SUMPRODUCT(--ISNUMBER(SEARCH('Chapter 1 (Generated)'!$B$25:$V$25,INDEX(MyData,D1819, E1819+1))))&gt;0,
SUMPRODUCT(--ISNUMBER(SEARCH('Chapter 1 (Generated)'!$B$26:$V$26,INDEX(MyData,D1819, E1819+1))))&gt;0)),
"        " &amp; INDEX(MyData,D1819, E1819+1),
"    " &amp; INDEX(MyData,D1819, E1819+1))</f>
        <v xml:space="preserve">        0,</v>
      </c>
    </row>
    <row r="1820" spans="4:7" x14ac:dyDescent="0.2">
      <c r="D1820" s="20">
        <f t="shared" si="28"/>
        <v>160</v>
      </c>
      <c r="E1820" s="20">
        <f>MIN(IF(MOD(ROWS($A$2:A1820),$A$2)=0,E1819+1, E1819), $B$2-1)</f>
        <v>7</v>
      </c>
      <c r="G1820" s="2" t="str">
        <f>IF(NOT(OR(
SUMPRODUCT(--ISNUMBER(SEARCH('Chapter 1 (Generated)'!$B$25:$V$25,INDEX(MyData,D1820, E1820+1))))&gt;0,
SUMPRODUCT(--ISNUMBER(SEARCH('Chapter 1 (Generated)'!$B$26:$V$26,INDEX(MyData,D1820, E1820+1))))&gt;0)),
"        " &amp; INDEX(MyData,D1820, E1820+1),
"    " &amp; INDEX(MyData,D1820, E1820+1))</f>
        <v xml:space="preserve">        0,</v>
      </c>
    </row>
    <row r="1821" spans="4:7" x14ac:dyDescent="0.2">
      <c r="D1821" s="20">
        <f t="shared" si="28"/>
        <v>161</v>
      </c>
      <c r="E1821" s="20">
        <f>MIN(IF(MOD(ROWS($A$2:A1821),$A$2)=0,E1820+1, E1820), $B$2-1)</f>
        <v>7</v>
      </c>
      <c r="G1821" s="2" t="str">
        <f>IF(NOT(OR(
SUMPRODUCT(--ISNUMBER(SEARCH('Chapter 1 (Generated)'!$B$25:$V$25,INDEX(MyData,D1821, E1821+1))))&gt;0,
SUMPRODUCT(--ISNUMBER(SEARCH('Chapter 1 (Generated)'!$B$26:$V$26,INDEX(MyData,D1821, E1821+1))))&gt;0)),
"        " &amp; INDEX(MyData,D1821, E1821+1),
"    " &amp; INDEX(MyData,D1821, E1821+1))</f>
        <v xml:space="preserve">        0,</v>
      </c>
    </row>
    <row r="1822" spans="4:7" x14ac:dyDescent="0.2">
      <c r="D1822" s="20">
        <f t="shared" si="28"/>
        <v>162</v>
      </c>
      <c r="E1822" s="20">
        <f>MIN(IF(MOD(ROWS($A$2:A1822),$A$2)=0,E1821+1, E1821), $B$2-1)</f>
        <v>7</v>
      </c>
      <c r="G1822" s="2" t="str">
        <f>IF(NOT(OR(
SUMPRODUCT(--ISNUMBER(SEARCH('Chapter 1 (Generated)'!$B$25:$V$25,INDEX(MyData,D1822, E1822+1))))&gt;0,
SUMPRODUCT(--ISNUMBER(SEARCH('Chapter 1 (Generated)'!$B$26:$V$26,INDEX(MyData,D1822, E1822+1))))&gt;0)),
"        " &amp; INDEX(MyData,D1822, E1822+1),
"    " &amp; INDEX(MyData,D1822, E1822+1))</f>
        <v xml:space="preserve">        0,</v>
      </c>
    </row>
    <row r="1823" spans="4:7" x14ac:dyDescent="0.2">
      <c r="D1823" s="20">
        <f t="shared" si="28"/>
        <v>163</v>
      </c>
      <c r="E1823" s="20">
        <f>MIN(IF(MOD(ROWS($A$2:A1823),$A$2)=0,E1822+1, E1822), $B$2-1)</f>
        <v>7</v>
      </c>
      <c r="G1823" s="2" t="str">
        <f>IF(NOT(OR(
SUMPRODUCT(--ISNUMBER(SEARCH('Chapter 1 (Generated)'!$B$25:$V$25,INDEX(MyData,D1823, E1823+1))))&gt;0,
SUMPRODUCT(--ISNUMBER(SEARCH('Chapter 1 (Generated)'!$B$26:$V$26,INDEX(MyData,D1823, E1823+1))))&gt;0)),
"        " &amp; INDEX(MyData,D1823, E1823+1),
"    " &amp; INDEX(MyData,D1823, E1823+1))</f>
        <v xml:space="preserve">        0,//160 </v>
      </c>
    </row>
    <row r="1824" spans="4:7" x14ac:dyDescent="0.2">
      <c r="D1824" s="20">
        <f t="shared" si="28"/>
        <v>164</v>
      </c>
      <c r="E1824" s="20">
        <f>MIN(IF(MOD(ROWS($A$2:A1824),$A$2)=0,E1823+1, E1823), $B$2-1)</f>
        <v>7</v>
      </c>
      <c r="G1824" s="2" t="str">
        <f>IF(NOT(OR(
SUMPRODUCT(--ISNUMBER(SEARCH('Chapter 1 (Generated)'!$B$25:$V$25,INDEX(MyData,D1824, E1824+1))))&gt;0,
SUMPRODUCT(--ISNUMBER(SEARCH('Chapter 1 (Generated)'!$B$26:$V$26,INDEX(MyData,D1824, E1824+1))))&gt;0)),
"        " &amp; INDEX(MyData,D1824, E1824+1),
"    " &amp; INDEX(MyData,D1824, E1824+1))</f>
        <v xml:space="preserve">        0,</v>
      </c>
    </row>
    <row r="1825" spans="4:7" x14ac:dyDescent="0.2">
      <c r="D1825" s="20">
        <f t="shared" si="28"/>
        <v>165</v>
      </c>
      <c r="E1825" s="20">
        <f>MIN(IF(MOD(ROWS($A$2:A1825),$A$2)=0,E1824+1, E1824), $B$2-1)</f>
        <v>7</v>
      </c>
      <c r="G1825" s="2" t="str">
        <f>IF(NOT(OR(
SUMPRODUCT(--ISNUMBER(SEARCH('Chapter 1 (Generated)'!$B$25:$V$25,INDEX(MyData,D1825, E1825+1))))&gt;0,
SUMPRODUCT(--ISNUMBER(SEARCH('Chapter 1 (Generated)'!$B$26:$V$26,INDEX(MyData,D1825, E1825+1))))&gt;0)),
"        " &amp; INDEX(MyData,D1825, E1825+1),
"    " &amp; INDEX(MyData,D1825, E1825+1))</f>
        <v xml:space="preserve">        0,</v>
      </c>
    </row>
    <row r="1826" spans="4:7" x14ac:dyDescent="0.2">
      <c r="D1826" s="20">
        <f t="shared" si="28"/>
        <v>166</v>
      </c>
      <c r="E1826" s="20">
        <f>MIN(IF(MOD(ROWS($A$2:A1826),$A$2)=0,E1825+1, E1825), $B$2-1)</f>
        <v>7</v>
      </c>
      <c r="G1826" s="2" t="str">
        <f>IF(NOT(OR(
SUMPRODUCT(--ISNUMBER(SEARCH('Chapter 1 (Generated)'!$B$25:$V$25,INDEX(MyData,D1826, E1826+1))))&gt;0,
SUMPRODUCT(--ISNUMBER(SEARCH('Chapter 1 (Generated)'!$B$26:$V$26,INDEX(MyData,D1826, E1826+1))))&gt;0)),
"        " &amp; INDEX(MyData,D1826, E1826+1),
"    " &amp; INDEX(MyData,D1826, E1826+1))</f>
        <v xml:space="preserve">        0,</v>
      </c>
    </row>
    <row r="1827" spans="4:7" x14ac:dyDescent="0.2">
      <c r="D1827" s="20">
        <f t="shared" si="28"/>
        <v>167</v>
      </c>
      <c r="E1827" s="20">
        <f>MIN(IF(MOD(ROWS($A$2:A1827),$A$2)=0,E1826+1, E1826), $B$2-1)</f>
        <v>7</v>
      </c>
      <c r="G1827" s="2" t="str">
        <f>IF(NOT(OR(
SUMPRODUCT(--ISNUMBER(SEARCH('Chapter 1 (Generated)'!$B$25:$V$25,INDEX(MyData,D1827, E1827+1))))&gt;0,
SUMPRODUCT(--ISNUMBER(SEARCH('Chapter 1 (Generated)'!$B$26:$V$26,INDEX(MyData,D1827, E1827+1))))&gt;0)),
"        " &amp; INDEX(MyData,D1827, E1827+1),
"    " &amp; INDEX(MyData,D1827, E1827+1))</f>
        <v xml:space="preserve">        0,</v>
      </c>
    </row>
    <row r="1828" spans="4:7" x14ac:dyDescent="0.2">
      <c r="D1828" s="20">
        <f t="shared" si="28"/>
        <v>168</v>
      </c>
      <c r="E1828" s="20">
        <f>MIN(IF(MOD(ROWS($A$2:A1828),$A$2)=0,E1827+1, E1827), $B$2-1)</f>
        <v>7</v>
      </c>
      <c r="G1828" s="2" t="str">
        <f>IF(NOT(OR(
SUMPRODUCT(--ISNUMBER(SEARCH('Chapter 1 (Generated)'!$B$25:$V$25,INDEX(MyData,D1828, E1828+1))))&gt;0,
SUMPRODUCT(--ISNUMBER(SEARCH('Chapter 1 (Generated)'!$B$26:$V$26,INDEX(MyData,D1828, E1828+1))))&gt;0)),
"        " &amp; INDEX(MyData,D1828, E1828+1),
"    " &amp; INDEX(MyData,D1828, E1828+1))</f>
        <v xml:space="preserve">        0,//165 </v>
      </c>
    </row>
    <row r="1829" spans="4:7" x14ac:dyDescent="0.2">
      <c r="D1829" s="20">
        <f t="shared" si="28"/>
        <v>169</v>
      </c>
      <c r="E1829" s="20">
        <f>MIN(IF(MOD(ROWS($A$2:A1829),$A$2)=0,E1828+1, E1828), $B$2-1)</f>
        <v>7</v>
      </c>
      <c r="G1829" s="2" t="str">
        <f>IF(NOT(OR(
SUMPRODUCT(--ISNUMBER(SEARCH('Chapter 1 (Generated)'!$B$25:$V$25,INDEX(MyData,D1829, E1829+1))))&gt;0,
SUMPRODUCT(--ISNUMBER(SEARCH('Chapter 1 (Generated)'!$B$26:$V$26,INDEX(MyData,D1829, E1829+1))))&gt;0)),
"        " &amp; INDEX(MyData,D1829, E1829+1),
"    " &amp; INDEX(MyData,D1829, E1829+1))</f>
        <v xml:space="preserve">        0,</v>
      </c>
    </row>
    <row r="1830" spans="4:7" x14ac:dyDescent="0.2">
      <c r="D1830" s="20">
        <f t="shared" si="28"/>
        <v>170</v>
      </c>
      <c r="E1830" s="20">
        <f>MIN(IF(MOD(ROWS($A$2:A1830),$A$2)=0,E1829+1, E1829), $B$2-1)</f>
        <v>7</v>
      </c>
      <c r="G1830" s="2" t="str">
        <f>IF(NOT(OR(
SUMPRODUCT(--ISNUMBER(SEARCH('Chapter 1 (Generated)'!$B$25:$V$25,INDEX(MyData,D1830, E1830+1))))&gt;0,
SUMPRODUCT(--ISNUMBER(SEARCH('Chapter 1 (Generated)'!$B$26:$V$26,INDEX(MyData,D1830, E1830+1))))&gt;0)),
"        " &amp; INDEX(MyData,D1830, E1830+1),
"    " &amp; INDEX(MyData,D1830, E1830+1))</f>
        <v xml:space="preserve">        0,</v>
      </c>
    </row>
    <row r="1831" spans="4:7" x14ac:dyDescent="0.2">
      <c r="D1831" s="20">
        <f t="shared" si="28"/>
        <v>171</v>
      </c>
      <c r="E1831" s="20">
        <f>MIN(IF(MOD(ROWS($A$2:A1831),$A$2)=0,E1830+1, E1830), $B$2-1)</f>
        <v>7</v>
      </c>
      <c r="G1831" s="2" t="str">
        <f>IF(NOT(OR(
SUMPRODUCT(--ISNUMBER(SEARCH('Chapter 1 (Generated)'!$B$25:$V$25,INDEX(MyData,D1831, E1831+1))))&gt;0,
SUMPRODUCT(--ISNUMBER(SEARCH('Chapter 1 (Generated)'!$B$26:$V$26,INDEX(MyData,D1831, E1831+1))))&gt;0)),
"        " &amp; INDEX(MyData,D1831, E1831+1),
"    " &amp; INDEX(MyData,D1831, E1831+1))</f>
        <v xml:space="preserve">        0,</v>
      </c>
    </row>
    <row r="1832" spans="4:7" x14ac:dyDescent="0.2">
      <c r="D1832" s="20">
        <f t="shared" si="28"/>
        <v>172</v>
      </c>
      <c r="E1832" s="20">
        <f>MIN(IF(MOD(ROWS($A$2:A1832),$A$2)=0,E1831+1, E1831), $B$2-1)</f>
        <v>7</v>
      </c>
      <c r="G1832" s="2" t="str">
        <f>IF(NOT(OR(
SUMPRODUCT(--ISNUMBER(SEARCH('Chapter 1 (Generated)'!$B$25:$V$25,INDEX(MyData,D1832, E1832+1))))&gt;0,
SUMPRODUCT(--ISNUMBER(SEARCH('Chapter 1 (Generated)'!$B$26:$V$26,INDEX(MyData,D1832, E1832+1))))&gt;0)),
"        " &amp; INDEX(MyData,D1832, E1832+1),
"    " &amp; INDEX(MyData,D1832, E1832+1))</f>
        <v xml:space="preserve">        0,</v>
      </c>
    </row>
    <row r="1833" spans="4:7" x14ac:dyDescent="0.2">
      <c r="D1833" s="20">
        <f t="shared" si="28"/>
        <v>173</v>
      </c>
      <c r="E1833" s="20">
        <f>MIN(IF(MOD(ROWS($A$2:A1833),$A$2)=0,E1832+1, E1832), $B$2-1)</f>
        <v>7</v>
      </c>
      <c r="G1833" s="2" t="str">
        <f>IF(NOT(OR(
SUMPRODUCT(--ISNUMBER(SEARCH('Chapter 1 (Generated)'!$B$25:$V$25,INDEX(MyData,D1833, E1833+1))))&gt;0,
SUMPRODUCT(--ISNUMBER(SEARCH('Chapter 1 (Generated)'!$B$26:$V$26,INDEX(MyData,D1833, E1833+1))))&gt;0)),
"        " &amp; INDEX(MyData,D1833, E1833+1),
"    " &amp; INDEX(MyData,D1833, E1833+1))</f>
        <v xml:space="preserve">        0,//170 </v>
      </c>
    </row>
    <row r="1834" spans="4:7" x14ac:dyDescent="0.2">
      <c r="D1834" s="20">
        <f t="shared" si="28"/>
        <v>174</v>
      </c>
      <c r="E1834" s="20">
        <f>MIN(IF(MOD(ROWS($A$2:A1834),$A$2)=0,E1833+1, E1833), $B$2-1)</f>
        <v>7</v>
      </c>
      <c r="G1834" s="2" t="str">
        <f>IF(NOT(OR(
SUMPRODUCT(--ISNUMBER(SEARCH('Chapter 1 (Generated)'!$B$25:$V$25,INDEX(MyData,D1834, E1834+1))))&gt;0,
SUMPRODUCT(--ISNUMBER(SEARCH('Chapter 1 (Generated)'!$B$26:$V$26,INDEX(MyData,D1834, E1834+1))))&gt;0)),
"        " &amp; INDEX(MyData,D1834, E1834+1),
"    " &amp; INDEX(MyData,D1834, E1834+1))</f>
        <v xml:space="preserve">        0,</v>
      </c>
    </row>
    <row r="1835" spans="4:7" x14ac:dyDescent="0.2">
      <c r="D1835" s="20">
        <f t="shared" si="28"/>
        <v>175</v>
      </c>
      <c r="E1835" s="20">
        <f>MIN(IF(MOD(ROWS($A$2:A1835),$A$2)=0,E1834+1, E1834), $B$2-1)</f>
        <v>7</v>
      </c>
      <c r="G1835" s="2" t="str">
        <f>IF(NOT(OR(
SUMPRODUCT(--ISNUMBER(SEARCH('Chapter 1 (Generated)'!$B$25:$V$25,INDEX(MyData,D1835, E1835+1))))&gt;0,
SUMPRODUCT(--ISNUMBER(SEARCH('Chapter 1 (Generated)'!$B$26:$V$26,INDEX(MyData,D1835, E1835+1))))&gt;0)),
"        " &amp; INDEX(MyData,D1835, E1835+1),
"    " &amp; INDEX(MyData,D1835, E1835+1))</f>
        <v xml:space="preserve">        0,</v>
      </c>
    </row>
    <row r="1836" spans="4:7" x14ac:dyDescent="0.2">
      <c r="D1836" s="20">
        <f t="shared" si="28"/>
        <v>176</v>
      </c>
      <c r="E1836" s="20">
        <f>MIN(IF(MOD(ROWS($A$2:A1836),$A$2)=0,E1835+1, E1835), $B$2-1)</f>
        <v>7</v>
      </c>
      <c r="G1836" s="2" t="str">
        <f>IF(NOT(OR(
SUMPRODUCT(--ISNUMBER(SEARCH('Chapter 1 (Generated)'!$B$25:$V$25,INDEX(MyData,D1836, E1836+1))))&gt;0,
SUMPRODUCT(--ISNUMBER(SEARCH('Chapter 1 (Generated)'!$B$26:$V$26,INDEX(MyData,D1836, E1836+1))))&gt;0)),
"        " &amp; INDEX(MyData,D1836, E1836+1),
"    " &amp; INDEX(MyData,D1836, E1836+1))</f>
        <v xml:space="preserve">        0,</v>
      </c>
    </row>
    <row r="1837" spans="4:7" x14ac:dyDescent="0.2">
      <c r="D1837" s="20">
        <f t="shared" si="28"/>
        <v>177</v>
      </c>
      <c r="E1837" s="20">
        <f>MIN(IF(MOD(ROWS($A$2:A1837),$A$2)=0,E1836+1, E1836), $B$2-1)</f>
        <v>7</v>
      </c>
      <c r="G1837" s="2" t="str">
        <f>IF(NOT(OR(
SUMPRODUCT(--ISNUMBER(SEARCH('Chapter 1 (Generated)'!$B$25:$V$25,INDEX(MyData,D1837, E1837+1))))&gt;0,
SUMPRODUCT(--ISNUMBER(SEARCH('Chapter 1 (Generated)'!$B$26:$V$26,INDEX(MyData,D1837, E1837+1))))&gt;0)),
"        " &amp; INDEX(MyData,D1837, E1837+1),
"    " &amp; INDEX(MyData,D1837, E1837+1))</f>
        <v xml:space="preserve">        0,</v>
      </c>
    </row>
    <row r="1838" spans="4:7" x14ac:dyDescent="0.2">
      <c r="D1838" s="20">
        <f t="shared" si="28"/>
        <v>178</v>
      </c>
      <c r="E1838" s="20">
        <f>MIN(IF(MOD(ROWS($A$2:A1838),$A$2)=0,E1837+1, E1837), $B$2-1)</f>
        <v>7</v>
      </c>
      <c r="G1838" s="2" t="str">
        <f>IF(NOT(OR(
SUMPRODUCT(--ISNUMBER(SEARCH('Chapter 1 (Generated)'!$B$25:$V$25,INDEX(MyData,D1838, E1838+1))))&gt;0,
SUMPRODUCT(--ISNUMBER(SEARCH('Chapter 1 (Generated)'!$B$26:$V$26,INDEX(MyData,D1838, E1838+1))))&gt;0)),
"        " &amp; INDEX(MyData,D1838, E1838+1),
"    " &amp; INDEX(MyData,D1838, E1838+1))</f>
        <v xml:space="preserve">        0,//175 </v>
      </c>
    </row>
    <row r="1839" spans="4:7" x14ac:dyDescent="0.2">
      <c r="D1839" s="20">
        <f t="shared" si="28"/>
        <v>179</v>
      </c>
      <c r="E1839" s="20">
        <f>MIN(IF(MOD(ROWS($A$2:A1839),$A$2)=0,E1838+1, E1838), $B$2-1)</f>
        <v>7</v>
      </c>
      <c r="G1839" s="2" t="str">
        <f>IF(NOT(OR(
SUMPRODUCT(--ISNUMBER(SEARCH('Chapter 1 (Generated)'!$B$25:$V$25,INDEX(MyData,D1839, E1839+1))))&gt;0,
SUMPRODUCT(--ISNUMBER(SEARCH('Chapter 1 (Generated)'!$B$26:$V$26,INDEX(MyData,D1839, E1839+1))))&gt;0)),
"        " &amp; INDEX(MyData,D1839, E1839+1),
"    " &amp; INDEX(MyData,D1839, E1839+1))</f>
        <v xml:space="preserve">        0,</v>
      </c>
    </row>
    <row r="1840" spans="4:7" x14ac:dyDescent="0.2">
      <c r="D1840" s="20">
        <f t="shared" si="28"/>
        <v>180</v>
      </c>
      <c r="E1840" s="20">
        <f>MIN(IF(MOD(ROWS($A$2:A1840),$A$2)=0,E1839+1, E1839), $B$2-1)</f>
        <v>7</v>
      </c>
      <c r="G1840" s="2" t="str">
        <f>IF(NOT(OR(
SUMPRODUCT(--ISNUMBER(SEARCH('Chapter 1 (Generated)'!$B$25:$V$25,INDEX(MyData,D1840, E1840+1))))&gt;0,
SUMPRODUCT(--ISNUMBER(SEARCH('Chapter 1 (Generated)'!$B$26:$V$26,INDEX(MyData,D1840, E1840+1))))&gt;0)),
"        " &amp; INDEX(MyData,D1840, E1840+1),
"    " &amp; INDEX(MyData,D1840, E1840+1))</f>
        <v xml:space="preserve">        0,</v>
      </c>
    </row>
    <row r="1841" spans="4:7" x14ac:dyDescent="0.2">
      <c r="D1841" s="20">
        <f t="shared" si="28"/>
        <v>181</v>
      </c>
      <c r="E1841" s="20">
        <f>MIN(IF(MOD(ROWS($A$2:A1841),$A$2)=0,E1840+1, E1840), $B$2-1)</f>
        <v>7</v>
      </c>
      <c r="G1841" s="2" t="str">
        <f>IF(NOT(OR(
SUMPRODUCT(--ISNUMBER(SEARCH('Chapter 1 (Generated)'!$B$25:$V$25,INDEX(MyData,D1841, E1841+1))))&gt;0,
SUMPRODUCT(--ISNUMBER(SEARCH('Chapter 1 (Generated)'!$B$26:$V$26,INDEX(MyData,D1841, E1841+1))))&gt;0)),
"        " &amp; INDEX(MyData,D1841, E1841+1),
"    " &amp; INDEX(MyData,D1841, E1841+1))</f>
        <v xml:space="preserve">        0,</v>
      </c>
    </row>
    <row r="1842" spans="4:7" x14ac:dyDescent="0.2">
      <c r="D1842" s="20">
        <f t="shared" si="28"/>
        <v>182</v>
      </c>
      <c r="E1842" s="20">
        <f>MIN(IF(MOD(ROWS($A$2:A1842),$A$2)=0,E1841+1, E1841), $B$2-1)</f>
        <v>7</v>
      </c>
      <c r="G1842" s="2" t="str">
        <f>IF(NOT(OR(
SUMPRODUCT(--ISNUMBER(SEARCH('Chapter 1 (Generated)'!$B$25:$V$25,INDEX(MyData,D1842, E1842+1))))&gt;0,
SUMPRODUCT(--ISNUMBER(SEARCH('Chapter 1 (Generated)'!$B$26:$V$26,INDEX(MyData,D1842, E1842+1))))&gt;0)),
"        " &amp; INDEX(MyData,D1842, E1842+1),
"    " &amp; INDEX(MyData,D1842, E1842+1))</f>
        <v xml:space="preserve">        0,</v>
      </c>
    </row>
    <row r="1843" spans="4:7" x14ac:dyDescent="0.2">
      <c r="D1843" s="20">
        <f t="shared" si="28"/>
        <v>183</v>
      </c>
      <c r="E1843" s="20">
        <f>MIN(IF(MOD(ROWS($A$2:A1843),$A$2)=0,E1842+1, E1842), $B$2-1)</f>
        <v>7</v>
      </c>
      <c r="G1843" s="2" t="str">
        <f>IF(NOT(OR(
SUMPRODUCT(--ISNUMBER(SEARCH('Chapter 1 (Generated)'!$B$25:$V$25,INDEX(MyData,D1843, E1843+1))))&gt;0,
SUMPRODUCT(--ISNUMBER(SEARCH('Chapter 1 (Generated)'!$B$26:$V$26,INDEX(MyData,D1843, E1843+1))))&gt;0)),
"        " &amp; INDEX(MyData,D1843, E1843+1),
"    " &amp; INDEX(MyData,D1843, E1843+1))</f>
        <v xml:space="preserve">        0,//180 </v>
      </c>
    </row>
    <row r="1844" spans="4:7" x14ac:dyDescent="0.2">
      <c r="D1844" s="20">
        <f t="shared" si="28"/>
        <v>184</v>
      </c>
      <c r="E1844" s="20">
        <f>MIN(IF(MOD(ROWS($A$2:A1844),$A$2)=0,E1843+1, E1843), $B$2-1)</f>
        <v>7</v>
      </c>
      <c r="G1844" s="2" t="str">
        <f>IF(NOT(OR(
SUMPRODUCT(--ISNUMBER(SEARCH('Chapter 1 (Generated)'!$B$25:$V$25,INDEX(MyData,D1844, E1844+1))))&gt;0,
SUMPRODUCT(--ISNUMBER(SEARCH('Chapter 1 (Generated)'!$B$26:$V$26,INDEX(MyData,D1844, E1844+1))))&gt;0)),
"        " &amp; INDEX(MyData,D1844, E1844+1),
"    " &amp; INDEX(MyData,D1844, E1844+1))</f>
        <v xml:space="preserve">        0,</v>
      </c>
    </row>
    <row r="1845" spans="4:7" x14ac:dyDescent="0.2">
      <c r="D1845" s="20">
        <f t="shared" si="28"/>
        <v>185</v>
      </c>
      <c r="E1845" s="20">
        <f>MIN(IF(MOD(ROWS($A$2:A1845),$A$2)=0,E1844+1, E1844), $B$2-1)</f>
        <v>7</v>
      </c>
      <c r="G1845" s="2" t="str">
        <f>IF(NOT(OR(
SUMPRODUCT(--ISNUMBER(SEARCH('Chapter 1 (Generated)'!$B$25:$V$25,INDEX(MyData,D1845, E1845+1))))&gt;0,
SUMPRODUCT(--ISNUMBER(SEARCH('Chapter 1 (Generated)'!$B$26:$V$26,INDEX(MyData,D1845, E1845+1))))&gt;0)),
"        " &amp; INDEX(MyData,D1845, E1845+1),
"    " &amp; INDEX(MyData,D1845, E1845+1))</f>
        <v xml:space="preserve">        0,</v>
      </c>
    </row>
    <row r="1846" spans="4:7" x14ac:dyDescent="0.2">
      <c r="D1846" s="20">
        <f t="shared" si="28"/>
        <v>186</v>
      </c>
      <c r="E1846" s="20">
        <f>MIN(IF(MOD(ROWS($A$2:A1846),$A$2)=0,E1845+1, E1845), $B$2-1)</f>
        <v>7</v>
      </c>
      <c r="G1846" s="2" t="str">
        <f>IF(NOT(OR(
SUMPRODUCT(--ISNUMBER(SEARCH('Chapter 1 (Generated)'!$B$25:$V$25,INDEX(MyData,D1846, E1846+1))))&gt;0,
SUMPRODUCT(--ISNUMBER(SEARCH('Chapter 1 (Generated)'!$B$26:$V$26,INDEX(MyData,D1846, E1846+1))))&gt;0)),
"        " &amp; INDEX(MyData,D1846, E1846+1),
"    " &amp; INDEX(MyData,D1846, E1846+1))</f>
        <v xml:space="preserve">        0,</v>
      </c>
    </row>
    <row r="1847" spans="4:7" x14ac:dyDescent="0.2">
      <c r="D1847" s="20">
        <f t="shared" si="28"/>
        <v>187</v>
      </c>
      <c r="E1847" s="20">
        <f>MIN(IF(MOD(ROWS($A$2:A1847),$A$2)=0,E1846+1, E1846), $B$2-1)</f>
        <v>7</v>
      </c>
      <c r="G1847" s="2" t="str">
        <f>IF(NOT(OR(
SUMPRODUCT(--ISNUMBER(SEARCH('Chapter 1 (Generated)'!$B$25:$V$25,INDEX(MyData,D1847, E1847+1))))&gt;0,
SUMPRODUCT(--ISNUMBER(SEARCH('Chapter 1 (Generated)'!$B$26:$V$26,INDEX(MyData,D1847, E1847+1))))&gt;0)),
"        " &amp; INDEX(MyData,D1847, E1847+1),
"    " &amp; INDEX(MyData,D1847, E1847+1))</f>
        <v xml:space="preserve">        0,</v>
      </c>
    </row>
    <row r="1848" spans="4:7" x14ac:dyDescent="0.2">
      <c r="D1848" s="20">
        <f t="shared" si="28"/>
        <v>188</v>
      </c>
      <c r="E1848" s="20">
        <f>MIN(IF(MOD(ROWS($A$2:A1848),$A$2)=0,E1847+1, E1847), $B$2-1)</f>
        <v>7</v>
      </c>
      <c r="G1848" s="2" t="str">
        <f>IF(NOT(OR(
SUMPRODUCT(--ISNUMBER(SEARCH('Chapter 1 (Generated)'!$B$25:$V$25,INDEX(MyData,D1848, E1848+1))))&gt;0,
SUMPRODUCT(--ISNUMBER(SEARCH('Chapter 1 (Generated)'!$B$26:$V$26,INDEX(MyData,D1848, E1848+1))))&gt;0)),
"        " &amp; INDEX(MyData,D1848, E1848+1),
"    " &amp; INDEX(MyData,D1848, E1848+1))</f>
        <v xml:space="preserve">        0,//185 </v>
      </c>
    </row>
    <row r="1849" spans="4:7" x14ac:dyDescent="0.2">
      <c r="D1849" s="20">
        <f t="shared" si="28"/>
        <v>189</v>
      </c>
      <c r="E1849" s="20">
        <f>MIN(IF(MOD(ROWS($A$2:A1849),$A$2)=0,E1848+1, E1848), $B$2-1)</f>
        <v>7</v>
      </c>
      <c r="G1849" s="2" t="str">
        <f>IF(NOT(OR(
SUMPRODUCT(--ISNUMBER(SEARCH('Chapter 1 (Generated)'!$B$25:$V$25,INDEX(MyData,D1849, E1849+1))))&gt;0,
SUMPRODUCT(--ISNUMBER(SEARCH('Chapter 1 (Generated)'!$B$26:$V$26,INDEX(MyData,D1849, E1849+1))))&gt;0)),
"        " &amp; INDEX(MyData,D1849, E1849+1),
"    " &amp; INDEX(MyData,D1849, E1849+1))</f>
        <v xml:space="preserve">        0,</v>
      </c>
    </row>
    <row r="1850" spans="4:7" x14ac:dyDescent="0.2">
      <c r="D1850" s="20">
        <f t="shared" si="28"/>
        <v>190</v>
      </c>
      <c r="E1850" s="20">
        <f>MIN(IF(MOD(ROWS($A$2:A1850),$A$2)=0,E1849+1, E1849), $B$2-1)</f>
        <v>7</v>
      </c>
      <c r="G1850" s="2" t="str">
        <f>IF(NOT(OR(
SUMPRODUCT(--ISNUMBER(SEARCH('Chapter 1 (Generated)'!$B$25:$V$25,INDEX(MyData,D1850, E1850+1))))&gt;0,
SUMPRODUCT(--ISNUMBER(SEARCH('Chapter 1 (Generated)'!$B$26:$V$26,INDEX(MyData,D1850, E1850+1))))&gt;0)),
"        " &amp; INDEX(MyData,D1850, E1850+1),
"    " &amp; INDEX(MyData,D1850, E1850+1))</f>
        <v xml:space="preserve">        0,</v>
      </c>
    </row>
    <row r="1851" spans="4:7" x14ac:dyDescent="0.2">
      <c r="D1851" s="20">
        <f t="shared" si="28"/>
        <v>191</v>
      </c>
      <c r="E1851" s="20">
        <f>MIN(IF(MOD(ROWS($A$2:A1851),$A$2)=0,E1850+1, E1850), $B$2-1)</f>
        <v>7</v>
      </c>
      <c r="G1851" s="2" t="str">
        <f>IF(NOT(OR(
SUMPRODUCT(--ISNUMBER(SEARCH('Chapter 1 (Generated)'!$B$25:$V$25,INDEX(MyData,D1851, E1851+1))))&gt;0,
SUMPRODUCT(--ISNUMBER(SEARCH('Chapter 1 (Generated)'!$B$26:$V$26,INDEX(MyData,D1851, E1851+1))))&gt;0)),
"        " &amp; INDEX(MyData,D1851, E1851+1),
"    " &amp; INDEX(MyData,D1851, E1851+1))</f>
        <v xml:space="preserve">        0,</v>
      </c>
    </row>
    <row r="1852" spans="4:7" x14ac:dyDescent="0.2">
      <c r="D1852" s="20">
        <f t="shared" si="28"/>
        <v>192</v>
      </c>
      <c r="E1852" s="20">
        <f>MIN(IF(MOD(ROWS($A$2:A1852),$A$2)=0,E1851+1, E1851), $B$2-1)</f>
        <v>7</v>
      </c>
      <c r="G1852" s="2" t="str">
        <f>IF(NOT(OR(
SUMPRODUCT(--ISNUMBER(SEARCH('Chapter 1 (Generated)'!$B$25:$V$25,INDEX(MyData,D1852, E1852+1))))&gt;0,
SUMPRODUCT(--ISNUMBER(SEARCH('Chapter 1 (Generated)'!$B$26:$V$26,INDEX(MyData,D1852, E1852+1))))&gt;0)),
"        " &amp; INDEX(MyData,D1852, E1852+1),
"    " &amp; INDEX(MyData,D1852, E1852+1))</f>
        <v xml:space="preserve">        0,</v>
      </c>
    </row>
    <row r="1853" spans="4:7" x14ac:dyDescent="0.2">
      <c r="D1853" s="20">
        <f t="shared" si="28"/>
        <v>193</v>
      </c>
      <c r="E1853" s="20">
        <f>MIN(IF(MOD(ROWS($A$2:A1853),$A$2)=0,E1852+1, E1852), $B$2-1)</f>
        <v>7</v>
      </c>
      <c r="G1853" s="2" t="str">
        <f>IF(NOT(OR(
SUMPRODUCT(--ISNUMBER(SEARCH('Chapter 1 (Generated)'!$B$25:$V$25,INDEX(MyData,D1853, E1853+1))))&gt;0,
SUMPRODUCT(--ISNUMBER(SEARCH('Chapter 1 (Generated)'!$B$26:$V$26,INDEX(MyData,D1853, E1853+1))))&gt;0)),
"        " &amp; INDEX(MyData,D1853, E1853+1),
"    " &amp; INDEX(MyData,D1853, E1853+1))</f>
        <v xml:space="preserve">        0,//190 </v>
      </c>
    </row>
    <row r="1854" spans="4:7" x14ac:dyDescent="0.2">
      <c r="D1854" s="20">
        <f t="shared" si="28"/>
        <v>194</v>
      </c>
      <c r="E1854" s="20">
        <f>MIN(IF(MOD(ROWS($A$2:A1854),$A$2)=0,E1853+1, E1853), $B$2-1)</f>
        <v>7</v>
      </c>
      <c r="G1854" s="2" t="str">
        <f>IF(NOT(OR(
SUMPRODUCT(--ISNUMBER(SEARCH('Chapter 1 (Generated)'!$B$25:$V$25,INDEX(MyData,D1854, E1854+1))))&gt;0,
SUMPRODUCT(--ISNUMBER(SEARCH('Chapter 1 (Generated)'!$B$26:$V$26,INDEX(MyData,D1854, E1854+1))))&gt;0)),
"        " &amp; INDEX(MyData,D1854, E1854+1),
"    " &amp; INDEX(MyData,D1854, E1854+1))</f>
        <v xml:space="preserve">        0,</v>
      </c>
    </row>
    <row r="1855" spans="4:7" x14ac:dyDescent="0.2">
      <c r="D1855" s="20">
        <f t="shared" si="28"/>
        <v>195</v>
      </c>
      <c r="E1855" s="20">
        <f>MIN(IF(MOD(ROWS($A$2:A1855),$A$2)=0,E1854+1, E1854), $B$2-1)</f>
        <v>7</v>
      </c>
      <c r="G1855" s="2" t="str">
        <f>IF(NOT(OR(
SUMPRODUCT(--ISNUMBER(SEARCH('Chapter 1 (Generated)'!$B$25:$V$25,INDEX(MyData,D1855, E1855+1))))&gt;0,
SUMPRODUCT(--ISNUMBER(SEARCH('Chapter 1 (Generated)'!$B$26:$V$26,INDEX(MyData,D1855, E1855+1))))&gt;0)),
"        " &amp; INDEX(MyData,D1855, E1855+1),
"    " &amp; INDEX(MyData,D1855, E1855+1))</f>
        <v xml:space="preserve">        0,</v>
      </c>
    </row>
    <row r="1856" spans="4:7" x14ac:dyDescent="0.2">
      <c r="D1856" s="20">
        <f t="shared" si="28"/>
        <v>196</v>
      </c>
      <c r="E1856" s="20">
        <f>MIN(IF(MOD(ROWS($A$2:A1856),$A$2)=0,E1855+1, E1855), $B$2-1)</f>
        <v>7</v>
      </c>
      <c r="G1856" s="2" t="str">
        <f>IF(NOT(OR(
SUMPRODUCT(--ISNUMBER(SEARCH('Chapter 1 (Generated)'!$B$25:$V$25,INDEX(MyData,D1856, E1856+1))))&gt;0,
SUMPRODUCT(--ISNUMBER(SEARCH('Chapter 1 (Generated)'!$B$26:$V$26,INDEX(MyData,D1856, E1856+1))))&gt;0)),
"        " &amp; INDEX(MyData,D1856, E1856+1),
"    " &amp; INDEX(MyData,D1856, E1856+1))</f>
        <v xml:space="preserve">        0,</v>
      </c>
    </row>
    <row r="1857" spans="4:7" x14ac:dyDescent="0.2">
      <c r="D1857" s="20">
        <f t="shared" si="28"/>
        <v>197</v>
      </c>
      <c r="E1857" s="20">
        <f>MIN(IF(MOD(ROWS($A$2:A1857),$A$2)=0,E1856+1, E1856), $B$2-1)</f>
        <v>7</v>
      </c>
      <c r="G1857" s="2" t="str">
        <f>IF(NOT(OR(
SUMPRODUCT(--ISNUMBER(SEARCH('Chapter 1 (Generated)'!$B$25:$V$25,INDEX(MyData,D1857, E1857+1))))&gt;0,
SUMPRODUCT(--ISNUMBER(SEARCH('Chapter 1 (Generated)'!$B$26:$V$26,INDEX(MyData,D1857, E1857+1))))&gt;0)),
"        " &amp; INDEX(MyData,D1857, E1857+1),
"    " &amp; INDEX(MyData,D1857, E1857+1))</f>
        <v xml:space="preserve">        0,</v>
      </c>
    </row>
    <row r="1858" spans="4:7" x14ac:dyDescent="0.2">
      <c r="D1858" s="20">
        <f t="shared" ref="D1858:D1921" si="29">MOD(ROW(D1857)-1+ROWS(MyData),ROWS(MyData))+1</f>
        <v>198</v>
      </c>
      <c r="E1858" s="20">
        <f>MIN(IF(MOD(ROWS($A$2:A1858),$A$2)=0,E1857+1, E1857), $B$2-1)</f>
        <v>7</v>
      </c>
      <c r="G1858" s="2" t="str">
        <f>IF(NOT(OR(
SUMPRODUCT(--ISNUMBER(SEARCH('Chapter 1 (Generated)'!$B$25:$V$25,INDEX(MyData,D1858, E1858+1))))&gt;0,
SUMPRODUCT(--ISNUMBER(SEARCH('Chapter 1 (Generated)'!$B$26:$V$26,INDEX(MyData,D1858, E1858+1))))&gt;0)),
"        " &amp; INDEX(MyData,D1858, E1858+1),
"    " &amp; INDEX(MyData,D1858, E1858+1))</f>
        <v xml:space="preserve">        0,//195 </v>
      </c>
    </row>
    <row r="1859" spans="4:7" x14ac:dyDescent="0.2">
      <c r="D1859" s="20">
        <f t="shared" si="29"/>
        <v>199</v>
      </c>
      <c r="E1859" s="20">
        <f>MIN(IF(MOD(ROWS($A$2:A1859),$A$2)=0,E1858+1, E1858), $B$2-1)</f>
        <v>7</v>
      </c>
      <c r="G1859" s="2" t="str">
        <f>IF(NOT(OR(
SUMPRODUCT(--ISNUMBER(SEARCH('Chapter 1 (Generated)'!$B$25:$V$25,INDEX(MyData,D1859, E1859+1))))&gt;0,
SUMPRODUCT(--ISNUMBER(SEARCH('Chapter 1 (Generated)'!$B$26:$V$26,INDEX(MyData,D1859, E1859+1))))&gt;0)),
"        " &amp; INDEX(MyData,D1859, E1859+1),
"    " &amp; INDEX(MyData,D1859, E1859+1))</f>
        <v xml:space="preserve">        0,</v>
      </c>
    </row>
    <row r="1860" spans="4:7" x14ac:dyDescent="0.2">
      <c r="D1860" s="20">
        <f t="shared" si="29"/>
        <v>200</v>
      </c>
      <c r="E1860" s="20">
        <f>MIN(IF(MOD(ROWS($A$2:A1860),$A$2)=0,E1859+1, E1859), $B$2-1)</f>
        <v>7</v>
      </c>
      <c r="G1860" s="2" t="str">
        <f>IF(NOT(OR(
SUMPRODUCT(--ISNUMBER(SEARCH('Chapter 1 (Generated)'!$B$25:$V$25,INDEX(MyData,D1860, E1860+1))))&gt;0,
SUMPRODUCT(--ISNUMBER(SEARCH('Chapter 1 (Generated)'!$B$26:$V$26,INDEX(MyData,D1860, E1860+1))))&gt;0)),
"        " &amp; INDEX(MyData,D1860, E1860+1),
"    " &amp; INDEX(MyData,D1860, E1860+1))</f>
        <v xml:space="preserve">        0,</v>
      </c>
    </row>
    <row r="1861" spans="4:7" x14ac:dyDescent="0.2">
      <c r="D1861" s="20">
        <f t="shared" si="29"/>
        <v>201</v>
      </c>
      <c r="E1861" s="20">
        <f>MIN(IF(MOD(ROWS($A$2:A1861),$A$2)=0,E1860+1, E1860), $B$2-1)</f>
        <v>7</v>
      </c>
      <c r="G1861" s="2" t="str">
        <f>IF(NOT(OR(
SUMPRODUCT(--ISNUMBER(SEARCH('Chapter 1 (Generated)'!$B$25:$V$25,INDEX(MyData,D1861, E1861+1))))&gt;0,
SUMPRODUCT(--ISNUMBER(SEARCH('Chapter 1 (Generated)'!$B$26:$V$26,INDEX(MyData,D1861, E1861+1))))&gt;0)),
"        " &amp; INDEX(MyData,D1861, E1861+1),
"    " &amp; INDEX(MyData,D1861, E1861+1))</f>
        <v xml:space="preserve">        0,</v>
      </c>
    </row>
    <row r="1862" spans="4:7" x14ac:dyDescent="0.2">
      <c r="D1862" s="20">
        <f t="shared" si="29"/>
        <v>202</v>
      </c>
      <c r="E1862" s="20">
        <f>MIN(IF(MOD(ROWS($A$2:A1862),$A$2)=0,E1861+1, E1861), $B$2-1)</f>
        <v>7</v>
      </c>
      <c r="G1862" s="2" t="str">
        <f>IF(NOT(OR(
SUMPRODUCT(--ISNUMBER(SEARCH('Chapter 1 (Generated)'!$B$25:$V$25,INDEX(MyData,D1862, E1862+1))))&gt;0,
SUMPRODUCT(--ISNUMBER(SEARCH('Chapter 1 (Generated)'!$B$26:$V$26,INDEX(MyData,D1862, E1862+1))))&gt;0)),
"        " &amp; INDEX(MyData,D1862, E1862+1),
"    " &amp; INDEX(MyData,D1862, E1862+1))</f>
        <v xml:space="preserve">        0,</v>
      </c>
    </row>
    <row r="1863" spans="4:7" x14ac:dyDescent="0.2">
      <c r="D1863" s="20">
        <f t="shared" si="29"/>
        <v>203</v>
      </c>
      <c r="E1863" s="20">
        <f>MIN(IF(MOD(ROWS($A$2:A1863),$A$2)=0,E1862+1, E1862), $B$2-1)</f>
        <v>7</v>
      </c>
      <c r="G1863" s="2" t="str">
        <f>IF(NOT(OR(
SUMPRODUCT(--ISNUMBER(SEARCH('Chapter 1 (Generated)'!$B$25:$V$25,INDEX(MyData,D1863, E1863+1))))&gt;0,
SUMPRODUCT(--ISNUMBER(SEARCH('Chapter 1 (Generated)'!$B$26:$V$26,INDEX(MyData,D1863, E1863+1))))&gt;0)),
"        " &amp; INDEX(MyData,D1863, E1863+1),
"    " &amp; INDEX(MyData,D1863, E1863+1))</f>
        <v xml:space="preserve">        0,//200 </v>
      </c>
    </row>
    <row r="1864" spans="4:7" x14ac:dyDescent="0.2">
      <c r="D1864" s="20">
        <f t="shared" si="29"/>
        <v>204</v>
      </c>
      <c r="E1864" s="20">
        <f>MIN(IF(MOD(ROWS($A$2:A1864),$A$2)=0,E1863+1, E1863), $B$2-1)</f>
        <v>7</v>
      </c>
      <c r="G1864" s="2" t="str">
        <f>IF(NOT(OR(
SUMPRODUCT(--ISNUMBER(SEARCH('Chapter 1 (Generated)'!$B$25:$V$25,INDEX(MyData,D1864, E1864+1))))&gt;0,
SUMPRODUCT(--ISNUMBER(SEARCH('Chapter 1 (Generated)'!$B$26:$V$26,INDEX(MyData,D1864, E1864+1))))&gt;0)),
"        " &amp; INDEX(MyData,D1864, E1864+1),
"    " &amp; INDEX(MyData,D1864, E1864+1))</f>
        <v xml:space="preserve">        0,</v>
      </c>
    </row>
    <row r="1865" spans="4:7" x14ac:dyDescent="0.2">
      <c r="D1865" s="20">
        <f t="shared" si="29"/>
        <v>205</v>
      </c>
      <c r="E1865" s="20">
        <f>MIN(IF(MOD(ROWS($A$2:A1865),$A$2)=0,E1864+1, E1864), $B$2-1)</f>
        <v>7</v>
      </c>
      <c r="G1865" s="2" t="str">
        <f>IF(NOT(OR(
SUMPRODUCT(--ISNUMBER(SEARCH('Chapter 1 (Generated)'!$B$25:$V$25,INDEX(MyData,D1865, E1865+1))))&gt;0,
SUMPRODUCT(--ISNUMBER(SEARCH('Chapter 1 (Generated)'!$B$26:$V$26,INDEX(MyData,D1865, E1865+1))))&gt;0)),
"        " &amp; INDEX(MyData,D1865, E1865+1),
"    " &amp; INDEX(MyData,D1865, E1865+1))</f>
        <v xml:space="preserve">        0,</v>
      </c>
    </row>
    <row r="1866" spans="4:7" x14ac:dyDescent="0.2">
      <c r="D1866" s="20">
        <f t="shared" si="29"/>
        <v>206</v>
      </c>
      <c r="E1866" s="20">
        <f>MIN(IF(MOD(ROWS($A$2:A1866),$A$2)=0,E1865+1, E1865), $B$2-1)</f>
        <v>7</v>
      </c>
      <c r="G1866" s="2" t="str">
        <f>IF(NOT(OR(
SUMPRODUCT(--ISNUMBER(SEARCH('Chapter 1 (Generated)'!$B$25:$V$25,INDEX(MyData,D1866, E1866+1))))&gt;0,
SUMPRODUCT(--ISNUMBER(SEARCH('Chapter 1 (Generated)'!$B$26:$V$26,INDEX(MyData,D1866, E1866+1))))&gt;0)),
"        " &amp; INDEX(MyData,D1866, E1866+1),
"    " &amp; INDEX(MyData,D1866, E1866+1))</f>
        <v xml:space="preserve">        0,</v>
      </c>
    </row>
    <row r="1867" spans="4:7" x14ac:dyDescent="0.2">
      <c r="D1867" s="20">
        <f t="shared" si="29"/>
        <v>207</v>
      </c>
      <c r="E1867" s="20">
        <f>MIN(IF(MOD(ROWS($A$2:A1867),$A$2)=0,E1866+1, E1866), $B$2-1)</f>
        <v>7</v>
      </c>
      <c r="G1867" s="2" t="str">
        <f>IF(NOT(OR(
SUMPRODUCT(--ISNUMBER(SEARCH('Chapter 1 (Generated)'!$B$25:$V$25,INDEX(MyData,D1867, E1867+1))))&gt;0,
SUMPRODUCT(--ISNUMBER(SEARCH('Chapter 1 (Generated)'!$B$26:$V$26,INDEX(MyData,D1867, E1867+1))))&gt;0)),
"        " &amp; INDEX(MyData,D1867, E1867+1),
"    " &amp; INDEX(MyData,D1867, E1867+1))</f>
        <v xml:space="preserve">        0,</v>
      </c>
    </row>
    <row r="1868" spans="4:7" x14ac:dyDescent="0.2">
      <c r="D1868" s="20">
        <f t="shared" si="29"/>
        <v>208</v>
      </c>
      <c r="E1868" s="20">
        <f>MIN(IF(MOD(ROWS($A$2:A1868),$A$2)=0,E1867+1, E1867), $B$2-1)</f>
        <v>7</v>
      </c>
      <c r="G1868" s="2" t="str">
        <f>IF(NOT(OR(
SUMPRODUCT(--ISNUMBER(SEARCH('Chapter 1 (Generated)'!$B$25:$V$25,INDEX(MyData,D1868, E1868+1))))&gt;0,
SUMPRODUCT(--ISNUMBER(SEARCH('Chapter 1 (Generated)'!$B$26:$V$26,INDEX(MyData,D1868, E1868+1))))&gt;0)),
"        " &amp; INDEX(MyData,D1868, E1868+1),
"    " &amp; INDEX(MyData,D1868, E1868+1))</f>
        <v xml:space="preserve">        0,//205 </v>
      </c>
    </row>
    <row r="1869" spans="4:7" x14ac:dyDescent="0.2">
      <c r="D1869" s="20">
        <f t="shared" si="29"/>
        <v>209</v>
      </c>
      <c r="E1869" s="20">
        <f>MIN(IF(MOD(ROWS($A$2:A1869),$A$2)=0,E1868+1, E1868), $B$2-1)</f>
        <v>7</v>
      </c>
      <c r="G1869" s="2" t="str">
        <f>IF(NOT(OR(
SUMPRODUCT(--ISNUMBER(SEARCH('Chapter 1 (Generated)'!$B$25:$V$25,INDEX(MyData,D1869, E1869+1))))&gt;0,
SUMPRODUCT(--ISNUMBER(SEARCH('Chapter 1 (Generated)'!$B$26:$V$26,INDEX(MyData,D1869, E1869+1))))&gt;0)),
"        " &amp; INDEX(MyData,D1869, E1869+1),
"    " &amp; INDEX(MyData,D1869, E1869+1))</f>
        <v xml:space="preserve">        0,</v>
      </c>
    </row>
    <row r="1870" spans="4:7" x14ac:dyDescent="0.2">
      <c r="D1870" s="20">
        <f t="shared" si="29"/>
        <v>210</v>
      </c>
      <c r="E1870" s="20">
        <f>MIN(IF(MOD(ROWS($A$2:A1870),$A$2)=0,E1869+1, E1869), $B$2-1)</f>
        <v>7</v>
      </c>
      <c r="G1870" s="2" t="str">
        <f>IF(NOT(OR(
SUMPRODUCT(--ISNUMBER(SEARCH('Chapter 1 (Generated)'!$B$25:$V$25,INDEX(MyData,D1870, E1870+1))))&gt;0,
SUMPRODUCT(--ISNUMBER(SEARCH('Chapter 1 (Generated)'!$B$26:$V$26,INDEX(MyData,D1870, E1870+1))))&gt;0)),
"        " &amp; INDEX(MyData,D1870, E1870+1),
"    " &amp; INDEX(MyData,D1870, E1870+1))</f>
        <v xml:space="preserve">        0,</v>
      </c>
    </row>
    <row r="1871" spans="4:7" x14ac:dyDescent="0.2">
      <c r="D1871" s="20">
        <f t="shared" si="29"/>
        <v>211</v>
      </c>
      <c r="E1871" s="20">
        <f>MIN(IF(MOD(ROWS($A$2:A1871),$A$2)=0,E1870+1, E1870), $B$2-1)</f>
        <v>7</v>
      </c>
      <c r="G1871" s="2" t="str">
        <f>IF(NOT(OR(
SUMPRODUCT(--ISNUMBER(SEARCH('Chapter 1 (Generated)'!$B$25:$V$25,INDEX(MyData,D1871, E1871+1))))&gt;0,
SUMPRODUCT(--ISNUMBER(SEARCH('Chapter 1 (Generated)'!$B$26:$V$26,INDEX(MyData,D1871, E1871+1))))&gt;0)),
"        " &amp; INDEX(MyData,D1871, E1871+1),
"    " &amp; INDEX(MyData,D1871, E1871+1))</f>
        <v xml:space="preserve">        0,</v>
      </c>
    </row>
    <row r="1872" spans="4:7" x14ac:dyDescent="0.2">
      <c r="D1872" s="20">
        <f t="shared" si="29"/>
        <v>212</v>
      </c>
      <c r="E1872" s="20">
        <f>MIN(IF(MOD(ROWS($A$2:A1872),$A$2)=0,E1871+1, E1871), $B$2-1)</f>
        <v>7</v>
      </c>
      <c r="G1872" s="2" t="str">
        <f>IF(NOT(OR(
SUMPRODUCT(--ISNUMBER(SEARCH('Chapter 1 (Generated)'!$B$25:$V$25,INDEX(MyData,D1872, E1872+1))))&gt;0,
SUMPRODUCT(--ISNUMBER(SEARCH('Chapter 1 (Generated)'!$B$26:$V$26,INDEX(MyData,D1872, E1872+1))))&gt;0)),
"        " &amp; INDEX(MyData,D1872, E1872+1),
"    " &amp; INDEX(MyData,D1872, E1872+1))</f>
        <v xml:space="preserve">        0,</v>
      </c>
    </row>
    <row r="1873" spans="4:7" x14ac:dyDescent="0.2">
      <c r="D1873" s="20">
        <f t="shared" si="29"/>
        <v>213</v>
      </c>
      <c r="E1873" s="20">
        <f>MIN(IF(MOD(ROWS($A$2:A1873),$A$2)=0,E1872+1, E1872), $B$2-1)</f>
        <v>7</v>
      </c>
      <c r="G1873" s="2" t="str">
        <f>IF(NOT(OR(
SUMPRODUCT(--ISNUMBER(SEARCH('Chapter 1 (Generated)'!$B$25:$V$25,INDEX(MyData,D1873, E1873+1))))&gt;0,
SUMPRODUCT(--ISNUMBER(SEARCH('Chapter 1 (Generated)'!$B$26:$V$26,INDEX(MyData,D1873, E1873+1))))&gt;0)),
"        " &amp; INDEX(MyData,D1873, E1873+1),
"    " &amp; INDEX(MyData,D1873, E1873+1))</f>
        <v xml:space="preserve">        0,//210 </v>
      </c>
    </row>
    <row r="1874" spans="4:7" x14ac:dyDescent="0.2">
      <c r="D1874" s="20">
        <f t="shared" si="29"/>
        <v>214</v>
      </c>
      <c r="E1874" s="20">
        <f>MIN(IF(MOD(ROWS($A$2:A1874),$A$2)=0,E1873+1, E1873), $B$2-1)</f>
        <v>7</v>
      </c>
      <c r="G1874" s="2" t="str">
        <f>IF(NOT(OR(
SUMPRODUCT(--ISNUMBER(SEARCH('Chapter 1 (Generated)'!$B$25:$V$25,INDEX(MyData,D1874, E1874+1))))&gt;0,
SUMPRODUCT(--ISNUMBER(SEARCH('Chapter 1 (Generated)'!$B$26:$V$26,INDEX(MyData,D1874, E1874+1))))&gt;0)),
"        " &amp; INDEX(MyData,D1874, E1874+1),
"    " &amp; INDEX(MyData,D1874, E1874+1))</f>
        <v xml:space="preserve">        0,</v>
      </c>
    </row>
    <row r="1875" spans="4:7" x14ac:dyDescent="0.2">
      <c r="D1875" s="20">
        <f t="shared" si="29"/>
        <v>215</v>
      </c>
      <c r="E1875" s="20">
        <f>MIN(IF(MOD(ROWS($A$2:A1875),$A$2)=0,E1874+1, E1874), $B$2-1)</f>
        <v>7</v>
      </c>
      <c r="G1875" s="2" t="str">
        <f>IF(NOT(OR(
SUMPRODUCT(--ISNUMBER(SEARCH('Chapter 1 (Generated)'!$B$25:$V$25,INDEX(MyData,D1875, E1875+1))))&gt;0,
SUMPRODUCT(--ISNUMBER(SEARCH('Chapter 1 (Generated)'!$B$26:$V$26,INDEX(MyData,D1875, E1875+1))))&gt;0)),
"        " &amp; INDEX(MyData,D1875, E1875+1),
"    " &amp; INDEX(MyData,D1875, E1875+1))</f>
        <v xml:space="preserve">        0,</v>
      </c>
    </row>
    <row r="1876" spans="4:7" x14ac:dyDescent="0.2">
      <c r="D1876" s="20">
        <f t="shared" si="29"/>
        <v>216</v>
      </c>
      <c r="E1876" s="20">
        <f>MIN(IF(MOD(ROWS($A$2:A1876),$A$2)=0,E1875+1, E1875), $B$2-1)</f>
        <v>7</v>
      </c>
      <c r="G1876" s="2" t="str">
        <f>IF(NOT(OR(
SUMPRODUCT(--ISNUMBER(SEARCH('Chapter 1 (Generated)'!$B$25:$V$25,INDEX(MyData,D1876, E1876+1))))&gt;0,
SUMPRODUCT(--ISNUMBER(SEARCH('Chapter 1 (Generated)'!$B$26:$V$26,INDEX(MyData,D1876, E1876+1))))&gt;0)),
"        " &amp; INDEX(MyData,D1876, E1876+1),
"    " &amp; INDEX(MyData,D1876, E1876+1))</f>
        <v xml:space="preserve">        0,</v>
      </c>
    </row>
    <row r="1877" spans="4:7" x14ac:dyDescent="0.2">
      <c r="D1877" s="20">
        <f t="shared" si="29"/>
        <v>217</v>
      </c>
      <c r="E1877" s="20">
        <f>MIN(IF(MOD(ROWS($A$2:A1877),$A$2)=0,E1876+1, E1876), $B$2-1)</f>
        <v>7</v>
      </c>
      <c r="G1877" s="2" t="str">
        <f>IF(NOT(OR(
SUMPRODUCT(--ISNUMBER(SEARCH('Chapter 1 (Generated)'!$B$25:$V$25,INDEX(MyData,D1877, E1877+1))))&gt;0,
SUMPRODUCT(--ISNUMBER(SEARCH('Chapter 1 (Generated)'!$B$26:$V$26,INDEX(MyData,D1877, E1877+1))))&gt;0)),
"        " &amp; INDEX(MyData,D1877, E1877+1),
"    " &amp; INDEX(MyData,D1877, E1877+1))</f>
        <v xml:space="preserve">        0,</v>
      </c>
    </row>
    <row r="1878" spans="4:7" x14ac:dyDescent="0.2">
      <c r="D1878" s="20">
        <f t="shared" si="29"/>
        <v>218</v>
      </c>
      <c r="E1878" s="20">
        <f>MIN(IF(MOD(ROWS($A$2:A1878),$A$2)=0,E1877+1, E1877), $B$2-1)</f>
        <v>7</v>
      </c>
      <c r="G1878" s="2" t="str">
        <f>IF(NOT(OR(
SUMPRODUCT(--ISNUMBER(SEARCH('Chapter 1 (Generated)'!$B$25:$V$25,INDEX(MyData,D1878, E1878+1))))&gt;0,
SUMPRODUCT(--ISNUMBER(SEARCH('Chapter 1 (Generated)'!$B$26:$V$26,INDEX(MyData,D1878, E1878+1))))&gt;0)),
"        " &amp; INDEX(MyData,D1878, E1878+1),
"    " &amp; INDEX(MyData,D1878, E1878+1))</f>
        <v xml:space="preserve">        0,//215 </v>
      </c>
    </row>
    <row r="1879" spans="4:7" x14ac:dyDescent="0.2">
      <c r="D1879" s="20">
        <f t="shared" si="29"/>
        <v>219</v>
      </c>
      <c r="E1879" s="20">
        <f>MIN(IF(MOD(ROWS($A$2:A1879),$A$2)=0,E1878+1, E1878), $B$2-1)</f>
        <v>7</v>
      </c>
      <c r="G1879" s="2" t="str">
        <f>IF(NOT(OR(
SUMPRODUCT(--ISNUMBER(SEARCH('Chapter 1 (Generated)'!$B$25:$V$25,INDEX(MyData,D1879, E1879+1))))&gt;0,
SUMPRODUCT(--ISNUMBER(SEARCH('Chapter 1 (Generated)'!$B$26:$V$26,INDEX(MyData,D1879, E1879+1))))&gt;0)),
"        " &amp; INDEX(MyData,D1879, E1879+1),
"    " &amp; INDEX(MyData,D1879, E1879+1))</f>
        <v xml:space="preserve">        0,</v>
      </c>
    </row>
    <row r="1880" spans="4:7" x14ac:dyDescent="0.2">
      <c r="D1880" s="20">
        <f t="shared" si="29"/>
        <v>220</v>
      </c>
      <c r="E1880" s="20">
        <f>MIN(IF(MOD(ROWS($A$2:A1880),$A$2)=0,E1879+1, E1879), $B$2-1)</f>
        <v>7</v>
      </c>
      <c r="G1880" s="2" t="str">
        <f>IF(NOT(OR(
SUMPRODUCT(--ISNUMBER(SEARCH('Chapter 1 (Generated)'!$B$25:$V$25,INDEX(MyData,D1880, E1880+1))))&gt;0,
SUMPRODUCT(--ISNUMBER(SEARCH('Chapter 1 (Generated)'!$B$26:$V$26,INDEX(MyData,D1880, E1880+1))))&gt;0)),
"        " &amp; INDEX(MyData,D1880, E1880+1),
"    " &amp; INDEX(MyData,D1880, E1880+1))</f>
        <v xml:space="preserve">        0,</v>
      </c>
    </row>
    <row r="1881" spans="4:7" x14ac:dyDescent="0.2">
      <c r="D1881" s="20">
        <f t="shared" si="29"/>
        <v>221</v>
      </c>
      <c r="E1881" s="20">
        <f>MIN(IF(MOD(ROWS($A$2:A1881),$A$2)=0,E1880+1, E1880), $B$2-1)</f>
        <v>7</v>
      </c>
      <c r="G1881" s="2" t="str">
        <f>IF(NOT(OR(
SUMPRODUCT(--ISNUMBER(SEARCH('Chapter 1 (Generated)'!$B$25:$V$25,INDEX(MyData,D1881, E1881+1))))&gt;0,
SUMPRODUCT(--ISNUMBER(SEARCH('Chapter 1 (Generated)'!$B$26:$V$26,INDEX(MyData,D1881, E1881+1))))&gt;0)),
"        " &amp; INDEX(MyData,D1881, E1881+1),
"    " &amp; INDEX(MyData,D1881, E1881+1))</f>
        <v xml:space="preserve">        0,</v>
      </c>
    </row>
    <row r="1882" spans="4:7" x14ac:dyDescent="0.2">
      <c r="D1882" s="20">
        <f t="shared" si="29"/>
        <v>222</v>
      </c>
      <c r="E1882" s="20">
        <f>MIN(IF(MOD(ROWS($A$2:A1882),$A$2)=0,E1881+1, E1881), $B$2-1)</f>
        <v>7</v>
      </c>
      <c r="G1882" s="2" t="str">
        <f>IF(NOT(OR(
SUMPRODUCT(--ISNUMBER(SEARCH('Chapter 1 (Generated)'!$B$25:$V$25,INDEX(MyData,D1882, E1882+1))))&gt;0,
SUMPRODUCT(--ISNUMBER(SEARCH('Chapter 1 (Generated)'!$B$26:$V$26,INDEX(MyData,D1882, E1882+1))))&gt;0)),
"        " &amp; INDEX(MyData,D1882, E1882+1),
"    " &amp; INDEX(MyData,D1882, E1882+1))</f>
        <v xml:space="preserve">        0,</v>
      </c>
    </row>
    <row r="1883" spans="4:7" x14ac:dyDescent="0.2">
      <c r="D1883" s="20">
        <f t="shared" si="29"/>
        <v>223</v>
      </c>
      <c r="E1883" s="20">
        <f>MIN(IF(MOD(ROWS($A$2:A1883),$A$2)=0,E1882+1, E1882), $B$2-1)</f>
        <v>7</v>
      </c>
      <c r="G1883" s="2" t="str">
        <f>IF(NOT(OR(
SUMPRODUCT(--ISNUMBER(SEARCH('Chapter 1 (Generated)'!$B$25:$V$25,INDEX(MyData,D1883, E1883+1))))&gt;0,
SUMPRODUCT(--ISNUMBER(SEARCH('Chapter 1 (Generated)'!$B$26:$V$26,INDEX(MyData,D1883, E1883+1))))&gt;0)),
"        " &amp; INDEX(MyData,D1883, E1883+1),
"    " &amp; INDEX(MyData,D1883, E1883+1))</f>
        <v xml:space="preserve">        0,//220 </v>
      </c>
    </row>
    <row r="1884" spans="4:7" x14ac:dyDescent="0.2">
      <c r="D1884" s="20">
        <f t="shared" si="29"/>
        <v>224</v>
      </c>
      <c r="E1884" s="20">
        <f>MIN(IF(MOD(ROWS($A$2:A1884),$A$2)=0,E1883+1, E1883), $B$2-1)</f>
        <v>7</v>
      </c>
      <c r="G1884" s="2" t="str">
        <f>IF(NOT(OR(
SUMPRODUCT(--ISNUMBER(SEARCH('Chapter 1 (Generated)'!$B$25:$V$25,INDEX(MyData,D1884, E1884+1))))&gt;0,
SUMPRODUCT(--ISNUMBER(SEARCH('Chapter 1 (Generated)'!$B$26:$V$26,INDEX(MyData,D1884, E1884+1))))&gt;0)),
"        " &amp; INDEX(MyData,D1884, E1884+1),
"    " &amp; INDEX(MyData,D1884, E1884+1))</f>
        <v xml:space="preserve">        0,</v>
      </c>
    </row>
    <row r="1885" spans="4:7" x14ac:dyDescent="0.2">
      <c r="D1885" s="20">
        <f t="shared" si="29"/>
        <v>225</v>
      </c>
      <c r="E1885" s="20">
        <f>MIN(IF(MOD(ROWS($A$2:A1885),$A$2)=0,E1884+1, E1884), $B$2-1)</f>
        <v>7</v>
      </c>
      <c r="G1885" s="2" t="str">
        <f>IF(NOT(OR(
SUMPRODUCT(--ISNUMBER(SEARCH('Chapter 1 (Generated)'!$B$25:$V$25,INDEX(MyData,D1885, E1885+1))))&gt;0,
SUMPRODUCT(--ISNUMBER(SEARCH('Chapter 1 (Generated)'!$B$26:$V$26,INDEX(MyData,D1885, E1885+1))))&gt;0)),
"        " &amp; INDEX(MyData,D1885, E1885+1),
"    " &amp; INDEX(MyData,D1885, E1885+1))</f>
        <v xml:space="preserve">        0,</v>
      </c>
    </row>
    <row r="1886" spans="4:7" x14ac:dyDescent="0.2">
      <c r="D1886" s="20">
        <f t="shared" si="29"/>
        <v>226</v>
      </c>
      <c r="E1886" s="20">
        <f>MIN(IF(MOD(ROWS($A$2:A1886),$A$2)=0,E1885+1, E1885), $B$2-1)</f>
        <v>7</v>
      </c>
      <c r="G1886" s="2" t="str">
        <f>IF(NOT(OR(
SUMPRODUCT(--ISNUMBER(SEARCH('Chapter 1 (Generated)'!$B$25:$V$25,INDEX(MyData,D1886, E1886+1))))&gt;0,
SUMPRODUCT(--ISNUMBER(SEARCH('Chapter 1 (Generated)'!$B$26:$V$26,INDEX(MyData,D1886, E1886+1))))&gt;0)),
"        " &amp; INDEX(MyData,D1886, E1886+1),
"    " &amp; INDEX(MyData,D1886, E1886+1))</f>
        <v xml:space="preserve">        0,</v>
      </c>
    </row>
    <row r="1887" spans="4:7" x14ac:dyDescent="0.2">
      <c r="D1887" s="20">
        <f t="shared" si="29"/>
        <v>227</v>
      </c>
      <c r="E1887" s="20">
        <f>MIN(IF(MOD(ROWS($A$2:A1887),$A$2)=0,E1886+1, E1886), $B$2-1)</f>
        <v>7</v>
      </c>
      <c r="G1887" s="2" t="str">
        <f>IF(NOT(OR(
SUMPRODUCT(--ISNUMBER(SEARCH('Chapter 1 (Generated)'!$B$25:$V$25,INDEX(MyData,D1887, E1887+1))))&gt;0,
SUMPRODUCT(--ISNUMBER(SEARCH('Chapter 1 (Generated)'!$B$26:$V$26,INDEX(MyData,D1887, E1887+1))))&gt;0)),
"        " &amp; INDEX(MyData,D1887, E1887+1),
"    " &amp; INDEX(MyData,D1887, E1887+1))</f>
        <v xml:space="preserve">        0,</v>
      </c>
    </row>
    <row r="1888" spans="4:7" x14ac:dyDescent="0.2">
      <c r="D1888" s="20">
        <f t="shared" si="29"/>
        <v>228</v>
      </c>
      <c r="E1888" s="20">
        <f>MIN(IF(MOD(ROWS($A$2:A1888),$A$2)=0,E1887+1, E1887), $B$2-1)</f>
        <v>7</v>
      </c>
      <c r="G1888" s="2" t="str">
        <f>IF(NOT(OR(
SUMPRODUCT(--ISNUMBER(SEARCH('Chapter 1 (Generated)'!$B$25:$V$25,INDEX(MyData,D1888, E1888+1))))&gt;0,
SUMPRODUCT(--ISNUMBER(SEARCH('Chapter 1 (Generated)'!$B$26:$V$26,INDEX(MyData,D1888, E1888+1))))&gt;0)),
"        " &amp; INDEX(MyData,D1888, E1888+1),
"    " &amp; INDEX(MyData,D1888, E1888+1))</f>
        <v xml:space="preserve">        10,//225 </v>
      </c>
    </row>
    <row r="1889" spans="4:7" x14ac:dyDescent="0.2">
      <c r="D1889" s="20">
        <f t="shared" si="29"/>
        <v>229</v>
      </c>
      <c r="E1889" s="20">
        <f>MIN(IF(MOD(ROWS($A$2:A1889),$A$2)=0,E1888+1, E1888), $B$2-1)</f>
        <v>7</v>
      </c>
      <c r="G1889" s="2" t="str">
        <f>IF(NOT(OR(
SUMPRODUCT(--ISNUMBER(SEARCH('Chapter 1 (Generated)'!$B$25:$V$25,INDEX(MyData,D1889, E1889+1))))&gt;0,
SUMPRODUCT(--ISNUMBER(SEARCH('Chapter 1 (Generated)'!$B$26:$V$26,INDEX(MyData,D1889, E1889+1))))&gt;0)),
"        " &amp; INDEX(MyData,D1889, E1889+1),
"    " &amp; INDEX(MyData,D1889, E1889+1))</f>
        <v xml:space="preserve">        0,//226 Alistair</v>
      </c>
    </row>
    <row r="1890" spans="4:7" x14ac:dyDescent="0.2">
      <c r="D1890" s="20">
        <f t="shared" si="29"/>
        <v>230</v>
      </c>
      <c r="E1890" s="20">
        <f>MIN(IF(MOD(ROWS($A$2:A1890),$A$2)=0,E1889+1, E1889), $B$2-1)</f>
        <v>7</v>
      </c>
      <c r="G1890" s="2" t="str">
        <f>IF(NOT(OR(
SUMPRODUCT(--ISNUMBER(SEARCH('Chapter 1 (Generated)'!$B$25:$V$25,INDEX(MyData,D1890, E1890+1))))&gt;0,
SUMPRODUCT(--ISNUMBER(SEARCH('Chapter 1 (Generated)'!$B$26:$V$26,INDEX(MyData,D1890, E1890+1))))&gt;0)),
"        " &amp; INDEX(MyData,D1890, E1890+1),
"    " &amp; INDEX(MyData,D1890, E1890+1))</f>
        <v xml:space="preserve">        0,//227 Claire</v>
      </c>
    </row>
    <row r="1891" spans="4:7" x14ac:dyDescent="0.2">
      <c r="D1891" s="20">
        <f t="shared" si="29"/>
        <v>231</v>
      </c>
      <c r="E1891" s="20">
        <f>MIN(IF(MOD(ROWS($A$2:A1891),$A$2)=0,E1890+1, E1890), $B$2-1)</f>
        <v>7</v>
      </c>
      <c r="G1891" s="2" t="str">
        <f>IF(NOT(OR(
SUMPRODUCT(--ISNUMBER(SEARCH('Chapter 1 (Generated)'!$B$25:$V$25,INDEX(MyData,D1891, E1891+1))))&gt;0,
SUMPRODUCT(--ISNUMBER(SEARCH('Chapter 1 (Generated)'!$B$26:$V$26,INDEX(MyData,D1891, E1891+1))))&gt;0)),
"        " &amp; INDEX(MyData,D1891, E1891+1),
"    " &amp; INDEX(MyData,D1891, E1891+1))</f>
        <v xml:space="preserve">        0,//228 Ellie</v>
      </c>
    </row>
    <row r="1892" spans="4:7" x14ac:dyDescent="0.2">
      <c r="D1892" s="20">
        <f t="shared" si="29"/>
        <v>232</v>
      </c>
      <c r="E1892" s="20">
        <f>MIN(IF(MOD(ROWS($A$2:A1892),$A$2)=0,E1891+1, E1891), $B$2-1)</f>
        <v>7</v>
      </c>
      <c r="G1892" s="2" t="str">
        <f>IF(NOT(OR(
SUMPRODUCT(--ISNUMBER(SEARCH('Chapter 1 (Generated)'!$B$25:$V$25,INDEX(MyData,D1892, E1892+1))))&gt;0,
SUMPRODUCT(--ISNUMBER(SEARCH('Chapter 1 (Generated)'!$B$26:$V$26,INDEX(MyData,D1892, E1892+1))))&gt;0)),
"        " &amp; INDEX(MyData,D1892, E1892+1),
"    " &amp; INDEX(MyData,D1892, E1892+1))</f>
        <v xml:space="preserve">        0,//229 Karolina</v>
      </c>
    </row>
    <row r="1893" spans="4:7" x14ac:dyDescent="0.2">
      <c r="D1893" s="20">
        <f t="shared" si="29"/>
        <v>233</v>
      </c>
      <c r="E1893" s="20">
        <f>MIN(IF(MOD(ROWS($A$2:A1893),$A$2)=0,E1892+1, E1892), $B$2-1)</f>
        <v>7</v>
      </c>
      <c r="G1893" s="2" t="str">
        <f>IF(NOT(OR(
SUMPRODUCT(--ISNUMBER(SEARCH('Chapter 1 (Generated)'!$B$25:$V$25,INDEX(MyData,D1893, E1893+1))))&gt;0,
SUMPRODUCT(--ISNUMBER(SEARCH('Chapter 1 (Generated)'!$B$26:$V$26,INDEX(MyData,D1893, E1893+1))))&gt;0)),
"        " &amp; INDEX(MyData,D1893, E1893+1),
"    " &amp; INDEX(MyData,D1893, E1893+1))</f>
        <v xml:space="preserve">        0,//230 Neha</v>
      </c>
    </row>
    <row r="1894" spans="4:7" x14ac:dyDescent="0.2">
      <c r="D1894" s="20">
        <f t="shared" si="29"/>
        <v>234</v>
      </c>
      <c r="E1894" s="20">
        <f>MIN(IF(MOD(ROWS($A$2:A1894),$A$2)=0,E1893+1, E1893), $B$2-1)</f>
        <v>7</v>
      </c>
      <c r="G1894" s="2" t="str">
        <f>IF(NOT(OR(
SUMPRODUCT(--ISNUMBER(SEARCH('Chapter 1 (Generated)'!$B$25:$V$25,INDEX(MyData,D1894, E1894+1))))&gt;0,
SUMPRODUCT(--ISNUMBER(SEARCH('Chapter 1 (Generated)'!$B$26:$V$26,INDEX(MyData,D1894, E1894+1))))&gt;0)),
"        " &amp; INDEX(MyData,D1894, E1894+1),
"    " &amp; INDEX(MyData,D1894, E1894+1))</f>
        <v xml:space="preserve">        0,//231 Raquel</v>
      </c>
    </row>
    <row r="1895" spans="4:7" x14ac:dyDescent="0.2">
      <c r="D1895" s="20">
        <f t="shared" si="29"/>
        <v>235</v>
      </c>
      <c r="E1895" s="20">
        <f>MIN(IF(MOD(ROWS($A$2:A1895),$A$2)=0,E1894+1, E1894), $B$2-1)</f>
        <v>7</v>
      </c>
      <c r="G1895" s="2" t="str">
        <f>IF(NOT(OR(
SUMPRODUCT(--ISNUMBER(SEARCH('Chapter 1 (Generated)'!$B$25:$V$25,INDEX(MyData,D1895, E1895+1))))&gt;0,
SUMPRODUCT(--ISNUMBER(SEARCH('Chapter 1 (Generated)'!$B$26:$V$26,INDEX(MyData,D1895, E1895+1))))&gt;0)),
"        " &amp; INDEX(MyData,D1895, E1895+1),
"    " &amp; INDEX(MyData,D1895, E1895+1))</f>
        <v xml:space="preserve">        0,//232 Tadashi</v>
      </c>
    </row>
    <row r="1896" spans="4:7" x14ac:dyDescent="0.2">
      <c r="D1896" s="20">
        <f t="shared" si="29"/>
        <v>236</v>
      </c>
      <c r="E1896" s="20">
        <f>MIN(IF(MOD(ROWS($A$2:A1896),$A$2)=0,E1895+1, E1895), $B$2-1)</f>
        <v>7</v>
      </c>
      <c r="G1896" s="2" t="str">
        <f>IF(NOT(OR(
SUMPRODUCT(--ISNUMBER(SEARCH('Chapter 1 (Generated)'!$B$25:$V$25,INDEX(MyData,D1896, E1896+1))))&gt;0,
SUMPRODUCT(--ISNUMBER(SEARCH('Chapter 1 (Generated)'!$B$26:$V$26,INDEX(MyData,D1896, E1896+1))))&gt;0)),
"        " &amp; INDEX(MyData,D1896, E1896+1),
"    " &amp; INDEX(MyData,D1896, E1896+1))</f>
        <v xml:space="preserve">        0,//233 Tegan</v>
      </c>
    </row>
    <row r="1897" spans="4:7" x14ac:dyDescent="0.2">
      <c r="D1897" s="20">
        <f t="shared" si="29"/>
        <v>237</v>
      </c>
      <c r="E1897" s="20">
        <f>MIN(IF(MOD(ROWS($A$2:A1897),$A$2)=0,E1896+1, E1896), $B$2-1)</f>
        <v>8</v>
      </c>
      <c r="G1897" s="2" t="str">
        <f>IF(NOT(OR(
SUMPRODUCT(--ISNUMBER(SEARCH('Chapter 1 (Generated)'!$B$25:$V$25,INDEX(MyData,D1897, E1897+1))))&gt;0,
SUMPRODUCT(--ISNUMBER(SEARCH('Chapter 1 (Generated)'!$B$26:$V$26,INDEX(MyData,D1897, E1897+1))))&gt;0)),
"        " &amp; INDEX(MyData,D1897, E1897+1),
"    " &amp; INDEX(MyData,D1897, E1897+1))</f>
        <v xml:space="preserve">        ];</v>
      </c>
    </row>
    <row r="1898" spans="4:7" x14ac:dyDescent="0.2">
      <c r="D1898" s="20">
        <f t="shared" si="29"/>
        <v>1</v>
      </c>
      <c r="E1898" s="20">
        <f>MIN(IF(MOD(ROWS($A$2:A1898),$A$2)=0,E1897+1, E1897), $B$2-1)</f>
        <v>8</v>
      </c>
      <c r="G1898" s="2" t="str">
        <f>IF(NOT(OR(
SUMPRODUCT(--ISNUMBER(SEARCH('Chapter 1 (Generated)'!$B$25:$V$25,INDEX(MyData,D1898, E1898+1))))&gt;0,
SUMPRODUCT(--ISNUMBER(SEARCH('Chapter 1 (Generated)'!$B$26:$V$26,INDEX(MyData,D1898, E1898+1))))&gt;0)),
"        " &amp; INDEX(MyData,D1898, E1898+1),
"    " &amp; INDEX(MyData,D1898, E1898+1))</f>
        <v xml:space="preserve">    //story[8] === Friendship Link -&gt; "-1"is no link, otherwise the number represents the array number of the slide</v>
      </c>
    </row>
    <row r="1899" spans="4:7" x14ac:dyDescent="0.2">
      <c r="D1899" s="20">
        <f t="shared" si="29"/>
        <v>2</v>
      </c>
      <c r="E1899" s="20">
        <f>MIN(IF(MOD(ROWS($A$2:A1899),$A$2)=0,E1898+1, E1898), $B$2-1)</f>
        <v>8</v>
      </c>
      <c r="G1899" s="2" t="str">
        <f>IF(NOT(OR(
SUMPRODUCT(--ISNUMBER(SEARCH('Chapter 1 (Generated)'!$B$25:$V$25,INDEX(MyData,D1899, E1899+1))))&gt;0,
SUMPRODUCT(--ISNUMBER(SEARCH('Chapter 1 (Generated)'!$B$26:$V$26,INDEX(MyData,D1899, E1899+1))))&gt;0)),
"        " &amp; INDEX(MyData,D1899, E1899+1),
"    " &amp; INDEX(MyData,D1899, E1899+1))</f>
        <v xml:space="preserve">    story[8] = [</v>
      </c>
    </row>
    <row r="1900" spans="4:7" x14ac:dyDescent="0.2">
      <c r="D1900" s="20">
        <f t="shared" si="29"/>
        <v>3</v>
      </c>
      <c r="E1900" s="20">
        <f>MIN(IF(MOD(ROWS($A$2:A1900),$A$2)=0,E1899+1, E1899), $B$2-1)</f>
        <v>8</v>
      </c>
      <c r="G1900" s="2" t="str">
        <f>IF(NOT(OR(
SUMPRODUCT(--ISNUMBER(SEARCH('Chapter 1 (Generated)'!$B$25:$V$25,INDEX(MyData,D1900, E1900+1))))&gt;0,
SUMPRODUCT(--ISNUMBER(SEARCH('Chapter 1 (Generated)'!$B$26:$V$26,INDEX(MyData,D1900, E1900+1))))&gt;0)),
"        " &amp; INDEX(MyData,D1900, E1900+1),
"    " &amp; INDEX(MyData,D1900, E1900+1))</f>
        <v xml:space="preserve">        -1,//0 </v>
      </c>
    </row>
    <row r="1901" spans="4:7" x14ac:dyDescent="0.2">
      <c r="D1901" s="20">
        <f t="shared" si="29"/>
        <v>4</v>
      </c>
      <c r="E1901" s="20">
        <f>MIN(IF(MOD(ROWS($A$2:A1901),$A$2)=0,E1900+1, E1900), $B$2-1)</f>
        <v>8</v>
      </c>
      <c r="G1901" s="2" t="str">
        <f>IF(NOT(OR(
SUMPRODUCT(--ISNUMBER(SEARCH('Chapter 1 (Generated)'!$B$25:$V$25,INDEX(MyData,D1901, E1901+1))))&gt;0,
SUMPRODUCT(--ISNUMBER(SEARCH('Chapter 1 (Generated)'!$B$26:$V$26,INDEX(MyData,D1901, E1901+1))))&gt;0)),
"        " &amp; INDEX(MyData,D1901, E1901+1),
"    " &amp; INDEX(MyData,D1901, E1901+1))</f>
        <v xml:space="preserve">        -1,</v>
      </c>
    </row>
    <row r="1902" spans="4:7" x14ac:dyDescent="0.2">
      <c r="D1902" s="20">
        <f t="shared" si="29"/>
        <v>5</v>
      </c>
      <c r="E1902" s="20">
        <f>MIN(IF(MOD(ROWS($A$2:A1902),$A$2)=0,E1901+1, E1901), $B$2-1)</f>
        <v>8</v>
      </c>
      <c r="G1902" s="2" t="str">
        <f>IF(NOT(OR(
SUMPRODUCT(--ISNUMBER(SEARCH('Chapter 1 (Generated)'!$B$25:$V$25,INDEX(MyData,D1902, E1902+1))))&gt;0,
SUMPRODUCT(--ISNUMBER(SEARCH('Chapter 1 (Generated)'!$B$26:$V$26,INDEX(MyData,D1902, E1902+1))))&gt;0)),
"        " &amp; INDEX(MyData,D1902, E1902+1),
"    " &amp; INDEX(MyData,D1902, E1902+1))</f>
        <v xml:space="preserve">        -1,</v>
      </c>
    </row>
    <row r="1903" spans="4:7" x14ac:dyDescent="0.2">
      <c r="D1903" s="20">
        <f t="shared" si="29"/>
        <v>6</v>
      </c>
      <c r="E1903" s="20">
        <f>MIN(IF(MOD(ROWS($A$2:A1903),$A$2)=0,E1902+1, E1902), $B$2-1)</f>
        <v>8</v>
      </c>
      <c r="G1903" s="2" t="str">
        <f>IF(NOT(OR(
SUMPRODUCT(--ISNUMBER(SEARCH('Chapter 1 (Generated)'!$B$25:$V$25,INDEX(MyData,D1903, E1903+1))))&gt;0,
SUMPRODUCT(--ISNUMBER(SEARCH('Chapter 1 (Generated)'!$B$26:$V$26,INDEX(MyData,D1903, E1903+1))))&gt;0)),
"        " &amp; INDEX(MyData,D1903, E1903+1),
"    " &amp; INDEX(MyData,D1903, E1903+1))</f>
        <v xml:space="preserve">        -1,</v>
      </c>
    </row>
    <row r="1904" spans="4:7" x14ac:dyDescent="0.2">
      <c r="D1904" s="20">
        <f t="shared" si="29"/>
        <v>7</v>
      </c>
      <c r="E1904" s="20">
        <f>MIN(IF(MOD(ROWS($A$2:A1904),$A$2)=0,E1903+1, E1903), $B$2-1)</f>
        <v>8</v>
      </c>
      <c r="G1904" s="2" t="str">
        <f>IF(NOT(OR(
SUMPRODUCT(--ISNUMBER(SEARCH('Chapter 1 (Generated)'!$B$25:$V$25,INDEX(MyData,D1904, E1904+1))))&gt;0,
SUMPRODUCT(--ISNUMBER(SEARCH('Chapter 1 (Generated)'!$B$26:$V$26,INDEX(MyData,D1904, E1904+1))))&gt;0)),
"        " &amp; INDEX(MyData,D1904, E1904+1),
"    " &amp; INDEX(MyData,D1904, E1904+1))</f>
        <v xml:space="preserve">        -1,</v>
      </c>
    </row>
    <row r="1905" spans="4:7" x14ac:dyDescent="0.2">
      <c r="D1905" s="20">
        <f t="shared" si="29"/>
        <v>8</v>
      </c>
      <c r="E1905" s="20">
        <f>MIN(IF(MOD(ROWS($A$2:A1905),$A$2)=0,E1904+1, E1904), $B$2-1)</f>
        <v>8</v>
      </c>
      <c r="G1905" s="2" t="str">
        <f>IF(NOT(OR(
SUMPRODUCT(--ISNUMBER(SEARCH('Chapter 1 (Generated)'!$B$25:$V$25,INDEX(MyData,D1905, E1905+1))))&gt;0,
SUMPRODUCT(--ISNUMBER(SEARCH('Chapter 1 (Generated)'!$B$26:$V$26,INDEX(MyData,D1905, E1905+1))))&gt;0)),
"        " &amp; INDEX(MyData,D1905, E1905+1),
"    " &amp; INDEX(MyData,D1905, E1905+1))</f>
        <v xml:space="preserve">        -1,//5 </v>
      </c>
    </row>
    <row r="1906" spans="4:7" x14ac:dyDescent="0.2">
      <c r="D1906" s="20">
        <f t="shared" si="29"/>
        <v>9</v>
      </c>
      <c r="E1906" s="20">
        <f>MIN(IF(MOD(ROWS($A$2:A1906),$A$2)=0,E1905+1, E1905), $B$2-1)</f>
        <v>8</v>
      </c>
      <c r="G1906" s="2" t="str">
        <f>IF(NOT(OR(
SUMPRODUCT(--ISNUMBER(SEARCH('Chapter 1 (Generated)'!$B$25:$V$25,INDEX(MyData,D1906, E1906+1))))&gt;0,
SUMPRODUCT(--ISNUMBER(SEARCH('Chapter 1 (Generated)'!$B$26:$V$26,INDEX(MyData,D1906, E1906+1))))&gt;0)),
"        " &amp; INDEX(MyData,D1906, E1906+1),
"    " &amp; INDEX(MyData,D1906, E1906+1))</f>
        <v xml:space="preserve">        -1,</v>
      </c>
    </row>
    <row r="1907" spans="4:7" x14ac:dyDescent="0.2">
      <c r="D1907" s="20">
        <f t="shared" si="29"/>
        <v>10</v>
      </c>
      <c r="E1907" s="20">
        <f>MIN(IF(MOD(ROWS($A$2:A1907),$A$2)=0,E1906+1, E1906), $B$2-1)</f>
        <v>8</v>
      </c>
      <c r="G1907" s="2" t="str">
        <f>IF(NOT(OR(
SUMPRODUCT(--ISNUMBER(SEARCH('Chapter 1 (Generated)'!$B$25:$V$25,INDEX(MyData,D1907, E1907+1))))&gt;0,
SUMPRODUCT(--ISNUMBER(SEARCH('Chapter 1 (Generated)'!$B$26:$V$26,INDEX(MyData,D1907, E1907+1))))&gt;0)),
"        " &amp; INDEX(MyData,D1907, E1907+1),
"    " &amp; INDEX(MyData,D1907, E1907+1))</f>
        <v xml:space="preserve">        -1,</v>
      </c>
    </row>
    <row r="1908" spans="4:7" x14ac:dyDescent="0.2">
      <c r="D1908" s="20">
        <f t="shared" si="29"/>
        <v>11</v>
      </c>
      <c r="E1908" s="20">
        <f>MIN(IF(MOD(ROWS($A$2:A1908),$A$2)=0,E1907+1, E1907), $B$2-1)</f>
        <v>8</v>
      </c>
      <c r="G1908" s="2" t="str">
        <f>IF(NOT(OR(
SUMPRODUCT(--ISNUMBER(SEARCH('Chapter 1 (Generated)'!$B$25:$V$25,INDEX(MyData,D1908, E1908+1))))&gt;0,
SUMPRODUCT(--ISNUMBER(SEARCH('Chapter 1 (Generated)'!$B$26:$V$26,INDEX(MyData,D1908, E1908+1))))&gt;0)),
"        " &amp; INDEX(MyData,D1908, E1908+1),
"    " &amp; INDEX(MyData,D1908, E1908+1))</f>
        <v xml:space="preserve">        -1,</v>
      </c>
    </row>
    <row r="1909" spans="4:7" x14ac:dyDescent="0.2">
      <c r="D1909" s="20">
        <f t="shared" si="29"/>
        <v>12</v>
      </c>
      <c r="E1909" s="20">
        <f>MIN(IF(MOD(ROWS($A$2:A1909),$A$2)=0,E1908+1, E1908), $B$2-1)</f>
        <v>8</v>
      </c>
      <c r="G1909" s="2" t="str">
        <f>IF(NOT(OR(
SUMPRODUCT(--ISNUMBER(SEARCH('Chapter 1 (Generated)'!$B$25:$V$25,INDEX(MyData,D1909, E1909+1))))&gt;0,
SUMPRODUCT(--ISNUMBER(SEARCH('Chapter 1 (Generated)'!$B$26:$V$26,INDEX(MyData,D1909, E1909+1))))&gt;0)),
"        " &amp; INDEX(MyData,D1909, E1909+1),
"    " &amp; INDEX(MyData,D1909, E1909+1))</f>
        <v xml:space="preserve">        -1,</v>
      </c>
    </row>
    <row r="1910" spans="4:7" x14ac:dyDescent="0.2">
      <c r="D1910" s="20">
        <f t="shared" si="29"/>
        <v>13</v>
      </c>
      <c r="E1910" s="20">
        <f>MIN(IF(MOD(ROWS($A$2:A1910),$A$2)=0,E1909+1, E1909), $B$2-1)</f>
        <v>8</v>
      </c>
      <c r="G1910" s="2" t="str">
        <f>IF(NOT(OR(
SUMPRODUCT(--ISNUMBER(SEARCH('Chapter 1 (Generated)'!$B$25:$V$25,INDEX(MyData,D1910, E1910+1))))&gt;0,
SUMPRODUCT(--ISNUMBER(SEARCH('Chapter 1 (Generated)'!$B$26:$V$26,INDEX(MyData,D1910, E1910+1))))&gt;0)),
"        " &amp; INDEX(MyData,D1910, E1910+1),
"    " &amp; INDEX(MyData,D1910, E1910+1))</f>
        <v xml:space="preserve">        -1,//10 </v>
      </c>
    </row>
    <row r="1911" spans="4:7" x14ac:dyDescent="0.2">
      <c r="D1911" s="20">
        <f t="shared" si="29"/>
        <v>14</v>
      </c>
      <c r="E1911" s="20">
        <f>MIN(IF(MOD(ROWS($A$2:A1911),$A$2)=0,E1910+1, E1910), $B$2-1)</f>
        <v>8</v>
      </c>
      <c r="G1911" s="2" t="str">
        <f>IF(NOT(OR(
SUMPRODUCT(--ISNUMBER(SEARCH('Chapter 1 (Generated)'!$B$25:$V$25,INDEX(MyData,D1911, E1911+1))))&gt;0,
SUMPRODUCT(--ISNUMBER(SEARCH('Chapter 1 (Generated)'!$B$26:$V$26,INDEX(MyData,D1911, E1911+1))))&gt;0)),
"        " &amp; INDEX(MyData,D1911, E1911+1),
"    " &amp; INDEX(MyData,D1911, E1911+1))</f>
        <v xml:space="preserve">        -1,</v>
      </c>
    </row>
    <row r="1912" spans="4:7" x14ac:dyDescent="0.2">
      <c r="D1912" s="20">
        <f t="shared" si="29"/>
        <v>15</v>
      </c>
      <c r="E1912" s="20">
        <f>MIN(IF(MOD(ROWS($A$2:A1912),$A$2)=0,E1911+1, E1911), $B$2-1)</f>
        <v>8</v>
      </c>
      <c r="G1912" s="2" t="str">
        <f>IF(NOT(OR(
SUMPRODUCT(--ISNUMBER(SEARCH('Chapter 1 (Generated)'!$B$25:$V$25,INDEX(MyData,D1912, E1912+1))))&gt;0,
SUMPRODUCT(--ISNUMBER(SEARCH('Chapter 1 (Generated)'!$B$26:$V$26,INDEX(MyData,D1912, E1912+1))))&gt;0)),
"        " &amp; INDEX(MyData,D1912, E1912+1),
"    " &amp; INDEX(MyData,D1912, E1912+1))</f>
        <v xml:space="preserve">        -1,</v>
      </c>
    </row>
    <row r="1913" spans="4:7" x14ac:dyDescent="0.2">
      <c r="D1913" s="20">
        <f t="shared" si="29"/>
        <v>16</v>
      </c>
      <c r="E1913" s="20">
        <f>MIN(IF(MOD(ROWS($A$2:A1913),$A$2)=0,E1912+1, E1912), $B$2-1)</f>
        <v>8</v>
      </c>
      <c r="G1913" s="2" t="str">
        <f>IF(NOT(OR(
SUMPRODUCT(--ISNUMBER(SEARCH('Chapter 1 (Generated)'!$B$25:$V$25,INDEX(MyData,D1913, E1913+1))))&gt;0,
SUMPRODUCT(--ISNUMBER(SEARCH('Chapter 1 (Generated)'!$B$26:$V$26,INDEX(MyData,D1913, E1913+1))))&gt;0)),
"        " &amp; INDEX(MyData,D1913, E1913+1),
"    " &amp; INDEX(MyData,D1913, E1913+1))</f>
        <v xml:space="preserve">        -1,</v>
      </c>
    </row>
    <row r="1914" spans="4:7" x14ac:dyDescent="0.2">
      <c r="D1914" s="20">
        <f t="shared" si="29"/>
        <v>17</v>
      </c>
      <c r="E1914" s="20">
        <f>MIN(IF(MOD(ROWS($A$2:A1914),$A$2)=0,E1913+1, E1913), $B$2-1)</f>
        <v>8</v>
      </c>
      <c r="G1914" s="2" t="str">
        <f>IF(NOT(OR(
SUMPRODUCT(--ISNUMBER(SEARCH('Chapter 1 (Generated)'!$B$25:$V$25,INDEX(MyData,D1914, E1914+1))))&gt;0,
SUMPRODUCT(--ISNUMBER(SEARCH('Chapter 1 (Generated)'!$B$26:$V$26,INDEX(MyData,D1914, E1914+1))))&gt;0)),
"        " &amp; INDEX(MyData,D1914, E1914+1),
"    " &amp; INDEX(MyData,D1914, E1914+1))</f>
        <v xml:space="preserve">        -1,</v>
      </c>
    </row>
    <row r="1915" spans="4:7" x14ac:dyDescent="0.2">
      <c r="D1915" s="20">
        <f t="shared" si="29"/>
        <v>18</v>
      </c>
      <c r="E1915" s="20">
        <f>MIN(IF(MOD(ROWS($A$2:A1915),$A$2)=0,E1914+1, E1914), $B$2-1)</f>
        <v>8</v>
      </c>
      <c r="G1915" s="2" t="str">
        <f>IF(NOT(OR(
SUMPRODUCT(--ISNUMBER(SEARCH('Chapter 1 (Generated)'!$B$25:$V$25,INDEX(MyData,D1915, E1915+1))))&gt;0,
SUMPRODUCT(--ISNUMBER(SEARCH('Chapter 1 (Generated)'!$B$26:$V$26,INDEX(MyData,D1915, E1915+1))))&gt;0)),
"        " &amp; INDEX(MyData,D1915, E1915+1),
"    " &amp; INDEX(MyData,D1915, E1915+1))</f>
        <v xml:space="preserve">        -1,//15 </v>
      </c>
    </row>
    <row r="1916" spans="4:7" x14ac:dyDescent="0.2">
      <c r="D1916" s="20">
        <f t="shared" si="29"/>
        <v>19</v>
      </c>
      <c r="E1916" s="20">
        <f>MIN(IF(MOD(ROWS($A$2:A1916),$A$2)=0,E1915+1, E1915), $B$2-1)</f>
        <v>8</v>
      </c>
      <c r="G1916" s="2" t="str">
        <f>IF(NOT(OR(
SUMPRODUCT(--ISNUMBER(SEARCH('Chapter 1 (Generated)'!$B$25:$V$25,INDEX(MyData,D1916, E1916+1))))&gt;0,
SUMPRODUCT(--ISNUMBER(SEARCH('Chapter 1 (Generated)'!$B$26:$V$26,INDEX(MyData,D1916, E1916+1))))&gt;0)),
"        " &amp; INDEX(MyData,D1916, E1916+1),
"    " &amp; INDEX(MyData,D1916, E1916+1))</f>
        <v xml:space="preserve">        -1,</v>
      </c>
    </row>
    <row r="1917" spans="4:7" x14ac:dyDescent="0.2">
      <c r="D1917" s="20">
        <f t="shared" si="29"/>
        <v>20</v>
      </c>
      <c r="E1917" s="20">
        <f>MIN(IF(MOD(ROWS($A$2:A1917),$A$2)=0,E1916+1, E1916), $B$2-1)</f>
        <v>8</v>
      </c>
      <c r="G1917" s="2" t="str">
        <f>IF(NOT(OR(
SUMPRODUCT(--ISNUMBER(SEARCH('Chapter 1 (Generated)'!$B$25:$V$25,INDEX(MyData,D1917, E1917+1))))&gt;0,
SUMPRODUCT(--ISNUMBER(SEARCH('Chapter 1 (Generated)'!$B$26:$V$26,INDEX(MyData,D1917, E1917+1))))&gt;0)),
"        " &amp; INDEX(MyData,D1917, E1917+1),
"    " &amp; INDEX(MyData,D1917, E1917+1))</f>
        <v xml:space="preserve">        -1,</v>
      </c>
    </row>
    <row r="1918" spans="4:7" x14ac:dyDescent="0.2">
      <c r="D1918" s="20">
        <f t="shared" si="29"/>
        <v>21</v>
      </c>
      <c r="E1918" s="20">
        <f>MIN(IF(MOD(ROWS($A$2:A1918),$A$2)=0,E1917+1, E1917), $B$2-1)</f>
        <v>8</v>
      </c>
      <c r="G1918" s="2" t="str">
        <f>IF(NOT(OR(
SUMPRODUCT(--ISNUMBER(SEARCH('Chapter 1 (Generated)'!$B$25:$V$25,INDEX(MyData,D1918, E1918+1))))&gt;0,
SUMPRODUCT(--ISNUMBER(SEARCH('Chapter 1 (Generated)'!$B$26:$V$26,INDEX(MyData,D1918, E1918+1))))&gt;0)),
"        " &amp; INDEX(MyData,D1918, E1918+1),
"    " &amp; INDEX(MyData,D1918, E1918+1))</f>
        <v xml:space="preserve">        -1,</v>
      </c>
    </row>
    <row r="1919" spans="4:7" x14ac:dyDescent="0.2">
      <c r="D1919" s="20">
        <f t="shared" si="29"/>
        <v>22</v>
      </c>
      <c r="E1919" s="20">
        <f>MIN(IF(MOD(ROWS($A$2:A1919),$A$2)=0,E1918+1, E1918), $B$2-1)</f>
        <v>8</v>
      </c>
      <c r="G1919" s="2" t="str">
        <f>IF(NOT(OR(
SUMPRODUCT(--ISNUMBER(SEARCH('Chapter 1 (Generated)'!$B$25:$V$25,INDEX(MyData,D1919, E1919+1))))&gt;0,
SUMPRODUCT(--ISNUMBER(SEARCH('Chapter 1 (Generated)'!$B$26:$V$26,INDEX(MyData,D1919, E1919+1))))&gt;0)),
"        " &amp; INDEX(MyData,D1919, E1919+1),
"    " &amp; INDEX(MyData,D1919, E1919+1))</f>
        <v xml:space="preserve">        -1,</v>
      </c>
    </row>
    <row r="1920" spans="4:7" x14ac:dyDescent="0.2">
      <c r="D1920" s="20">
        <f t="shared" si="29"/>
        <v>23</v>
      </c>
      <c r="E1920" s="20">
        <f>MIN(IF(MOD(ROWS($A$2:A1920),$A$2)=0,E1919+1, E1919), $B$2-1)</f>
        <v>8</v>
      </c>
      <c r="G1920" s="2" t="str">
        <f>IF(NOT(OR(
SUMPRODUCT(--ISNUMBER(SEARCH('Chapter 1 (Generated)'!$B$25:$V$25,INDEX(MyData,D1920, E1920+1))))&gt;0,
SUMPRODUCT(--ISNUMBER(SEARCH('Chapter 1 (Generated)'!$B$26:$V$26,INDEX(MyData,D1920, E1920+1))))&gt;0)),
"        " &amp; INDEX(MyData,D1920, E1920+1),
"    " &amp; INDEX(MyData,D1920, E1920+1))</f>
        <v xml:space="preserve">        -1,//20 </v>
      </c>
    </row>
    <row r="1921" spans="4:7" x14ac:dyDescent="0.2">
      <c r="D1921" s="20">
        <f t="shared" si="29"/>
        <v>24</v>
      </c>
      <c r="E1921" s="20">
        <f>MIN(IF(MOD(ROWS($A$2:A1921),$A$2)=0,E1920+1, E1920), $B$2-1)</f>
        <v>8</v>
      </c>
      <c r="G1921" s="2" t="str">
        <f>IF(NOT(OR(
SUMPRODUCT(--ISNUMBER(SEARCH('Chapter 1 (Generated)'!$B$25:$V$25,INDEX(MyData,D1921, E1921+1))))&gt;0,
SUMPRODUCT(--ISNUMBER(SEARCH('Chapter 1 (Generated)'!$B$26:$V$26,INDEX(MyData,D1921, E1921+1))))&gt;0)),
"        " &amp; INDEX(MyData,D1921, E1921+1),
"    " &amp; INDEX(MyData,D1921, E1921+1))</f>
        <v xml:space="preserve">        -1,</v>
      </c>
    </row>
    <row r="1922" spans="4:7" x14ac:dyDescent="0.2">
      <c r="D1922" s="20">
        <f t="shared" ref="D1922:D1985" si="30">MOD(ROW(D1921)-1+ROWS(MyData),ROWS(MyData))+1</f>
        <v>25</v>
      </c>
      <c r="E1922" s="20">
        <f>MIN(IF(MOD(ROWS($A$2:A1922),$A$2)=0,E1921+1, E1921), $B$2-1)</f>
        <v>8</v>
      </c>
      <c r="G1922" s="2" t="str">
        <f>IF(NOT(OR(
SUMPRODUCT(--ISNUMBER(SEARCH('Chapter 1 (Generated)'!$B$25:$V$25,INDEX(MyData,D1922, E1922+1))))&gt;0,
SUMPRODUCT(--ISNUMBER(SEARCH('Chapter 1 (Generated)'!$B$26:$V$26,INDEX(MyData,D1922, E1922+1))))&gt;0)),
"        " &amp; INDEX(MyData,D1922, E1922+1),
"    " &amp; INDEX(MyData,D1922, E1922+1))</f>
        <v xml:space="preserve">        -1,</v>
      </c>
    </row>
    <row r="1923" spans="4:7" x14ac:dyDescent="0.2">
      <c r="D1923" s="20">
        <f t="shared" si="30"/>
        <v>26</v>
      </c>
      <c r="E1923" s="20">
        <f>MIN(IF(MOD(ROWS($A$2:A1923),$A$2)=0,E1922+1, E1922), $B$2-1)</f>
        <v>8</v>
      </c>
      <c r="G1923" s="2" t="str">
        <f>IF(NOT(OR(
SUMPRODUCT(--ISNUMBER(SEARCH('Chapter 1 (Generated)'!$B$25:$V$25,INDEX(MyData,D1923, E1923+1))))&gt;0,
SUMPRODUCT(--ISNUMBER(SEARCH('Chapter 1 (Generated)'!$B$26:$V$26,INDEX(MyData,D1923, E1923+1))))&gt;0)),
"        " &amp; INDEX(MyData,D1923, E1923+1),
"    " &amp; INDEX(MyData,D1923, E1923+1))</f>
        <v xml:space="preserve">        -1,</v>
      </c>
    </row>
    <row r="1924" spans="4:7" x14ac:dyDescent="0.2">
      <c r="D1924" s="20">
        <f t="shared" si="30"/>
        <v>27</v>
      </c>
      <c r="E1924" s="20">
        <f>MIN(IF(MOD(ROWS($A$2:A1924),$A$2)=0,E1923+1, E1923), $B$2-1)</f>
        <v>8</v>
      </c>
      <c r="G1924" s="2" t="str">
        <f>IF(NOT(OR(
SUMPRODUCT(--ISNUMBER(SEARCH('Chapter 1 (Generated)'!$B$25:$V$25,INDEX(MyData,D1924, E1924+1))))&gt;0,
SUMPRODUCT(--ISNUMBER(SEARCH('Chapter 1 (Generated)'!$B$26:$V$26,INDEX(MyData,D1924, E1924+1))))&gt;0)),
"        " &amp; INDEX(MyData,D1924, E1924+1),
"    " &amp; INDEX(MyData,D1924, E1924+1))</f>
        <v xml:space="preserve">        -1,</v>
      </c>
    </row>
    <row r="1925" spans="4:7" x14ac:dyDescent="0.2">
      <c r="D1925" s="20">
        <f t="shared" si="30"/>
        <v>28</v>
      </c>
      <c r="E1925" s="20">
        <f>MIN(IF(MOD(ROWS($A$2:A1925),$A$2)=0,E1924+1, E1924), $B$2-1)</f>
        <v>8</v>
      </c>
      <c r="G1925" s="2" t="str">
        <f>IF(NOT(OR(
SUMPRODUCT(--ISNUMBER(SEARCH('Chapter 1 (Generated)'!$B$25:$V$25,INDEX(MyData,D1925, E1925+1))))&gt;0,
SUMPRODUCT(--ISNUMBER(SEARCH('Chapter 1 (Generated)'!$B$26:$V$26,INDEX(MyData,D1925, E1925+1))))&gt;0)),
"        " &amp; INDEX(MyData,D1925, E1925+1),
"    " &amp; INDEX(MyData,D1925, E1925+1))</f>
        <v xml:space="preserve">        -1,//25 </v>
      </c>
    </row>
    <row r="1926" spans="4:7" x14ac:dyDescent="0.2">
      <c r="D1926" s="20">
        <f t="shared" si="30"/>
        <v>29</v>
      </c>
      <c r="E1926" s="20">
        <f>MIN(IF(MOD(ROWS($A$2:A1926),$A$2)=0,E1925+1, E1925), $B$2-1)</f>
        <v>8</v>
      </c>
      <c r="G1926" s="2" t="str">
        <f>IF(NOT(OR(
SUMPRODUCT(--ISNUMBER(SEARCH('Chapter 1 (Generated)'!$B$25:$V$25,INDEX(MyData,D1926, E1926+1))))&gt;0,
SUMPRODUCT(--ISNUMBER(SEARCH('Chapter 1 (Generated)'!$B$26:$V$26,INDEX(MyData,D1926, E1926+1))))&gt;0)),
"        " &amp; INDEX(MyData,D1926, E1926+1),
"    " &amp; INDEX(MyData,D1926, E1926+1))</f>
        <v xml:space="preserve">        -1,</v>
      </c>
    </row>
    <row r="1927" spans="4:7" x14ac:dyDescent="0.2">
      <c r="D1927" s="20">
        <f t="shared" si="30"/>
        <v>30</v>
      </c>
      <c r="E1927" s="20">
        <f>MIN(IF(MOD(ROWS($A$2:A1927),$A$2)=0,E1926+1, E1926), $B$2-1)</f>
        <v>8</v>
      </c>
      <c r="G1927" s="2" t="str">
        <f>IF(NOT(OR(
SUMPRODUCT(--ISNUMBER(SEARCH('Chapter 1 (Generated)'!$B$25:$V$25,INDEX(MyData,D1927, E1927+1))))&gt;0,
SUMPRODUCT(--ISNUMBER(SEARCH('Chapter 1 (Generated)'!$B$26:$V$26,INDEX(MyData,D1927, E1927+1))))&gt;0)),
"        " &amp; INDEX(MyData,D1927, E1927+1),
"    " &amp; INDEX(MyData,D1927, E1927+1))</f>
        <v xml:space="preserve">        -1,</v>
      </c>
    </row>
    <row r="1928" spans="4:7" x14ac:dyDescent="0.2">
      <c r="D1928" s="20">
        <f t="shared" si="30"/>
        <v>31</v>
      </c>
      <c r="E1928" s="20">
        <f>MIN(IF(MOD(ROWS($A$2:A1928),$A$2)=0,E1927+1, E1927), $B$2-1)</f>
        <v>8</v>
      </c>
      <c r="G1928" s="2" t="str">
        <f>IF(NOT(OR(
SUMPRODUCT(--ISNUMBER(SEARCH('Chapter 1 (Generated)'!$B$25:$V$25,INDEX(MyData,D1928, E1928+1))))&gt;0,
SUMPRODUCT(--ISNUMBER(SEARCH('Chapter 1 (Generated)'!$B$26:$V$26,INDEX(MyData,D1928, E1928+1))))&gt;0)),
"        " &amp; INDEX(MyData,D1928, E1928+1),
"    " &amp; INDEX(MyData,D1928, E1928+1))</f>
        <v xml:space="preserve">        -1,</v>
      </c>
    </row>
    <row r="1929" spans="4:7" x14ac:dyDescent="0.2">
      <c r="D1929" s="20">
        <f t="shared" si="30"/>
        <v>32</v>
      </c>
      <c r="E1929" s="20">
        <f>MIN(IF(MOD(ROWS($A$2:A1929),$A$2)=0,E1928+1, E1928), $B$2-1)</f>
        <v>8</v>
      </c>
      <c r="G1929" s="2" t="str">
        <f>IF(NOT(OR(
SUMPRODUCT(--ISNUMBER(SEARCH('Chapter 1 (Generated)'!$B$25:$V$25,INDEX(MyData,D1929, E1929+1))))&gt;0,
SUMPRODUCT(--ISNUMBER(SEARCH('Chapter 1 (Generated)'!$B$26:$V$26,INDEX(MyData,D1929, E1929+1))))&gt;0)),
"        " &amp; INDEX(MyData,D1929, E1929+1),
"    " &amp; INDEX(MyData,D1929, E1929+1))</f>
        <v xml:space="preserve">        -1,</v>
      </c>
    </row>
    <row r="1930" spans="4:7" x14ac:dyDescent="0.2">
      <c r="D1930" s="20">
        <f t="shared" si="30"/>
        <v>33</v>
      </c>
      <c r="E1930" s="20">
        <f>MIN(IF(MOD(ROWS($A$2:A1930),$A$2)=0,E1929+1, E1929), $B$2-1)</f>
        <v>8</v>
      </c>
      <c r="G1930" s="2" t="str">
        <f>IF(NOT(OR(
SUMPRODUCT(--ISNUMBER(SEARCH('Chapter 1 (Generated)'!$B$25:$V$25,INDEX(MyData,D1930, E1930+1))))&gt;0,
SUMPRODUCT(--ISNUMBER(SEARCH('Chapter 1 (Generated)'!$B$26:$V$26,INDEX(MyData,D1930, E1930+1))))&gt;0)),
"        " &amp; INDEX(MyData,D1930, E1930+1),
"    " &amp; INDEX(MyData,D1930, E1930+1))</f>
        <v xml:space="preserve">        -1,//30 </v>
      </c>
    </row>
    <row r="1931" spans="4:7" x14ac:dyDescent="0.2">
      <c r="D1931" s="20">
        <f t="shared" si="30"/>
        <v>34</v>
      </c>
      <c r="E1931" s="20">
        <f>MIN(IF(MOD(ROWS($A$2:A1931),$A$2)=0,E1930+1, E1930), $B$2-1)</f>
        <v>8</v>
      </c>
      <c r="G1931" s="2" t="str">
        <f>IF(NOT(OR(
SUMPRODUCT(--ISNUMBER(SEARCH('Chapter 1 (Generated)'!$B$25:$V$25,INDEX(MyData,D1931, E1931+1))))&gt;0,
SUMPRODUCT(--ISNUMBER(SEARCH('Chapter 1 (Generated)'!$B$26:$V$26,INDEX(MyData,D1931, E1931+1))))&gt;0)),
"        " &amp; INDEX(MyData,D1931, E1931+1),
"    " &amp; INDEX(MyData,D1931, E1931+1))</f>
        <v xml:space="preserve">        -1,</v>
      </c>
    </row>
    <row r="1932" spans="4:7" x14ac:dyDescent="0.2">
      <c r="D1932" s="20">
        <f t="shared" si="30"/>
        <v>35</v>
      </c>
      <c r="E1932" s="20">
        <f>MIN(IF(MOD(ROWS($A$2:A1932),$A$2)=0,E1931+1, E1931), $B$2-1)</f>
        <v>8</v>
      </c>
      <c r="G1932" s="2" t="str">
        <f>IF(NOT(OR(
SUMPRODUCT(--ISNUMBER(SEARCH('Chapter 1 (Generated)'!$B$25:$V$25,INDEX(MyData,D1932, E1932+1))))&gt;0,
SUMPRODUCT(--ISNUMBER(SEARCH('Chapter 1 (Generated)'!$B$26:$V$26,INDEX(MyData,D1932, E1932+1))))&gt;0)),
"        " &amp; INDEX(MyData,D1932, E1932+1),
"    " &amp; INDEX(MyData,D1932, E1932+1))</f>
        <v xml:space="preserve">        -1,</v>
      </c>
    </row>
    <row r="1933" spans="4:7" x14ac:dyDescent="0.2">
      <c r="D1933" s="20">
        <f t="shared" si="30"/>
        <v>36</v>
      </c>
      <c r="E1933" s="20">
        <f>MIN(IF(MOD(ROWS($A$2:A1933),$A$2)=0,E1932+1, E1932), $B$2-1)</f>
        <v>8</v>
      </c>
      <c r="G1933" s="2" t="str">
        <f>IF(NOT(OR(
SUMPRODUCT(--ISNUMBER(SEARCH('Chapter 1 (Generated)'!$B$25:$V$25,INDEX(MyData,D1933, E1933+1))))&gt;0,
SUMPRODUCT(--ISNUMBER(SEARCH('Chapter 1 (Generated)'!$B$26:$V$26,INDEX(MyData,D1933, E1933+1))))&gt;0)),
"        " &amp; INDEX(MyData,D1933, E1933+1),
"    " &amp; INDEX(MyData,D1933, E1933+1))</f>
        <v xml:space="preserve">        -1,</v>
      </c>
    </row>
    <row r="1934" spans="4:7" x14ac:dyDescent="0.2">
      <c r="D1934" s="20">
        <f t="shared" si="30"/>
        <v>37</v>
      </c>
      <c r="E1934" s="20">
        <f>MIN(IF(MOD(ROWS($A$2:A1934),$A$2)=0,E1933+1, E1933), $B$2-1)</f>
        <v>8</v>
      </c>
      <c r="G1934" s="2" t="str">
        <f>IF(NOT(OR(
SUMPRODUCT(--ISNUMBER(SEARCH('Chapter 1 (Generated)'!$B$25:$V$25,INDEX(MyData,D1934, E1934+1))))&gt;0,
SUMPRODUCT(--ISNUMBER(SEARCH('Chapter 1 (Generated)'!$B$26:$V$26,INDEX(MyData,D1934, E1934+1))))&gt;0)),
"        " &amp; INDEX(MyData,D1934, E1934+1),
"    " &amp; INDEX(MyData,D1934, E1934+1))</f>
        <v xml:space="preserve">        -1,</v>
      </c>
    </row>
    <row r="1935" spans="4:7" x14ac:dyDescent="0.2">
      <c r="D1935" s="20">
        <f t="shared" si="30"/>
        <v>38</v>
      </c>
      <c r="E1935" s="20">
        <f>MIN(IF(MOD(ROWS($A$2:A1935),$A$2)=0,E1934+1, E1934), $B$2-1)</f>
        <v>8</v>
      </c>
      <c r="G1935" s="2" t="str">
        <f>IF(NOT(OR(
SUMPRODUCT(--ISNUMBER(SEARCH('Chapter 1 (Generated)'!$B$25:$V$25,INDEX(MyData,D1935, E1935+1))))&gt;0,
SUMPRODUCT(--ISNUMBER(SEARCH('Chapter 1 (Generated)'!$B$26:$V$26,INDEX(MyData,D1935, E1935+1))))&gt;0)),
"        " &amp; INDEX(MyData,D1935, E1935+1),
"    " &amp; INDEX(MyData,D1935, E1935+1))</f>
        <v xml:space="preserve">        -1,//35 </v>
      </c>
    </row>
    <row r="1936" spans="4:7" x14ac:dyDescent="0.2">
      <c r="D1936" s="20">
        <f t="shared" si="30"/>
        <v>39</v>
      </c>
      <c r="E1936" s="20">
        <f>MIN(IF(MOD(ROWS($A$2:A1936),$A$2)=0,E1935+1, E1935), $B$2-1)</f>
        <v>8</v>
      </c>
      <c r="G1936" s="2" t="str">
        <f>IF(NOT(OR(
SUMPRODUCT(--ISNUMBER(SEARCH('Chapter 1 (Generated)'!$B$25:$V$25,INDEX(MyData,D1936, E1936+1))))&gt;0,
SUMPRODUCT(--ISNUMBER(SEARCH('Chapter 1 (Generated)'!$B$26:$V$26,INDEX(MyData,D1936, E1936+1))))&gt;0)),
"        " &amp; INDEX(MyData,D1936, E1936+1),
"    " &amp; INDEX(MyData,D1936, E1936+1))</f>
        <v xml:space="preserve">        -1,</v>
      </c>
    </row>
    <row r="1937" spans="4:7" x14ac:dyDescent="0.2">
      <c r="D1937" s="20">
        <f t="shared" si="30"/>
        <v>40</v>
      </c>
      <c r="E1937" s="20">
        <f>MIN(IF(MOD(ROWS($A$2:A1937),$A$2)=0,E1936+1, E1936), $B$2-1)</f>
        <v>8</v>
      </c>
      <c r="G1937" s="2" t="str">
        <f>IF(NOT(OR(
SUMPRODUCT(--ISNUMBER(SEARCH('Chapter 1 (Generated)'!$B$25:$V$25,INDEX(MyData,D1937, E1937+1))))&gt;0,
SUMPRODUCT(--ISNUMBER(SEARCH('Chapter 1 (Generated)'!$B$26:$V$26,INDEX(MyData,D1937, E1937+1))))&gt;0)),
"        " &amp; INDEX(MyData,D1937, E1937+1),
"    " &amp; INDEX(MyData,D1937, E1937+1))</f>
        <v xml:space="preserve">        -1,</v>
      </c>
    </row>
    <row r="1938" spans="4:7" x14ac:dyDescent="0.2">
      <c r="D1938" s="20">
        <f t="shared" si="30"/>
        <v>41</v>
      </c>
      <c r="E1938" s="20">
        <f>MIN(IF(MOD(ROWS($A$2:A1938),$A$2)=0,E1937+1, E1937), $B$2-1)</f>
        <v>8</v>
      </c>
      <c r="G1938" s="2" t="str">
        <f>IF(NOT(OR(
SUMPRODUCT(--ISNUMBER(SEARCH('Chapter 1 (Generated)'!$B$25:$V$25,INDEX(MyData,D1938, E1938+1))))&gt;0,
SUMPRODUCT(--ISNUMBER(SEARCH('Chapter 1 (Generated)'!$B$26:$V$26,INDEX(MyData,D1938, E1938+1))))&gt;0)),
"        " &amp; INDEX(MyData,D1938, E1938+1),
"    " &amp; INDEX(MyData,D1938, E1938+1))</f>
        <v xml:space="preserve">        -1,</v>
      </c>
    </row>
    <row r="1939" spans="4:7" x14ac:dyDescent="0.2">
      <c r="D1939" s="20">
        <f t="shared" si="30"/>
        <v>42</v>
      </c>
      <c r="E1939" s="20">
        <f>MIN(IF(MOD(ROWS($A$2:A1939),$A$2)=0,E1938+1, E1938), $B$2-1)</f>
        <v>8</v>
      </c>
      <c r="G1939" s="2" t="str">
        <f>IF(NOT(OR(
SUMPRODUCT(--ISNUMBER(SEARCH('Chapter 1 (Generated)'!$B$25:$V$25,INDEX(MyData,D1939, E1939+1))))&gt;0,
SUMPRODUCT(--ISNUMBER(SEARCH('Chapter 1 (Generated)'!$B$26:$V$26,INDEX(MyData,D1939, E1939+1))))&gt;0)),
"        " &amp; INDEX(MyData,D1939, E1939+1),
"    " &amp; INDEX(MyData,D1939, E1939+1))</f>
        <v xml:space="preserve">        -1,</v>
      </c>
    </row>
    <row r="1940" spans="4:7" x14ac:dyDescent="0.2">
      <c r="D1940" s="20">
        <f t="shared" si="30"/>
        <v>43</v>
      </c>
      <c r="E1940" s="20">
        <f>MIN(IF(MOD(ROWS($A$2:A1940),$A$2)=0,E1939+1, E1939), $B$2-1)</f>
        <v>8</v>
      </c>
      <c r="G1940" s="2" t="str">
        <f>IF(NOT(OR(
SUMPRODUCT(--ISNUMBER(SEARCH('Chapter 1 (Generated)'!$B$25:$V$25,INDEX(MyData,D1940, E1940+1))))&gt;0,
SUMPRODUCT(--ISNUMBER(SEARCH('Chapter 1 (Generated)'!$B$26:$V$26,INDEX(MyData,D1940, E1940+1))))&gt;0)),
"        " &amp; INDEX(MyData,D1940, E1940+1),
"    " &amp; INDEX(MyData,D1940, E1940+1))</f>
        <v xml:space="preserve">        -1,//40 </v>
      </c>
    </row>
    <row r="1941" spans="4:7" x14ac:dyDescent="0.2">
      <c r="D1941" s="20">
        <f t="shared" si="30"/>
        <v>44</v>
      </c>
      <c r="E1941" s="20">
        <f>MIN(IF(MOD(ROWS($A$2:A1941),$A$2)=0,E1940+1, E1940), $B$2-1)</f>
        <v>8</v>
      </c>
      <c r="G1941" s="2" t="str">
        <f>IF(NOT(OR(
SUMPRODUCT(--ISNUMBER(SEARCH('Chapter 1 (Generated)'!$B$25:$V$25,INDEX(MyData,D1941, E1941+1))))&gt;0,
SUMPRODUCT(--ISNUMBER(SEARCH('Chapter 1 (Generated)'!$B$26:$V$26,INDEX(MyData,D1941, E1941+1))))&gt;0)),
"        " &amp; INDEX(MyData,D1941, E1941+1),
"    " &amp; INDEX(MyData,D1941, E1941+1))</f>
        <v xml:space="preserve">        -1,</v>
      </c>
    </row>
    <row r="1942" spans="4:7" x14ac:dyDescent="0.2">
      <c r="D1942" s="20">
        <f t="shared" si="30"/>
        <v>45</v>
      </c>
      <c r="E1942" s="20">
        <f>MIN(IF(MOD(ROWS($A$2:A1942),$A$2)=0,E1941+1, E1941), $B$2-1)</f>
        <v>8</v>
      </c>
      <c r="G1942" s="2" t="str">
        <f>IF(NOT(OR(
SUMPRODUCT(--ISNUMBER(SEARCH('Chapter 1 (Generated)'!$B$25:$V$25,INDEX(MyData,D1942, E1942+1))))&gt;0,
SUMPRODUCT(--ISNUMBER(SEARCH('Chapter 1 (Generated)'!$B$26:$V$26,INDEX(MyData,D1942, E1942+1))))&gt;0)),
"        " &amp; INDEX(MyData,D1942, E1942+1),
"    " &amp; INDEX(MyData,D1942, E1942+1))</f>
        <v xml:space="preserve">        -1,</v>
      </c>
    </row>
    <row r="1943" spans="4:7" x14ac:dyDescent="0.2">
      <c r="D1943" s="20">
        <f t="shared" si="30"/>
        <v>46</v>
      </c>
      <c r="E1943" s="20">
        <f>MIN(IF(MOD(ROWS($A$2:A1943),$A$2)=0,E1942+1, E1942), $B$2-1)</f>
        <v>8</v>
      </c>
      <c r="G1943" s="2" t="str">
        <f>IF(NOT(OR(
SUMPRODUCT(--ISNUMBER(SEARCH('Chapter 1 (Generated)'!$B$25:$V$25,INDEX(MyData,D1943, E1943+1))))&gt;0,
SUMPRODUCT(--ISNUMBER(SEARCH('Chapter 1 (Generated)'!$B$26:$V$26,INDEX(MyData,D1943, E1943+1))))&gt;0)),
"        " &amp; INDEX(MyData,D1943, E1943+1),
"    " &amp; INDEX(MyData,D1943, E1943+1))</f>
        <v xml:space="preserve">        -1,</v>
      </c>
    </row>
    <row r="1944" spans="4:7" x14ac:dyDescent="0.2">
      <c r="D1944" s="20">
        <f t="shared" si="30"/>
        <v>47</v>
      </c>
      <c r="E1944" s="20">
        <f>MIN(IF(MOD(ROWS($A$2:A1944),$A$2)=0,E1943+1, E1943), $B$2-1)</f>
        <v>8</v>
      </c>
      <c r="G1944" s="2" t="str">
        <f>IF(NOT(OR(
SUMPRODUCT(--ISNUMBER(SEARCH('Chapter 1 (Generated)'!$B$25:$V$25,INDEX(MyData,D1944, E1944+1))))&gt;0,
SUMPRODUCT(--ISNUMBER(SEARCH('Chapter 1 (Generated)'!$B$26:$V$26,INDEX(MyData,D1944, E1944+1))))&gt;0)),
"        " &amp; INDEX(MyData,D1944, E1944+1),
"    " &amp; INDEX(MyData,D1944, E1944+1))</f>
        <v xml:space="preserve">        -1,</v>
      </c>
    </row>
    <row r="1945" spans="4:7" x14ac:dyDescent="0.2">
      <c r="D1945" s="20">
        <f t="shared" si="30"/>
        <v>48</v>
      </c>
      <c r="E1945" s="20">
        <f>MIN(IF(MOD(ROWS($A$2:A1945),$A$2)=0,E1944+1, E1944), $B$2-1)</f>
        <v>8</v>
      </c>
      <c r="G1945" s="2" t="str">
        <f>IF(NOT(OR(
SUMPRODUCT(--ISNUMBER(SEARCH('Chapter 1 (Generated)'!$B$25:$V$25,INDEX(MyData,D1945, E1945+1))))&gt;0,
SUMPRODUCT(--ISNUMBER(SEARCH('Chapter 1 (Generated)'!$B$26:$V$26,INDEX(MyData,D1945, E1945+1))))&gt;0)),
"        " &amp; INDEX(MyData,D1945, E1945+1),
"    " &amp; INDEX(MyData,D1945, E1945+1))</f>
        <v xml:space="preserve">        -1,//45 </v>
      </c>
    </row>
    <row r="1946" spans="4:7" x14ac:dyDescent="0.2">
      <c r="D1946" s="20">
        <f t="shared" si="30"/>
        <v>49</v>
      </c>
      <c r="E1946" s="20">
        <f>MIN(IF(MOD(ROWS($A$2:A1946),$A$2)=0,E1945+1, E1945), $B$2-1)</f>
        <v>8</v>
      </c>
      <c r="G1946" s="2" t="str">
        <f>IF(NOT(OR(
SUMPRODUCT(--ISNUMBER(SEARCH('Chapter 1 (Generated)'!$B$25:$V$25,INDEX(MyData,D1946, E1946+1))))&gt;0,
SUMPRODUCT(--ISNUMBER(SEARCH('Chapter 1 (Generated)'!$B$26:$V$26,INDEX(MyData,D1946, E1946+1))))&gt;0)),
"        " &amp; INDEX(MyData,D1946, E1946+1),
"    " &amp; INDEX(MyData,D1946, E1946+1))</f>
        <v xml:space="preserve">        -1,</v>
      </c>
    </row>
    <row r="1947" spans="4:7" x14ac:dyDescent="0.2">
      <c r="D1947" s="20">
        <f t="shared" si="30"/>
        <v>50</v>
      </c>
      <c r="E1947" s="20">
        <f>MIN(IF(MOD(ROWS($A$2:A1947),$A$2)=0,E1946+1, E1946), $B$2-1)</f>
        <v>8</v>
      </c>
      <c r="G1947" s="2" t="str">
        <f>IF(NOT(OR(
SUMPRODUCT(--ISNUMBER(SEARCH('Chapter 1 (Generated)'!$B$25:$V$25,INDEX(MyData,D1947, E1947+1))))&gt;0,
SUMPRODUCT(--ISNUMBER(SEARCH('Chapter 1 (Generated)'!$B$26:$V$26,INDEX(MyData,D1947, E1947+1))))&gt;0)),
"        " &amp; INDEX(MyData,D1947, E1947+1),
"    " &amp; INDEX(MyData,D1947, E1947+1))</f>
        <v xml:space="preserve">        -1,</v>
      </c>
    </row>
    <row r="1948" spans="4:7" x14ac:dyDescent="0.2">
      <c r="D1948" s="20">
        <f t="shared" si="30"/>
        <v>51</v>
      </c>
      <c r="E1948" s="20">
        <f>MIN(IF(MOD(ROWS($A$2:A1948),$A$2)=0,E1947+1, E1947), $B$2-1)</f>
        <v>8</v>
      </c>
      <c r="G1948" s="2" t="str">
        <f>IF(NOT(OR(
SUMPRODUCT(--ISNUMBER(SEARCH('Chapter 1 (Generated)'!$B$25:$V$25,INDEX(MyData,D1948, E1948+1))))&gt;0,
SUMPRODUCT(--ISNUMBER(SEARCH('Chapter 1 (Generated)'!$B$26:$V$26,INDEX(MyData,D1948, E1948+1))))&gt;0)),
"        " &amp; INDEX(MyData,D1948, E1948+1),
"    " &amp; INDEX(MyData,D1948, E1948+1))</f>
        <v xml:space="preserve">        -1,</v>
      </c>
    </row>
    <row r="1949" spans="4:7" x14ac:dyDescent="0.2">
      <c r="D1949" s="20">
        <f t="shared" si="30"/>
        <v>52</v>
      </c>
      <c r="E1949" s="20">
        <f>MIN(IF(MOD(ROWS($A$2:A1949),$A$2)=0,E1948+1, E1948), $B$2-1)</f>
        <v>8</v>
      </c>
      <c r="G1949" s="2" t="str">
        <f>IF(NOT(OR(
SUMPRODUCT(--ISNUMBER(SEARCH('Chapter 1 (Generated)'!$B$25:$V$25,INDEX(MyData,D1949, E1949+1))))&gt;0,
SUMPRODUCT(--ISNUMBER(SEARCH('Chapter 1 (Generated)'!$B$26:$V$26,INDEX(MyData,D1949, E1949+1))))&gt;0)),
"        " &amp; INDEX(MyData,D1949, E1949+1),
"    " &amp; INDEX(MyData,D1949, E1949+1))</f>
        <v xml:space="preserve">        -1,</v>
      </c>
    </row>
    <row r="1950" spans="4:7" x14ac:dyDescent="0.2">
      <c r="D1950" s="20">
        <f t="shared" si="30"/>
        <v>53</v>
      </c>
      <c r="E1950" s="20">
        <f>MIN(IF(MOD(ROWS($A$2:A1950),$A$2)=0,E1949+1, E1949), $B$2-1)</f>
        <v>8</v>
      </c>
      <c r="G1950" s="2" t="str">
        <f>IF(NOT(OR(
SUMPRODUCT(--ISNUMBER(SEARCH('Chapter 1 (Generated)'!$B$25:$V$25,INDEX(MyData,D1950, E1950+1))))&gt;0,
SUMPRODUCT(--ISNUMBER(SEARCH('Chapter 1 (Generated)'!$B$26:$V$26,INDEX(MyData,D1950, E1950+1))))&gt;0)),
"        " &amp; INDEX(MyData,D1950, E1950+1),
"    " &amp; INDEX(MyData,D1950, E1950+1))</f>
        <v xml:space="preserve">        -1,//50 </v>
      </c>
    </row>
    <row r="1951" spans="4:7" x14ac:dyDescent="0.2">
      <c r="D1951" s="20">
        <f t="shared" si="30"/>
        <v>54</v>
      </c>
      <c r="E1951" s="20">
        <f>MIN(IF(MOD(ROWS($A$2:A1951),$A$2)=0,E1950+1, E1950), $B$2-1)</f>
        <v>8</v>
      </c>
      <c r="G1951" s="2" t="str">
        <f>IF(NOT(OR(
SUMPRODUCT(--ISNUMBER(SEARCH('Chapter 1 (Generated)'!$B$25:$V$25,INDEX(MyData,D1951, E1951+1))))&gt;0,
SUMPRODUCT(--ISNUMBER(SEARCH('Chapter 1 (Generated)'!$B$26:$V$26,INDEX(MyData,D1951, E1951+1))))&gt;0)),
"        " &amp; INDEX(MyData,D1951, E1951+1),
"    " &amp; INDEX(MyData,D1951, E1951+1))</f>
        <v xml:space="preserve">        -1,</v>
      </c>
    </row>
    <row r="1952" spans="4:7" x14ac:dyDescent="0.2">
      <c r="D1952" s="20">
        <f t="shared" si="30"/>
        <v>55</v>
      </c>
      <c r="E1952" s="20">
        <f>MIN(IF(MOD(ROWS($A$2:A1952),$A$2)=0,E1951+1, E1951), $B$2-1)</f>
        <v>8</v>
      </c>
      <c r="G1952" s="2" t="str">
        <f>IF(NOT(OR(
SUMPRODUCT(--ISNUMBER(SEARCH('Chapter 1 (Generated)'!$B$25:$V$25,INDEX(MyData,D1952, E1952+1))))&gt;0,
SUMPRODUCT(--ISNUMBER(SEARCH('Chapter 1 (Generated)'!$B$26:$V$26,INDEX(MyData,D1952, E1952+1))))&gt;0)),
"        " &amp; INDEX(MyData,D1952, E1952+1),
"    " &amp; INDEX(MyData,D1952, E1952+1))</f>
        <v xml:space="preserve">        -1,</v>
      </c>
    </row>
    <row r="1953" spans="4:7" x14ac:dyDescent="0.2">
      <c r="D1953" s="20">
        <f t="shared" si="30"/>
        <v>56</v>
      </c>
      <c r="E1953" s="20">
        <f>MIN(IF(MOD(ROWS($A$2:A1953),$A$2)=0,E1952+1, E1952), $B$2-1)</f>
        <v>8</v>
      </c>
      <c r="G1953" s="2" t="str">
        <f>IF(NOT(OR(
SUMPRODUCT(--ISNUMBER(SEARCH('Chapter 1 (Generated)'!$B$25:$V$25,INDEX(MyData,D1953, E1953+1))))&gt;0,
SUMPRODUCT(--ISNUMBER(SEARCH('Chapter 1 (Generated)'!$B$26:$V$26,INDEX(MyData,D1953, E1953+1))))&gt;0)),
"        " &amp; INDEX(MyData,D1953, E1953+1),
"    " &amp; INDEX(MyData,D1953, E1953+1))</f>
        <v xml:space="preserve">        -1,</v>
      </c>
    </row>
    <row r="1954" spans="4:7" x14ac:dyDescent="0.2">
      <c r="D1954" s="20">
        <f t="shared" si="30"/>
        <v>57</v>
      </c>
      <c r="E1954" s="20">
        <f>MIN(IF(MOD(ROWS($A$2:A1954),$A$2)=0,E1953+1, E1953), $B$2-1)</f>
        <v>8</v>
      </c>
      <c r="G1954" s="2" t="str">
        <f>IF(NOT(OR(
SUMPRODUCT(--ISNUMBER(SEARCH('Chapter 1 (Generated)'!$B$25:$V$25,INDEX(MyData,D1954, E1954+1))))&gt;0,
SUMPRODUCT(--ISNUMBER(SEARCH('Chapter 1 (Generated)'!$B$26:$V$26,INDEX(MyData,D1954, E1954+1))))&gt;0)),
"        " &amp; INDEX(MyData,D1954, E1954+1),
"    " &amp; INDEX(MyData,D1954, E1954+1))</f>
        <v xml:space="preserve">        -1,</v>
      </c>
    </row>
    <row r="1955" spans="4:7" x14ac:dyDescent="0.2">
      <c r="D1955" s="20">
        <f t="shared" si="30"/>
        <v>58</v>
      </c>
      <c r="E1955" s="20">
        <f>MIN(IF(MOD(ROWS($A$2:A1955),$A$2)=0,E1954+1, E1954), $B$2-1)</f>
        <v>8</v>
      </c>
      <c r="G1955" s="2" t="str">
        <f>IF(NOT(OR(
SUMPRODUCT(--ISNUMBER(SEARCH('Chapter 1 (Generated)'!$B$25:$V$25,INDEX(MyData,D1955, E1955+1))))&gt;0,
SUMPRODUCT(--ISNUMBER(SEARCH('Chapter 1 (Generated)'!$B$26:$V$26,INDEX(MyData,D1955, E1955+1))))&gt;0)),
"        " &amp; INDEX(MyData,D1955, E1955+1),
"    " &amp; INDEX(MyData,D1955, E1955+1))</f>
        <v xml:space="preserve">        -1,//55 </v>
      </c>
    </row>
    <row r="1956" spans="4:7" x14ac:dyDescent="0.2">
      <c r="D1956" s="20">
        <f t="shared" si="30"/>
        <v>59</v>
      </c>
      <c r="E1956" s="20">
        <f>MIN(IF(MOD(ROWS($A$2:A1956),$A$2)=0,E1955+1, E1955), $B$2-1)</f>
        <v>8</v>
      </c>
      <c r="G1956" s="2" t="str">
        <f>IF(NOT(OR(
SUMPRODUCT(--ISNUMBER(SEARCH('Chapter 1 (Generated)'!$B$25:$V$25,INDEX(MyData,D1956, E1956+1))))&gt;0,
SUMPRODUCT(--ISNUMBER(SEARCH('Chapter 1 (Generated)'!$B$26:$V$26,INDEX(MyData,D1956, E1956+1))))&gt;0)),
"        " &amp; INDEX(MyData,D1956, E1956+1),
"    " &amp; INDEX(MyData,D1956, E1956+1))</f>
        <v xml:space="preserve">        -1,</v>
      </c>
    </row>
    <row r="1957" spans="4:7" x14ac:dyDescent="0.2">
      <c r="D1957" s="20">
        <f t="shared" si="30"/>
        <v>60</v>
      </c>
      <c r="E1957" s="20">
        <f>MIN(IF(MOD(ROWS($A$2:A1957),$A$2)=0,E1956+1, E1956), $B$2-1)</f>
        <v>8</v>
      </c>
      <c r="G1957" s="2" t="str">
        <f>IF(NOT(OR(
SUMPRODUCT(--ISNUMBER(SEARCH('Chapter 1 (Generated)'!$B$25:$V$25,INDEX(MyData,D1957, E1957+1))))&gt;0,
SUMPRODUCT(--ISNUMBER(SEARCH('Chapter 1 (Generated)'!$B$26:$V$26,INDEX(MyData,D1957, E1957+1))))&gt;0)),
"        " &amp; INDEX(MyData,D1957, E1957+1),
"    " &amp; INDEX(MyData,D1957, E1957+1))</f>
        <v xml:space="preserve">        -1,</v>
      </c>
    </row>
    <row r="1958" spans="4:7" x14ac:dyDescent="0.2">
      <c r="D1958" s="20">
        <f t="shared" si="30"/>
        <v>61</v>
      </c>
      <c r="E1958" s="20">
        <f>MIN(IF(MOD(ROWS($A$2:A1958),$A$2)=0,E1957+1, E1957), $B$2-1)</f>
        <v>8</v>
      </c>
      <c r="G1958" s="2" t="str">
        <f>IF(NOT(OR(
SUMPRODUCT(--ISNUMBER(SEARCH('Chapter 1 (Generated)'!$B$25:$V$25,INDEX(MyData,D1958, E1958+1))))&gt;0,
SUMPRODUCT(--ISNUMBER(SEARCH('Chapter 1 (Generated)'!$B$26:$V$26,INDEX(MyData,D1958, E1958+1))))&gt;0)),
"        " &amp; INDEX(MyData,D1958, E1958+1),
"    " &amp; INDEX(MyData,D1958, E1958+1))</f>
        <v xml:space="preserve">        -1,</v>
      </c>
    </row>
    <row r="1959" spans="4:7" x14ac:dyDescent="0.2">
      <c r="D1959" s="20">
        <f t="shared" si="30"/>
        <v>62</v>
      </c>
      <c r="E1959" s="20">
        <f>MIN(IF(MOD(ROWS($A$2:A1959),$A$2)=0,E1958+1, E1958), $B$2-1)</f>
        <v>8</v>
      </c>
      <c r="G1959" s="2" t="str">
        <f>IF(NOT(OR(
SUMPRODUCT(--ISNUMBER(SEARCH('Chapter 1 (Generated)'!$B$25:$V$25,INDEX(MyData,D1959, E1959+1))))&gt;0,
SUMPRODUCT(--ISNUMBER(SEARCH('Chapter 1 (Generated)'!$B$26:$V$26,INDEX(MyData,D1959, E1959+1))))&gt;0)),
"        " &amp; INDEX(MyData,D1959, E1959+1),
"    " &amp; INDEX(MyData,D1959, E1959+1))</f>
        <v xml:space="preserve">        -1,</v>
      </c>
    </row>
    <row r="1960" spans="4:7" x14ac:dyDescent="0.2">
      <c r="D1960" s="20">
        <f t="shared" si="30"/>
        <v>63</v>
      </c>
      <c r="E1960" s="20">
        <f>MIN(IF(MOD(ROWS($A$2:A1960),$A$2)=0,E1959+1, E1959), $B$2-1)</f>
        <v>8</v>
      </c>
      <c r="G1960" s="2" t="str">
        <f>IF(NOT(OR(
SUMPRODUCT(--ISNUMBER(SEARCH('Chapter 1 (Generated)'!$B$25:$V$25,INDEX(MyData,D1960, E1960+1))))&gt;0,
SUMPRODUCT(--ISNUMBER(SEARCH('Chapter 1 (Generated)'!$B$26:$V$26,INDEX(MyData,D1960, E1960+1))))&gt;0)),
"        " &amp; INDEX(MyData,D1960, E1960+1),
"    " &amp; INDEX(MyData,D1960, E1960+1))</f>
        <v xml:space="preserve">        -1,//60 </v>
      </c>
    </row>
    <row r="1961" spans="4:7" x14ac:dyDescent="0.2">
      <c r="D1961" s="20">
        <f t="shared" si="30"/>
        <v>64</v>
      </c>
      <c r="E1961" s="20">
        <f>MIN(IF(MOD(ROWS($A$2:A1961),$A$2)=0,E1960+1, E1960), $B$2-1)</f>
        <v>8</v>
      </c>
      <c r="G1961" s="2" t="str">
        <f>IF(NOT(OR(
SUMPRODUCT(--ISNUMBER(SEARCH('Chapter 1 (Generated)'!$B$25:$V$25,INDEX(MyData,D1961, E1961+1))))&gt;0,
SUMPRODUCT(--ISNUMBER(SEARCH('Chapter 1 (Generated)'!$B$26:$V$26,INDEX(MyData,D1961, E1961+1))))&gt;0)),
"        " &amp; INDEX(MyData,D1961, E1961+1),
"    " &amp; INDEX(MyData,D1961, E1961+1))</f>
        <v xml:space="preserve">        -1,</v>
      </c>
    </row>
    <row r="1962" spans="4:7" x14ac:dyDescent="0.2">
      <c r="D1962" s="20">
        <f t="shared" si="30"/>
        <v>65</v>
      </c>
      <c r="E1962" s="20">
        <f>MIN(IF(MOD(ROWS($A$2:A1962),$A$2)=0,E1961+1, E1961), $B$2-1)</f>
        <v>8</v>
      </c>
      <c r="G1962" s="2" t="str">
        <f>IF(NOT(OR(
SUMPRODUCT(--ISNUMBER(SEARCH('Chapter 1 (Generated)'!$B$25:$V$25,INDEX(MyData,D1962, E1962+1))))&gt;0,
SUMPRODUCT(--ISNUMBER(SEARCH('Chapter 1 (Generated)'!$B$26:$V$26,INDEX(MyData,D1962, E1962+1))))&gt;0)),
"        " &amp; INDEX(MyData,D1962, E1962+1),
"    " &amp; INDEX(MyData,D1962, E1962+1))</f>
        <v xml:space="preserve">        -1,</v>
      </c>
    </row>
    <row r="1963" spans="4:7" x14ac:dyDescent="0.2">
      <c r="D1963" s="20">
        <f t="shared" si="30"/>
        <v>66</v>
      </c>
      <c r="E1963" s="20">
        <f>MIN(IF(MOD(ROWS($A$2:A1963),$A$2)=0,E1962+1, E1962), $B$2-1)</f>
        <v>8</v>
      </c>
      <c r="G1963" s="2" t="str">
        <f>IF(NOT(OR(
SUMPRODUCT(--ISNUMBER(SEARCH('Chapter 1 (Generated)'!$B$25:$V$25,INDEX(MyData,D1963, E1963+1))))&gt;0,
SUMPRODUCT(--ISNUMBER(SEARCH('Chapter 1 (Generated)'!$B$26:$V$26,INDEX(MyData,D1963, E1963+1))))&gt;0)),
"        " &amp; INDEX(MyData,D1963, E1963+1),
"    " &amp; INDEX(MyData,D1963, E1963+1))</f>
        <v xml:space="preserve">        -1,</v>
      </c>
    </row>
    <row r="1964" spans="4:7" x14ac:dyDescent="0.2">
      <c r="D1964" s="20">
        <f t="shared" si="30"/>
        <v>67</v>
      </c>
      <c r="E1964" s="20">
        <f>MIN(IF(MOD(ROWS($A$2:A1964),$A$2)=0,E1963+1, E1963), $B$2-1)</f>
        <v>8</v>
      </c>
      <c r="G1964" s="2" t="str">
        <f>IF(NOT(OR(
SUMPRODUCT(--ISNUMBER(SEARCH('Chapter 1 (Generated)'!$B$25:$V$25,INDEX(MyData,D1964, E1964+1))))&gt;0,
SUMPRODUCT(--ISNUMBER(SEARCH('Chapter 1 (Generated)'!$B$26:$V$26,INDEX(MyData,D1964, E1964+1))))&gt;0)),
"        " &amp; INDEX(MyData,D1964, E1964+1),
"    " &amp; INDEX(MyData,D1964, E1964+1))</f>
        <v xml:space="preserve">        -1,</v>
      </c>
    </row>
    <row r="1965" spans="4:7" x14ac:dyDescent="0.2">
      <c r="D1965" s="20">
        <f t="shared" si="30"/>
        <v>68</v>
      </c>
      <c r="E1965" s="20">
        <f>MIN(IF(MOD(ROWS($A$2:A1965),$A$2)=0,E1964+1, E1964), $B$2-1)</f>
        <v>8</v>
      </c>
      <c r="G1965" s="2" t="str">
        <f>IF(NOT(OR(
SUMPRODUCT(--ISNUMBER(SEARCH('Chapter 1 (Generated)'!$B$25:$V$25,INDEX(MyData,D1965, E1965+1))))&gt;0,
SUMPRODUCT(--ISNUMBER(SEARCH('Chapter 1 (Generated)'!$B$26:$V$26,INDEX(MyData,D1965, E1965+1))))&gt;0)),
"        " &amp; INDEX(MyData,D1965, E1965+1),
"    " &amp; INDEX(MyData,D1965, E1965+1))</f>
        <v xml:space="preserve">        -1,//65 </v>
      </c>
    </row>
    <row r="1966" spans="4:7" x14ac:dyDescent="0.2">
      <c r="D1966" s="20">
        <f t="shared" si="30"/>
        <v>69</v>
      </c>
      <c r="E1966" s="20">
        <f>MIN(IF(MOD(ROWS($A$2:A1966),$A$2)=0,E1965+1, E1965), $B$2-1)</f>
        <v>8</v>
      </c>
      <c r="G1966" s="2" t="str">
        <f>IF(NOT(OR(
SUMPRODUCT(--ISNUMBER(SEARCH('Chapter 1 (Generated)'!$B$25:$V$25,INDEX(MyData,D1966, E1966+1))))&gt;0,
SUMPRODUCT(--ISNUMBER(SEARCH('Chapter 1 (Generated)'!$B$26:$V$26,INDEX(MyData,D1966, E1966+1))))&gt;0)),
"        " &amp; INDEX(MyData,D1966, E1966+1),
"    " &amp; INDEX(MyData,D1966, E1966+1))</f>
        <v xml:space="preserve">        -1,</v>
      </c>
    </row>
    <row r="1967" spans="4:7" x14ac:dyDescent="0.2">
      <c r="D1967" s="20">
        <f t="shared" si="30"/>
        <v>70</v>
      </c>
      <c r="E1967" s="20">
        <f>MIN(IF(MOD(ROWS($A$2:A1967),$A$2)=0,E1966+1, E1966), $B$2-1)</f>
        <v>8</v>
      </c>
      <c r="G1967" s="2" t="str">
        <f>IF(NOT(OR(
SUMPRODUCT(--ISNUMBER(SEARCH('Chapter 1 (Generated)'!$B$25:$V$25,INDEX(MyData,D1967, E1967+1))))&gt;0,
SUMPRODUCT(--ISNUMBER(SEARCH('Chapter 1 (Generated)'!$B$26:$V$26,INDEX(MyData,D1967, E1967+1))))&gt;0)),
"        " &amp; INDEX(MyData,D1967, E1967+1),
"    " &amp; INDEX(MyData,D1967, E1967+1))</f>
        <v xml:space="preserve">        -1,</v>
      </c>
    </row>
    <row r="1968" spans="4:7" x14ac:dyDescent="0.2">
      <c r="D1968" s="20">
        <f t="shared" si="30"/>
        <v>71</v>
      </c>
      <c r="E1968" s="20">
        <f>MIN(IF(MOD(ROWS($A$2:A1968),$A$2)=0,E1967+1, E1967), $B$2-1)</f>
        <v>8</v>
      </c>
      <c r="G1968" s="2" t="str">
        <f>IF(NOT(OR(
SUMPRODUCT(--ISNUMBER(SEARCH('Chapter 1 (Generated)'!$B$25:$V$25,INDEX(MyData,D1968, E1968+1))))&gt;0,
SUMPRODUCT(--ISNUMBER(SEARCH('Chapter 1 (Generated)'!$B$26:$V$26,INDEX(MyData,D1968, E1968+1))))&gt;0)),
"        " &amp; INDEX(MyData,D1968, E1968+1),
"    " &amp; INDEX(MyData,D1968, E1968+1))</f>
        <v xml:space="preserve">        -1,</v>
      </c>
    </row>
    <row r="1969" spans="4:7" x14ac:dyDescent="0.2">
      <c r="D1969" s="20">
        <f t="shared" si="30"/>
        <v>72</v>
      </c>
      <c r="E1969" s="20">
        <f>MIN(IF(MOD(ROWS($A$2:A1969),$A$2)=0,E1968+1, E1968), $B$2-1)</f>
        <v>8</v>
      </c>
      <c r="G1969" s="2" t="str">
        <f>IF(NOT(OR(
SUMPRODUCT(--ISNUMBER(SEARCH('Chapter 1 (Generated)'!$B$25:$V$25,INDEX(MyData,D1969, E1969+1))))&gt;0,
SUMPRODUCT(--ISNUMBER(SEARCH('Chapter 1 (Generated)'!$B$26:$V$26,INDEX(MyData,D1969, E1969+1))))&gt;0)),
"        " &amp; INDEX(MyData,D1969, E1969+1),
"    " &amp; INDEX(MyData,D1969, E1969+1))</f>
        <v xml:space="preserve">        -1,</v>
      </c>
    </row>
    <row r="1970" spans="4:7" x14ac:dyDescent="0.2">
      <c r="D1970" s="20">
        <f t="shared" si="30"/>
        <v>73</v>
      </c>
      <c r="E1970" s="20">
        <f>MIN(IF(MOD(ROWS($A$2:A1970),$A$2)=0,E1969+1, E1969), $B$2-1)</f>
        <v>8</v>
      </c>
      <c r="G1970" s="2" t="str">
        <f>IF(NOT(OR(
SUMPRODUCT(--ISNUMBER(SEARCH('Chapter 1 (Generated)'!$B$25:$V$25,INDEX(MyData,D1970, E1970+1))))&gt;0,
SUMPRODUCT(--ISNUMBER(SEARCH('Chapter 1 (Generated)'!$B$26:$V$26,INDEX(MyData,D1970, E1970+1))))&gt;0)),
"        " &amp; INDEX(MyData,D1970, E1970+1),
"    " &amp; INDEX(MyData,D1970, E1970+1))</f>
        <v xml:space="preserve">        -1,//70 </v>
      </c>
    </row>
    <row r="1971" spans="4:7" x14ac:dyDescent="0.2">
      <c r="D1971" s="20">
        <f t="shared" si="30"/>
        <v>74</v>
      </c>
      <c r="E1971" s="20">
        <f>MIN(IF(MOD(ROWS($A$2:A1971),$A$2)=0,E1970+1, E1970), $B$2-1)</f>
        <v>8</v>
      </c>
      <c r="G1971" s="2" t="str">
        <f>IF(NOT(OR(
SUMPRODUCT(--ISNUMBER(SEARCH('Chapter 1 (Generated)'!$B$25:$V$25,INDEX(MyData,D1971, E1971+1))))&gt;0,
SUMPRODUCT(--ISNUMBER(SEARCH('Chapter 1 (Generated)'!$B$26:$V$26,INDEX(MyData,D1971, E1971+1))))&gt;0)),
"        " &amp; INDEX(MyData,D1971, E1971+1),
"    " &amp; INDEX(MyData,D1971, E1971+1))</f>
        <v xml:space="preserve">        -1,</v>
      </c>
    </row>
    <row r="1972" spans="4:7" x14ac:dyDescent="0.2">
      <c r="D1972" s="20">
        <f t="shared" si="30"/>
        <v>75</v>
      </c>
      <c r="E1972" s="20">
        <f>MIN(IF(MOD(ROWS($A$2:A1972),$A$2)=0,E1971+1, E1971), $B$2-1)</f>
        <v>8</v>
      </c>
      <c r="G1972" s="2" t="str">
        <f>IF(NOT(OR(
SUMPRODUCT(--ISNUMBER(SEARCH('Chapter 1 (Generated)'!$B$25:$V$25,INDEX(MyData,D1972, E1972+1))))&gt;0,
SUMPRODUCT(--ISNUMBER(SEARCH('Chapter 1 (Generated)'!$B$26:$V$26,INDEX(MyData,D1972, E1972+1))))&gt;0)),
"        " &amp; INDEX(MyData,D1972, E1972+1),
"    " &amp; INDEX(MyData,D1972, E1972+1))</f>
        <v xml:space="preserve">        -1,</v>
      </c>
    </row>
    <row r="1973" spans="4:7" x14ac:dyDescent="0.2">
      <c r="D1973" s="20">
        <f t="shared" si="30"/>
        <v>76</v>
      </c>
      <c r="E1973" s="20">
        <f>MIN(IF(MOD(ROWS($A$2:A1973),$A$2)=0,E1972+1, E1972), $B$2-1)</f>
        <v>8</v>
      </c>
      <c r="G1973" s="2" t="str">
        <f>IF(NOT(OR(
SUMPRODUCT(--ISNUMBER(SEARCH('Chapter 1 (Generated)'!$B$25:$V$25,INDEX(MyData,D1973, E1973+1))))&gt;0,
SUMPRODUCT(--ISNUMBER(SEARCH('Chapter 1 (Generated)'!$B$26:$V$26,INDEX(MyData,D1973, E1973+1))))&gt;0)),
"        " &amp; INDEX(MyData,D1973, E1973+1),
"    " &amp; INDEX(MyData,D1973, E1973+1))</f>
        <v xml:space="preserve">        -1,</v>
      </c>
    </row>
    <row r="1974" spans="4:7" x14ac:dyDescent="0.2">
      <c r="D1974" s="20">
        <f t="shared" si="30"/>
        <v>77</v>
      </c>
      <c r="E1974" s="20">
        <f>MIN(IF(MOD(ROWS($A$2:A1974),$A$2)=0,E1973+1, E1973), $B$2-1)</f>
        <v>8</v>
      </c>
      <c r="G1974" s="2" t="str">
        <f>IF(NOT(OR(
SUMPRODUCT(--ISNUMBER(SEARCH('Chapter 1 (Generated)'!$B$25:$V$25,INDEX(MyData,D1974, E1974+1))))&gt;0,
SUMPRODUCT(--ISNUMBER(SEARCH('Chapter 1 (Generated)'!$B$26:$V$26,INDEX(MyData,D1974, E1974+1))))&gt;0)),
"        " &amp; INDEX(MyData,D1974, E1974+1),
"    " &amp; INDEX(MyData,D1974, E1974+1))</f>
        <v xml:space="preserve">        -1,</v>
      </c>
    </row>
    <row r="1975" spans="4:7" x14ac:dyDescent="0.2">
      <c r="D1975" s="20">
        <f t="shared" si="30"/>
        <v>78</v>
      </c>
      <c r="E1975" s="20">
        <f>MIN(IF(MOD(ROWS($A$2:A1975),$A$2)=0,E1974+1, E1974), $B$2-1)</f>
        <v>8</v>
      </c>
      <c r="G1975" s="2" t="str">
        <f>IF(NOT(OR(
SUMPRODUCT(--ISNUMBER(SEARCH('Chapter 1 (Generated)'!$B$25:$V$25,INDEX(MyData,D1975, E1975+1))))&gt;0,
SUMPRODUCT(--ISNUMBER(SEARCH('Chapter 1 (Generated)'!$B$26:$V$26,INDEX(MyData,D1975, E1975+1))))&gt;0)),
"        " &amp; INDEX(MyData,D1975, E1975+1),
"    " &amp; INDEX(MyData,D1975, E1975+1))</f>
        <v xml:space="preserve">        -1,//75 </v>
      </c>
    </row>
    <row r="1976" spans="4:7" x14ac:dyDescent="0.2">
      <c r="D1976" s="20">
        <f t="shared" si="30"/>
        <v>79</v>
      </c>
      <c r="E1976" s="20">
        <f>MIN(IF(MOD(ROWS($A$2:A1976),$A$2)=0,E1975+1, E1975), $B$2-1)</f>
        <v>8</v>
      </c>
      <c r="G1976" s="2" t="str">
        <f>IF(NOT(OR(
SUMPRODUCT(--ISNUMBER(SEARCH('Chapter 1 (Generated)'!$B$25:$V$25,INDEX(MyData,D1976, E1976+1))))&gt;0,
SUMPRODUCT(--ISNUMBER(SEARCH('Chapter 1 (Generated)'!$B$26:$V$26,INDEX(MyData,D1976, E1976+1))))&gt;0)),
"        " &amp; INDEX(MyData,D1976, E1976+1),
"    " &amp; INDEX(MyData,D1976, E1976+1))</f>
        <v xml:space="preserve">        -1,</v>
      </c>
    </row>
    <row r="1977" spans="4:7" x14ac:dyDescent="0.2">
      <c r="D1977" s="20">
        <f t="shared" si="30"/>
        <v>80</v>
      </c>
      <c r="E1977" s="20">
        <f>MIN(IF(MOD(ROWS($A$2:A1977),$A$2)=0,E1976+1, E1976), $B$2-1)</f>
        <v>8</v>
      </c>
      <c r="G1977" s="2" t="str">
        <f>IF(NOT(OR(
SUMPRODUCT(--ISNUMBER(SEARCH('Chapter 1 (Generated)'!$B$25:$V$25,INDEX(MyData,D1977, E1977+1))))&gt;0,
SUMPRODUCT(--ISNUMBER(SEARCH('Chapter 1 (Generated)'!$B$26:$V$26,INDEX(MyData,D1977, E1977+1))))&gt;0)),
"        " &amp; INDEX(MyData,D1977, E1977+1),
"    " &amp; INDEX(MyData,D1977, E1977+1))</f>
        <v xml:space="preserve">        -1,</v>
      </c>
    </row>
    <row r="1978" spans="4:7" x14ac:dyDescent="0.2">
      <c r="D1978" s="20">
        <f t="shared" si="30"/>
        <v>81</v>
      </c>
      <c r="E1978" s="20">
        <f>MIN(IF(MOD(ROWS($A$2:A1978),$A$2)=0,E1977+1, E1977), $B$2-1)</f>
        <v>8</v>
      </c>
      <c r="G1978" s="2" t="str">
        <f>IF(NOT(OR(
SUMPRODUCT(--ISNUMBER(SEARCH('Chapter 1 (Generated)'!$B$25:$V$25,INDEX(MyData,D1978, E1978+1))))&gt;0,
SUMPRODUCT(--ISNUMBER(SEARCH('Chapter 1 (Generated)'!$B$26:$V$26,INDEX(MyData,D1978, E1978+1))))&gt;0)),
"        " &amp; INDEX(MyData,D1978, E1978+1),
"    " &amp; INDEX(MyData,D1978, E1978+1))</f>
        <v xml:space="preserve">        -1,</v>
      </c>
    </row>
    <row r="1979" spans="4:7" x14ac:dyDescent="0.2">
      <c r="D1979" s="20">
        <f t="shared" si="30"/>
        <v>82</v>
      </c>
      <c r="E1979" s="20">
        <f>MIN(IF(MOD(ROWS($A$2:A1979),$A$2)=0,E1978+1, E1978), $B$2-1)</f>
        <v>8</v>
      </c>
      <c r="G1979" s="2" t="str">
        <f>IF(NOT(OR(
SUMPRODUCT(--ISNUMBER(SEARCH('Chapter 1 (Generated)'!$B$25:$V$25,INDEX(MyData,D1979, E1979+1))))&gt;0,
SUMPRODUCT(--ISNUMBER(SEARCH('Chapter 1 (Generated)'!$B$26:$V$26,INDEX(MyData,D1979, E1979+1))))&gt;0)),
"        " &amp; INDEX(MyData,D1979, E1979+1),
"    " &amp; INDEX(MyData,D1979, E1979+1))</f>
        <v xml:space="preserve">        -1,</v>
      </c>
    </row>
    <row r="1980" spans="4:7" x14ac:dyDescent="0.2">
      <c r="D1980" s="20">
        <f t="shared" si="30"/>
        <v>83</v>
      </c>
      <c r="E1980" s="20">
        <f>MIN(IF(MOD(ROWS($A$2:A1980),$A$2)=0,E1979+1, E1979), $B$2-1)</f>
        <v>8</v>
      </c>
      <c r="G1980" s="2" t="str">
        <f>IF(NOT(OR(
SUMPRODUCT(--ISNUMBER(SEARCH('Chapter 1 (Generated)'!$B$25:$V$25,INDEX(MyData,D1980, E1980+1))))&gt;0,
SUMPRODUCT(--ISNUMBER(SEARCH('Chapter 1 (Generated)'!$B$26:$V$26,INDEX(MyData,D1980, E1980+1))))&gt;0)),
"        " &amp; INDEX(MyData,D1980, E1980+1),
"    " &amp; INDEX(MyData,D1980, E1980+1))</f>
        <v xml:space="preserve">        -1,//80 </v>
      </c>
    </row>
    <row r="1981" spans="4:7" x14ac:dyDescent="0.2">
      <c r="D1981" s="20">
        <f t="shared" si="30"/>
        <v>84</v>
      </c>
      <c r="E1981" s="20">
        <f>MIN(IF(MOD(ROWS($A$2:A1981),$A$2)=0,E1980+1, E1980), $B$2-1)</f>
        <v>8</v>
      </c>
      <c r="G1981" s="2" t="str">
        <f>IF(NOT(OR(
SUMPRODUCT(--ISNUMBER(SEARCH('Chapter 1 (Generated)'!$B$25:$V$25,INDEX(MyData,D1981, E1981+1))))&gt;0,
SUMPRODUCT(--ISNUMBER(SEARCH('Chapter 1 (Generated)'!$B$26:$V$26,INDEX(MyData,D1981, E1981+1))))&gt;0)),
"        " &amp; INDEX(MyData,D1981, E1981+1),
"    " &amp; INDEX(MyData,D1981, E1981+1))</f>
        <v xml:space="preserve">        -1,</v>
      </c>
    </row>
    <row r="1982" spans="4:7" x14ac:dyDescent="0.2">
      <c r="D1982" s="20">
        <f t="shared" si="30"/>
        <v>85</v>
      </c>
      <c r="E1982" s="20">
        <f>MIN(IF(MOD(ROWS($A$2:A1982),$A$2)=0,E1981+1, E1981), $B$2-1)</f>
        <v>8</v>
      </c>
      <c r="G1982" s="2" t="str">
        <f>IF(NOT(OR(
SUMPRODUCT(--ISNUMBER(SEARCH('Chapter 1 (Generated)'!$B$25:$V$25,INDEX(MyData,D1982, E1982+1))))&gt;0,
SUMPRODUCT(--ISNUMBER(SEARCH('Chapter 1 (Generated)'!$B$26:$V$26,INDEX(MyData,D1982, E1982+1))))&gt;0)),
"        " &amp; INDEX(MyData,D1982, E1982+1),
"    " &amp; INDEX(MyData,D1982, E1982+1))</f>
        <v xml:space="preserve">        -1,</v>
      </c>
    </row>
    <row r="1983" spans="4:7" x14ac:dyDescent="0.2">
      <c r="D1983" s="20">
        <f t="shared" si="30"/>
        <v>86</v>
      </c>
      <c r="E1983" s="20">
        <f>MIN(IF(MOD(ROWS($A$2:A1983),$A$2)=0,E1982+1, E1982), $B$2-1)</f>
        <v>8</v>
      </c>
      <c r="G1983" s="2" t="str">
        <f>IF(NOT(OR(
SUMPRODUCT(--ISNUMBER(SEARCH('Chapter 1 (Generated)'!$B$25:$V$25,INDEX(MyData,D1983, E1983+1))))&gt;0,
SUMPRODUCT(--ISNUMBER(SEARCH('Chapter 1 (Generated)'!$B$26:$V$26,INDEX(MyData,D1983, E1983+1))))&gt;0)),
"        " &amp; INDEX(MyData,D1983, E1983+1),
"    " &amp; INDEX(MyData,D1983, E1983+1))</f>
        <v xml:space="preserve">        -1,</v>
      </c>
    </row>
    <row r="1984" spans="4:7" x14ac:dyDescent="0.2">
      <c r="D1984" s="20">
        <f t="shared" si="30"/>
        <v>87</v>
      </c>
      <c r="E1984" s="20">
        <f>MIN(IF(MOD(ROWS($A$2:A1984),$A$2)=0,E1983+1, E1983), $B$2-1)</f>
        <v>8</v>
      </c>
      <c r="G1984" s="2" t="str">
        <f>IF(NOT(OR(
SUMPRODUCT(--ISNUMBER(SEARCH('Chapter 1 (Generated)'!$B$25:$V$25,INDEX(MyData,D1984, E1984+1))))&gt;0,
SUMPRODUCT(--ISNUMBER(SEARCH('Chapter 1 (Generated)'!$B$26:$V$26,INDEX(MyData,D1984, E1984+1))))&gt;0)),
"        " &amp; INDEX(MyData,D1984, E1984+1),
"    " &amp; INDEX(MyData,D1984, E1984+1))</f>
        <v xml:space="preserve">        -1,</v>
      </c>
    </row>
    <row r="1985" spans="4:7" x14ac:dyDescent="0.2">
      <c r="D1985" s="20">
        <f t="shared" si="30"/>
        <v>88</v>
      </c>
      <c r="E1985" s="20">
        <f>MIN(IF(MOD(ROWS($A$2:A1985),$A$2)=0,E1984+1, E1984), $B$2-1)</f>
        <v>8</v>
      </c>
      <c r="G1985" s="2" t="str">
        <f>IF(NOT(OR(
SUMPRODUCT(--ISNUMBER(SEARCH('Chapter 1 (Generated)'!$B$25:$V$25,INDEX(MyData,D1985, E1985+1))))&gt;0,
SUMPRODUCT(--ISNUMBER(SEARCH('Chapter 1 (Generated)'!$B$26:$V$26,INDEX(MyData,D1985, E1985+1))))&gt;0)),
"        " &amp; INDEX(MyData,D1985, E1985+1),
"    " &amp; INDEX(MyData,D1985, E1985+1))</f>
        <v xml:space="preserve">        -1,//85 </v>
      </c>
    </row>
    <row r="1986" spans="4:7" x14ac:dyDescent="0.2">
      <c r="D1986" s="20">
        <f t="shared" ref="D1986:D2049" si="31">MOD(ROW(D1985)-1+ROWS(MyData),ROWS(MyData))+1</f>
        <v>89</v>
      </c>
      <c r="E1986" s="20">
        <f>MIN(IF(MOD(ROWS($A$2:A1986),$A$2)=0,E1985+1, E1985), $B$2-1)</f>
        <v>8</v>
      </c>
      <c r="G1986" s="2" t="str">
        <f>IF(NOT(OR(
SUMPRODUCT(--ISNUMBER(SEARCH('Chapter 1 (Generated)'!$B$25:$V$25,INDEX(MyData,D1986, E1986+1))))&gt;0,
SUMPRODUCT(--ISNUMBER(SEARCH('Chapter 1 (Generated)'!$B$26:$V$26,INDEX(MyData,D1986, E1986+1))))&gt;0)),
"        " &amp; INDEX(MyData,D1986, E1986+1),
"    " &amp; INDEX(MyData,D1986, E1986+1))</f>
        <v xml:space="preserve">        -1,</v>
      </c>
    </row>
    <row r="1987" spans="4:7" x14ac:dyDescent="0.2">
      <c r="D1987" s="20">
        <f t="shared" si="31"/>
        <v>90</v>
      </c>
      <c r="E1987" s="20">
        <f>MIN(IF(MOD(ROWS($A$2:A1987),$A$2)=0,E1986+1, E1986), $B$2-1)</f>
        <v>8</v>
      </c>
      <c r="G1987" s="2" t="str">
        <f>IF(NOT(OR(
SUMPRODUCT(--ISNUMBER(SEARCH('Chapter 1 (Generated)'!$B$25:$V$25,INDEX(MyData,D1987, E1987+1))))&gt;0,
SUMPRODUCT(--ISNUMBER(SEARCH('Chapter 1 (Generated)'!$B$26:$V$26,INDEX(MyData,D1987, E1987+1))))&gt;0)),
"        " &amp; INDEX(MyData,D1987, E1987+1),
"    " &amp; INDEX(MyData,D1987, E1987+1))</f>
        <v xml:space="preserve">        -1,</v>
      </c>
    </row>
    <row r="1988" spans="4:7" x14ac:dyDescent="0.2">
      <c r="D1988" s="20">
        <f t="shared" si="31"/>
        <v>91</v>
      </c>
      <c r="E1988" s="20">
        <f>MIN(IF(MOD(ROWS($A$2:A1988),$A$2)=0,E1987+1, E1987), $B$2-1)</f>
        <v>8</v>
      </c>
      <c r="G1988" s="2" t="str">
        <f>IF(NOT(OR(
SUMPRODUCT(--ISNUMBER(SEARCH('Chapter 1 (Generated)'!$B$25:$V$25,INDEX(MyData,D1988, E1988+1))))&gt;0,
SUMPRODUCT(--ISNUMBER(SEARCH('Chapter 1 (Generated)'!$B$26:$V$26,INDEX(MyData,D1988, E1988+1))))&gt;0)),
"        " &amp; INDEX(MyData,D1988, E1988+1),
"    " &amp; INDEX(MyData,D1988, E1988+1))</f>
        <v xml:space="preserve">        -1,</v>
      </c>
    </row>
    <row r="1989" spans="4:7" x14ac:dyDescent="0.2">
      <c r="D1989" s="20">
        <f t="shared" si="31"/>
        <v>92</v>
      </c>
      <c r="E1989" s="20">
        <f>MIN(IF(MOD(ROWS($A$2:A1989),$A$2)=0,E1988+1, E1988), $B$2-1)</f>
        <v>8</v>
      </c>
      <c r="G1989" s="2" t="str">
        <f>IF(NOT(OR(
SUMPRODUCT(--ISNUMBER(SEARCH('Chapter 1 (Generated)'!$B$25:$V$25,INDEX(MyData,D1989, E1989+1))))&gt;0,
SUMPRODUCT(--ISNUMBER(SEARCH('Chapter 1 (Generated)'!$B$26:$V$26,INDEX(MyData,D1989, E1989+1))))&gt;0)),
"        " &amp; INDEX(MyData,D1989, E1989+1),
"    " &amp; INDEX(MyData,D1989, E1989+1))</f>
        <v xml:space="preserve">        -1,</v>
      </c>
    </row>
    <row r="1990" spans="4:7" x14ac:dyDescent="0.2">
      <c r="D1990" s="20">
        <f t="shared" si="31"/>
        <v>93</v>
      </c>
      <c r="E1990" s="20">
        <f>MIN(IF(MOD(ROWS($A$2:A1990),$A$2)=0,E1989+1, E1989), $B$2-1)</f>
        <v>8</v>
      </c>
      <c r="G1990" s="2" t="str">
        <f>IF(NOT(OR(
SUMPRODUCT(--ISNUMBER(SEARCH('Chapter 1 (Generated)'!$B$25:$V$25,INDEX(MyData,D1990, E1990+1))))&gt;0,
SUMPRODUCT(--ISNUMBER(SEARCH('Chapter 1 (Generated)'!$B$26:$V$26,INDEX(MyData,D1990, E1990+1))))&gt;0)),
"        " &amp; INDEX(MyData,D1990, E1990+1),
"    " &amp; INDEX(MyData,D1990, E1990+1))</f>
        <v xml:space="preserve">        -1,//90 </v>
      </c>
    </row>
    <row r="1991" spans="4:7" x14ac:dyDescent="0.2">
      <c r="D1991" s="20">
        <f t="shared" si="31"/>
        <v>94</v>
      </c>
      <c r="E1991" s="20">
        <f>MIN(IF(MOD(ROWS($A$2:A1991),$A$2)=0,E1990+1, E1990), $B$2-1)</f>
        <v>8</v>
      </c>
      <c r="G1991" s="2" t="str">
        <f>IF(NOT(OR(
SUMPRODUCT(--ISNUMBER(SEARCH('Chapter 1 (Generated)'!$B$25:$V$25,INDEX(MyData,D1991, E1991+1))))&gt;0,
SUMPRODUCT(--ISNUMBER(SEARCH('Chapter 1 (Generated)'!$B$26:$V$26,INDEX(MyData,D1991, E1991+1))))&gt;0)),
"        " &amp; INDEX(MyData,D1991, E1991+1),
"    " &amp; INDEX(MyData,D1991, E1991+1))</f>
        <v xml:space="preserve">        -1,</v>
      </c>
    </row>
    <row r="1992" spans="4:7" x14ac:dyDescent="0.2">
      <c r="D1992" s="20">
        <f t="shared" si="31"/>
        <v>95</v>
      </c>
      <c r="E1992" s="20">
        <f>MIN(IF(MOD(ROWS($A$2:A1992),$A$2)=0,E1991+1, E1991), $B$2-1)</f>
        <v>8</v>
      </c>
      <c r="G1992" s="2" t="str">
        <f>IF(NOT(OR(
SUMPRODUCT(--ISNUMBER(SEARCH('Chapter 1 (Generated)'!$B$25:$V$25,INDEX(MyData,D1992, E1992+1))))&gt;0,
SUMPRODUCT(--ISNUMBER(SEARCH('Chapter 1 (Generated)'!$B$26:$V$26,INDEX(MyData,D1992, E1992+1))))&gt;0)),
"        " &amp; INDEX(MyData,D1992, E1992+1),
"    " &amp; INDEX(MyData,D1992, E1992+1))</f>
        <v xml:space="preserve">        -1,</v>
      </c>
    </row>
    <row r="1993" spans="4:7" x14ac:dyDescent="0.2">
      <c r="D1993" s="20">
        <f t="shared" si="31"/>
        <v>96</v>
      </c>
      <c r="E1993" s="20">
        <f>MIN(IF(MOD(ROWS($A$2:A1993),$A$2)=0,E1992+1, E1992), $B$2-1)</f>
        <v>8</v>
      </c>
      <c r="G1993" s="2" t="str">
        <f>IF(NOT(OR(
SUMPRODUCT(--ISNUMBER(SEARCH('Chapter 1 (Generated)'!$B$25:$V$25,INDEX(MyData,D1993, E1993+1))))&gt;0,
SUMPRODUCT(--ISNUMBER(SEARCH('Chapter 1 (Generated)'!$B$26:$V$26,INDEX(MyData,D1993, E1993+1))))&gt;0)),
"        " &amp; INDEX(MyData,D1993, E1993+1),
"    " &amp; INDEX(MyData,D1993, E1993+1))</f>
        <v xml:space="preserve">        -1,</v>
      </c>
    </row>
    <row r="1994" spans="4:7" x14ac:dyDescent="0.2">
      <c r="D1994" s="20">
        <f t="shared" si="31"/>
        <v>97</v>
      </c>
      <c r="E1994" s="20">
        <f>MIN(IF(MOD(ROWS($A$2:A1994),$A$2)=0,E1993+1, E1993), $B$2-1)</f>
        <v>8</v>
      </c>
      <c r="G1994" s="2" t="str">
        <f>IF(NOT(OR(
SUMPRODUCT(--ISNUMBER(SEARCH('Chapter 1 (Generated)'!$B$25:$V$25,INDEX(MyData,D1994, E1994+1))))&gt;0,
SUMPRODUCT(--ISNUMBER(SEARCH('Chapter 1 (Generated)'!$B$26:$V$26,INDEX(MyData,D1994, E1994+1))))&gt;0)),
"        " &amp; INDEX(MyData,D1994, E1994+1),
"    " &amp; INDEX(MyData,D1994, E1994+1))</f>
        <v xml:space="preserve">        -1,</v>
      </c>
    </row>
    <row r="1995" spans="4:7" x14ac:dyDescent="0.2">
      <c r="D1995" s="20">
        <f t="shared" si="31"/>
        <v>98</v>
      </c>
      <c r="E1995" s="20">
        <f>MIN(IF(MOD(ROWS($A$2:A1995),$A$2)=0,E1994+1, E1994), $B$2-1)</f>
        <v>8</v>
      </c>
      <c r="G1995" s="2" t="str">
        <f>IF(NOT(OR(
SUMPRODUCT(--ISNUMBER(SEARCH('Chapter 1 (Generated)'!$B$25:$V$25,INDEX(MyData,D1995, E1995+1))))&gt;0,
SUMPRODUCT(--ISNUMBER(SEARCH('Chapter 1 (Generated)'!$B$26:$V$26,INDEX(MyData,D1995, E1995+1))))&gt;0)),
"        " &amp; INDEX(MyData,D1995, E1995+1),
"    " &amp; INDEX(MyData,D1995, E1995+1))</f>
        <v xml:space="preserve">        -1,//95 </v>
      </c>
    </row>
    <row r="1996" spans="4:7" x14ac:dyDescent="0.2">
      <c r="D1996" s="20">
        <f t="shared" si="31"/>
        <v>99</v>
      </c>
      <c r="E1996" s="20">
        <f>MIN(IF(MOD(ROWS($A$2:A1996),$A$2)=0,E1995+1, E1995), $B$2-1)</f>
        <v>8</v>
      </c>
      <c r="G1996" s="2" t="str">
        <f>IF(NOT(OR(
SUMPRODUCT(--ISNUMBER(SEARCH('Chapter 1 (Generated)'!$B$25:$V$25,INDEX(MyData,D1996, E1996+1))))&gt;0,
SUMPRODUCT(--ISNUMBER(SEARCH('Chapter 1 (Generated)'!$B$26:$V$26,INDEX(MyData,D1996, E1996+1))))&gt;0)),
"        " &amp; INDEX(MyData,D1996, E1996+1),
"    " &amp; INDEX(MyData,D1996, E1996+1))</f>
        <v xml:space="preserve">        -1,</v>
      </c>
    </row>
    <row r="1997" spans="4:7" x14ac:dyDescent="0.2">
      <c r="D1997" s="20">
        <f t="shared" si="31"/>
        <v>100</v>
      </c>
      <c r="E1997" s="20">
        <f>MIN(IF(MOD(ROWS($A$2:A1997),$A$2)=0,E1996+1, E1996), $B$2-1)</f>
        <v>8</v>
      </c>
      <c r="G1997" s="2" t="str">
        <f>IF(NOT(OR(
SUMPRODUCT(--ISNUMBER(SEARCH('Chapter 1 (Generated)'!$B$25:$V$25,INDEX(MyData,D1997, E1997+1))))&gt;0,
SUMPRODUCT(--ISNUMBER(SEARCH('Chapter 1 (Generated)'!$B$26:$V$26,INDEX(MyData,D1997, E1997+1))))&gt;0)),
"        " &amp; INDEX(MyData,D1997, E1997+1),
"    " &amp; INDEX(MyData,D1997, E1997+1))</f>
        <v xml:space="preserve">        -1,</v>
      </c>
    </row>
    <row r="1998" spans="4:7" x14ac:dyDescent="0.2">
      <c r="D1998" s="20">
        <f t="shared" si="31"/>
        <v>101</v>
      </c>
      <c r="E1998" s="20">
        <f>MIN(IF(MOD(ROWS($A$2:A1998),$A$2)=0,E1997+1, E1997), $B$2-1)</f>
        <v>8</v>
      </c>
      <c r="G1998" s="2" t="str">
        <f>IF(NOT(OR(
SUMPRODUCT(--ISNUMBER(SEARCH('Chapter 1 (Generated)'!$B$25:$V$25,INDEX(MyData,D1998, E1998+1))))&gt;0,
SUMPRODUCT(--ISNUMBER(SEARCH('Chapter 1 (Generated)'!$B$26:$V$26,INDEX(MyData,D1998, E1998+1))))&gt;0)),
"        " &amp; INDEX(MyData,D1998, E1998+1),
"    " &amp; INDEX(MyData,D1998, E1998+1))</f>
        <v xml:space="preserve">        -1,</v>
      </c>
    </row>
    <row r="1999" spans="4:7" x14ac:dyDescent="0.2">
      <c r="D1999" s="20">
        <f t="shared" si="31"/>
        <v>102</v>
      </c>
      <c r="E1999" s="20">
        <f>MIN(IF(MOD(ROWS($A$2:A1999),$A$2)=0,E1998+1, E1998), $B$2-1)</f>
        <v>8</v>
      </c>
      <c r="G1999" s="2" t="str">
        <f>IF(NOT(OR(
SUMPRODUCT(--ISNUMBER(SEARCH('Chapter 1 (Generated)'!$B$25:$V$25,INDEX(MyData,D1999, E1999+1))))&gt;0,
SUMPRODUCT(--ISNUMBER(SEARCH('Chapter 1 (Generated)'!$B$26:$V$26,INDEX(MyData,D1999, E1999+1))))&gt;0)),
"        " &amp; INDEX(MyData,D1999, E1999+1),
"    " &amp; INDEX(MyData,D1999, E1999+1))</f>
        <v xml:space="preserve">        -1,</v>
      </c>
    </row>
    <row r="2000" spans="4:7" x14ac:dyDescent="0.2">
      <c r="D2000" s="20">
        <f t="shared" si="31"/>
        <v>103</v>
      </c>
      <c r="E2000" s="20">
        <f>MIN(IF(MOD(ROWS($A$2:A2000),$A$2)=0,E1999+1, E1999), $B$2-1)</f>
        <v>8</v>
      </c>
      <c r="G2000" s="2" t="str">
        <f>IF(NOT(OR(
SUMPRODUCT(--ISNUMBER(SEARCH('Chapter 1 (Generated)'!$B$25:$V$25,INDEX(MyData,D2000, E2000+1))))&gt;0,
SUMPRODUCT(--ISNUMBER(SEARCH('Chapter 1 (Generated)'!$B$26:$V$26,INDEX(MyData,D2000, E2000+1))))&gt;0)),
"        " &amp; INDEX(MyData,D2000, E2000+1),
"    " &amp; INDEX(MyData,D2000, E2000+1))</f>
        <v xml:space="preserve">        -1,//100 </v>
      </c>
    </row>
    <row r="2001" spans="4:7" x14ac:dyDescent="0.2">
      <c r="D2001" s="20">
        <f t="shared" si="31"/>
        <v>104</v>
      </c>
      <c r="E2001" s="20">
        <f>MIN(IF(MOD(ROWS($A$2:A2001),$A$2)=0,E2000+1, E2000), $B$2-1)</f>
        <v>8</v>
      </c>
      <c r="G2001" s="2" t="str">
        <f>IF(NOT(OR(
SUMPRODUCT(--ISNUMBER(SEARCH('Chapter 1 (Generated)'!$B$25:$V$25,INDEX(MyData,D2001, E2001+1))))&gt;0,
SUMPRODUCT(--ISNUMBER(SEARCH('Chapter 1 (Generated)'!$B$26:$V$26,INDEX(MyData,D2001, E2001+1))))&gt;0)),
"        " &amp; INDEX(MyData,D2001, E2001+1),
"    " &amp; INDEX(MyData,D2001, E2001+1))</f>
        <v xml:space="preserve">        -1,</v>
      </c>
    </row>
    <row r="2002" spans="4:7" x14ac:dyDescent="0.2">
      <c r="D2002" s="20">
        <f t="shared" si="31"/>
        <v>105</v>
      </c>
      <c r="E2002" s="20">
        <f>MIN(IF(MOD(ROWS($A$2:A2002),$A$2)=0,E2001+1, E2001), $B$2-1)</f>
        <v>8</v>
      </c>
      <c r="G2002" s="2" t="str">
        <f>IF(NOT(OR(
SUMPRODUCT(--ISNUMBER(SEARCH('Chapter 1 (Generated)'!$B$25:$V$25,INDEX(MyData,D2002, E2002+1))))&gt;0,
SUMPRODUCT(--ISNUMBER(SEARCH('Chapter 1 (Generated)'!$B$26:$V$26,INDEX(MyData,D2002, E2002+1))))&gt;0)),
"        " &amp; INDEX(MyData,D2002, E2002+1),
"    " &amp; INDEX(MyData,D2002, E2002+1))</f>
        <v xml:space="preserve">        -1,</v>
      </c>
    </row>
    <row r="2003" spans="4:7" x14ac:dyDescent="0.2">
      <c r="D2003" s="20">
        <f t="shared" si="31"/>
        <v>106</v>
      </c>
      <c r="E2003" s="20">
        <f>MIN(IF(MOD(ROWS($A$2:A2003),$A$2)=0,E2002+1, E2002), $B$2-1)</f>
        <v>8</v>
      </c>
      <c r="G2003" s="2" t="str">
        <f>IF(NOT(OR(
SUMPRODUCT(--ISNUMBER(SEARCH('Chapter 1 (Generated)'!$B$25:$V$25,INDEX(MyData,D2003, E2003+1))))&gt;0,
SUMPRODUCT(--ISNUMBER(SEARCH('Chapter 1 (Generated)'!$B$26:$V$26,INDEX(MyData,D2003, E2003+1))))&gt;0)),
"        " &amp; INDEX(MyData,D2003, E2003+1),
"    " &amp; INDEX(MyData,D2003, E2003+1))</f>
        <v xml:space="preserve">        -1,</v>
      </c>
    </row>
    <row r="2004" spans="4:7" x14ac:dyDescent="0.2">
      <c r="D2004" s="20">
        <f t="shared" si="31"/>
        <v>107</v>
      </c>
      <c r="E2004" s="20">
        <f>MIN(IF(MOD(ROWS($A$2:A2004),$A$2)=0,E2003+1, E2003), $B$2-1)</f>
        <v>8</v>
      </c>
      <c r="G2004" s="2" t="str">
        <f>IF(NOT(OR(
SUMPRODUCT(--ISNUMBER(SEARCH('Chapter 1 (Generated)'!$B$25:$V$25,INDEX(MyData,D2004, E2004+1))))&gt;0,
SUMPRODUCT(--ISNUMBER(SEARCH('Chapter 1 (Generated)'!$B$26:$V$26,INDEX(MyData,D2004, E2004+1))))&gt;0)),
"        " &amp; INDEX(MyData,D2004, E2004+1),
"    " &amp; INDEX(MyData,D2004, E2004+1))</f>
        <v xml:space="preserve">        -1,</v>
      </c>
    </row>
    <row r="2005" spans="4:7" x14ac:dyDescent="0.2">
      <c r="D2005" s="20">
        <f t="shared" si="31"/>
        <v>108</v>
      </c>
      <c r="E2005" s="20">
        <f>MIN(IF(MOD(ROWS($A$2:A2005),$A$2)=0,E2004+1, E2004), $B$2-1)</f>
        <v>8</v>
      </c>
      <c r="G2005" s="2" t="str">
        <f>IF(NOT(OR(
SUMPRODUCT(--ISNUMBER(SEARCH('Chapter 1 (Generated)'!$B$25:$V$25,INDEX(MyData,D2005, E2005+1))))&gt;0,
SUMPRODUCT(--ISNUMBER(SEARCH('Chapter 1 (Generated)'!$B$26:$V$26,INDEX(MyData,D2005, E2005+1))))&gt;0)),
"        " &amp; INDEX(MyData,D2005, E2005+1),
"    " &amp; INDEX(MyData,D2005, E2005+1))</f>
        <v xml:space="preserve">        -1,//105 </v>
      </c>
    </row>
    <row r="2006" spans="4:7" x14ac:dyDescent="0.2">
      <c r="D2006" s="20">
        <f t="shared" si="31"/>
        <v>109</v>
      </c>
      <c r="E2006" s="20">
        <f>MIN(IF(MOD(ROWS($A$2:A2006),$A$2)=0,E2005+1, E2005), $B$2-1)</f>
        <v>8</v>
      </c>
      <c r="G2006" s="2" t="str">
        <f>IF(NOT(OR(
SUMPRODUCT(--ISNUMBER(SEARCH('Chapter 1 (Generated)'!$B$25:$V$25,INDEX(MyData,D2006, E2006+1))))&gt;0,
SUMPRODUCT(--ISNUMBER(SEARCH('Chapter 1 (Generated)'!$B$26:$V$26,INDEX(MyData,D2006, E2006+1))))&gt;0)),
"        " &amp; INDEX(MyData,D2006, E2006+1),
"    " &amp; INDEX(MyData,D2006, E2006+1))</f>
        <v xml:space="preserve">        -1,</v>
      </c>
    </row>
    <row r="2007" spans="4:7" x14ac:dyDescent="0.2">
      <c r="D2007" s="20">
        <f t="shared" si="31"/>
        <v>110</v>
      </c>
      <c r="E2007" s="20">
        <f>MIN(IF(MOD(ROWS($A$2:A2007),$A$2)=0,E2006+1, E2006), $B$2-1)</f>
        <v>8</v>
      </c>
      <c r="G2007" s="2" t="str">
        <f>IF(NOT(OR(
SUMPRODUCT(--ISNUMBER(SEARCH('Chapter 1 (Generated)'!$B$25:$V$25,INDEX(MyData,D2007, E2007+1))))&gt;0,
SUMPRODUCT(--ISNUMBER(SEARCH('Chapter 1 (Generated)'!$B$26:$V$26,INDEX(MyData,D2007, E2007+1))))&gt;0)),
"        " &amp; INDEX(MyData,D2007, E2007+1),
"    " &amp; INDEX(MyData,D2007, E2007+1))</f>
        <v xml:space="preserve">        -1,</v>
      </c>
    </row>
    <row r="2008" spans="4:7" x14ac:dyDescent="0.2">
      <c r="D2008" s="20">
        <f t="shared" si="31"/>
        <v>111</v>
      </c>
      <c r="E2008" s="20">
        <f>MIN(IF(MOD(ROWS($A$2:A2008),$A$2)=0,E2007+1, E2007), $B$2-1)</f>
        <v>8</v>
      </c>
      <c r="G2008" s="2" t="str">
        <f>IF(NOT(OR(
SUMPRODUCT(--ISNUMBER(SEARCH('Chapter 1 (Generated)'!$B$25:$V$25,INDEX(MyData,D2008, E2008+1))))&gt;0,
SUMPRODUCT(--ISNUMBER(SEARCH('Chapter 1 (Generated)'!$B$26:$V$26,INDEX(MyData,D2008, E2008+1))))&gt;0)),
"        " &amp; INDEX(MyData,D2008, E2008+1),
"    " &amp; INDEX(MyData,D2008, E2008+1))</f>
        <v xml:space="preserve">        -1,</v>
      </c>
    </row>
    <row r="2009" spans="4:7" x14ac:dyDescent="0.2">
      <c r="D2009" s="20">
        <f t="shared" si="31"/>
        <v>112</v>
      </c>
      <c r="E2009" s="20">
        <f>MIN(IF(MOD(ROWS($A$2:A2009),$A$2)=0,E2008+1, E2008), $B$2-1)</f>
        <v>8</v>
      </c>
      <c r="G2009" s="2" t="str">
        <f>IF(NOT(OR(
SUMPRODUCT(--ISNUMBER(SEARCH('Chapter 1 (Generated)'!$B$25:$V$25,INDEX(MyData,D2009, E2009+1))))&gt;0,
SUMPRODUCT(--ISNUMBER(SEARCH('Chapter 1 (Generated)'!$B$26:$V$26,INDEX(MyData,D2009, E2009+1))))&gt;0)),
"        " &amp; INDEX(MyData,D2009, E2009+1),
"    " &amp; INDEX(MyData,D2009, E2009+1))</f>
        <v xml:space="preserve">        -1,</v>
      </c>
    </row>
    <row r="2010" spans="4:7" x14ac:dyDescent="0.2">
      <c r="D2010" s="20">
        <f t="shared" si="31"/>
        <v>113</v>
      </c>
      <c r="E2010" s="20">
        <f>MIN(IF(MOD(ROWS($A$2:A2010),$A$2)=0,E2009+1, E2009), $B$2-1)</f>
        <v>8</v>
      </c>
      <c r="G2010" s="2" t="str">
        <f>IF(NOT(OR(
SUMPRODUCT(--ISNUMBER(SEARCH('Chapter 1 (Generated)'!$B$25:$V$25,INDEX(MyData,D2010, E2010+1))))&gt;0,
SUMPRODUCT(--ISNUMBER(SEARCH('Chapter 1 (Generated)'!$B$26:$V$26,INDEX(MyData,D2010, E2010+1))))&gt;0)),
"        " &amp; INDEX(MyData,D2010, E2010+1),
"    " &amp; INDEX(MyData,D2010, E2010+1))</f>
        <v xml:space="preserve">        -1,//110 </v>
      </c>
    </row>
    <row r="2011" spans="4:7" x14ac:dyDescent="0.2">
      <c r="D2011" s="20">
        <f t="shared" si="31"/>
        <v>114</v>
      </c>
      <c r="E2011" s="20">
        <f>MIN(IF(MOD(ROWS($A$2:A2011),$A$2)=0,E2010+1, E2010), $B$2-1)</f>
        <v>8</v>
      </c>
      <c r="G2011" s="2" t="str">
        <f>IF(NOT(OR(
SUMPRODUCT(--ISNUMBER(SEARCH('Chapter 1 (Generated)'!$B$25:$V$25,INDEX(MyData,D2011, E2011+1))))&gt;0,
SUMPRODUCT(--ISNUMBER(SEARCH('Chapter 1 (Generated)'!$B$26:$V$26,INDEX(MyData,D2011, E2011+1))))&gt;0)),
"        " &amp; INDEX(MyData,D2011, E2011+1),
"    " &amp; INDEX(MyData,D2011, E2011+1))</f>
        <v xml:space="preserve">        -1,</v>
      </c>
    </row>
    <row r="2012" spans="4:7" x14ac:dyDescent="0.2">
      <c r="D2012" s="20">
        <f t="shared" si="31"/>
        <v>115</v>
      </c>
      <c r="E2012" s="20">
        <f>MIN(IF(MOD(ROWS($A$2:A2012),$A$2)=0,E2011+1, E2011), $B$2-1)</f>
        <v>8</v>
      </c>
      <c r="G2012" s="2" t="str">
        <f>IF(NOT(OR(
SUMPRODUCT(--ISNUMBER(SEARCH('Chapter 1 (Generated)'!$B$25:$V$25,INDEX(MyData,D2012, E2012+1))))&gt;0,
SUMPRODUCT(--ISNUMBER(SEARCH('Chapter 1 (Generated)'!$B$26:$V$26,INDEX(MyData,D2012, E2012+1))))&gt;0)),
"        " &amp; INDEX(MyData,D2012, E2012+1),
"    " &amp; INDEX(MyData,D2012, E2012+1))</f>
        <v xml:space="preserve">        -1,</v>
      </c>
    </row>
    <row r="2013" spans="4:7" x14ac:dyDescent="0.2">
      <c r="D2013" s="20">
        <f t="shared" si="31"/>
        <v>116</v>
      </c>
      <c r="E2013" s="20">
        <f>MIN(IF(MOD(ROWS($A$2:A2013),$A$2)=0,E2012+1, E2012), $B$2-1)</f>
        <v>8</v>
      </c>
      <c r="G2013" s="2" t="str">
        <f>IF(NOT(OR(
SUMPRODUCT(--ISNUMBER(SEARCH('Chapter 1 (Generated)'!$B$25:$V$25,INDEX(MyData,D2013, E2013+1))))&gt;0,
SUMPRODUCT(--ISNUMBER(SEARCH('Chapter 1 (Generated)'!$B$26:$V$26,INDEX(MyData,D2013, E2013+1))))&gt;0)),
"        " &amp; INDEX(MyData,D2013, E2013+1),
"    " &amp; INDEX(MyData,D2013, E2013+1))</f>
        <v xml:space="preserve">        -1,</v>
      </c>
    </row>
    <row r="2014" spans="4:7" x14ac:dyDescent="0.2">
      <c r="D2014" s="20">
        <f t="shared" si="31"/>
        <v>117</v>
      </c>
      <c r="E2014" s="20">
        <f>MIN(IF(MOD(ROWS($A$2:A2014),$A$2)=0,E2013+1, E2013), $B$2-1)</f>
        <v>8</v>
      </c>
      <c r="G2014" s="2" t="str">
        <f>IF(NOT(OR(
SUMPRODUCT(--ISNUMBER(SEARCH('Chapter 1 (Generated)'!$B$25:$V$25,INDEX(MyData,D2014, E2014+1))))&gt;0,
SUMPRODUCT(--ISNUMBER(SEARCH('Chapter 1 (Generated)'!$B$26:$V$26,INDEX(MyData,D2014, E2014+1))))&gt;0)),
"        " &amp; INDEX(MyData,D2014, E2014+1),
"    " &amp; INDEX(MyData,D2014, E2014+1))</f>
        <v xml:space="preserve">        -1,</v>
      </c>
    </row>
    <row r="2015" spans="4:7" x14ac:dyDescent="0.2">
      <c r="D2015" s="20">
        <f t="shared" si="31"/>
        <v>118</v>
      </c>
      <c r="E2015" s="20">
        <f>MIN(IF(MOD(ROWS($A$2:A2015),$A$2)=0,E2014+1, E2014), $B$2-1)</f>
        <v>8</v>
      </c>
      <c r="G2015" s="2" t="str">
        <f>IF(NOT(OR(
SUMPRODUCT(--ISNUMBER(SEARCH('Chapter 1 (Generated)'!$B$25:$V$25,INDEX(MyData,D2015, E2015+1))))&gt;0,
SUMPRODUCT(--ISNUMBER(SEARCH('Chapter 1 (Generated)'!$B$26:$V$26,INDEX(MyData,D2015, E2015+1))))&gt;0)),
"        " &amp; INDEX(MyData,D2015, E2015+1),
"    " &amp; INDEX(MyData,D2015, E2015+1))</f>
        <v xml:space="preserve">        -1,//115 </v>
      </c>
    </row>
    <row r="2016" spans="4:7" x14ac:dyDescent="0.2">
      <c r="D2016" s="20">
        <f t="shared" si="31"/>
        <v>119</v>
      </c>
      <c r="E2016" s="20">
        <f>MIN(IF(MOD(ROWS($A$2:A2016),$A$2)=0,E2015+1, E2015), $B$2-1)</f>
        <v>8</v>
      </c>
      <c r="G2016" s="2" t="str">
        <f>IF(NOT(OR(
SUMPRODUCT(--ISNUMBER(SEARCH('Chapter 1 (Generated)'!$B$25:$V$25,INDEX(MyData,D2016, E2016+1))))&gt;0,
SUMPRODUCT(--ISNUMBER(SEARCH('Chapter 1 (Generated)'!$B$26:$V$26,INDEX(MyData,D2016, E2016+1))))&gt;0)),
"        " &amp; INDEX(MyData,D2016, E2016+1),
"    " &amp; INDEX(MyData,D2016, E2016+1))</f>
        <v xml:space="preserve">        -1,</v>
      </c>
    </row>
    <row r="2017" spans="4:7" x14ac:dyDescent="0.2">
      <c r="D2017" s="20">
        <f t="shared" si="31"/>
        <v>120</v>
      </c>
      <c r="E2017" s="20">
        <f>MIN(IF(MOD(ROWS($A$2:A2017),$A$2)=0,E2016+1, E2016), $B$2-1)</f>
        <v>8</v>
      </c>
      <c r="G2017" s="2" t="str">
        <f>IF(NOT(OR(
SUMPRODUCT(--ISNUMBER(SEARCH('Chapter 1 (Generated)'!$B$25:$V$25,INDEX(MyData,D2017, E2017+1))))&gt;0,
SUMPRODUCT(--ISNUMBER(SEARCH('Chapter 1 (Generated)'!$B$26:$V$26,INDEX(MyData,D2017, E2017+1))))&gt;0)),
"        " &amp; INDEX(MyData,D2017, E2017+1),
"    " &amp; INDEX(MyData,D2017, E2017+1))</f>
        <v xml:space="preserve">        -1,</v>
      </c>
    </row>
    <row r="2018" spans="4:7" x14ac:dyDescent="0.2">
      <c r="D2018" s="20">
        <f t="shared" si="31"/>
        <v>121</v>
      </c>
      <c r="E2018" s="20">
        <f>MIN(IF(MOD(ROWS($A$2:A2018),$A$2)=0,E2017+1, E2017), $B$2-1)</f>
        <v>8</v>
      </c>
      <c r="G2018" s="2" t="str">
        <f>IF(NOT(OR(
SUMPRODUCT(--ISNUMBER(SEARCH('Chapter 1 (Generated)'!$B$25:$V$25,INDEX(MyData,D2018, E2018+1))))&gt;0,
SUMPRODUCT(--ISNUMBER(SEARCH('Chapter 1 (Generated)'!$B$26:$V$26,INDEX(MyData,D2018, E2018+1))))&gt;0)),
"        " &amp; INDEX(MyData,D2018, E2018+1),
"    " &amp; INDEX(MyData,D2018, E2018+1))</f>
        <v xml:space="preserve">        -1,</v>
      </c>
    </row>
    <row r="2019" spans="4:7" x14ac:dyDescent="0.2">
      <c r="D2019" s="20">
        <f t="shared" si="31"/>
        <v>122</v>
      </c>
      <c r="E2019" s="20">
        <f>MIN(IF(MOD(ROWS($A$2:A2019),$A$2)=0,E2018+1, E2018), $B$2-1)</f>
        <v>8</v>
      </c>
      <c r="G2019" s="2" t="str">
        <f>IF(NOT(OR(
SUMPRODUCT(--ISNUMBER(SEARCH('Chapter 1 (Generated)'!$B$25:$V$25,INDEX(MyData,D2019, E2019+1))))&gt;0,
SUMPRODUCT(--ISNUMBER(SEARCH('Chapter 1 (Generated)'!$B$26:$V$26,INDEX(MyData,D2019, E2019+1))))&gt;0)),
"        " &amp; INDEX(MyData,D2019, E2019+1),
"    " &amp; INDEX(MyData,D2019, E2019+1))</f>
        <v xml:space="preserve">        -1,</v>
      </c>
    </row>
    <row r="2020" spans="4:7" x14ac:dyDescent="0.2">
      <c r="D2020" s="20">
        <f t="shared" si="31"/>
        <v>123</v>
      </c>
      <c r="E2020" s="20">
        <f>MIN(IF(MOD(ROWS($A$2:A2020),$A$2)=0,E2019+1, E2019), $B$2-1)</f>
        <v>8</v>
      </c>
      <c r="G2020" s="2" t="str">
        <f>IF(NOT(OR(
SUMPRODUCT(--ISNUMBER(SEARCH('Chapter 1 (Generated)'!$B$25:$V$25,INDEX(MyData,D2020, E2020+1))))&gt;0,
SUMPRODUCT(--ISNUMBER(SEARCH('Chapter 1 (Generated)'!$B$26:$V$26,INDEX(MyData,D2020, E2020+1))))&gt;0)),
"        " &amp; INDEX(MyData,D2020, E2020+1),
"    " &amp; INDEX(MyData,D2020, E2020+1))</f>
        <v xml:space="preserve">        -1,//120 </v>
      </c>
    </row>
    <row r="2021" spans="4:7" x14ac:dyDescent="0.2">
      <c r="D2021" s="20">
        <f t="shared" si="31"/>
        <v>124</v>
      </c>
      <c r="E2021" s="20">
        <f>MIN(IF(MOD(ROWS($A$2:A2021),$A$2)=0,E2020+1, E2020), $B$2-1)</f>
        <v>8</v>
      </c>
      <c r="G2021" s="2" t="str">
        <f>IF(NOT(OR(
SUMPRODUCT(--ISNUMBER(SEARCH('Chapter 1 (Generated)'!$B$25:$V$25,INDEX(MyData,D2021, E2021+1))))&gt;0,
SUMPRODUCT(--ISNUMBER(SEARCH('Chapter 1 (Generated)'!$B$26:$V$26,INDEX(MyData,D2021, E2021+1))))&gt;0)),
"        " &amp; INDEX(MyData,D2021, E2021+1),
"    " &amp; INDEX(MyData,D2021, E2021+1))</f>
        <v xml:space="preserve">        -1,</v>
      </c>
    </row>
    <row r="2022" spans="4:7" x14ac:dyDescent="0.2">
      <c r="D2022" s="20">
        <f t="shared" si="31"/>
        <v>125</v>
      </c>
      <c r="E2022" s="20">
        <f>MIN(IF(MOD(ROWS($A$2:A2022),$A$2)=0,E2021+1, E2021), $B$2-1)</f>
        <v>8</v>
      </c>
      <c r="G2022" s="2" t="str">
        <f>IF(NOT(OR(
SUMPRODUCT(--ISNUMBER(SEARCH('Chapter 1 (Generated)'!$B$25:$V$25,INDEX(MyData,D2022, E2022+1))))&gt;0,
SUMPRODUCT(--ISNUMBER(SEARCH('Chapter 1 (Generated)'!$B$26:$V$26,INDEX(MyData,D2022, E2022+1))))&gt;0)),
"        " &amp; INDEX(MyData,D2022, E2022+1),
"    " &amp; INDEX(MyData,D2022, E2022+1))</f>
        <v xml:space="preserve">        -1,</v>
      </c>
    </row>
    <row r="2023" spans="4:7" x14ac:dyDescent="0.2">
      <c r="D2023" s="20">
        <f t="shared" si="31"/>
        <v>126</v>
      </c>
      <c r="E2023" s="20">
        <f>MIN(IF(MOD(ROWS($A$2:A2023),$A$2)=0,E2022+1, E2022), $B$2-1)</f>
        <v>8</v>
      </c>
      <c r="G2023" s="2" t="str">
        <f>IF(NOT(OR(
SUMPRODUCT(--ISNUMBER(SEARCH('Chapter 1 (Generated)'!$B$25:$V$25,INDEX(MyData,D2023, E2023+1))))&gt;0,
SUMPRODUCT(--ISNUMBER(SEARCH('Chapter 1 (Generated)'!$B$26:$V$26,INDEX(MyData,D2023, E2023+1))))&gt;0)),
"        " &amp; INDEX(MyData,D2023, E2023+1),
"    " &amp; INDEX(MyData,D2023, E2023+1))</f>
        <v xml:space="preserve">        -1,</v>
      </c>
    </row>
    <row r="2024" spans="4:7" x14ac:dyDescent="0.2">
      <c r="D2024" s="20">
        <f t="shared" si="31"/>
        <v>127</v>
      </c>
      <c r="E2024" s="20">
        <f>MIN(IF(MOD(ROWS($A$2:A2024),$A$2)=0,E2023+1, E2023), $B$2-1)</f>
        <v>8</v>
      </c>
      <c r="G2024" s="2" t="str">
        <f>IF(NOT(OR(
SUMPRODUCT(--ISNUMBER(SEARCH('Chapter 1 (Generated)'!$B$25:$V$25,INDEX(MyData,D2024, E2024+1))))&gt;0,
SUMPRODUCT(--ISNUMBER(SEARCH('Chapter 1 (Generated)'!$B$26:$V$26,INDEX(MyData,D2024, E2024+1))))&gt;0)),
"        " &amp; INDEX(MyData,D2024, E2024+1),
"    " &amp; INDEX(MyData,D2024, E2024+1))</f>
        <v xml:space="preserve">        -1,</v>
      </c>
    </row>
    <row r="2025" spans="4:7" x14ac:dyDescent="0.2">
      <c r="D2025" s="20">
        <f t="shared" si="31"/>
        <v>128</v>
      </c>
      <c r="E2025" s="20">
        <f>MIN(IF(MOD(ROWS($A$2:A2025),$A$2)=0,E2024+1, E2024), $B$2-1)</f>
        <v>8</v>
      </c>
      <c r="G2025" s="2" t="str">
        <f>IF(NOT(OR(
SUMPRODUCT(--ISNUMBER(SEARCH('Chapter 1 (Generated)'!$B$25:$V$25,INDEX(MyData,D2025, E2025+1))))&gt;0,
SUMPRODUCT(--ISNUMBER(SEARCH('Chapter 1 (Generated)'!$B$26:$V$26,INDEX(MyData,D2025, E2025+1))))&gt;0)),
"        " &amp; INDEX(MyData,D2025, E2025+1),
"    " &amp; INDEX(MyData,D2025, E2025+1))</f>
        <v xml:space="preserve">        -1,//125 </v>
      </c>
    </row>
    <row r="2026" spans="4:7" x14ac:dyDescent="0.2">
      <c r="D2026" s="20">
        <f t="shared" si="31"/>
        <v>129</v>
      </c>
      <c r="E2026" s="20">
        <f>MIN(IF(MOD(ROWS($A$2:A2026),$A$2)=0,E2025+1, E2025), $B$2-1)</f>
        <v>8</v>
      </c>
      <c r="G2026" s="2" t="str">
        <f>IF(NOT(OR(
SUMPRODUCT(--ISNUMBER(SEARCH('Chapter 1 (Generated)'!$B$25:$V$25,INDEX(MyData,D2026, E2026+1))))&gt;0,
SUMPRODUCT(--ISNUMBER(SEARCH('Chapter 1 (Generated)'!$B$26:$V$26,INDEX(MyData,D2026, E2026+1))))&gt;0)),
"        " &amp; INDEX(MyData,D2026, E2026+1),
"    " &amp; INDEX(MyData,D2026, E2026+1))</f>
        <v xml:space="preserve">        -1,</v>
      </c>
    </row>
    <row r="2027" spans="4:7" x14ac:dyDescent="0.2">
      <c r="D2027" s="20">
        <f t="shared" si="31"/>
        <v>130</v>
      </c>
      <c r="E2027" s="20">
        <f>MIN(IF(MOD(ROWS($A$2:A2027),$A$2)=0,E2026+1, E2026), $B$2-1)</f>
        <v>8</v>
      </c>
      <c r="G2027" s="2" t="str">
        <f>IF(NOT(OR(
SUMPRODUCT(--ISNUMBER(SEARCH('Chapter 1 (Generated)'!$B$25:$V$25,INDEX(MyData,D2027, E2027+1))))&gt;0,
SUMPRODUCT(--ISNUMBER(SEARCH('Chapter 1 (Generated)'!$B$26:$V$26,INDEX(MyData,D2027, E2027+1))))&gt;0)),
"        " &amp; INDEX(MyData,D2027, E2027+1),
"    " &amp; INDEX(MyData,D2027, E2027+1))</f>
        <v xml:space="preserve">        -1,</v>
      </c>
    </row>
    <row r="2028" spans="4:7" x14ac:dyDescent="0.2">
      <c r="D2028" s="20">
        <f t="shared" si="31"/>
        <v>131</v>
      </c>
      <c r="E2028" s="20">
        <f>MIN(IF(MOD(ROWS($A$2:A2028),$A$2)=0,E2027+1, E2027), $B$2-1)</f>
        <v>8</v>
      </c>
      <c r="G2028" s="2" t="str">
        <f>IF(NOT(OR(
SUMPRODUCT(--ISNUMBER(SEARCH('Chapter 1 (Generated)'!$B$25:$V$25,INDEX(MyData,D2028, E2028+1))))&gt;0,
SUMPRODUCT(--ISNUMBER(SEARCH('Chapter 1 (Generated)'!$B$26:$V$26,INDEX(MyData,D2028, E2028+1))))&gt;0)),
"        " &amp; INDEX(MyData,D2028, E2028+1),
"    " &amp; INDEX(MyData,D2028, E2028+1))</f>
        <v xml:space="preserve">        -1,</v>
      </c>
    </row>
    <row r="2029" spans="4:7" x14ac:dyDescent="0.2">
      <c r="D2029" s="20">
        <f t="shared" si="31"/>
        <v>132</v>
      </c>
      <c r="E2029" s="20">
        <f>MIN(IF(MOD(ROWS($A$2:A2029),$A$2)=0,E2028+1, E2028), $B$2-1)</f>
        <v>8</v>
      </c>
      <c r="G2029" s="2" t="str">
        <f>IF(NOT(OR(
SUMPRODUCT(--ISNUMBER(SEARCH('Chapter 1 (Generated)'!$B$25:$V$25,INDEX(MyData,D2029, E2029+1))))&gt;0,
SUMPRODUCT(--ISNUMBER(SEARCH('Chapter 1 (Generated)'!$B$26:$V$26,INDEX(MyData,D2029, E2029+1))))&gt;0)),
"        " &amp; INDEX(MyData,D2029, E2029+1),
"    " &amp; INDEX(MyData,D2029, E2029+1))</f>
        <v xml:space="preserve">        -1,</v>
      </c>
    </row>
    <row r="2030" spans="4:7" x14ac:dyDescent="0.2">
      <c r="D2030" s="20">
        <f t="shared" si="31"/>
        <v>133</v>
      </c>
      <c r="E2030" s="20">
        <f>MIN(IF(MOD(ROWS($A$2:A2030),$A$2)=0,E2029+1, E2029), $B$2-1)</f>
        <v>8</v>
      </c>
      <c r="G2030" s="2" t="str">
        <f>IF(NOT(OR(
SUMPRODUCT(--ISNUMBER(SEARCH('Chapter 1 (Generated)'!$B$25:$V$25,INDEX(MyData,D2030, E2030+1))))&gt;0,
SUMPRODUCT(--ISNUMBER(SEARCH('Chapter 1 (Generated)'!$B$26:$V$26,INDEX(MyData,D2030, E2030+1))))&gt;0)),
"        " &amp; INDEX(MyData,D2030, E2030+1),
"    " &amp; INDEX(MyData,D2030, E2030+1))</f>
        <v xml:space="preserve">        -1,//130 </v>
      </c>
    </row>
    <row r="2031" spans="4:7" x14ac:dyDescent="0.2">
      <c r="D2031" s="20">
        <f t="shared" si="31"/>
        <v>134</v>
      </c>
      <c r="E2031" s="20">
        <f>MIN(IF(MOD(ROWS($A$2:A2031),$A$2)=0,E2030+1, E2030), $B$2-1)</f>
        <v>8</v>
      </c>
      <c r="G2031" s="2" t="str">
        <f>IF(NOT(OR(
SUMPRODUCT(--ISNUMBER(SEARCH('Chapter 1 (Generated)'!$B$25:$V$25,INDEX(MyData,D2031, E2031+1))))&gt;0,
SUMPRODUCT(--ISNUMBER(SEARCH('Chapter 1 (Generated)'!$B$26:$V$26,INDEX(MyData,D2031, E2031+1))))&gt;0)),
"        " &amp; INDEX(MyData,D2031, E2031+1),
"    " &amp; INDEX(MyData,D2031, E2031+1))</f>
        <v xml:space="preserve">        -1,</v>
      </c>
    </row>
    <row r="2032" spans="4:7" x14ac:dyDescent="0.2">
      <c r="D2032" s="20">
        <f t="shared" si="31"/>
        <v>135</v>
      </c>
      <c r="E2032" s="20">
        <f>MIN(IF(MOD(ROWS($A$2:A2032),$A$2)=0,E2031+1, E2031), $B$2-1)</f>
        <v>8</v>
      </c>
      <c r="G2032" s="2" t="str">
        <f>IF(NOT(OR(
SUMPRODUCT(--ISNUMBER(SEARCH('Chapter 1 (Generated)'!$B$25:$V$25,INDEX(MyData,D2032, E2032+1))))&gt;0,
SUMPRODUCT(--ISNUMBER(SEARCH('Chapter 1 (Generated)'!$B$26:$V$26,INDEX(MyData,D2032, E2032+1))))&gt;0)),
"        " &amp; INDEX(MyData,D2032, E2032+1),
"    " &amp; INDEX(MyData,D2032, E2032+1))</f>
        <v xml:space="preserve">        -1,</v>
      </c>
    </row>
    <row r="2033" spans="4:7" x14ac:dyDescent="0.2">
      <c r="D2033" s="20">
        <f t="shared" si="31"/>
        <v>136</v>
      </c>
      <c r="E2033" s="20">
        <f>MIN(IF(MOD(ROWS($A$2:A2033),$A$2)=0,E2032+1, E2032), $B$2-1)</f>
        <v>8</v>
      </c>
      <c r="G2033" s="2" t="str">
        <f>IF(NOT(OR(
SUMPRODUCT(--ISNUMBER(SEARCH('Chapter 1 (Generated)'!$B$25:$V$25,INDEX(MyData,D2033, E2033+1))))&gt;0,
SUMPRODUCT(--ISNUMBER(SEARCH('Chapter 1 (Generated)'!$B$26:$V$26,INDEX(MyData,D2033, E2033+1))))&gt;0)),
"        " &amp; INDEX(MyData,D2033, E2033+1),
"    " &amp; INDEX(MyData,D2033, E2033+1))</f>
        <v xml:space="preserve">        -1,</v>
      </c>
    </row>
    <row r="2034" spans="4:7" x14ac:dyDescent="0.2">
      <c r="D2034" s="20">
        <f t="shared" si="31"/>
        <v>137</v>
      </c>
      <c r="E2034" s="20">
        <f>MIN(IF(MOD(ROWS($A$2:A2034),$A$2)=0,E2033+1, E2033), $B$2-1)</f>
        <v>8</v>
      </c>
      <c r="G2034" s="2" t="str">
        <f>IF(NOT(OR(
SUMPRODUCT(--ISNUMBER(SEARCH('Chapter 1 (Generated)'!$B$25:$V$25,INDEX(MyData,D2034, E2034+1))))&gt;0,
SUMPRODUCT(--ISNUMBER(SEARCH('Chapter 1 (Generated)'!$B$26:$V$26,INDEX(MyData,D2034, E2034+1))))&gt;0)),
"        " &amp; INDEX(MyData,D2034, E2034+1),
"    " &amp; INDEX(MyData,D2034, E2034+1))</f>
        <v xml:space="preserve">        -1,</v>
      </c>
    </row>
    <row r="2035" spans="4:7" x14ac:dyDescent="0.2">
      <c r="D2035" s="20">
        <f t="shared" si="31"/>
        <v>138</v>
      </c>
      <c r="E2035" s="20">
        <f>MIN(IF(MOD(ROWS($A$2:A2035),$A$2)=0,E2034+1, E2034), $B$2-1)</f>
        <v>8</v>
      </c>
      <c r="G2035" s="2" t="str">
        <f>IF(NOT(OR(
SUMPRODUCT(--ISNUMBER(SEARCH('Chapter 1 (Generated)'!$B$25:$V$25,INDEX(MyData,D2035, E2035+1))))&gt;0,
SUMPRODUCT(--ISNUMBER(SEARCH('Chapter 1 (Generated)'!$B$26:$V$26,INDEX(MyData,D2035, E2035+1))))&gt;0)),
"        " &amp; INDEX(MyData,D2035, E2035+1),
"    " &amp; INDEX(MyData,D2035, E2035+1))</f>
        <v xml:space="preserve">        -1,//135 </v>
      </c>
    </row>
    <row r="2036" spans="4:7" x14ac:dyDescent="0.2">
      <c r="D2036" s="20">
        <f t="shared" si="31"/>
        <v>139</v>
      </c>
      <c r="E2036" s="20">
        <f>MIN(IF(MOD(ROWS($A$2:A2036),$A$2)=0,E2035+1, E2035), $B$2-1)</f>
        <v>8</v>
      </c>
      <c r="G2036" s="2" t="str">
        <f>IF(NOT(OR(
SUMPRODUCT(--ISNUMBER(SEARCH('Chapter 1 (Generated)'!$B$25:$V$25,INDEX(MyData,D2036, E2036+1))))&gt;0,
SUMPRODUCT(--ISNUMBER(SEARCH('Chapter 1 (Generated)'!$B$26:$V$26,INDEX(MyData,D2036, E2036+1))))&gt;0)),
"        " &amp; INDEX(MyData,D2036, E2036+1),
"    " &amp; INDEX(MyData,D2036, E2036+1))</f>
        <v xml:space="preserve">        -1,</v>
      </c>
    </row>
    <row r="2037" spans="4:7" x14ac:dyDescent="0.2">
      <c r="D2037" s="20">
        <f t="shared" si="31"/>
        <v>140</v>
      </c>
      <c r="E2037" s="20">
        <f>MIN(IF(MOD(ROWS($A$2:A2037),$A$2)=0,E2036+1, E2036), $B$2-1)</f>
        <v>8</v>
      </c>
      <c r="G2037" s="2" t="str">
        <f>IF(NOT(OR(
SUMPRODUCT(--ISNUMBER(SEARCH('Chapter 1 (Generated)'!$B$25:$V$25,INDEX(MyData,D2037, E2037+1))))&gt;0,
SUMPRODUCT(--ISNUMBER(SEARCH('Chapter 1 (Generated)'!$B$26:$V$26,INDEX(MyData,D2037, E2037+1))))&gt;0)),
"        " &amp; INDEX(MyData,D2037, E2037+1),
"    " &amp; INDEX(MyData,D2037, E2037+1))</f>
        <v xml:space="preserve">        -1,</v>
      </c>
    </row>
    <row r="2038" spans="4:7" x14ac:dyDescent="0.2">
      <c r="D2038" s="20">
        <f t="shared" si="31"/>
        <v>141</v>
      </c>
      <c r="E2038" s="20">
        <f>MIN(IF(MOD(ROWS($A$2:A2038),$A$2)=0,E2037+1, E2037), $B$2-1)</f>
        <v>8</v>
      </c>
      <c r="G2038" s="2" t="str">
        <f>IF(NOT(OR(
SUMPRODUCT(--ISNUMBER(SEARCH('Chapter 1 (Generated)'!$B$25:$V$25,INDEX(MyData,D2038, E2038+1))))&gt;0,
SUMPRODUCT(--ISNUMBER(SEARCH('Chapter 1 (Generated)'!$B$26:$V$26,INDEX(MyData,D2038, E2038+1))))&gt;0)),
"        " &amp; INDEX(MyData,D2038, E2038+1),
"    " &amp; INDEX(MyData,D2038, E2038+1))</f>
        <v xml:space="preserve">        -1,</v>
      </c>
    </row>
    <row r="2039" spans="4:7" x14ac:dyDescent="0.2">
      <c r="D2039" s="20">
        <f t="shared" si="31"/>
        <v>142</v>
      </c>
      <c r="E2039" s="20">
        <f>MIN(IF(MOD(ROWS($A$2:A2039),$A$2)=0,E2038+1, E2038), $B$2-1)</f>
        <v>8</v>
      </c>
      <c r="G2039" s="2" t="str">
        <f>IF(NOT(OR(
SUMPRODUCT(--ISNUMBER(SEARCH('Chapter 1 (Generated)'!$B$25:$V$25,INDEX(MyData,D2039, E2039+1))))&gt;0,
SUMPRODUCT(--ISNUMBER(SEARCH('Chapter 1 (Generated)'!$B$26:$V$26,INDEX(MyData,D2039, E2039+1))))&gt;0)),
"        " &amp; INDEX(MyData,D2039, E2039+1),
"    " &amp; INDEX(MyData,D2039, E2039+1))</f>
        <v xml:space="preserve">        -1,</v>
      </c>
    </row>
    <row r="2040" spans="4:7" x14ac:dyDescent="0.2">
      <c r="D2040" s="20">
        <f t="shared" si="31"/>
        <v>143</v>
      </c>
      <c r="E2040" s="20">
        <f>MIN(IF(MOD(ROWS($A$2:A2040),$A$2)=0,E2039+1, E2039), $B$2-1)</f>
        <v>8</v>
      </c>
      <c r="G2040" s="2" t="str">
        <f>IF(NOT(OR(
SUMPRODUCT(--ISNUMBER(SEARCH('Chapter 1 (Generated)'!$B$25:$V$25,INDEX(MyData,D2040, E2040+1))))&gt;0,
SUMPRODUCT(--ISNUMBER(SEARCH('Chapter 1 (Generated)'!$B$26:$V$26,INDEX(MyData,D2040, E2040+1))))&gt;0)),
"        " &amp; INDEX(MyData,D2040, E2040+1),
"    " &amp; INDEX(MyData,D2040, E2040+1))</f>
        <v xml:space="preserve">        -1,//140 </v>
      </c>
    </row>
    <row r="2041" spans="4:7" x14ac:dyDescent="0.2">
      <c r="D2041" s="20">
        <f t="shared" si="31"/>
        <v>144</v>
      </c>
      <c r="E2041" s="20">
        <f>MIN(IF(MOD(ROWS($A$2:A2041),$A$2)=0,E2040+1, E2040), $B$2-1)</f>
        <v>8</v>
      </c>
      <c r="G2041" s="2" t="str">
        <f>IF(NOT(OR(
SUMPRODUCT(--ISNUMBER(SEARCH('Chapter 1 (Generated)'!$B$25:$V$25,INDEX(MyData,D2041, E2041+1))))&gt;0,
SUMPRODUCT(--ISNUMBER(SEARCH('Chapter 1 (Generated)'!$B$26:$V$26,INDEX(MyData,D2041, E2041+1))))&gt;0)),
"        " &amp; INDEX(MyData,D2041, E2041+1),
"    " &amp; INDEX(MyData,D2041, E2041+1))</f>
        <v xml:space="preserve">        -1,</v>
      </c>
    </row>
    <row r="2042" spans="4:7" x14ac:dyDescent="0.2">
      <c r="D2042" s="20">
        <f t="shared" si="31"/>
        <v>145</v>
      </c>
      <c r="E2042" s="20">
        <f>MIN(IF(MOD(ROWS($A$2:A2042),$A$2)=0,E2041+1, E2041), $B$2-1)</f>
        <v>8</v>
      </c>
      <c r="G2042" s="2" t="str">
        <f>IF(NOT(OR(
SUMPRODUCT(--ISNUMBER(SEARCH('Chapter 1 (Generated)'!$B$25:$V$25,INDEX(MyData,D2042, E2042+1))))&gt;0,
SUMPRODUCT(--ISNUMBER(SEARCH('Chapter 1 (Generated)'!$B$26:$V$26,INDEX(MyData,D2042, E2042+1))))&gt;0)),
"        " &amp; INDEX(MyData,D2042, E2042+1),
"    " &amp; INDEX(MyData,D2042, E2042+1))</f>
        <v xml:space="preserve">        -1,</v>
      </c>
    </row>
    <row r="2043" spans="4:7" x14ac:dyDescent="0.2">
      <c r="D2043" s="20">
        <f t="shared" si="31"/>
        <v>146</v>
      </c>
      <c r="E2043" s="20">
        <f>MIN(IF(MOD(ROWS($A$2:A2043),$A$2)=0,E2042+1, E2042), $B$2-1)</f>
        <v>8</v>
      </c>
      <c r="G2043" s="2" t="str">
        <f>IF(NOT(OR(
SUMPRODUCT(--ISNUMBER(SEARCH('Chapter 1 (Generated)'!$B$25:$V$25,INDEX(MyData,D2043, E2043+1))))&gt;0,
SUMPRODUCT(--ISNUMBER(SEARCH('Chapter 1 (Generated)'!$B$26:$V$26,INDEX(MyData,D2043, E2043+1))))&gt;0)),
"        " &amp; INDEX(MyData,D2043, E2043+1),
"    " &amp; INDEX(MyData,D2043, E2043+1))</f>
        <v xml:space="preserve">        -1,</v>
      </c>
    </row>
    <row r="2044" spans="4:7" x14ac:dyDescent="0.2">
      <c r="D2044" s="20">
        <f t="shared" si="31"/>
        <v>147</v>
      </c>
      <c r="E2044" s="20">
        <f>MIN(IF(MOD(ROWS($A$2:A2044),$A$2)=0,E2043+1, E2043), $B$2-1)</f>
        <v>8</v>
      </c>
      <c r="G2044" s="2" t="str">
        <f>IF(NOT(OR(
SUMPRODUCT(--ISNUMBER(SEARCH('Chapter 1 (Generated)'!$B$25:$V$25,INDEX(MyData,D2044, E2044+1))))&gt;0,
SUMPRODUCT(--ISNUMBER(SEARCH('Chapter 1 (Generated)'!$B$26:$V$26,INDEX(MyData,D2044, E2044+1))))&gt;0)),
"        " &amp; INDEX(MyData,D2044, E2044+1),
"    " &amp; INDEX(MyData,D2044, E2044+1))</f>
        <v xml:space="preserve">        -1,</v>
      </c>
    </row>
    <row r="2045" spans="4:7" x14ac:dyDescent="0.2">
      <c r="D2045" s="20">
        <f t="shared" si="31"/>
        <v>148</v>
      </c>
      <c r="E2045" s="20">
        <f>MIN(IF(MOD(ROWS($A$2:A2045),$A$2)=0,E2044+1, E2044), $B$2-1)</f>
        <v>8</v>
      </c>
      <c r="G2045" s="2" t="str">
        <f>IF(NOT(OR(
SUMPRODUCT(--ISNUMBER(SEARCH('Chapter 1 (Generated)'!$B$25:$V$25,INDEX(MyData,D2045, E2045+1))))&gt;0,
SUMPRODUCT(--ISNUMBER(SEARCH('Chapter 1 (Generated)'!$B$26:$V$26,INDEX(MyData,D2045, E2045+1))))&gt;0)),
"        " &amp; INDEX(MyData,D2045, E2045+1),
"    " &amp; INDEX(MyData,D2045, E2045+1))</f>
        <v xml:space="preserve">        -1,//145 </v>
      </c>
    </row>
    <row r="2046" spans="4:7" x14ac:dyDescent="0.2">
      <c r="D2046" s="20">
        <f t="shared" si="31"/>
        <v>149</v>
      </c>
      <c r="E2046" s="20">
        <f>MIN(IF(MOD(ROWS($A$2:A2046),$A$2)=0,E2045+1, E2045), $B$2-1)</f>
        <v>8</v>
      </c>
      <c r="G2046" s="2" t="str">
        <f>IF(NOT(OR(
SUMPRODUCT(--ISNUMBER(SEARCH('Chapter 1 (Generated)'!$B$25:$V$25,INDEX(MyData,D2046, E2046+1))))&gt;0,
SUMPRODUCT(--ISNUMBER(SEARCH('Chapter 1 (Generated)'!$B$26:$V$26,INDEX(MyData,D2046, E2046+1))))&gt;0)),
"        " &amp; INDEX(MyData,D2046, E2046+1),
"    " &amp; INDEX(MyData,D2046, E2046+1))</f>
        <v xml:space="preserve">        -1,</v>
      </c>
    </row>
    <row r="2047" spans="4:7" x14ac:dyDescent="0.2">
      <c r="D2047" s="20">
        <f t="shared" si="31"/>
        <v>150</v>
      </c>
      <c r="E2047" s="20">
        <f>MIN(IF(MOD(ROWS($A$2:A2047),$A$2)=0,E2046+1, E2046), $B$2-1)</f>
        <v>8</v>
      </c>
      <c r="G2047" s="2" t="str">
        <f>IF(NOT(OR(
SUMPRODUCT(--ISNUMBER(SEARCH('Chapter 1 (Generated)'!$B$25:$V$25,INDEX(MyData,D2047, E2047+1))))&gt;0,
SUMPRODUCT(--ISNUMBER(SEARCH('Chapter 1 (Generated)'!$B$26:$V$26,INDEX(MyData,D2047, E2047+1))))&gt;0)),
"        " &amp; INDEX(MyData,D2047, E2047+1),
"    " &amp; INDEX(MyData,D2047, E2047+1))</f>
        <v xml:space="preserve">        -1,</v>
      </c>
    </row>
    <row r="2048" spans="4:7" x14ac:dyDescent="0.2">
      <c r="D2048" s="20">
        <f t="shared" si="31"/>
        <v>151</v>
      </c>
      <c r="E2048" s="20">
        <f>MIN(IF(MOD(ROWS($A$2:A2048),$A$2)=0,E2047+1, E2047), $B$2-1)</f>
        <v>8</v>
      </c>
      <c r="G2048" s="2" t="str">
        <f>IF(NOT(OR(
SUMPRODUCT(--ISNUMBER(SEARCH('Chapter 1 (Generated)'!$B$25:$V$25,INDEX(MyData,D2048, E2048+1))))&gt;0,
SUMPRODUCT(--ISNUMBER(SEARCH('Chapter 1 (Generated)'!$B$26:$V$26,INDEX(MyData,D2048, E2048+1))))&gt;0)),
"        " &amp; INDEX(MyData,D2048, E2048+1),
"    " &amp; INDEX(MyData,D2048, E2048+1))</f>
        <v xml:space="preserve">        -1,</v>
      </c>
    </row>
    <row r="2049" spans="4:7" x14ac:dyDescent="0.2">
      <c r="D2049" s="20">
        <f t="shared" si="31"/>
        <v>152</v>
      </c>
      <c r="E2049" s="20">
        <f>MIN(IF(MOD(ROWS($A$2:A2049),$A$2)=0,E2048+1, E2048), $B$2-1)</f>
        <v>8</v>
      </c>
      <c r="G2049" s="2" t="str">
        <f>IF(NOT(OR(
SUMPRODUCT(--ISNUMBER(SEARCH('Chapter 1 (Generated)'!$B$25:$V$25,INDEX(MyData,D2049, E2049+1))))&gt;0,
SUMPRODUCT(--ISNUMBER(SEARCH('Chapter 1 (Generated)'!$B$26:$V$26,INDEX(MyData,D2049, E2049+1))))&gt;0)),
"        " &amp; INDEX(MyData,D2049, E2049+1),
"    " &amp; INDEX(MyData,D2049, E2049+1))</f>
        <v xml:space="preserve">        -1,</v>
      </c>
    </row>
    <row r="2050" spans="4:7" x14ac:dyDescent="0.2">
      <c r="D2050" s="20">
        <f t="shared" ref="D2050:D2113" si="32">MOD(ROW(D2049)-1+ROWS(MyData),ROWS(MyData))+1</f>
        <v>153</v>
      </c>
      <c r="E2050" s="20">
        <f>MIN(IF(MOD(ROWS($A$2:A2050),$A$2)=0,E2049+1, E2049), $B$2-1)</f>
        <v>8</v>
      </c>
      <c r="G2050" s="2" t="str">
        <f>IF(NOT(OR(
SUMPRODUCT(--ISNUMBER(SEARCH('Chapter 1 (Generated)'!$B$25:$V$25,INDEX(MyData,D2050, E2050+1))))&gt;0,
SUMPRODUCT(--ISNUMBER(SEARCH('Chapter 1 (Generated)'!$B$26:$V$26,INDEX(MyData,D2050, E2050+1))))&gt;0)),
"        " &amp; INDEX(MyData,D2050, E2050+1),
"    " &amp; INDEX(MyData,D2050, E2050+1))</f>
        <v xml:space="preserve">        -1,//150 </v>
      </c>
    </row>
    <row r="2051" spans="4:7" x14ac:dyDescent="0.2">
      <c r="D2051" s="20">
        <f t="shared" si="32"/>
        <v>154</v>
      </c>
      <c r="E2051" s="20">
        <f>MIN(IF(MOD(ROWS($A$2:A2051),$A$2)=0,E2050+1, E2050), $B$2-1)</f>
        <v>8</v>
      </c>
      <c r="G2051" s="2" t="str">
        <f>IF(NOT(OR(
SUMPRODUCT(--ISNUMBER(SEARCH('Chapter 1 (Generated)'!$B$25:$V$25,INDEX(MyData,D2051, E2051+1))))&gt;0,
SUMPRODUCT(--ISNUMBER(SEARCH('Chapter 1 (Generated)'!$B$26:$V$26,INDEX(MyData,D2051, E2051+1))))&gt;0)),
"        " &amp; INDEX(MyData,D2051, E2051+1),
"    " &amp; INDEX(MyData,D2051, E2051+1))</f>
        <v xml:space="preserve">        -1,//151 illustrations</v>
      </c>
    </row>
    <row r="2052" spans="4:7" x14ac:dyDescent="0.2">
      <c r="D2052" s="20">
        <f t="shared" si="32"/>
        <v>155</v>
      </c>
      <c r="E2052" s="20">
        <f>MIN(IF(MOD(ROWS($A$2:A2052),$A$2)=0,E2051+1, E2051), $B$2-1)</f>
        <v>8</v>
      </c>
      <c r="G2052" s="2" t="str">
        <f>IF(NOT(OR(
SUMPRODUCT(--ISNUMBER(SEARCH('Chapter 1 (Generated)'!$B$25:$V$25,INDEX(MyData,D2052, E2052+1))))&gt;0,
SUMPRODUCT(--ISNUMBER(SEARCH('Chapter 1 (Generated)'!$B$26:$V$26,INDEX(MyData,D2052, E2052+1))))&gt;0)),
"        " &amp; INDEX(MyData,D2052, E2052+1),
"    " &amp; INDEX(MyData,D2052, E2052+1))</f>
        <v xml:space="preserve">        -1,//152 illustrations</v>
      </c>
    </row>
    <row r="2053" spans="4:7" x14ac:dyDescent="0.2">
      <c r="D2053" s="20">
        <f t="shared" si="32"/>
        <v>156</v>
      </c>
      <c r="E2053" s="20">
        <f>MIN(IF(MOD(ROWS($A$2:A2053),$A$2)=0,E2052+1, E2052), $B$2-1)</f>
        <v>8</v>
      </c>
      <c r="G2053" s="2" t="str">
        <f>IF(NOT(OR(
SUMPRODUCT(--ISNUMBER(SEARCH('Chapter 1 (Generated)'!$B$25:$V$25,INDEX(MyData,D2053, E2053+1))))&gt;0,
SUMPRODUCT(--ISNUMBER(SEARCH('Chapter 1 (Generated)'!$B$26:$V$26,INDEX(MyData,D2053, E2053+1))))&gt;0)),
"        " &amp; INDEX(MyData,D2053, E2053+1),
"    " &amp; INDEX(MyData,D2053, E2053+1))</f>
        <v xml:space="preserve">        -1,//153 illustrations</v>
      </c>
    </row>
    <row r="2054" spans="4:7" x14ac:dyDescent="0.2">
      <c r="D2054" s="20">
        <f t="shared" si="32"/>
        <v>157</v>
      </c>
      <c r="E2054" s="20">
        <f>MIN(IF(MOD(ROWS($A$2:A2054),$A$2)=0,E2053+1, E2053), $B$2-1)</f>
        <v>8</v>
      </c>
      <c r="G2054" s="2" t="str">
        <f>IF(NOT(OR(
SUMPRODUCT(--ISNUMBER(SEARCH('Chapter 1 (Generated)'!$B$25:$V$25,INDEX(MyData,D2054, E2054+1))))&gt;0,
SUMPRODUCT(--ISNUMBER(SEARCH('Chapter 1 (Generated)'!$B$26:$V$26,INDEX(MyData,D2054, E2054+1))))&gt;0)),
"        " &amp; INDEX(MyData,D2054, E2054+1),
"    " &amp; INDEX(MyData,D2054, E2054+1))</f>
        <v xml:space="preserve">        -1,</v>
      </c>
    </row>
    <row r="2055" spans="4:7" x14ac:dyDescent="0.2">
      <c r="D2055" s="20">
        <f t="shared" si="32"/>
        <v>158</v>
      </c>
      <c r="E2055" s="20">
        <f>MIN(IF(MOD(ROWS($A$2:A2055),$A$2)=0,E2054+1, E2054), $B$2-1)</f>
        <v>8</v>
      </c>
      <c r="G2055" s="2" t="str">
        <f>IF(NOT(OR(
SUMPRODUCT(--ISNUMBER(SEARCH('Chapter 1 (Generated)'!$B$25:$V$25,INDEX(MyData,D2055, E2055+1))))&gt;0,
SUMPRODUCT(--ISNUMBER(SEARCH('Chapter 1 (Generated)'!$B$26:$V$26,INDEX(MyData,D2055, E2055+1))))&gt;0)),
"        " &amp; INDEX(MyData,D2055, E2055+1),
"    " &amp; INDEX(MyData,D2055, E2055+1))</f>
        <v xml:space="preserve">        -1,//155 </v>
      </c>
    </row>
    <row r="2056" spans="4:7" x14ac:dyDescent="0.2">
      <c r="D2056" s="20">
        <f t="shared" si="32"/>
        <v>159</v>
      </c>
      <c r="E2056" s="20">
        <f>MIN(IF(MOD(ROWS($A$2:A2056),$A$2)=0,E2055+1, E2055), $B$2-1)</f>
        <v>8</v>
      </c>
      <c r="G2056" s="2" t="str">
        <f>IF(NOT(OR(
SUMPRODUCT(--ISNUMBER(SEARCH('Chapter 1 (Generated)'!$B$25:$V$25,INDEX(MyData,D2056, E2056+1))))&gt;0,
SUMPRODUCT(--ISNUMBER(SEARCH('Chapter 1 (Generated)'!$B$26:$V$26,INDEX(MyData,D2056, E2056+1))))&gt;0)),
"        " &amp; INDEX(MyData,D2056, E2056+1),
"    " &amp; INDEX(MyData,D2056, E2056+1))</f>
        <v xml:space="preserve">        -1,</v>
      </c>
    </row>
    <row r="2057" spans="4:7" x14ac:dyDescent="0.2">
      <c r="D2057" s="20">
        <f t="shared" si="32"/>
        <v>160</v>
      </c>
      <c r="E2057" s="20">
        <f>MIN(IF(MOD(ROWS($A$2:A2057),$A$2)=0,E2056+1, E2056), $B$2-1)</f>
        <v>8</v>
      </c>
      <c r="G2057" s="2" t="str">
        <f>IF(NOT(OR(
SUMPRODUCT(--ISNUMBER(SEARCH('Chapter 1 (Generated)'!$B$25:$V$25,INDEX(MyData,D2057, E2057+1))))&gt;0,
SUMPRODUCT(--ISNUMBER(SEARCH('Chapter 1 (Generated)'!$B$26:$V$26,INDEX(MyData,D2057, E2057+1))))&gt;0)),
"        " &amp; INDEX(MyData,D2057, E2057+1),
"    " &amp; INDEX(MyData,D2057, E2057+1))</f>
        <v xml:space="preserve">        -1,</v>
      </c>
    </row>
    <row r="2058" spans="4:7" x14ac:dyDescent="0.2">
      <c r="D2058" s="20">
        <f t="shared" si="32"/>
        <v>161</v>
      </c>
      <c r="E2058" s="20">
        <f>MIN(IF(MOD(ROWS($A$2:A2058),$A$2)=0,E2057+1, E2057), $B$2-1)</f>
        <v>8</v>
      </c>
      <c r="G2058" s="2" t="str">
        <f>IF(NOT(OR(
SUMPRODUCT(--ISNUMBER(SEARCH('Chapter 1 (Generated)'!$B$25:$V$25,INDEX(MyData,D2058, E2058+1))))&gt;0,
SUMPRODUCT(--ISNUMBER(SEARCH('Chapter 1 (Generated)'!$B$26:$V$26,INDEX(MyData,D2058, E2058+1))))&gt;0)),
"        " &amp; INDEX(MyData,D2058, E2058+1),
"    " &amp; INDEX(MyData,D2058, E2058+1))</f>
        <v xml:space="preserve">        -1,</v>
      </c>
    </row>
    <row r="2059" spans="4:7" x14ac:dyDescent="0.2">
      <c r="D2059" s="20">
        <f t="shared" si="32"/>
        <v>162</v>
      </c>
      <c r="E2059" s="20">
        <f>MIN(IF(MOD(ROWS($A$2:A2059),$A$2)=0,E2058+1, E2058), $B$2-1)</f>
        <v>8</v>
      </c>
      <c r="G2059" s="2" t="str">
        <f>IF(NOT(OR(
SUMPRODUCT(--ISNUMBER(SEARCH('Chapter 1 (Generated)'!$B$25:$V$25,INDEX(MyData,D2059, E2059+1))))&gt;0,
SUMPRODUCT(--ISNUMBER(SEARCH('Chapter 1 (Generated)'!$B$26:$V$26,INDEX(MyData,D2059, E2059+1))))&gt;0)),
"        " &amp; INDEX(MyData,D2059, E2059+1),
"    " &amp; INDEX(MyData,D2059, E2059+1))</f>
        <v xml:space="preserve">        -1,</v>
      </c>
    </row>
    <row r="2060" spans="4:7" x14ac:dyDescent="0.2">
      <c r="D2060" s="20">
        <f t="shared" si="32"/>
        <v>163</v>
      </c>
      <c r="E2060" s="20">
        <f>MIN(IF(MOD(ROWS($A$2:A2060),$A$2)=0,E2059+1, E2059), $B$2-1)</f>
        <v>8</v>
      </c>
      <c r="G2060" s="2" t="str">
        <f>IF(NOT(OR(
SUMPRODUCT(--ISNUMBER(SEARCH('Chapter 1 (Generated)'!$B$25:$V$25,INDEX(MyData,D2060, E2060+1))))&gt;0,
SUMPRODUCT(--ISNUMBER(SEARCH('Chapter 1 (Generated)'!$B$26:$V$26,INDEX(MyData,D2060, E2060+1))))&gt;0)),
"        " &amp; INDEX(MyData,D2060, E2060+1),
"    " &amp; INDEX(MyData,D2060, E2060+1))</f>
        <v xml:space="preserve">        -1,//160 </v>
      </c>
    </row>
    <row r="2061" spans="4:7" x14ac:dyDescent="0.2">
      <c r="D2061" s="20">
        <f t="shared" si="32"/>
        <v>164</v>
      </c>
      <c r="E2061" s="20">
        <f>MIN(IF(MOD(ROWS($A$2:A2061),$A$2)=0,E2060+1, E2060), $B$2-1)</f>
        <v>8</v>
      </c>
      <c r="G2061" s="2" t="str">
        <f>IF(NOT(OR(
SUMPRODUCT(--ISNUMBER(SEARCH('Chapter 1 (Generated)'!$B$25:$V$25,INDEX(MyData,D2061, E2061+1))))&gt;0,
SUMPRODUCT(--ISNUMBER(SEARCH('Chapter 1 (Generated)'!$B$26:$V$26,INDEX(MyData,D2061, E2061+1))))&gt;0)),
"        " &amp; INDEX(MyData,D2061, E2061+1),
"    " &amp; INDEX(MyData,D2061, E2061+1))</f>
        <v xml:space="preserve">        -1,</v>
      </c>
    </row>
    <row r="2062" spans="4:7" x14ac:dyDescent="0.2">
      <c r="D2062" s="20">
        <f t="shared" si="32"/>
        <v>165</v>
      </c>
      <c r="E2062" s="20">
        <f>MIN(IF(MOD(ROWS($A$2:A2062),$A$2)=0,E2061+1, E2061), $B$2-1)</f>
        <v>8</v>
      </c>
      <c r="G2062" s="2" t="str">
        <f>IF(NOT(OR(
SUMPRODUCT(--ISNUMBER(SEARCH('Chapter 1 (Generated)'!$B$25:$V$25,INDEX(MyData,D2062, E2062+1))))&gt;0,
SUMPRODUCT(--ISNUMBER(SEARCH('Chapter 1 (Generated)'!$B$26:$V$26,INDEX(MyData,D2062, E2062+1))))&gt;0)),
"        " &amp; INDEX(MyData,D2062, E2062+1),
"    " &amp; INDEX(MyData,D2062, E2062+1))</f>
        <v xml:space="preserve">        -1,</v>
      </c>
    </row>
    <row r="2063" spans="4:7" x14ac:dyDescent="0.2">
      <c r="D2063" s="20">
        <f t="shared" si="32"/>
        <v>166</v>
      </c>
      <c r="E2063" s="20">
        <f>MIN(IF(MOD(ROWS($A$2:A2063),$A$2)=0,E2062+1, E2062), $B$2-1)</f>
        <v>8</v>
      </c>
      <c r="G2063" s="2" t="str">
        <f>IF(NOT(OR(
SUMPRODUCT(--ISNUMBER(SEARCH('Chapter 1 (Generated)'!$B$25:$V$25,INDEX(MyData,D2063, E2063+1))))&gt;0,
SUMPRODUCT(--ISNUMBER(SEARCH('Chapter 1 (Generated)'!$B$26:$V$26,INDEX(MyData,D2063, E2063+1))))&gt;0)),
"        " &amp; INDEX(MyData,D2063, E2063+1),
"    " &amp; INDEX(MyData,D2063, E2063+1))</f>
        <v xml:space="preserve">        -1,</v>
      </c>
    </row>
    <row r="2064" spans="4:7" x14ac:dyDescent="0.2">
      <c r="D2064" s="20">
        <f t="shared" si="32"/>
        <v>167</v>
      </c>
      <c r="E2064" s="20">
        <f>MIN(IF(MOD(ROWS($A$2:A2064),$A$2)=0,E2063+1, E2063), $B$2-1)</f>
        <v>8</v>
      </c>
      <c r="G2064" s="2" t="str">
        <f>IF(NOT(OR(
SUMPRODUCT(--ISNUMBER(SEARCH('Chapter 1 (Generated)'!$B$25:$V$25,INDEX(MyData,D2064, E2064+1))))&gt;0,
SUMPRODUCT(--ISNUMBER(SEARCH('Chapter 1 (Generated)'!$B$26:$V$26,INDEX(MyData,D2064, E2064+1))))&gt;0)),
"        " &amp; INDEX(MyData,D2064, E2064+1),
"    " &amp; INDEX(MyData,D2064, E2064+1))</f>
        <v xml:space="preserve">        -1,</v>
      </c>
    </row>
    <row r="2065" spans="4:7" x14ac:dyDescent="0.2">
      <c r="D2065" s="20">
        <f t="shared" si="32"/>
        <v>168</v>
      </c>
      <c r="E2065" s="20">
        <f>MIN(IF(MOD(ROWS($A$2:A2065),$A$2)=0,E2064+1, E2064), $B$2-1)</f>
        <v>8</v>
      </c>
      <c r="G2065" s="2" t="str">
        <f>IF(NOT(OR(
SUMPRODUCT(--ISNUMBER(SEARCH('Chapter 1 (Generated)'!$B$25:$V$25,INDEX(MyData,D2065, E2065+1))))&gt;0,
SUMPRODUCT(--ISNUMBER(SEARCH('Chapter 1 (Generated)'!$B$26:$V$26,INDEX(MyData,D2065, E2065+1))))&gt;0)),
"        " &amp; INDEX(MyData,D2065, E2065+1),
"    " &amp; INDEX(MyData,D2065, E2065+1))</f>
        <v xml:space="preserve">        -1,//165 </v>
      </c>
    </row>
    <row r="2066" spans="4:7" x14ac:dyDescent="0.2">
      <c r="D2066" s="20">
        <f t="shared" si="32"/>
        <v>169</v>
      </c>
      <c r="E2066" s="20">
        <f>MIN(IF(MOD(ROWS($A$2:A2066),$A$2)=0,E2065+1, E2065), $B$2-1)</f>
        <v>8</v>
      </c>
      <c r="G2066" s="2" t="str">
        <f>IF(NOT(OR(
SUMPRODUCT(--ISNUMBER(SEARCH('Chapter 1 (Generated)'!$B$25:$V$25,INDEX(MyData,D2066, E2066+1))))&gt;0,
SUMPRODUCT(--ISNUMBER(SEARCH('Chapter 1 (Generated)'!$B$26:$V$26,INDEX(MyData,D2066, E2066+1))))&gt;0)),
"        " &amp; INDEX(MyData,D2066, E2066+1),
"    " &amp; INDEX(MyData,D2066, E2066+1))</f>
        <v xml:space="preserve">        -1,</v>
      </c>
    </row>
    <row r="2067" spans="4:7" x14ac:dyDescent="0.2">
      <c r="D2067" s="20">
        <f t="shared" si="32"/>
        <v>170</v>
      </c>
      <c r="E2067" s="20">
        <f>MIN(IF(MOD(ROWS($A$2:A2067),$A$2)=0,E2066+1, E2066), $B$2-1)</f>
        <v>8</v>
      </c>
      <c r="G2067" s="2" t="str">
        <f>IF(NOT(OR(
SUMPRODUCT(--ISNUMBER(SEARCH('Chapter 1 (Generated)'!$B$25:$V$25,INDEX(MyData,D2067, E2067+1))))&gt;0,
SUMPRODUCT(--ISNUMBER(SEARCH('Chapter 1 (Generated)'!$B$26:$V$26,INDEX(MyData,D2067, E2067+1))))&gt;0)),
"        " &amp; INDEX(MyData,D2067, E2067+1),
"    " &amp; INDEX(MyData,D2067, E2067+1))</f>
        <v xml:space="preserve">        -1,</v>
      </c>
    </row>
    <row r="2068" spans="4:7" x14ac:dyDescent="0.2">
      <c r="D2068" s="20">
        <f t="shared" si="32"/>
        <v>171</v>
      </c>
      <c r="E2068" s="20">
        <f>MIN(IF(MOD(ROWS($A$2:A2068),$A$2)=0,E2067+1, E2067), $B$2-1)</f>
        <v>8</v>
      </c>
      <c r="G2068" s="2" t="str">
        <f>IF(NOT(OR(
SUMPRODUCT(--ISNUMBER(SEARCH('Chapter 1 (Generated)'!$B$25:$V$25,INDEX(MyData,D2068, E2068+1))))&gt;0,
SUMPRODUCT(--ISNUMBER(SEARCH('Chapter 1 (Generated)'!$B$26:$V$26,INDEX(MyData,D2068, E2068+1))))&gt;0)),
"        " &amp; INDEX(MyData,D2068, E2068+1),
"    " &amp; INDEX(MyData,D2068, E2068+1))</f>
        <v xml:space="preserve">        -1,</v>
      </c>
    </row>
    <row r="2069" spans="4:7" x14ac:dyDescent="0.2">
      <c r="D2069" s="20">
        <f t="shared" si="32"/>
        <v>172</v>
      </c>
      <c r="E2069" s="20">
        <f>MIN(IF(MOD(ROWS($A$2:A2069),$A$2)=0,E2068+1, E2068), $B$2-1)</f>
        <v>8</v>
      </c>
      <c r="G2069" s="2" t="str">
        <f>IF(NOT(OR(
SUMPRODUCT(--ISNUMBER(SEARCH('Chapter 1 (Generated)'!$B$25:$V$25,INDEX(MyData,D2069, E2069+1))))&gt;0,
SUMPRODUCT(--ISNUMBER(SEARCH('Chapter 1 (Generated)'!$B$26:$V$26,INDEX(MyData,D2069, E2069+1))))&gt;0)),
"        " &amp; INDEX(MyData,D2069, E2069+1),
"    " &amp; INDEX(MyData,D2069, E2069+1))</f>
        <v xml:space="preserve">        -1,</v>
      </c>
    </row>
    <row r="2070" spans="4:7" x14ac:dyDescent="0.2">
      <c r="D2070" s="20">
        <f t="shared" si="32"/>
        <v>173</v>
      </c>
      <c r="E2070" s="20">
        <f>MIN(IF(MOD(ROWS($A$2:A2070),$A$2)=0,E2069+1, E2069), $B$2-1)</f>
        <v>8</v>
      </c>
      <c r="G2070" s="2" t="str">
        <f>IF(NOT(OR(
SUMPRODUCT(--ISNUMBER(SEARCH('Chapter 1 (Generated)'!$B$25:$V$25,INDEX(MyData,D2070, E2070+1))))&gt;0,
SUMPRODUCT(--ISNUMBER(SEARCH('Chapter 1 (Generated)'!$B$26:$V$26,INDEX(MyData,D2070, E2070+1))))&gt;0)),
"        " &amp; INDEX(MyData,D2070, E2070+1),
"    " &amp; INDEX(MyData,D2070, E2070+1))</f>
        <v xml:space="preserve">        -1,//170 </v>
      </c>
    </row>
    <row r="2071" spans="4:7" x14ac:dyDescent="0.2">
      <c r="D2071" s="20">
        <f t="shared" si="32"/>
        <v>174</v>
      </c>
      <c r="E2071" s="20">
        <f>MIN(IF(MOD(ROWS($A$2:A2071),$A$2)=0,E2070+1, E2070), $B$2-1)</f>
        <v>8</v>
      </c>
      <c r="G2071" s="2" t="str">
        <f>IF(NOT(OR(
SUMPRODUCT(--ISNUMBER(SEARCH('Chapter 1 (Generated)'!$B$25:$V$25,INDEX(MyData,D2071, E2071+1))))&gt;0,
SUMPRODUCT(--ISNUMBER(SEARCH('Chapter 1 (Generated)'!$B$26:$V$26,INDEX(MyData,D2071, E2071+1))))&gt;0)),
"        " &amp; INDEX(MyData,D2071, E2071+1),
"    " &amp; INDEX(MyData,D2071, E2071+1))</f>
        <v xml:space="preserve">        -1,</v>
      </c>
    </row>
    <row r="2072" spans="4:7" x14ac:dyDescent="0.2">
      <c r="D2072" s="20">
        <f t="shared" si="32"/>
        <v>175</v>
      </c>
      <c r="E2072" s="20">
        <f>MIN(IF(MOD(ROWS($A$2:A2072),$A$2)=0,E2071+1, E2071), $B$2-1)</f>
        <v>8</v>
      </c>
      <c r="G2072" s="2" t="str">
        <f>IF(NOT(OR(
SUMPRODUCT(--ISNUMBER(SEARCH('Chapter 1 (Generated)'!$B$25:$V$25,INDEX(MyData,D2072, E2072+1))))&gt;0,
SUMPRODUCT(--ISNUMBER(SEARCH('Chapter 1 (Generated)'!$B$26:$V$26,INDEX(MyData,D2072, E2072+1))))&gt;0)),
"        " &amp; INDEX(MyData,D2072, E2072+1),
"    " &amp; INDEX(MyData,D2072, E2072+1))</f>
        <v xml:space="preserve">        -1,</v>
      </c>
    </row>
    <row r="2073" spans="4:7" x14ac:dyDescent="0.2">
      <c r="D2073" s="20">
        <f t="shared" si="32"/>
        <v>176</v>
      </c>
      <c r="E2073" s="20">
        <f>MIN(IF(MOD(ROWS($A$2:A2073),$A$2)=0,E2072+1, E2072), $B$2-1)</f>
        <v>8</v>
      </c>
      <c r="G2073" s="2" t="str">
        <f>IF(NOT(OR(
SUMPRODUCT(--ISNUMBER(SEARCH('Chapter 1 (Generated)'!$B$25:$V$25,INDEX(MyData,D2073, E2073+1))))&gt;0,
SUMPRODUCT(--ISNUMBER(SEARCH('Chapter 1 (Generated)'!$B$26:$V$26,INDEX(MyData,D2073, E2073+1))))&gt;0)),
"        " &amp; INDEX(MyData,D2073, E2073+1),
"    " &amp; INDEX(MyData,D2073, E2073+1))</f>
        <v xml:space="preserve">        -1,</v>
      </c>
    </row>
    <row r="2074" spans="4:7" x14ac:dyDescent="0.2">
      <c r="D2074" s="20">
        <f t="shared" si="32"/>
        <v>177</v>
      </c>
      <c r="E2074" s="20">
        <f>MIN(IF(MOD(ROWS($A$2:A2074),$A$2)=0,E2073+1, E2073), $B$2-1)</f>
        <v>8</v>
      </c>
      <c r="G2074" s="2" t="str">
        <f>IF(NOT(OR(
SUMPRODUCT(--ISNUMBER(SEARCH('Chapter 1 (Generated)'!$B$25:$V$25,INDEX(MyData,D2074, E2074+1))))&gt;0,
SUMPRODUCT(--ISNUMBER(SEARCH('Chapter 1 (Generated)'!$B$26:$V$26,INDEX(MyData,D2074, E2074+1))))&gt;0)),
"        " &amp; INDEX(MyData,D2074, E2074+1),
"    " &amp; INDEX(MyData,D2074, E2074+1))</f>
        <v xml:space="preserve">        -1,</v>
      </c>
    </row>
    <row r="2075" spans="4:7" x14ac:dyDescent="0.2">
      <c r="D2075" s="20">
        <f t="shared" si="32"/>
        <v>178</v>
      </c>
      <c r="E2075" s="20">
        <f>MIN(IF(MOD(ROWS($A$2:A2075),$A$2)=0,E2074+1, E2074), $B$2-1)</f>
        <v>8</v>
      </c>
      <c r="G2075" s="2" t="str">
        <f>IF(NOT(OR(
SUMPRODUCT(--ISNUMBER(SEARCH('Chapter 1 (Generated)'!$B$25:$V$25,INDEX(MyData,D2075, E2075+1))))&gt;0,
SUMPRODUCT(--ISNUMBER(SEARCH('Chapter 1 (Generated)'!$B$26:$V$26,INDEX(MyData,D2075, E2075+1))))&gt;0)),
"        " &amp; INDEX(MyData,D2075, E2075+1),
"    " &amp; INDEX(MyData,D2075, E2075+1))</f>
        <v xml:space="preserve">        -1,//175 </v>
      </c>
    </row>
    <row r="2076" spans="4:7" x14ac:dyDescent="0.2">
      <c r="D2076" s="20">
        <f t="shared" si="32"/>
        <v>179</v>
      </c>
      <c r="E2076" s="20">
        <f>MIN(IF(MOD(ROWS($A$2:A2076),$A$2)=0,E2075+1, E2075), $B$2-1)</f>
        <v>8</v>
      </c>
      <c r="G2076" s="2" t="str">
        <f>IF(NOT(OR(
SUMPRODUCT(--ISNUMBER(SEARCH('Chapter 1 (Generated)'!$B$25:$V$25,INDEX(MyData,D2076, E2076+1))))&gt;0,
SUMPRODUCT(--ISNUMBER(SEARCH('Chapter 1 (Generated)'!$B$26:$V$26,INDEX(MyData,D2076, E2076+1))))&gt;0)),
"        " &amp; INDEX(MyData,D2076, E2076+1),
"    " &amp; INDEX(MyData,D2076, E2076+1))</f>
        <v xml:space="preserve">        -1,</v>
      </c>
    </row>
    <row r="2077" spans="4:7" x14ac:dyDescent="0.2">
      <c r="D2077" s="20">
        <f t="shared" si="32"/>
        <v>180</v>
      </c>
      <c r="E2077" s="20">
        <f>MIN(IF(MOD(ROWS($A$2:A2077),$A$2)=0,E2076+1, E2076), $B$2-1)</f>
        <v>8</v>
      </c>
      <c r="G2077" s="2" t="str">
        <f>IF(NOT(OR(
SUMPRODUCT(--ISNUMBER(SEARCH('Chapter 1 (Generated)'!$B$25:$V$25,INDEX(MyData,D2077, E2077+1))))&gt;0,
SUMPRODUCT(--ISNUMBER(SEARCH('Chapter 1 (Generated)'!$B$26:$V$26,INDEX(MyData,D2077, E2077+1))))&gt;0)),
"        " &amp; INDEX(MyData,D2077, E2077+1),
"    " &amp; INDEX(MyData,D2077, E2077+1))</f>
        <v xml:space="preserve">        -1,</v>
      </c>
    </row>
    <row r="2078" spans="4:7" x14ac:dyDescent="0.2">
      <c r="D2078" s="20">
        <f t="shared" si="32"/>
        <v>181</v>
      </c>
      <c r="E2078" s="20">
        <f>MIN(IF(MOD(ROWS($A$2:A2078),$A$2)=0,E2077+1, E2077), $B$2-1)</f>
        <v>8</v>
      </c>
      <c r="G2078" s="2" t="str">
        <f>IF(NOT(OR(
SUMPRODUCT(--ISNUMBER(SEARCH('Chapter 1 (Generated)'!$B$25:$V$25,INDEX(MyData,D2078, E2078+1))))&gt;0,
SUMPRODUCT(--ISNUMBER(SEARCH('Chapter 1 (Generated)'!$B$26:$V$26,INDEX(MyData,D2078, E2078+1))))&gt;0)),
"        " &amp; INDEX(MyData,D2078, E2078+1),
"    " &amp; INDEX(MyData,D2078, E2078+1))</f>
        <v xml:space="preserve">        -1,</v>
      </c>
    </row>
    <row r="2079" spans="4:7" x14ac:dyDescent="0.2">
      <c r="D2079" s="20">
        <f t="shared" si="32"/>
        <v>182</v>
      </c>
      <c r="E2079" s="20">
        <f>MIN(IF(MOD(ROWS($A$2:A2079),$A$2)=0,E2078+1, E2078), $B$2-1)</f>
        <v>8</v>
      </c>
      <c r="G2079" s="2" t="str">
        <f>IF(NOT(OR(
SUMPRODUCT(--ISNUMBER(SEARCH('Chapter 1 (Generated)'!$B$25:$V$25,INDEX(MyData,D2079, E2079+1))))&gt;0,
SUMPRODUCT(--ISNUMBER(SEARCH('Chapter 1 (Generated)'!$B$26:$V$26,INDEX(MyData,D2079, E2079+1))))&gt;0)),
"        " &amp; INDEX(MyData,D2079, E2079+1),
"    " &amp; INDEX(MyData,D2079, E2079+1))</f>
        <v xml:space="preserve">        -1,</v>
      </c>
    </row>
    <row r="2080" spans="4:7" x14ac:dyDescent="0.2">
      <c r="D2080" s="20">
        <f t="shared" si="32"/>
        <v>183</v>
      </c>
      <c r="E2080" s="20">
        <f>MIN(IF(MOD(ROWS($A$2:A2080),$A$2)=0,E2079+1, E2079), $B$2-1)</f>
        <v>8</v>
      </c>
      <c r="G2080" s="2" t="str">
        <f>IF(NOT(OR(
SUMPRODUCT(--ISNUMBER(SEARCH('Chapter 1 (Generated)'!$B$25:$V$25,INDEX(MyData,D2080, E2080+1))))&gt;0,
SUMPRODUCT(--ISNUMBER(SEARCH('Chapter 1 (Generated)'!$B$26:$V$26,INDEX(MyData,D2080, E2080+1))))&gt;0)),
"        " &amp; INDEX(MyData,D2080, E2080+1),
"    " &amp; INDEX(MyData,D2080, E2080+1))</f>
        <v xml:space="preserve">        -1,//180 </v>
      </c>
    </row>
    <row r="2081" spans="4:7" x14ac:dyDescent="0.2">
      <c r="D2081" s="20">
        <f t="shared" si="32"/>
        <v>184</v>
      </c>
      <c r="E2081" s="20">
        <f>MIN(IF(MOD(ROWS($A$2:A2081),$A$2)=0,E2080+1, E2080), $B$2-1)</f>
        <v>8</v>
      </c>
      <c r="G2081" s="2" t="str">
        <f>IF(NOT(OR(
SUMPRODUCT(--ISNUMBER(SEARCH('Chapter 1 (Generated)'!$B$25:$V$25,INDEX(MyData,D2081, E2081+1))))&gt;0,
SUMPRODUCT(--ISNUMBER(SEARCH('Chapter 1 (Generated)'!$B$26:$V$26,INDEX(MyData,D2081, E2081+1))))&gt;0)),
"        " &amp; INDEX(MyData,D2081, E2081+1),
"    " &amp; INDEX(MyData,D2081, E2081+1))</f>
        <v xml:space="preserve">        -1,</v>
      </c>
    </row>
    <row r="2082" spans="4:7" x14ac:dyDescent="0.2">
      <c r="D2082" s="20">
        <f t="shared" si="32"/>
        <v>185</v>
      </c>
      <c r="E2082" s="20">
        <f>MIN(IF(MOD(ROWS($A$2:A2082),$A$2)=0,E2081+1, E2081), $B$2-1)</f>
        <v>8</v>
      </c>
      <c r="G2082" s="2" t="str">
        <f>IF(NOT(OR(
SUMPRODUCT(--ISNUMBER(SEARCH('Chapter 1 (Generated)'!$B$25:$V$25,INDEX(MyData,D2082, E2082+1))))&gt;0,
SUMPRODUCT(--ISNUMBER(SEARCH('Chapter 1 (Generated)'!$B$26:$V$26,INDEX(MyData,D2082, E2082+1))))&gt;0)),
"        " &amp; INDEX(MyData,D2082, E2082+1),
"    " &amp; INDEX(MyData,D2082, E2082+1))</f>
        <v xml:space="preserve">        -1,</v>
      </c>
    </row>
    <row r="2083" spans="4:7" x14ac:dyDescent="0.2">
      <c r="D2083" s="20">
        <f t="shared" si="32"/>
        <v>186</v>
      </c>
      <c r="E2083" s="20">
        <f>MIN(IF(MOD(ROWS($A$2:A2083),$A$2)=0,E2082+1, E2082), $B$2-1)</f>
        <v>8</v>
      </c>
      <c r="G2083" s="2" t="str">
        <f>IF(NOT(OR(
SUMPRODUCT(--ISNUMBER(SEARCH('Chapter 1 (Generated)'!$B$25:$V$25,INDEX(MyData,D2083, E2083+1))))&gt;0,
SUMPRODUCT(--ISNUMBER(SEARCH('Chapter 1 (Generated)'!$B$26:$V$26,INDEX(MyData,D2083, E2083+1))))&gt;0)),
"        " &amp; INDEX(MyData,D2083, E2083+1),
"    " &amp; INDEX(MyData,D2083, E2083+1))</f>
        <v xml:space="preserve">        -1,</v>
      </c>
    </row>
    <row r="2084" spans="4:7" x14ac:dyDescent="0.2">
      <c r="D2084" s="20">
        <f t="shared" si="32"/>
        <v>187</v>
      </c>
      <c r="E2084" s="20">
        <f>MIN(IF(MOD(ROWS($A$2:A2084),$A$2)=0,E2083+1, E2083), $B$2-1)</f>
        <v>8</v>
      </c>
      <c r="G2084" s="2" t="str">
        <f>IF(NOT(OR(
SUMPRODUCT(--ISNUMBER(SEARCH('Chapter 1 (Generated)'!$B$25:$V$25,INDEX(MyData,D2084, E2084+1))))&gt;0,
SUMPRODUCT(--ISNUMBER(SEARCH('Chapter 1 (Generated)'!$B$26:$V$26,INDEX(MyData,D2084, E2084+1))))&gt;0)),
"        " &amp; INDEX(MyData,D2084, E2084+1),
"    " &amp; INDEX(MyData,D2084, E2084+1))</f>
        <v xml:space="preserve">        -1,</v>
      </c>
    </row>
    <row r="2085" spans="4:7" x14ac:dyDescent="0.2">
      <c r="D2085" s="20">
        <f t="shared" si="32"/>
        <v>188</v>
      </c>
      <c r="E2085" s="20">
        <f>MIN(IF(MOD(ROWS($A$2:A2085),$A$2)=0,E2084+1, E2084), $B$2-1)</f>
        <v>8</v>
      </c>
      <c r="G2085" s="2" t="str">
        <f>IF(NOT(OR(
SUMPRODUCT(--ISNUMBER(SEARCH('Chapter 1 (Generated)'!$B$25:$V$25,INDEX(MyData,D2085, E2085+1))))&gt;0,
SUMPRODUCT(--ISNUMBER(SEARCH('Chapter 1 (Generated)'!$B$26:$V$26,INDEX(MyData,D2085, E2085+1))))&gt;0)),
"        " &amp; INDEX(MyData,D2085, E2085+1),
"    " &amp; INDEX(MyData,D2085, E2085+1))</f>
        <v xml:space="preserve">        -1,//185 </v>
      </c>
    </row>
    <row r="2086" spans="4:7" x14ac:dyDescent="0.2">
      <c r="D2086" s="20">
        <f t="shared" si="32"/>
        <v>189</v>
      </c>
      <c r="E2086" s="20">
        <f>MIN(IF(MOD(ROWS($A$2:A2086),$A$2)=0,E2085+1, E2085), $B$2-1)</f>
        <v>8</v>
      </c>
      <c r="G2086" s="2" t="str">
        <f>IF(NOT(OR(
SUMPRODUCT(--ISNUMBER(SEARCH('Chapter 1 (Generated)'!$B$25:$V$25,INDEX(MyData,D2086, E2086+1))))&gt;0,
SUMPRODUCT(--ISNUMBER(SEARCH('Chapter 1 (Generated)'!$B$26:$V$26,INDEX(MyData,D2086, E2086+1))))&gt;0)),
"        " &amp; INDEX(MyData,D2086, E2086+1),
"    " &amp; INDEX(MyData,D2086, E2086+1))</f>
        <v xml:space="preserve">        -1,</v>
      </c>
    </row>
    <row r="2087" spans="4:7" x14ac:dyDescent="0.2">
      <c r="D2087" s="20">
        <f t="shared" si="32"/>
        <v>190</v>
      </c>
      <c r="E2087" s="20">
        <f>MIN(IF(MOD(ROWS($A$2:A2087),$A$2)=0,E2086+1, E2086), $B$2-1)</f>
        <v>8</v>
      </c>
      <c r="G2087" s="2" t="str">
        <f>IF(NOT(OR(
SUMPRODUCT(--ISNUMBER(SEARCH('Chapter 1 (Generated)'!$B$25:$V$25,INDEX(MyData,D2087, E2087+1))))&gt;0,
SUMPRODUCT(--ISNUMBER(SEARCH('Chapter 1 (Generated)'!$B$26:$V$26,INDEX(MyData,D2087, E2087+1))))&gt;0)),
"        " &amp; INDEX(MyData,D2087, E2087+1),
"    " &amp; INDEX(MyData,D2087, E2087+1))</f>
        <v xml:space="preserve">        -1,</v>
      </c>
    </row>
    <row r="2088" spans="4:7" x14ac:dyDescent="0.2">
      <c r="D2088" s="20">
        <f t="shared" si="32"/>
        <v>191</v>
      </c>
      <c r="E2088" s="20">
        <f>MIN(IF(MOD(ROWS($A$2:A2088),$A$2)=0,E2087+1, E2087), $B$2-1)</f>
        <v>8</v>
      </c>
      <c r="G2088" s="2" t="str">
        <f>IF(NOT(OR(
SUMPRODUCT(--ISNUMBER(SEARCH('Chapter 1 (Generated)'!$B$25:$V$25,INDEX(MyData,D2088, E2088+1))))&gt;0,
SUMPRODUCT(--ISNUMBER(SEARCH('Chapter 1 (Generated)'!$B$26:$V$26,INDEX(MyData,D2088, E2088+1))))&gt;0)),
"        " &amp; INDEX(MyData,D2088, E2088+1),
"    " &amp; INDEX(MyData,D2088, E2088+1))</f>
        <v xml:space="preserve">        -1,</v>
      </c>
    </row>
    <row r="2089" spans="4:7" x14ac:dyDescent="0.2">
      <c r="D2089" s="20">
        <f t="shared" si="32"/>
        <v>192</v>
      </c>
      <c r="E2089" s="20">
        <f>MIN(IF(MOD(ROWS($A$2:A2089),$A$2)=0,E2088+1, E2088), $B$2-1)</f>
        <v>8</v>
      </c>
      <c r="G2089" s="2" t="str">
        <f>IF(NOT(OR(
SUMPRODUCT(--ISNUMBER(SEARCH('Chapter 1 (Generated)'!$B$25:$V$25,INDEX(MyData,D2089, E2089+1))))&gt;0,
SUMPRODUCT(--ISNUMBER(SEARCH('Chapter 1 (Generated)'!$B$26:$V$26,INDEX(MyData,D2089, E2089+1))))&gt;0)),
"        " &amp; INDEX(MyData,D2089, E2089+1),
"    " &amp; INDEX(MyData,D2089, E2089+1))</f>
        <v xml:space="preserve">        -1,</v>
      </c>
    </row>
    <row r="2090" spans="4:7" x14ac:dyDescent="0.2">
      <c r="D2090" s="20">
        <f t="shared" si="32"/>
        <v>193</v>
      </c>
      <c r="E2090" s="20">
        <f>MIN(IF(MOD(ROWS($A$2:A2090),$A$2)=0,E2089+1, E2089), $B$2-1)</f>
        <v>8</v>
      </c>
      <c r="G2090" s="2" t="str">
        <f>IF(NOT(OR(
SUMPRODUCT(--ISNUMBER(SEARCH('Chapter 1 (Generated)'!$B$25:$V$25,INDEX(MyData,D2090, E2090+1))))&gt;0,
SUMPRODUCT(--ISNUMBER(SEARCH('Chapter 1 (Generated)'!$B$26:$V$26,INDEX(MyData,D2090, E2090+1))))&gt;0)),
"        " &amp; INDEX(MyData,D2090, E2090+1),
"    " &amp; INDEX(MyData,D2090, E2090+1))</f>
        <v xml:space="preserve">        -1,//190 </v>
      </c>
    </row>
    <row r="2091" spans="4:7" x14ac:dyDescent="0.2">
      <c r="D2091" s="20">
        <f t="shared" si="32"/>
        <v>194</v>
      </c>
      <c r="E2091" s="20">
        <f>MIN(IF(MOD(ROWS($A$2:A2091),$A$2)=0,E2090+1, E2090), $B$2-1)</f>
        <v>8</v>
      </c>
      <c r="G2091" s="2" t="str">
        <f>IF(NOT(OR(
SUMPRODUCT(--ISNUMBER(SEARCH('Chapter 1 (Generated)'!$B$25:$V$25,INDEX(MyData,D2091, E2091+1))))&gt;0,
SUMPRODUCT(--ISNUMBER(SEARCH('Chapter 1 (Generated)'!$B$26:$V$26,INDEX(MyData,D2091, E2091+1))))&gt;0)),
"        " &amp; INDEX(MyData,D2091, E2091+1),
"    " &amp; INDEX(MyData,D2091, E2091+1))</f>
        <v xml:space="preserve">        -1,</v>
      </c>
    </row>
    <row r="2092" spans="4:7" x14ac:dyDescent="0.2">
      <c r="D2092" s="20">
        <f t="shared" si="32"/>
        <v>195</v>
      </c>
      <c r="E2092" s="20">
        <f>MIN(IF(MOD(ROWS($A$2:A2092),$A$2)=0,E2091+1, E2091), $B$2-1)</f>
        <v>8</v>
      </c>
      <c r="G2092" s="2" t="str">
        <f>IF(NOT(OR(
SUMPRODUCT(--ISNUMBER(SEARCH('Chapter 1 (Generated)'!$B$25:$V$25,INDEX(MyData,D2092, E2092+1))))&gt;0,
SUMPRODUCT(--ISNUMBER(SEARCH('Chapter 1 (Generated)'!$B$26:$V$26,INDEX(MyData,D2092, E2092+1))))&gt;0)),
"        " &amp; INDEX(MyData,D2092, E2092+1),
"    " &amp; INDEX(MyData,D2092, E2092+1))</f>
        <v xml:space="preserve">        -1,</v>
      </c>
    </row>
    <row r="2093" spans="4:7" x14ac:dyDescent="0.2">
      <c r="D2093" s="20">
        <f t="shared" si="32"/>
        <v>196</v>
      </c>
      <c r="E2093" s="20">
        <f>MIN(IF(MOD(ROWS($A$2:A2093),$A$2)=0,E2092+1, E2092), $B$2-1)</f>
        <v>8</v>
      </c>
      <c r="G2093" s="2" t="str">
        <f>IF(NOT(OR(
SUMPRODUCT(--ISNUMBER(SEARCH('Chapter 1 (Generated)'!$B$25:$V$25,INDEX(MyData,D2093, E2093+1))))&gt;0,
SUMPRODUCT(--ISNUMBER(SEARCH('Chapter 1 (Generated)'!$B$26:$V$26,INDEX(MyData,D2093, E2093+1))))&gt;0)),
"        " &amp; INDEX(MyData,D2093, E2093+1),
"    " &amp; INDEX(MyData,D2093, E2093+1))</f>
        <v xml:space="preserve">        -1,</v>
      </c>
    </row>
    <row r="2094" spans="4:7" x14ac:dyDescent="0.2">
      <c r="D2094" s="20">
        <f t="shared" si="32"/>
        <v>197</v>
      </c>
      <c r="E2094" s="20">
        <f>MIN(IF(MOD(ROWS($A$2:A2094),$A$2)=0,E2093+1, E2093), $B$2-1)</f>
        <v>8</v>
      </c>
      <c r="G2094" s="2" t="str">
        <f>IF(NOT(OR(
SUMPRODUCT(--ISNUMBER(SEARCH('Chapter 1 (Generated)'!$B$25:$V$25,INDEX(MyData,D2094, E2094+1))))&gt;0,
SUMPRODUCT(--ISNUMBER(SEARCH('Chapter 1 (Generated)'!$B$26:$V$26,INDEX(MyData,D2094, E2094+1))))&gt;0)),
"        " &amp; INDEX(MyData,D2094, E2094+1),
"    " &amp; INDEX(MyData,D2094, E2094+1))</f>
        <v xml:space="preserve">        -1,</v>
      </c>
    </row>
    <row r="2095" spans="4:7" x14ac:dyDescent="0.2">
      <c r="D2095" s="20">
        <f t="shared" si="32"/>
        <v>198</v>
      </c>
      <c r="E2095" s="20">
        <f>MIN(IF(MOD(ROWS($A$2:A2095),$A$2)=0,E2094+1, E2094), $B$2-1)</f>
        <v>8</v>
      </c>
      <c r="G2095" s="2" t="str">
        <f>IF(NOT(OR(
SUMPRODUCT(--ISNUMBER(SEARCH('Chapter 1 (Generated)'!$B$25:$V$25,INDEX(MyData,D2095, E2095+1))))&gt;0,
SUMPRODUCT(--ISNUMBER(SEARCH('Chapter 1 (Generated)'!$B$26:$V$26,INDEX(MyData,D2095, E2095+1))))&gt;0)),
"        " &amp; INDEX(MyData,D2095, E2095+1),
"    " &amp; INDEX(MyData,D2095, E2095+1))</f>
        <v xml:space="preserve">        -1,//195 </v>
      </c>
    </row>
    <row r="2096" spans="4:7" x14ac:dyDescent="0.2">
      <c r="D2096" s="20">
        <f t="shared" si="32"/>
        <v>199</v>
      </c>
      <c r="E2096" s="20">
        <f>MIN(IF(MOD(ROWS($A$2:A2096),$A$2)=0,E2095+1, E2095), $B$2-1)</f>
        <v>8</v>
      </c>
      <c r="G2096" s="2" t="str">
        <f>IF(NOT(OR(
SUMPRODUCT(--ISNUMBER(SEARCH('Chapter 1 (Generated)'!$B$25:$V$25,INDEX(MyData,D2096, E2096+1))))&gt;0,
SUMPRODUCT(--ISNUMBER(SEARCH('Chapter 1 (Generated)'!$B$26:$V$26,INDEX(MyData,D2096, E2096+1))))&gt;0)),
"        " &amp; INDEX(MyData,D2096, E2096+1),
"    " &amp; INDEX(MyData,D2096, E2096+1))</f>
        <v xml:space="preserve">        -1,</v>
      </c>
    </row>
    <row r="2097" spans="4:7" x14ac:dyDescent="0.2">
      <c r="D2097" s="20">
        <f t="shared" si="32"/>
        <v>200</v>
      </c>
      <c r="E2097" s="20">
        <f>MIN(IF(MOD(ROWS($A$2:A2097),$A$2)=0,E2096+1, E2096), $B$2-1)</f>
        <v>8</v>
      </c>
      <c r="G2097" s="2" t="str">
        <f>IF(NOT(OR(
SUMPRODUCT(--ISNUMBER(SEARCH('Chapter 1 (Generated)'!$B$25:$V$25,INDEX(MyData,D2097, E2097+1))))&gt;0,
SUMPRODUCT(--ISNUMBER(SEARCH('Chapter 1 (Generated)'!$B$26:$V$26,INDEX(MyData,D2097, E2097+1))))&gt;0)),
"        " &amp; INDEX(MyData,D2097, E2097+1),
"    " &amp; INDEX(MyData,D2097, E2097+1))</f>
        <v xml:space="preserve">        -1,</v>
      </c>
    </row>
    <row r="2098" spans="4:7" x14ac:dyDescent="0.2">
      <c r="D2098" s="20">
        <f t="shared" si="32"/>
        <v>201</v>
      </c>
      <c r="E2098" s="20">
        <f>MIN(IF(MOD(ROWS($A$2:A2098),$A$2)=0,E2097+1, E2097), $B$2-1)</f>
        <v>8</v>
      </c>
      <c r="G2098" s="2" t="str">
        <f>IF(NOT(OR(
SUMPRODUCT(--ISNUMBER(SEARCH('Chapter 1 (Generated)'!$B$25:$V$25,INDEX(MyData,D2098, E2098+1))))&gt;0,
SUMPRODUCT(--ISNUMBER(SEARCH('Chapter 1 (Generated)'!$B$26:$V$26,INDEX(MyData,D2098, E2098+1))))&gt;0)),
"        " &amp; INDEX(MyData,D2098, E2098+1),
"    " &amp; INDEX(MyData,D2098, E2098+1))</f>
        <v xml:space="preserve">        -1,</v>
      </c>
    </row>
    <row r="2099" spans="4:7" x14ac:dyDescent="0.2">
      <c r="D2099" s="20">
        <f t="shared" si="32"/>
        <v>202</v>
      </c>
      <c r="E2099" s="20">
        <f>MIN(IF(MOD(ROWS($A$2:A2099),$A$2)=0,E2098+1, E2098), $B$2-1)</f>
        <v>8</v>
      </c>
      <c r="G2099" s="2" t="str">
        <f>IF(NOT(OR(
SUMPRODUCT(--ISNUMBER(SEARCH('Chapter 1 (Generated)'!$B$25:$V$25,INDEX(MyData,D2099, E2099+1))))&gt;0,
SUMPRODUCT(--ISNUMBER(SEARCH('Chapter 1 (Generated)'!$B$26:$V$26,INDEX(MyData,D2099, E2099+1))))&gt;0)),
"        " &amp; INDEX(MyData,D2099, E2099+1),
"    " &amp; INDEX(MyData,D2099, E2099+1))</f>
        <v xml:space="preserve">        -1,</v>
      </c>
    </row>
    <row r="2100" spans="4:7" x14ac:dyDescent="0.2">
      <c r="D2100" s="20">
        <f t="shared" si="32"/>
        <v>203</v>
      </c>
      <c r="E2100" s="20">
        <f>MIN(IF(MOD(ROWS($A$2:A2100),$A$2)=0,E2099+1, E2099), $B$2-1)</f>
        <v>8</v>
      </c>
      <c r="G2100" s="2" t="str">
        <f>IF(NOT(OR(
SUMPRODUCT(--ISNUMBER(SEARCH('Chapter 1 (Generated)'!$B$25:$V$25,INDEX(MyData,D2100, E2100+1))))&gt;0,
SUMPRODUCT(--ISNUMBER(SEARCH('Chapter 1 (Generated)'!$B$26:$V$26,INDEX(MyData,D2100, E2100+1))))&gt;0)),
"        " &amp; INDEX(MyData,D2100, E2100+1),
"    " &amp; INDEX(MyData,D2100, E2100+1))</f>
        <v xml:space="preserve">        -1,//200 </v>
      </c>
    </row>
    <row r="2101" spans="4:7" x14ac:dyDescent="0.2">
      <c r="D2101" s="20">
        <f t="shared" si="32"/>
        <v>204</v>
      </c>
      <c r="E2101" s="20">
        <f>MIN(IF(MOD(ROWS($A$2:A2101),$A$2)=0,E2100+1, E2100), $B$2-1)</f>
        <v>8</v>
      </c>
      <c r="G2101" s="2" t="str">
        <f>IF(NOT(OR(
SUMPRODUCT(--ISNUMBER(SEARCH('Chapter 1 (Generated)'!$B$25:$V$25,INDEX(MyData,D2101, E2101+1))))&gt;0,
SUMPRODUCT(--ISNUMBER(SEARCH('Chapter 1 (Generated)'!$B$26:$V$26,INDEX(MyData,D2101, E2101+1))))&gt;0)),
"        " &amp; INDEX(MyData,D2101, E2101+1),
"    " &amp; INDEX(MyData,D2101, E2101+1))</f>
        <v xml:space="preserve">        -1,</v>
      </c>
    </row>
    <row r="2102" spans="4:7" x14ac:dyDescent="0.2">
      <c r="D2102" s="20">
        <f t="shared" si="32"/>
        <v>205</v>
      </c>
      <c r="E2102" s="20">
        <f>MIN(IF(MOD(ROWS($A$2:A2102),$A$2)=0,E2101+1, E2101), $B$2-1)</f>
        <v>8</v>
      </c>
      <c r="G2102" s="2" t="str">
        <f>IF(NOT(OR(
SUMPRODUCT(--ISNUMBER(SEARCH('Chapter 1 (Generated)'!$B$25:$V$25,INDEX(MyData,D2102, E2102+1))))&gt;0,
SUMPRODUCT(--ISNUMBER(SEARCH('Chapter 1 (Generated)'!$B$26:$V$26,INDEX(MyData,D2102, E2102+1))))&gt;0)),
"        " &amp; INDEX(MyData,D2102, E2102+1),
"    " &amp; INDEX(MyData,D2102, E2102+1))</f>
        <v xml:space="preserve">        -1,</v>
      </c>
    </row>
    <row r="2103" spans="4:7" x14ac:dyDescent="0.2">
      <c r="D2103" s="20">
        <f t="shared" si="32"/>
        <v>206</v>
      </c>
      <c r="E2103" s="20">
        <f>MIN(IF(MOD(ROWS($A$2:A2103),$A$2)=0,E2102+1, E2102), $B$2-1)</f>
        <v>8</v>
      </c>
      <c r="G2103" s="2" t="str">
        <f>IF(NOT(OR(
SUMPRODUCT(--ISNUMBER(SEARCH('Chapter 1 (Generated)'!$B$25:$V$25,INDEX(MyData,D2103, E2103+1))))&gt;0,
SUMPRODUCT(--ISNUMBER(SEARCH('Chapter 1 (Generated)'!$B$26:$V$26,INDEX(MyData,D2103, E2103+1))))&gt;0)),
"        " &amp; INDEX(MyData,D2103, E2103+1),
"    " &amp; INDEX(MyData,D2103, E2103+1))</f>
        <v xml:space="preserve">        -1,</v>
      </c>
    </row>
    <row r="2104" spans="4:7" x14ac:dyDescent="0.2">
      <c r="D2104" s="20">
        <f t="shared" si="32"/>
        <v>207</v>
      </c>
      <c r="E2104" s="20">
        <f>MIN(IF(MOD(ROWS($A$2:A2104),$A$2)=0,E2103+1, E2103), $B$2-1)</f>
        <v>8</v>
      </c>
      <c r="G2104" s="2" t="str">
        <f>IF(NOT(OR(
SUMPRODUCT(--ISNUMBER(SEARCH('Chapter 1 (Generated)'!$B$25:$V$25,INDEX(MyData,D2104, E2104+1))))&gt;0,
SUMPRODUCT(--ISNUMBER(SEARCH('Chapter 1 (Generated)'!$B$26:$V$26,INDEX(MyData,D2104, E2104+1))))&gt;0)),
"        " &amp; INDEX(MyData,D2104, E2104+1),
"    " &amp; INDEX(MyData,D2104, E2104+1))</f>
        <v xml:space="preserve">        -1,</v>
      </c>
    </row>
    <row r="2105" spans="4:7" x14ac:dyDescent="0.2">
      <c r="D2105" s="20">
        <f t="shared" si="32"/>
        <v>208</v>
      </c>
      <c r="E2105" s="20">
        <f>MIN(IF(MOD(ROWS($A$2:A2105),$A$2)=0,E2104+1, E2104), $B$2-1)</f>
        <v>8</v>
      </c>
      <c r="G2105" s="2" t="str">
        <f>IF(NOT(OR(
SUMPRODUCT(--ISNUMBER(SEARCH('Chapter 1 (Generated)'!$B$25:$V$25,INDEX(MyData,D2105, E2105+1))))&gt;0,
SUMPRODUCT(--ISNUMBER(SEARCH('Chapter 1 (Generated)'!$B$26:$V$26,INDEX(MyData,D2105, E2105+1))))&gt;0)),
"        " &amp; INDEX(MyData,D2105, E2105+1),
"    " &amp; INDEX(MyData,D2105, E2105+1))</f>
        <v xml:space="preserve">        -1,//205 </v>
      </c>
    </row>
    <row r="2106" spans="4:7" x14ac:dyDescent="0.2">
      <c r="D2106" s="20">
        <f t="shared" si="32"/>
        <v>209</v>
      </c>
      <c r="E2106" s="20">
        <f>MIN(IF(MOD(ROWS($A$2:A2106),$A$2)=0,E2105+1, E2105), $B$2-1)</f>
        <v>8</v>
      </c>
      <c r="G2106" s="2" t="str">
        <f>IF(NOT(OR(
SUMPRODUCT(--ISNUMBER(SEARCH('Chapter 1 (Generated)'!$B$25:$V$25,INDEX(MyData,D2106, E2106+1))))&gt;0,
SUMPRODUCT(--ISNUMBER(SEARCH('Chapter 1 (Generated)'!$B$26:$V$26,INDEX(MyData,D2106, E2106+1))))&gt;0)),
"        " &amp; INDEX(MyData,D2106, E2106+1),
"    " &amp; INDEX(MyData,D2106, E2106+1))</f>
        <v xml:space="preserve">        -1,</v>
      </c>
    </row>
    <row r="2107" spans="4:7" x14ac:dyDescent="0.2">
      <c r="D2107" s="20">
        <f t="shared" si="32"/>
        <v>210</v>
      </c>
      <c r="E2107" s="20">
        <f>MIN(IF(MOD(ROWS($A$2:A2107),$A$2)=0,E2106+1, E2106), $B$2-1)</f>
        <v>8</v>
      </c>
      <c r="G2107" s="2" t="str">
        <f>IF(NOT(OR(
SUMPRODUCT(--ISNUMBER(SEARCH('Chapter 1 (Generated)'!$B$25:$V$25,INDEX(MyData,D2107, E2107+1))))&gt;0,
SUMPRODUCT(--ISNUMBER(SEARCH('Chapter 1 (Generated)'!$B$26:$V$26,INDEX(MyData,D2107, E2107+1))))&gt;0)),
"        " &amp; INDEX(MyData,D2107, E2107+1),
"    " &amp; INDEX(MyData,D2107, E2107+1))</f>
        <v xml:space="preserve">        -1,</v>
      </c>
    </row>
    <row r="2108" spans="4:7" x14ac:dyDescent="0.2">
      <c r="D2108" s="20">
        <f t="shared" si="32"/>
        <v>211</v>
      </c>
      <c r="E2108" s="20">
        <f>MIN(IF(MOD(ROWS($A$2:A2108),$A$2)=0,E2107+1, E2107), $B$2-1)</f>
        <v>8</v>
      </c>
      <c r="G2108" s="2" t="str">
        <f>IF(NOT(OR(
SUMPRODUCT(--ISNUMBER(SEARCH('Chapter 1 (Generated)'!$B$25:$V$25,INDEX(MyData,D2108, E2108+1))))&gt;0,
SUMPRODUCT(--ISNUMBER(SEARCH('Chapter 1 (Generated)'!$B$26:$V$26,INDEX(MyData,D2108, E2108+1))))&gt;0)),
"        " &amp; INDEX(MyData,D2108, E2108+1),
"    " &amp; INDEX(MyData,D2108, E2108+1))</f>
        <v xml:space="preserve">        -1,</v>
      </c>
    </row>
    <row r="2109" spans="4:7" x14ac:dyDescent="0.2">
      <c r="D2109" s="20">
        <f t="shared" si="32"/>
        <v>212</v>
      </c>
      <c r="E2109" s="20">
        <f>MIN(IF(MOD(ROWS($A$2:A2109),$A$2)=0,E2108+1, E2108), $B$2-1)</f>
        <v>8</v>
      </c>
      <c r="G2109" s="2" t="str">
        <f>IF(NOT(OR(
SUMPRODUCT(--ISNUMBER(SEARCH('Chapter 1 (Generated)'!$B$25:$V$25,INDEX(MyData,D2109, E2109+1))))&gt;0,
SUMPRODUCT(--ISNUMBER(SEARCH('Chapter 1 (Generated)'!$B$26:$V$26,INDEX(MyData,D2109, E2109+1))))&gt;0)),
"        " &amp; INDEX(MyData,D2109, E2109+1),
"    " &amp; INDEX(MyData,D2109, E2109+1))</f>
        <v xml:space="preserve">        -1,</v>
      </c>
    </row>
    <row r="2110" spans="4:7" x14ac:dyDescent="0.2">
      <c r="D2110" s="20">
        <f t="shared" si="32"/>
        <v>213</v>
      </c>
      <c r="E2110" s="20">
        <f>MIN(IF(MOD(ROWS($A$2:A2110),$A$2)=0,E2109+1, E2109), $B$2-1)</f>
        <v>8</v>
      </c>
      <c r="G2110" s="2" t="str">
        <f>IF(NOT(OR(
SUMPRODUCT(--ISNUMBER(SEARCH('Chapter 1 (Generated)'!$B$25:$V$25,INDEX(MyData,D2110, E2110+1))))&gt;0,
SUMPRODUCT(--ISNUMBER(SEARCH('Chapter 1 (Generated)'!$B$26:$V$26,INDEX(MyData,D2110, E2110+1))))&gt;0)),
"        " &amp; INDEX(MyData,D2110, E2110+1),
"    " &amp; INDEX(MyData,D2110, E2110+1))</f>
        <v xml:space="preserve">        -1,//210 </v>
      </c>
    </row>
    <row r="2111" spans="4:7" x14ac:dyDescent="0.2">
      <c r="D2111" s="20">
        <f t="shared" si="32"/>
        <v>214</v>
      </c>
      <c r="E2111" s="20">
        <f>MIN(IF(MOD(ROWS($A$2:A2111),$A$2)=0,E2110+1, E2110), $B$2-1)</f>
        <v>8</v>
      </c>
      <c r="G2111" s="2" t="str">
        <f>IF(NOT(OR(
SUMPRODUCT(--ISNUMBER(SEARCH('Chapter 1 (Generated)'!$B$25:$V$25,INDEX(MyData,D2111, E2111+1))))&gt;0,
SUMPRODUCT(--ISNUMBER(SEARCH('Chapter 1 (Generated)'!$B$26:$V$26,INDEX(MyData,D2111, E2111+1))))&gt;0)),
"        " &amp; INDEX(MyData,D2111, E2111+1),
"    " &amp; INDEX(MyData,D2111, E2111+1))</f>
        <v xml:space="preserve">        -1,</v>
      </c>
    </row>
    <row r="2112" spans="4:7" x14ac:dyDescent="0.2">
      <c r="D2112" s="20">
        <f t="shared" si="32"/>
        <v>215</v>
      </c>
      <c r="E2112" s="20">
        <f>MIN(IF(MOD(ROWS($A$2:A2112),$A$2)=0,E2111+1, E2111), $B$2-1)</f>
        <v>8</v>
      </c>
      <c r="G2112" s="2" t="str">
        <f>IF(NOT(OR(
SUMPRODUCT(--ISNUMBER(SEARCH('Chapter 1 (Generated)'!$B$25:$V$25,INDEX(MyData,D2112, E2112+1))))&gt;0,
SUMPRODUCT(--ISNUMBER(SEARCH('Chapter 1 (Generated)'!$B$26:$V$26,INDEX(MyData,D2112, E2112+1))))&gt;0)),
"        " &amp; INDEX(MyData,D2112, E2112+1),
"    " &amp; INDEX(MyData,D2112, E2112+1))</f>
        <v xml:space="preserve">        -1,</v>
      </c>
    </row>
    <row r="2113" spans="4:7" x14ac:dyDescent="0.2">
      <c r="D2113" s="20">
        <f t="shared" si="32"/>
        <v>216</v>
      </c>
      <c r="E2113" s="20">
        <f>MIN(IF(MOD(ROWS($A$2:A2113),$A$2)=0,E2112+1, E2112), $B$2-1)</f>
        <v>8</v>
      </c>
      <c r="G2113" s="2" t="str">
        <f>IF(NOT(OR(
SUMPRODUCT(--ISNUMBER(SEARCH('Chapter 1 (Generated)'!$B$25:$V$25,INDEX(MyData,D2113, E2113+1))))&gt;0,
SUMPRODUCT(--ISNUMBER(SEARCH('Chapter 1 (Generated)'!$B$26:$V$26,INDEX(MyData,D2113, E2113+1))))&gt;0)),
"        " &amp; INDEX(MyData,D2113, E2113+1),
"    " &amp; INDEX(MyData,D2113, E2113+1))</f>
        <v xml:space="preserve">        -1,</v>
      </c>
    </row>
    <row r="2114" spans="4:7" x14ac:dyDescent="0.2">
      <c r="D2114" s="20">
        <f t="shared" ref="D2114:D2177" si="33">MOD(ROW(D2113)-1+ROWS(MyData),ROWS(MyData))+1</f>
        <v>217</v>
      </c>
      <c r="E2114" s="20">
        <f>MIN(IF(MOD(ROWS($A$2:A2114),$A$2)=0,E2113+1, E2113), $B$2-1)</f>
        <v>8</v>
      </c>
      <c r="G2114" s="2" t="str">
        <f>IF(NOT(OR(
SUMPRODUCT(--ISNUMBER(SEARCH('Chapter 1 (Generated)'!$B$25:$V$25,INDEX(MyData,D2114, E2114+1))))&gt;0,
SUMPRODUCT(--ISNUMBER(SEARCH('Chapter 1 (Generated)'!$B$26:$V$26,INDEX(MyData,D2114, E2114+1))))&gt;0)),
"        " &amp; INDEX(MyData,D2114, E2114+1),
"    " &amp; INDEX(MyData,D2114, E2114+1))</f>
        <v xml:space="preserve">        -1,</v>
      </c>
    </row>
    <row r="2115" spans="4:7" x14ac:dyDescent="0.2">
      <c r="D2115" s="20">
        <f t="shared" si="33"/>
        <v>218</v>
      </c>
      <c r="E2115" s="20">
        <f>MIN(IF(MOD(ROWS($A$2:A2115),$A$2)=0,E2114+1, E2114), $B$2-1)</f>
        <v>8</v>
      </c>
      <c r="G2115" s="2" t="str">
        <f>IF(NOT(OR(
SUMPRODUCT(--ISNUMBER(SEARCH('Chapter 1 (Generated)'!$B$25:$V$25,INDEX(MyData,D2115, E2115+1))))&gt;0,
SUMPRODUCT(--ISNUMBER(SEARCH('Chapter 1 (Generated)'!$B$26:$V$26,INDEX(MyData,D2115, E2115+1))))&gt;0)),
"        " &amp; INDEX(MyData,D2115, E2115+1),
"    " &amp; INDEX(MyData,D2115, E2115+1))</f>
        <v xml:space="preserve">        -1,//215 </v>
      </c>
    </row>
    <row r="2116" spans="4:7" x14ac:dyDescent="0.2">
      <c r="D2116" s="20">
        <f t="shared" si="33"/>
        <v>219</v>
      </c>
      <c r="E2116" s="20">
        <f>MIN(IF(MOD(ROWS($A$2:A2116),$A$2)=0,E2115+1, E2115), $B$2-1)</f>
        <v>8</v>
      </c>
      <c r="G2116" s="2" t="str">
        <f>IF(NOT(OR(
SUMPRODUCT(--ISNUMBER(SEARCH('Chapter 1 (Generated)'!$B$25:$V$25,INDEX(MyData,D2116, E2116+1))))&gt;0,
SUMPRODUCT(--ISNUMBER(SEARCH('Chapter 1 (Generated)'!$B$26:$V$26,INDEX(MyData,D2116, E2116+1))))&gt;0)),
"        " &amp; INDEX(MyData,D2116, E2116+1),
"    " &amp; INDEX(MyData,D2116, E2116+1))</f>
        <v xml:space="preserve">        -1,</v>
      </c>
    </row>
    <row r="2117" spans="4:7" x14ac:dyDescent="0.2">
      <c r="D2117" s="20">
        <f t="shared" si="33"/>
        <v>220</v>
      </c>
      <c r="E2117" s="20">
        <f>MIN(IF(MOD(ROWS($A$2:A2117),$A$2)=0,E2116+1, E2116), $B$2-1)</f>
        <v>8</v>
      </c>
      <c r="G2117" s="2" t="str">
        <f>IF(NOT(OR(
SUMPRODUCT(--ISNUMBER(SEARCH('Chapter 1 (Generated)'!$B$25:$V$25,INDEX(MyData,D2117, E2117+1))))&gt;0,
SUMPRODUCT(--ISNUMBER(SEARCH('Chapter 1 (Generated)'!$B$26:$V$26,INDEX(MyData,D2117, E2117+1))))&gt;0)),
"        " &amp; INDEX(MyData,D2117, E2117+1),
"    " &amp; INDEX(MyData,D2117, E2117+1))</f>
        <v xml:space="preserve">        -1,</v>
      </c>
    </row>
    <row r="2118" spans="4:7" x14ac:dyDescent="0.2">
      <c r="D2118" s="20">
        <f t="shared" si="33"/>
        <v>221</v>
      </c>
      <c r="E2118" s="20">
        <f>MIN(IF(MOD(ROWS($A$2:A2118),$A$2)=0,E2117+1, E2117), $B$2-1)</f>
        <v>8</v>
      </c>
      <c r="G2118" s="2" t="str">
        <f>IF(NOT(OR(
SUMPRODUCT(--ISNUMBER(SEARCH('Chapter 1 (Generated)'!$B$25:$V$25,INDEX(MyData,D2118, E2118+1))))&gt;0,
SUMPRODUCT(--ISNUMBER(SEARCH('Chapter 1 (Generated)'!$B$26:$V$26,INDEX(MyData,D2118, E2118+1))))&gt;0)),
"        " &amp; INDEX(MyData,D2118, E2118+1),
"    " &amp; INDEX(MyData,D2118, E2118+1))</f>
        <v xml:space="preserve">        -1,</v>
      </c>
    </row>
    <row r="2119" spans="4:7" x14ac:dyDescent="0.2">
      <c r="D2119" s="20">
        <f t="shared" si="33"/>
        <v>222</v>
      </c>
      <c r="E2119" s="20">
        <f>MIN(IF(MOD(ROWS($A$2:A2119),$A$2)=0,E2118+1, E2118), $B$2-1)</f>
        <v>8</v>
      </c>
      <c r="G2119" s="2" t="str">
        <f>IF(NOT(OR(
SUMPRODUCT(--ISNUMBER(SEARCH('Chapter 1 (Generated)'!$B$25:$V$25,INDEX(MyData,D2119, E2119+1))))&gt;0,
SUMPRODUCT(--ISNUMBER(SEARCH('Chapter 1 (Generated)'!$B$26:$V$26,INDEX(MyData,D2119, E2119+1))))&gt;0)),
"        " &amp; INDEX(MyData,D2119, E2119+1),
"    " &amp; INDEX(MyData,D2119, E2119+1))</f>
        <v xml:space="preserve">        -1,</v>
      </c>
    </row>
    <row r="2120" spans="4:7" x14ac:dyDescent="0.2">
      <c r="D2120" s="20">
        <f t="shared" si="33"/>
        <v>223</v>
      </c>
      <c r="E2120" s="20">
        <f>MIN(IF(MOD(ROWS($A$2:A2120),$A$2)=0,E2119+1, E2119), $B$2-1)</f>
        <v>8</v>
      </c>
      <c r="G2120" s="2" t="str">
        <f>IF(NOT(OR(
SUMPRODUCT(--ISNUMBER(SEARCH('Chapter 1 (Generated)'!$B$25:$V$25,INDEX(MyData,D2120, E2120+1))))&gt;0,
SUMPRODUCT(--ISNUMBER(SEARCH('Chapter 1 (Generated)'!$B$26:$V$26,INDEX(MyData,D2120, E2120+1))))&gt;0)),
"        " &amp; INDEX(MyData,D2120, E2120+1),
"    " &amp; INDEX(MyData,D2120, E2120+1))</f>
        <v xml:space="preserve">        -1,//220 </v>
      </c>
    </row>
    <row r="2121" spans="4:7" x14ac:dyDescent="0.2">
      <c r="D2121" s="20">
        <f t="shared" si="33"/>
        <v>224</v>
      </c>
      <c r="E2121" s="20">
        <f>MIN(IF(MOD(ROWS($A$2:A2121),$A$2)=0,E2120+1, E2120), $B$2-1)</f>
        <v>8</v>
      </c>
      <c r="G2121" s="2" t="str">
        <f>IF(NOT(OR(
SUMPRODUCT(--ISNUMBER(SEARCH('Chapter 1 (Generated)'!$B$25:$V$25,INDEX(MyData,D2121, E2121+1))))&gt;0,
SUMPRODUCT(--ISNUMBER(SEARCH('Chapter 1 (Generated)'!$B$26:$V$26,INDEX(MyData,D2121, E2121+1))))&gt;0)),
"        " &amp; INDEX(MyData,D2121, E2121+1),
"    " &amp; INDEX(MyData,D2121, E2121+1))</f>
        <v xml:space="preserve">        -1,</v>
      </c>
    </row>
    <row r="2122" spans="4:7" x14ac:dyDescent="0.2">
      <c r="D2122" s="20">
        <f t="shared" si="33"/>
        <v>225</v>
      </c>
      <c r="E2122" s="20">
        <f>MIN(IF(MOD(ROWS($A$2:A2122),$A$2)=0,E2121+1, E2121), $B$2-1)</f>
        <v>8</v>
      </c>
      <c r="G2122" s="2" t="str">
        <f>IF(NOT(OR(
SUMPRODUCT(--ISNUMBER(SEARCH('Chapter 1 (Generated)'!$B$25:$V$25,INDEX(MyData,D2122, E2122+1))))&gt;0,
SUMPRODUCT(--ISNUMBER(SEARCH('Chapter 1 (Generated)'!$B$26:$V$26,INDEX(MyData,D2122, E2122+1))))&gt;0)),
"        " &amp; INDEX(MyData,D2122, E2122+1),
"    " &amp; INDEX(MyData,D2122, E2122+1))</f>
        <v xml:space="preserve">        -1,</v>
      </c>
    </row>
    <row r="2123" spans="4:7" x14ac:dyDescent="0.2">
      <c r="D2123" s="20">
        <f t="shared" si="33"/>
        <v>226</v>
      </c>
      <c r="E2123" s="20">
        <f>MIN(IF(MOD(ROWS($A$2:A2123),$A$2)=0,E2122+1, E2122), $B$2-1)</f>
        <v>8</v>
      </c>
      <c r="G2123" s="2" t="str">
        <f>IF(NOT(OR(
SUMPRODUCT(--ISNUMBER(SEARCH('Chapter 1 (Generated)'!$B$25:$V$25,INDEX(MyData,D2123, E2123+1))))&gt;0,
SUMPRODUCT(--ISNUMBER(SEARCH('Chapter 1 (Generated)'!$B$26:$V$26,INDEX(MyData,D2123, E2123+1))))&gt;0)),
"        " &amp; INDEX(MyData,D2123, E2123+1),
"    " &amp; INDEX(MyData,D2123, E2123+1))</f>
        <v xml:space="preserve">        -1,</v>
      </c>
    </row>
    <row r="2124" spans="4:7" x14ac:dyDescent="0.2">
      <c r="D2124" s="20">
        <f t="shared" si="33"/>
        <v>227</v>
      </c>
      <c r="E2124" s="20">
        <f>MIN(IF(MOD(ROWS($A$2:A2124),$A$2)=0,E2123+1, E2123), $B$2-1)</f>
        <v>8</v>
      </c>
      <c r="G2124" s="2" t="str">
        <f>IF(NOT(OR(
SUMPRODUCT(--ISNUMBER(SEARCH('Chapter 1 (Generated)'!$B$25:$V$25,INDEX(MyData,D2124, E2124+1))))&gt;0,
SUMPRODUCT(--ISNUMBER(SEARCH('Chapter 1 (Generated)'!$B$26:$V$26,INDEX(MyData,D2124, E2124+1))))&gt;0)),
"        " &amp; INDEX(MyData,D2124, E2124+1),
"    " &amp; INDEX(MyData,D2124, E2124+1))</f>
        <v xml:space="preserve">        -1,</v>
      </c>
    </row>
    <row r="2125" spans="4:7" x14ac:dyDescent="0.2">
      <c r="D2125" s="20">
        <f t="shared" si="33"/>
        <v>228</v>
      </c>
      <c r="E2125" s="20">
        <f>MIN(IF(MOD(ROWS($A$2:A2125),$A$2)=0,E2124+1, E2124), $B$2-1)</f>
        <v>8</v>
      </c>
      <c r="G2125" s="2" t="str">
        <f>IF(NOT(OR(
SUMPRODUCT(--ISNUMBER(SEARCH('Chapter 1 (Generated)'!$B$25:$V$25,INDEX(MyData,D2125, E2125+1))))&gt;0,
SUMPRODUCT(--ISNUMBER(SEARCH('Chapter 1 (Generated)'!$B$26:$V$26,INDEX(MyData,D2125, E2125+1))))&gt;0)),
"        " &amp; INDEX(MyData,D2125, E2125+1),
"    " &amp; INDEX(MyData,D2125, E2125+1))</f>
        <v xml:space="preserve">        -1,//225 </v>
      </c>
    </row>
    <row r="2126" spans="4:7" x14ac:dyDescent="0.2">
      <c r="D2126" s="20">
        <f t="shared" si="33"/>
        <v>229</v>
      </c>
      <c r="E2126" s="20">
        <f>MIN(IF(MOD(ROWS($A$2:A2126),$A$2)=0,E2125+1, E2125), $B$2-1)</f>
        <v>8</v>
      </c>
      <c r="G2126" s="2" t="str">
        <f>IF(NOT(OR(
SUMPRODUCT(--ISNUMBER(SEARCH('Chapter 1 (Generated)'!$B$25:$V$25,INDEX(MyData,D2126, E2126+1))))&gt;0,
SUMPRODUCT(--ISNUMBER(SEARCH('Chapter 1 (Generated)'!$B$26:$V$26,INDEX(MyData,D2126, E2126+1))))&gt;0)),
"        " &amp; INDEX(MyData,D2126, E2126+1),
"    " &amp; INDEX(MyData,D2126, E2126+1))</f>
        <v xml:space="preserve">        -1,//226 Alistair</v>
      </c>
    </row>
    <row r="2127" spans="4:7" x14ac:dyDescent="0.2">
      <c r="D2127" s="20">
        <f t="shared" si="33"/>
        <v>230</v>
      </c>
      <c r="E2127" s="20">
        <f>MIN(IF(MOD(ROWS($A$2:A2127),$A$2)=0,E2126+1, E2126), $B$2-1)</f>
        <v>8</v>
      </c>
      <c r="G2127" s="2" t="str">
        <f>IF(NOT(OR(
SUMPRODUCT(--ISNUMBER(SEARCH('Chapter 1 (Generated)'!$B$25:$V$25,INDEX(MyData,D2127, E2127+1))))&gt;0,
SUMPRODUCT(--ISNUMBER(SEARCH('Chapter 1 (Generated)'!$B$26:$V$26,INDEX(MyData,D2127, E2127+1))))&gt;0)),
"        " &amp; INDEX(MyData,D2127, E2127+1),
"    " &amp; INDEX(MyData,D2127, E2127+1))</f>
        <v xml:space="preserve">        -1,//227 Claire</v>
      </c>
    </row>
    <row r="2128" spans="4:7" x14ac:dyDescent="0.2">
      <c r="D2128" s="20">
        <f t="shared" si="33"/>
        <v>231</v>
      </c>
      <c r="E2128" s="20">
        <f>MIN(IF(MOD(ROWS($A$2:A2128),$A$2)=0,E2127+1, E2127), $B$2-1)</f>
        <v>8</v>
      </c>
      <c r="G2128" s="2" t="str">
        <f>IF(NOT(OR(
SUMPRODUCT(--ISNUMBER(SEARCH('Chapter 1 (Generated)'!$B$25:$V$25,INDEX(MyData,D2128, E2128+1))))&gt;0,
SUMPRODUCT(--ISNUMBER(SEARCH('Chapter 1 (Generated)'!$B$26:$V$26,INDEX(MyData,D2128, E2128+1))))&gt;0)),
"        " &amp; INDEX(MyData,D2128, E2128+1),
"    " &amp; INDEX(MyData,D2128, E2128+1))</f>
        <v xml:space="preserve">        -1,//228 Ellie</v>
      </c>
    </row>
    <row r="2129" spans="4:7" x14ac:dyDescent="0.2">
      <c r="D2129" s="20">
        <f t="shared" si="33"/>
        <v>232</v>
      </c>
      <c r="E2129" s="20">
        <f>MIN(IF(MOD(ROWS($A$2:A2129),$A$2)=0,E2128+1, E2128), $B$2-1)</f>
        <v>8</v>
      </c>
      <c r="G2129" s="2" t="str">
        <f>IF(NOT(OR(
SUMPRODUCT(--ISNUMBER(SEARCH('Chapter 1 (Generated)'!$B$25:$V$25,INDEX(MyData,D2129, E2129+1))))&gt;0,
SUMPRODUCT(--ISNUMBER(SEARCH('Chapter 1 (Generated)'!$B$26:$V$26,INDEX(MyData,D2129, E2129+1))))&gt;0)),
"        " &amp; INDEX(MyData,D2129, E2129+1),
"    " &amp; INDEX(MyData,D2129, E2129+1))</f>
        <v xml:space="preserve">        -1,//229 Karolina</v>
      </c>
    </row>
    <row r="2130" spans="4:7" x14ac:dyDescent="0.2">
      <c r="D2130" s="20">
        <f t="shared" si="33"/>
        <v>233</v>
      </c>
      <c r="E2130" s="20">
        <f>MIN(IF(MOD(ROWS($A$2:A2130),$A$2)=0,E2129+1, E2129), $B$2-1)</f>
        <v>8</v>
      </c>
      <c r="G2130" s="2" t="str">
        <f>IF(NOT(OR(
SUMPRODUCT(--ISNUMBER(SEARCH('Chapter 1 (Generated)'!$B$25:$V$25,INDEX(MyData,D2130, E2130+1))))&gt;0,
SUMPRODUCT(--ISNUMBER(SEARCH('Chapter 1 (Generated)'!$B$26:$V$26,INDEX(MyData,D2130, E2130+1))))&gt;0)),
"        " &amp; INDEX(MyData,D2130, E2130+1),
"    " &amp; INDEX(MyData,D2130, E2130+1))</f>
        <v xml:space="preserve">        -1,//230 Neha</v>
      </c>
    </row>
    <row r="2131" spans="4:7" x14ac:dyDescent="0.2">
      <c r="D2131" s="20">
        <f t="shared" si="33"/>
        <v>234</v>
      </c>
      <c r="E2131" s="20">
        <f>MIN(IF(MOD(ROWS($A$2:A2131),$A$2)=0,E2130+1, E2130), $B$2-1)</f>
        <v>8</v>
      </c>
      <c r="G2131" s="2" t="str">
        <f>IF(NOT(OR(
SUMPRODUCT(--ISNUMBER(SEARCH('Chapter 1 (Generated)'!$B$25:$V$25,INDEX(MyData,D2131, E2131+1))))&gt;0,
SUMPRODUCT(--ISNUMBER(SEARCH('Chapter 1 (Generated)'!$B$26:$V$26,INDEX(MyData,D2131, E2131+1))))&gt;0)),
"        " &amp; INDEX(MyData,D2131, E2131+1),
"    " &amp; INDEX(MyData,D2131, E2131+1))</f>
        <v xml:space="preserve">        -1,//231 Raquel</v>
      </c>
    </row>
    <row r="2132" spans="4:7" x14ac:dyDescent="0.2">
      <c r="D2132" s="20">
        <f t="shared" si="33"/>
        <v>235</v>
      </c>
      <c r="E2132" s="20">
        <f>MIN(IF(MOD(ROWS($A$2:A2132),$A$2)=0,E2131+1, E2131), $B$2-1)</f>
        <v>8</v>
      </c>
      <c r="G2132" s="2" t="str">
        <f>IF(NOT(OR(
SUMPRODUCT(--ISNUMBER(SEARCH('Chapter 1 (Generated)'!$B$25:$V$25,INDEX(MyData,D2132, E2132+1))))&gt;0,
SUMPRODUCT(--ISNUMBER(SEARCH('Chapter 1 (Generated)'!$B$26:$V$26,INDEX(MyData,D2132, E2132+1))))&gt;0)),
"        " &amp; INDEX(MyData,D2132, E2132+1),
"    " &amp; INDEX(MyData,D2132, E2132+1))</f>
        <v xml:space="preserve">        -1,//232 Tadashi</v>
      </c>
    </row>
    <row r="2133" spans="4:7" x14ac:dyDescent="0.2">
      <c r="D2133" s="20">
        <f t="shared" si="33"/>
        <v>236</v>
      </c>
      <c r="E2133" s="20">
        <f>MIN(IF(MOD(ROWS($A$2:A2133),$A$2)=0,E2132+1, E2132), $B$2-1)</f>
        <v>8</v>
      </c>
      <c r="G2133" s="2" t="str">
        <f>IF(NOT(OR(
SUMPRODUCT(--ISNUMBER(SEARCH('Chapter 1 (Generated)'!$B$25:$V$25,INDEX(MyData,D2133, E2133+1))))&gt;0,
SUMPRODUCT(--ISNUMBER(SEARCH('Chapter 1 (Generated)'!$B$26:$V$26,INDEX(MyData,D2133, E2133+1))))&gt;0)),
"        " &amp; INDEX(MyData,D2133, E2133+1),
"    " &amp; INDEX(MyData,D2133, E2133+1))</f>
        <v xml:space="preserve">        -1,//233 Tegan</v>
      </c>
    </row>
    <row r="2134" spans="4:7" x14ac:dyDescent="0.2">
      <c r="D2134" s="20">
        <f t="shared" si="33"/>
        <v>237</v>
      </c>
      <c r="E2134" s="20">
        <f>MIN(IF(MOD(ROWS($A$2:A2134),$A$2)=0,E2133+1, E2133), $B$2-1)</f>
        <v>9</v>
      </c>
      <c r="G2134" s="2" t="str">
        <f>IF(NOT(OR(
SUMPRODUCT(--ISNUMBER(SEARCH('Chapter 1 (Generated)'!$B$25:$V$25,INDEX(MyData,D2134, E2134+1))))&gt;0,
SUMPRODUCT(--ISNUMBER(SEARCH('Chapter 1 (Generated)'!$B$26:$V$26,INDEX(MyData,D2134, E2134+1))))&gt;0)),
"        " &amp; INDEX(MyData,D2134, E2134+1),
"    " &amp; INDEX(MyData,D2134, E2134+1))</f>
        <v xml:space="preserve">        ];</v>
      </c>
    </row>
    <row r="2135" spans="4:7" x14ac:dyDescent="0.2">
      <c r="D2135" s="20">
        <f t="shared" si="33"/>
        <v>1</v>
      </c>
      <c r="E2135" s="20">
        <f>MIN(IF(MOD(ROWS($A$2:A2135),$A$2)=0,E2134+1, E2134), $B$2-1)</f>
        <v>9</v>
      </c>
      <c r="G2135" s="2" t="str">
        <f>IF(NOT(OR(
SUMPRODUCT(--ISNUMBER(SEARCH('Chapter 1 (Generated)'!$B$25:$V$25,INDEX(MyData,D2135, E2135+1))))&gt;0,
SUMPRODUCT(--ISNUMBER(SEARCH('Chapter 1 (Generated)'!$B$26:$V$26,INDEX(MyData,D2135, E2135+1))))&gt;0)),
"        " &amp; INDEX(MyData,D2135, E2135+1),
"    " &amp; INDEX(MyData,D2135, E2135+1))</f>
        <v xml:space="preserve">    //story[9] === Romance Link -&gt; "-1"is no link, otherwise the number represents the array number of the slide</v>
      </c>
    </row>
    <row r="2136" spans="4:7" x14ac:dyDescent="0.2">
      <c r="D2136" s="20">
        <f t="shared" si="33"/>
        <v>2</v>
      </c>
      <c r="E2136" s="20">
        <f>MIN(IF(MOD(ROWS($A$2:A2136),$A$2)=0,E2135+1, E2135), $B$2-1)</f>
        <v>9</v>
      </c>
      <c r="G2136" s="2" t="str">
        <f>IF(NOT(OR(
SUMPRODUCT(--ISNUMBER(SEARCH('Chapter 1 (Generated)'!$B$25:$V$25,INDEX(MyData,D2136, E2136+1))))&gt;0,
SUMPRODUCT(--ISNUMBER(SEARCH('Chapter 1 (Generated)'!$B$26:$V$26,INDEX(MyData,D2136, E2136+1))))&gt;0)),
"        " &amp; INDEX(MyData,D2136, E2136+1),
"    " &amp; INDEX(MyData,D2136, E2136+1))</f>
        <v xml:space="preserve">    story[9] = [</v>
      </c>
    </row>
    <row r="2137" spans="4:7" x14ac:dyDescent="0.2">
      <c r="D2137" s="20">
        <f t="shared" si="33"/>
        <v>3</v>
      </c>
      <c r="E2137" s="20">
        <f>MIN(IF(MOD(ROWS($A$2:A2137),$A$2)=0,E2136+1, E2136), $B$2-1)</f>
        <v>9</v>
      </c>
      <c r="G2137" s="2" t="str">
        <f>IF(NOT(OR(
SUMPRODUCT(--ISNUMBER(SEARCH('Chapter 1 (Generated)'!$B$25:$V$25,INDEX(MyData,D2137, E2137+1))))&gt;0,
SUMPRODUCT(--ISNUMBER(SEARCH('Chapter 1 (Generated)'!$B$26:$V$26,INDEX(MyData,D2137, E2137+1))))&gt;0)),
"        " &amp; INDEX(MyData,D2137, E2137+1),
"    " &amp; INDEX(MyData,D2137, E2137+1))</f>
        <v xml:space="preserve">        -1,//0 </v>
      </c>
    </row>
    <row r="2138" spans="4:7" x14ac:dyDescent="0.2">
      <c r="D2138" s="20">
        <f t="shared" si="33"/>
        <v>4</v>
      </c>
      <c r="E2138" s="20">
        <f>MIN(IF(MOD(ROWS($A$2:A2138),$A$2)=0,E2137+1, E2137), $B$2-1)</f>
        <v>9</v>
      </c>
      <c r="G2138" s="2" t="str">
        <f>IF(NOT(OR(
SUMPRODUCT(--ISNUMBER(SEARCH('Chapter 1 (Generated)'!$B$25:$V$25,INDEX(MyData,D2138, E2138+1))))&gt;0,
SUMPRODUCT(--ISNUMBER(SEARCH('Chapter 1 (Generated)'!$B$26:$V$26,INDEX(MyData,D2138, E2138+1))))&gt;0)),
"        " &amp; INDEX(MyData,D2138, E2138+1),
"    " &amp; INDEX(MyData,D2138, E2138+1))</f>
        <v xml:space="preserve">        -1,</v>
      </c>
    </row>
    <row r="2139" spans="4:7" x14ac:dyDescent="0.2">
      <c r="D2139" s="20">
        <f t="shared" si="33"/>
        <v>5</v>
      </c>
      <c r="E2139" s="20">
        <f>MIN(IF(MOD(ROWS($A$2:A2139),$A$2)=0,E2138+1, E2138), $B$2-1)</f>
        <v>9</v>
      </c>
      <c r="G2139" s="2" t="str">
        <f>IF(NOT(OR(
SUMPRODUCT(--ISNUMBER(SEARCH('Chapter 1 (Generated)'!$B$25:$V$25,INDEX(MyData,D2139, E2139+1))))&gt;0,
SUMPRODUCT(--ISNUMBER(SEARCH('Chapter 1 (Generated)'!$B$26:$V$26,INDEX(MyData,D2139, E2139+1))))&gt;0)),
"        " &amp; INDEX(MyData,D2139, E2139+1),
"    " &amp; INDEX(MyData,D2139, E2139+1))</f>
        <v xml:space="preserve">        -1,</v>
      </c>
    </row>
    <row r="2140" spans="4:7" x14ac:dyDescent="0.2">
      <c r="D2140" s="20">
        <f t="shared" si="33"/>
        <v>6</v>
      </c>
      <c r="E2140" s="20">
        <f>MIN(IF(MOD(ROWS($A$2:A2140),$A$2)=0,E2139+1, E2139), $B$2-1)</f>
        <v>9</v>
      </c>
      <c r="G2140" s="2" t="str">
        <f>IF(NOT(OR(
SUMPRODUCT(--ISNUMBER(SEARCH('Chapter 1 (Generated)'!$B$25:$V$25,INDEX(MyData,D2140, E2140+1))))&gt;0,
SUMPRODUCT(--ISNUMBER(SEARCH('Chapter 1 (Generated)'!$B$26:$V$26,INDEX(MyData,D2140, E2140+1))))&gt;0)),
"        " &amp; INDEX(MyData,D2140, E2140+1),
"    " &amp; INDEX(MyData,D2140, E2140+1))</f>
        <v xml:space="preserve">        -1,</v>
      </c>
    </row>
    <row r="2141" spans="4:7" x14ac:dyDescent="0.2">
      <c r="D2141" s="20">
        <f t="shared" si="33"/>
        <v>7</v>
      </c>
      <c r="E2141" s="20">
        <f>MIN(IF(MOD(ROWS($A$2:A2141),$A$2)=0,E2140+1, E2140), $B$2-1)</f>
        <v>9</v>
      </c>
      <c r="G2141" s="2" t="str">
        <f>IF(NOT(OR(
SUMPRODUCT(--ISNUMBER(SEARCH('Chapter 1 (Generated)'!$B$25:$V$25,INDEX(MyData,D2141, E2141+1))))&gt;0,
SUMPRODUCT(--ISNUMBER(SEARCH('Chapter 1 (Generated)'!$B$26:$V$26,INDEX(MyData,D2141, E2141+1))))&gt;0)),
"        " &amp; INDEX(MyData,D2141, E2141+1),
"    " &amp; INDEX(MyData,D2141, E2141+1))</f>
        <v xml:space="preserve">        -1,</v>
      </c>
    </row>
    <row r="2142" spans="4:7" x14ac:dyDescent="0.2">
      <c r="D2142" s="20">
        <f t="shared" si="33"/>
        <v>8</v>
      </c>
      <c r="E2142" s="20">
        <f>MIN(IF(MOD(ROWS($A$2:A2142),$A$2)=0,E2141+1, E2141), $B$2-1)</f>
        <v>9</v>
      </c>
      <c r="G2142" s="2" t="str">
        <f>IF(NOT(OR(
SUMPRODUCT(--ISNUMBER(SEARCH('Chapter 1 (Generated)'!$B$25:$V$25,INDEX(MyData,D2142, E2142+1))))&gt;0,
SUMPRODUCT(--ISNUMBER(SEARCH('Chapter 1 (Generated)'!$B$26:$V$26,INDEX(MyData,D2142, E2142+1))))&gt;0)),
"        " &amp; INDEX(MyData,D2142, E2142+1),
"    " &amp; INDEX(MyData,D2142, E2142+1))</f>
        <v xml:space="preserve">        -1,//5 </v>
      </c>
    </row>
    <row r="2143" spans="4:7" x14ac:dyDescent="0.2">
      <c r="D2143" s="20">
        <f t="shared" si="33"/>
        <v>9</v>
      </c>
      <c r="E2143" s="20">
        <f>MIN(IF(MOD(ROWS($A$2:A2143),$A$2)=0,E2142+1, E2142), $B$2-1)</f>
        <v>9</v>
      </c>
      <c r="G2143" s="2" t="str">
        <f>IF(NOT(OR(
SUMPRODUCT(--ISNUMBER(SEARCH('Chapter 1 (Generated)'!$B$25:$V$25,INDEX(MyData,D2143, E2143+1))))&gt;0,
SUMPRODUCT(--ISNUMBER(SEARCH('Chapter 1 (Generated)'!$B$26:$V$26,INDEX(MyData,D2143, E2143+1))))&gt;0)),
"        " &amp; INDEX(MyData,D2143, E2143+1),
"    " &amp; INDEX(MyData,D2143, E2143+1))</f>
        <v xml:space="preserve">        -1,</v>
      </c>
    </row>
    <row r="2144" spans="4:7" x14ac:dyDescent="0.2">
      <c r="D2144" s="20">
        <f t="shared" si="33"/>
        <v>10</v>
      </c>
      <c r="E2144" s="20">
        <f>MIN(IF(MOD(ROWS($A$2:A2144),$A$2)=0,E2143+1, E2143), $B$2-1)</f>
        <v>9</v>
      </c>
      <c r="G2144" s="2" t="str">
        <f>IF(NOT(OR(
SUMPRODUCT(--ISNUMBER(SEARCH('Chapter 1 (Generated)'!$B$25:$V$25,INDEX(MyData,D2144, E2144+1))))&gt;0,
SUMPRODUCT(--ISNUMBER(SEARCH('Chapter 1 (Generated)'!$B$26:$V$26,INDEX(MyData,D2144, E2144+1))))&gt;0)),
"        " &amp; INDEX(MyData,D2144, E2144+1),
"    " &amp; INDEX(MyData,D2144, E2144+1))</f>
        <v xml:space="preserve">        -1,</v>
      </c>
    </row>
    <row r="2145" spans="4:7" x14ac:dyDescent="0.2">
      <c r="D2145" s="20">
        <f t="shared" si="33"/>
        <v>11</v>
      </c>
      <c r="E2145" s="20">
        <f>MIN(IF(MOD(ROWS($A$2:A2145),$A$2)=0,E2144+1, E2144), $B$2-1)</f>
        <v>9</v>
      </c>
      <c r="G2145" s="2" t="str">
        <f>IF(NOT(OR(
SUMPRODUCT(--ISNUMBER(SEARCH('Chapter 1 (Generated)'!$B$25:$V$25,INDEX(MyData,D2145, E2145+1))))&gt;0,
SUMPRODUCT(--ISNUMBER(SEARCH('Chapter 1 (Generated)'!$B$26:$V$26,INDEX(MyData,D2145, E2145+1))))&gt;0)),
"        " &amp; INDEX(MyData,D2145, E2145+1),
"    " &amp; INDEX(MyData,D2145, E2145+1))</f>
        <v xml:space="preserve">        -1,</v>
      </c>
    </row>
    <row r="2146" spans="4:7" x14ac:dyDescent="0.2">
      <c r="D2146" s="20">
        <f t="shared" si="33"/>
        <v>12</v>
      </c>
      <c r="E2146" s="20">
        <f>MIN(IF(MOD(ROWS($A$2:A2146),$A$2)=0,E2145+1, E2145), $B$2-1)</f>
        <v>9</v>
      </c>
      <c r="G2146" s="2" t="str">
        <f>IF(NOT(OR(
SUMPRODUCT(--ISNUMBER(SEARCH('Chapter 1 (Generated)'!$B$25:$V$25,INDEX(MyData,D2146, E2146+1))))&gt;0,
SUMPRODUCT(--ISNUMBER(SEARCH('Chapter 1 (Generated)'!$B$26:$V$26,INDEX(MyData,D2146, E2146+1))))&gt;0)),
"        " &amp; INDEX(MyData,D2146, E2146+1),
"    " &amp; INDEX(MyData,D2146, E2146+1))</f>
        <v xml:space="preserve">        -1,</v>
      </c>
    </row>
    <row r="2147" spans="4:7" x14ac:dyDescent="0.2">
      <c r="D2147" s="20">
        <f t="shared" si="33"/>
        <v>13</v>
      </c>
      <c r="E2147" s="20">
        <f>MIN(IF(MOD(ROWS($A$2:A2147),$A$2)=0,E2146+1, E2146), $B$2-1)</f>
        <v>9</v>
      </c>
      <c r="G2147" s="2" t="str">
        <f>IF(NOT(OR(
SUMPRODUCT(--ISNUMBER(SEARCH('Chapter 1 (Generated)'!$B$25:$V$25,INDEX(MyData,D2147, E2147+1))))&gt;0,
SUMPRODUCT(--ISNUMBER(SEARCH('Chapter 1 (Generated)'!$B$26:$V$26,INDEX(MyData,D2147, E2147+1))))&gt;0)),
"        " &amp; INDEX(MyData,D2147, E2147+1),
"    " &amp; INDEX(MyData,D2147, E2147+1))</f>
        <v xml:space="preserve">        -1,//10 </v>
      </c>
    </row>
    <row r="2148" spans="4:7" x14ac:dyDescent="0.2">
      <c r="D2148" s="20">
        <f t="shared" si="33"/>
        <v>14</v>
      </c>
      <c r="E2148" s="20">
        <f>MIN(IF(MOD(ROWS($A$2:A2148),$A$2)=0,E2147+1, E2147), $B$2-1)</f>
        <v>9</v>
      </c>
      <c r="G2148" s="2" t="str">
        <f>IF(NOT(OR(
SUMPRODUCT(--ISNUMBER(SEARCH('Chapter 1 (Generated)'!$B$25:$V$25,INDEX(MyData,D2148, E2148+1))))&gt;0,
SUMPRODUCT(--ISNUMBER(SEARCH('Chapter 1 (Generated)'!$B$26:$V$26,INDEX(MyData,D2148, E2148+1))))&gt;0)),
"        " &amp; INDEX(MyData,D2148, E2148+1),
"    " &amp; INDEX(MyData,D2148, E2148+1))</f>
        <v xml:space="preserve">        -1,</v>
      </c>
    </row>
    <row r="2149" spans="4:7" x14ac:dyDescent="0.2">
      <c r="D2149" s="20">
        <f t="shared" si="33"/>
        <v>15</v>
      </c>
      <c r="E2149" s="20">
        <f>MIN(IF(MOD(ROWS($A$2:A2149),$A$2)=0,E2148+1, E2148), $B$2-1)</f>
        <v>9</v>
      </c>
      <c r="G2149" s="2" t="str">
        <f>IF(NOT(OR(
SUMPRODUCT(--ISNUMBER(SEARCH('Chapter 1 (Generated)'!$B$25:$V$25,INDEX(MyData,D2149, E2149+1))))&gt;0,
SUMPRODUCT(--ISNUMBER(SEARCH('Chapter 1 (Generated)'!$B$26:$V$26,INDEX(MyData,D2149, E2149+1))))&gt;0)),
"        " &amp; INDEX(MyData,D2149, E2149+1),
"    " &amp; INDEX(MyData,D2149, E2149+1))</f>
        <v xml:space="preserve">        -1,</v>
      </c>
    </row>
    <row r="2150" spans="4:7" x14ac:dyDescent="0.2">
      <c r="D2150" s="20">
        <f t="shared" si="33"/>
        <v>16</v>
      </c>
      <c r="E2150" s="20">
        <f>MIN(IF(MOD(ROWS($A$2:A2150),$A$2)=0,E2149+1, E2149), $B$2-1)</f>
        <v>9</v>
      </c>
      <c r="G2150" s="2" t="str">
        <f>IF(NOT(OR(
SUMPRODUCT(--ISNUMBER(SEARCH('Chapter 1 (Generated)'!$B$25:$V$25,INDEX(MyData,D2150, E2150+1))))&gt;0,
SUMPRODUCT(--ISNUMBER(SEARCH('Chapter 1 (Generated)'!$B$26:$V$26,INDEX(MyData,D2150, E2150+1))))&gt;0)),
"        " &amp; INDEX(MyData,D2150, E2150+1),
"    " &amp; INDEX(MyData,D2150, E2150+1))</f>
        <v xml:space="preserve">        -1,</v>
      </c>
    </row>
    <row r="2151" spans="4:7" x14ac:dyDescent="0.2">
      <c r="D2151" s="20">
        <f t="shared" si="33"/>
        <v>17</v>
      </c>
      <c r="E2151" s="20">
        <f>MIN(IF(MOD(ROWS($A$2:A2151),$A$2)=0,E2150+1, E2150), $B$2-1)</f>
        <v>9</v>
      </c>
      <c r="G2151" s="2" t="str">
        <f>IF(NOT(OR(
SUMPRODUCT(--ISNUMBER(SEARCH('Chapter 1 (Generated)'!$B$25:$V$25,INDEX(MyData,D2151, E2151+1))))&gt;0,
SUMPRODUCT(--ISNUMBER(SEARCH('Chapter 1 (Generated)'!$B$26:$V$26,INDEX(MyData,D2151, E2151+1))))&gt;0)),
"        " &amp; INDEX(MyData,D2151, E2151+1),
"    " &amp; INDEX(MyData,D2151, E2151+1))</f>
        <v xml:space="preserve">        -1,</v>
      </c>
    </row>
    <row r="2152" spans="4:7" x14ac:dyDescent="0.2">
      <c r="D2152" s="20">
        <f t="shared" si="33"/>
        <v>18</v>
      </c>
      <c r="E2152" s="20">
        <f>MIN(IF(MOD(ROWS($A$2:A2152),$A$2)=0,E2151+1, E2151), $B$2-1)</f>
        <v>9</v>
      </c>
      <c r="G2152" s="2" t="str">
        <f>IF(NOT(OR(
SUMPRODUCT(--ISNUMBER(SEARCH('Chapter 1 (Generated)'!$B$25:$V$25,INDEX(MyData,D2152, E2152+1))))&gt;0,
SUMPRODUCT(--ISNUMBER(SEARCH('Chapter 1 (Generated)'!$B$26:$V$26,INDEX(MyData,D2152, E2152+1))))&gt;0)),
"        " &amp; INDEX(MyData,D2152, E2152+1),
"    " &amp; INDEX(MyData,D2152, E2152+1))</f>
        <v xml:space="preserve">        -1,//15 </v>
      </c>
    </row>
    <row r="2153" spans="4:7" x14ac:dyDescent="0.2">
      <c r="D2153" s="20">
        <f t="shared" si="33"/>
        <v>19</v>
      </c>
      <c r="E2153" s="20">
        <f>MIN(IF(MOD(ROWS($A$2:A2153),$A$2)=0,E2152+1, E2152), $B$2-1)</f>
        <v>9</v>
      </c>
      <c r="G2153" s="2" t="str">
        <f>IF(NOT(OR(
SUMPRODUCT(--ISNUMBER(SEARCH('Chapter 1 (Generated)'!$B$25:$V$25,INDEX(MyData,D2153, E2153+1))))&gt;0,
SUMPRODUCT(--ISNUMBER(SEARCH('Chapter 1 (Generated)'!$B$26:$V$26,INDEX(MyData,D2153, E2153+1))))&gt;0)),
"        " &amp; INDEX(MyData,D2153, E2153+1),
"    " &amp; INDEX(MyData,D2153, E2153+1))</f>
        <v xml:space="preserve">        -1,</v>
      </c>
    </row>
    <row r="2154" spans="4:7" x14ac:dyDescent="0.2">
      <c r="D2154" s="20">
        <f t="shared" si="33"/>
        <v>20</v>
      </c>
      <c r="E2154" s="20">
        <f>MIN(IF(MOD(ROWS($A$2:A2154),$A$2)=0,E2153+1, E2153), $B$2-1)</f>
        <v>9</v>
      </c>
      <c r="G2154" s="2" t="str">
        <f>IF(NOT(OR(
SUMPRODUCT(--ISNUMBER(SEARCH('Chapter 1 (Generated)'!$B$25:$V$25,INDEX(MyData,D2154, E2154+1))))&gt;0,
SUMPRODUCT(--ISNUMBER(SEARCH('Chapter 1 (Generated)'!$B$26:$V$26,INDEX(MyData,D2154, E2154+1))))&gt;0)),
"        " &amp; INDEX(MyData,D2154, E2154+1),
"    " &amp; INDEX(MyData,D2154, E2154+1))</f>
        <v xml:space="preserve">        -1,</v>
      </c>
    </row>
    <row r="2155" spans="4:7" x14ac:dyDescent="0.2">
      <c r="D2155" s="20">
        <f t="shared" si="33"/>
        <v>21</v>
      </c>
      <c r="E2155" s="20">
        <f>MIN(IF(MOD(ROWS($A$2:A2155),$A$2)=0,E2154+1, E2154), $B$2-1)</f>
        <v>9</v>
      </c>
      <c r="G2155" s="2" t="str">
        <f>IF(NOT(OR(
SUMPRODUCT(--ISNUMBER(SEARCH('Chapter 1 (Generated)'!$B$25:$V$25,INDEX(MyData,D2155, E2155+1))))&gt;0,
SUMPRODUCT(--ISNUMBER(SEARCH('Chapter 1 (Generated)'!$B$26:$V$26,INDEX(MyData,D2155, E2155+1))))&gt;0)),
"        " &amp; INDEX(MyData,D2155, E2155+1),
"    " &amp; INDEX(MyData,D2155, E2155+1))</f>
        <v xml:space="preserve">        -1,</v>
      </c>
    </row>
    <row r="2156" spans="4:7" x14ac:dyDescent="0.2">
      <c r="D2156" s="20">
        <f t="shared" si="33"/>
        <v>22</v>
      </c>
      <c r="E2156" s="20">
        <f>MIN(IF(MOD(ROWS($A$2:A2156),$A$2)=0,E2155+1, E2155), $B$2-1)</f>
        <v>9</v>
      </c>
      <c r="G2156" s="2" t="str">
        <f>IF(NOT(OR(
SUMPRODUCT(--ISNUMBER(SEARCH('Chapter 1 (Generated)'!$B$25:$V$25,INDEX(MyData,D2156, E2156+1))))&gt;0,
SUMPRODUCT(--ISNUMBER(SEARCH('Chapter 1 (Generated)'!$B$26:$V$26,INDEX(MyData,D2156, E2156+1))))&gt;0)),
"        " &amp; INDEX(MyData,D2156, E2156+1),
"    " &amp; INDEX(MyData,D2156, E2156+1))</f>
        <v xml:space="preserve">        -1,</v>
      </c>
    </row>
    <row r="2157" spans="4:7" x14ac:dyDescent="0.2">
      <c r="D2157" s="20">
        <f t="shared" si="33"/>
        <v>23</v>
      </c>
      <c r="E2157" s="20">
        <f>MIN(IF(MOD(ROWS($A$2:A2157),$A$2)=0,E2156+1, E2156), $B$2-1)</f>
        <v>9</v>
      </c>
      <c r="G2157" s="2" t="str">
        <f>IF(NOT(OR(
SUMPRODUCT(--ISNUMBER(SEARCH('Chapter 1 (Generated)'!$B$25:$V$25,INDEX(MyData,D2157, E2157+1))))&gt;0,
SUMPRODUCT(--ISNUMBER(SEARCH('Chapter 1 (Generated)'!$B$26:$V$26,INDEX(MyData,D2157, E2157+1))))&gt;0)),
"        " &amp; INDEX(MyData,D2157, E2157+1),
"    " &amp; INDEX(MyData,D2157, E2157+1))</f>
        <v xml:space="preserve">        -1,//20 </v>
      </c>
    </row>
    <row r="2158" spans="4:7" x14ac:dyDescent="0.2">
      <c r="D2158" s="20">
        <f t="shared" si="33"/>
        <v>24</v>
      </c>
      <c r="E2158" s="20">
        <f>MIN(IF(MOD(ROWS($A$2:A2158),$A$2)=0,E2157+1, E2157), $B$2-1)</f>
        <v>9</v>
      </c>
      <c r="G2158" s="2" t="str">
        <f>IF(NOT(OR(
SUMPRODUCT(--ISNUMBER(SEARCH('Chapter 1 (Generated)'!$B$25:$V$25,INDEX(MyData,D2158, E2158+1))))&gt;0,
SUMPRODUCT(--ISNUMBER(SEARCH('Chapter 1 (Generated)'!$B$26:$V$26,INDEX(MyData,D2158, E2158+1))))&gt;0)),
"        " &amp; INDEX(MyData,D2158, E2158+1),
"    " &amp; INDEX(MyData,D2158, E2158+1))</f>
        <v xml:space="preserve">        -1,</v>
      </c>
    </row>
    <row r="2159" spans="4:7" x14ac:dyDescent="0.2">
      <c r="D2159" s="20">
        <f t="shared" si="33"/>
        <v>25</v>
      </c>
      <c r="E2159" s="20">
        <f>MIN(IF(MOD(ROWS($A$2:A2159),$A$2)=0,E2158+1, E2158), $B$2-1)</f>
        <v>9</v>
      </c>
      <c r="G2159" s="2" t="str">
        <f>IF(NOT(OR(
SUMPRODUCT(--ISNUMBER(SEARCH('Chapter 1 (Generated)'!$B$25:$V$25,INDEX(MyData,D2159, E2159+1))))&gt;0,
SUMPRODUCT(--ISNUMBER(SEARCH('Chapter 1 (Generated)'!$B$26:$V$26,INDEX(MyData,D2159, E2159+1))))&gt;0)),
"        " &amp; INDEX(MyData,D2159, E2159+1),
"    " &amp; INDEX(MyData,D2159, E2159+1))</f>
        <v xml:space="preserve">        -1,</v>
      </c>
    </row>
    <row r="2160" spans="4:7" x14ac:dyDescent="0.2">
      <c r="D2160" s="20">
        <f t="shared" si="33"/>
        <v>26</v>
      </c>
      <c r="E2160" s="20">
        <f>MIN(IF(MOD(ROWS($A$2:A2160),$A$2)=0,E2159+1, E2159), $B$2-1)</f>
        <v>9</v>
      </c>
      <c r="G2160" s="2" t="str">
        <f>IF(NOT(OR(
SUMPRODUCT(--ISNUMBER(SEARCH('Chapter 1 (Generated)'!$B$25:$V$25,INDEX(MyData,D2160, E2160+1))))&gt;0,
SUMPRODUCT(--ISNUMBER(SEARCH('Chapter 1 (Generated)'!$B$26:$V$26,INDEX(MyData,D2160, E2160+1))))&gt;0)),
"        " &amp; INDEX(MyData,D2160, E2160+1),
"    " &amp; INDEX(MyData,D2160, E2160+1))</f>
        <v xml:space="preserve">        -1,</v>
      </c>
    </row>
    <row r="2161" spans="4:7" x14ac:dyDescent="0.2">
      <c r="D2161" s="20">
        <f t="shared" si="33"/>
        <v>27</v>
      </c>
      <c r="E2161" s="20">
        <f>MIN(IF(MOD(ROWS($A$2:A2161),$A$2)=0,E2160+1, E2160), $B$2-1)</f>
        <v>9</v>
      </c>
      <c r="G2161" s="2" t="str">
        <f>IF(NOT(OR(
SUMPRODUCT(--ISNUMBER(SEARCH('Chapter 1 (Generated)'!$B$25:$V$25,INDEX(MyData,D2161, E2161+1))))&gt;0,
SUMPRODUCT(--ISNUMBER(SEARCH('Chapter 1 (Generated)'!$B$26:$V$26,INDEX(MyData,D2161, E2161+1))))&gt;0)),
"        " &amp; INDEX(MyData,D2161, E2161+1),
"    " &amp; INDEX(MyData,D2161, E2161+1))</f>
        <v xml:space="preserve">        -1,</v>
      </c>
    </row>
    <row r="2162" spans="4:7" x14ac:dyDescent="0.2">
      <c r="D2162" s="20">
        <f t="shared" si="33"/>
        <v>28</v>
      </c>
      <c r="E2162" s="20">
        <f>MIN(IF(MOD(ROWS($A$2:A2162),$A$2)=0,E2161+1, E2161), $B$2-1)</f>
        <v>9</v>
      </c>
      <c r="G2162" s="2" t="str">
        <f>IF(NOT(OR(
SUMPRODUCT(--ISNUMBER(SEARCH('Chapter 1 (Generated)'!$B$25:$V$25,INDEX(MyData,D2162, E2162+1))))&gt;0,
SUMPRODUCT(--ISNUMBER(SEARCH('Chapter 1 (Generated)'!$B$26:$V$26,INDEX(MyData,D2162, E2162+1))))&gt;0)),
"        " &amp; INDEX(MyData,D2162, E2162+1),
"    " &amp; INDEX(MyData,D2162, E2162+1))</f>
        <v xml:space="preserve">        -1,//25 </v>
      </c>
    </row>
    <row r="2163" spans="4:7" x14ac:dyDescent="0.2">
      <c r="D2163" s="20">
        <f t="shared" si="33"/>
        <v>29</v>
      </c>
      <c r="E2163" s="20">
        <f>MIN(IF(MOD(ROWS($A$2:A2163),$A$2)=0,E2162+1, E2162), $B$2-1)</f>
        <v>9</v>
      </c>
      <c r="G2163" s="2" t="str">
        <f>IF(NOT(OR(
SUMPRODUCT(--ISNUMBER(SEARCH('Chapter 1 (Generated)'!$B$25:$V$25,INDEX(MyData,D2163, E2163+1))))&gt;0,
SUMPRODUCT(--ISNUMBER(SEARCH('Chapter 1 (Generated)'!$B$26:$V$26,INDEX(MyData,D2163, E2163+1))))&gt;0)),
"        " &amp; INDEX(MyData,D2163, E2163+1),
"    " &amp; INDEX(MyData,D2163, E2163+1))</f>
        <v xml:space="preserve">        -1,</v>
      </c>
    </row>
    <row r="2164" spans="4:7" x14ac:dyDescent="0.2">
      <c r="D2164" s="20">
        <f t="shared" si="33"/>
        <v>30</v>
      </c>
      <c r="E2164" s="20">
        <f>MIN(IF(MOD(ROWS($A$2:A2164),$A$2)=0,E2163+1, E2163), $B$2-1)</f>
        <v>9</v>
      </c>
      <c r="G2164" s="2" t="str">
        <f>IF(NOT(OR(
SUMPRODUCT(--ISNUMBER(SEARCH('Chapter 1 (Generated)'!$B$25:$V$25,INDEX(MyData,D2164, E2164+1))))&gt;0,
SUMPRODUCT(--ISNUMBER(SEARCH('Chapter 1 (Generated)'!$B$26:$V$26,INDEX(MyData,D2164, E2164+1))))&gt;0)),
"        " &amp; INDEX(MyData,D2164, E2164+1),
"    " &amp; INDEX(MyData,D2164, E2164+1))</f>
        <v xml:space="preserve">        -1,</v>
      </c>
    </row>
    <row r="2165" spans="4:7" x14ac:dyDescent="0.2">
      <c r="D2165" s="20">
        <f t="shared" si="33"/>
        <v>31</v>
      </c>
      <c r="E2165" s="20">
        <f>MIN(IF(MOD(ROWS($A$2:A2165),$A$2)=0,E2164+1, E2164), $B$2-1)</f>
        <v>9</v>
      </c>
      <c r="G2165" s="2" t="str">
        <f>IF(NOT(OR(
SUMPRODUCT(--ISNUMBER(SEARCH('Chapter 1 (Generated)'!$B$25:$V$25,INDEX(MyData,D2165, E2165+1))))&gt;0,
SUMPRODUCT(--ISNUMBER(SEARCH('Chapter 1 (Generated)'!$B$26:$V$26,INDEX(MyData,D2165, E2165+1))))&gt;0)),
"        " &amp; INDEX(MyData,D2165, E2165+1),
"    " &amp; INDEX(MyData,D2165, E2165+1))</f>
        <v xml:space="preserve">        -1,</v>
      </c>
    </row>
    <row r="2166" spans="4:7" x14ac:dyDescent="0.2">
      <c r="D2166" s="20">
        <f t="shared" si="33"/>
        <v>32</v>
      </c>
      <c r="E2166" s="20">
        <f>MIN(IF(MOD(ROWS($A$2:A2166),$A$2)=0,E2165+1, E2165), $B$2-1)</f>
        <v>9</v>
      </c>
      <c r="G2166" s="2" t="str">
        <f>IF(NOT(OR(
SUMPRODUCT(--ISNUMBER(SEARCH('Chapter 1 (Generated)'!$B$25:$V$25,INDEX(MyData,D2166, E2166+1))))&gt;0,
SUMPRODUCT(--ISNUMBER(SEARCH('Chapter 1 (Generated)'!$B$26:$V$26,INDEX(MyData,D2166, E2166+1))))&gt;0)),
"        " &amp; INDEX(MyData,D2166, E2166+1),
"    " &amp; INDEX(MyData,D2166, E2166+1))</f>
        <v xml:space="preserve">        -1,</v>
      </c>
    </row>
    <row r="2167" spans="4:7" x14ac:dyDescent="0.2">
      <c r="D2167" s="20">
        <f t="shared" si="33"/>
        <v>33</v>
      </c>
      <c r="E2167" s="20">
        <f>MIN(IF(MOD(ROWS($A$2:A2167),$A$2)=0,E2166+1, E2166), $B$2-1)</f>
        <v>9</v>
      </c>
      <c r="G2167" s="2" t="str">
        <f>IF(NOT(OR(
SUMPRODUCT(--ISNUMBER(SEARCH('Chapter 1 (Generated)'!$B$25:$V$25,INDEX(MyData,D2167, E2167+1))))&gt;0,
SUMPRODUCT(--ISNUMBER(SEARCH('Chapter 1 (Generated)'!$B$26:$V$26,INDEX(MyData,D2167, E2167+1))))&gt;0)),
"        " &amp; INDEX(MyData,D2167, E2167+1),
"    " &amp; INDEX(MyData,D2167, E2167+1))</f>
        <v xml:space="preserve">        -1,//30 </v>
      </c>
    </row>
    <row r="2168" spans="4:7" x14ac:dyDescent="0.2">
      <c r="D2168" s="20">
        <f t="shared" si="33"/>
        <v>34</v>
      </c>
      <c r="E2168" s="20">
        <f>MIN(IF(MOD(ROWS($A$2:A2168),$A$2)=0,E2167+1, E2167), $B$2-1)</f>
        <v>9</v>
      </c>
      <c r="G2168" s="2" t="str">
        <f>IF(NOT(OR(
SUMPRODUCT(--ISNUMBER(SEARCH('Chapter 1 (Generated)'!$B$25:$V$25,INDEX(MyData,D2168, E2168+1))))&gt;0,
SUMPRODUCT(--ISNUMBER(SEARCH('Chapter 1 (Generated)'!$B$26:$V$26,INDEX(MyData,D2168, E2168+1))))&gt;0)),
"        " &amp; INDEX(MyData,D2168, E2168+1),
"    " &amp; INDEX(MyData,D2168, E2168+1))</f>
        <v xml:space="preserve">        -1,</v>
      </c>
    </row>
    <row r="2169" spans="4:7" x14ac:dyDescent="0.2">
      <c r="D2169" s="20">
        <f t="shared" si="33"/>
        <v>35</v>
      </c>
      <c r="E2169" s="20">
        <f>MIN(IF(MOD(ROWS($A$2:A2169),$A$2)=0,E2168+1, E2168), $B$2-1)</f>
        <v>9</v>
      </c>
      <c r="G2169" s="2" t="str">
        <f>IF(NOT(OR(
SUMPRODUCT(--ISNUMBER(SEARCH('Chapter 1 (Generated)'!$B$25:$V$25,INDEX(MyData,D2169, E2169+1))))&gt;0,
SUMPRODUCT(--ISNUMBER(SEARCH('Chapter 1 (Generated)'!$B$26:$V$26,INDEX(MyData,D2169, E2169+1))))&gt;0)),
"        " &amp; INDEX(MyData,D2169, E2169+1),
"    " &amp; INDEX(MyData,D2169, E2169+1))</f>
        <v xml:space="preserve">        -1,</v>
      </c>
    </row>
    <row r="2170" spans="4:7" x14ac:dyDescent="0.2">
      <c r="D2170" s="20">
        <f t="shared" si="33"/>
        <v>36</v>
      </c>
      <c r="E2170" s="20">
        <f>MIN(IF(MOD(ROWS($A$2:A2170),$A$2)=0,E2169+1, E2169), $B$2-1)</f>
        <v>9</v>
      </c>
      <c r="G2170" s="2" t="str">
        <f>IF(NOT(OR(
SUMPRODUCT(--ISNUMBER(SEARCH('Chapter 1 (Generated)'!$B$25:$V$25,INDEX(MyData,D2170, E2170+1))))&gt;0,
SUMPRODUCT(--ISNUMBER(SEARCH('Chapter 1 (Generated)'!$B$26:$V$26,INDEX(MyData,D2170, E2170+1))))&gt;0)),
"        " &amp; INDEX(MyData,D2170, E2170+1),
"    " &amp; INDEX(MyData,D2170, E2170+1))</f>
        <v xml:space="preserve">        -1,</v>
      </c>
    </row>
    <row r="2171" spans="4:7" x14ac:dyDescent="0.2">
      <c r="D2171" s="20">
        <f t="shared" si="33"/>
        <v>37</v>
      </c>
      <c r="E2171" s="20">
        <f>MIN(IF(MOD(ROWS($A$2:A2171),$A$2)=0,E2170+1, E2170), $B$2-1)</f>
        <v>9</v>
      </c>
      <c r="G2171" s="2" t="str">
        <f>IF(NOT(OR(
SUMPRODUCT(--ISNUMBER(SEARCH('Chapter 1 (Generated)'!$B$25:$V$25,INDEX(MyData,D2171, E2171+1))))&gt;0,
SUMPRODUCT(--ISNUMBER(SEARCH('Chapter 1 (Generated)'!$B$26:$V$26,INDEX(MyData,D2171, E2171+1))))&gt;0)),
"        " &amp; INDEX(MyData,D2171, E2171+1),
"    " &amp; INDEX(MyData,D2171, E2171+1))</f>
        <v xml:space="preserve">        -1,</v>
      </c>
    </row>
    <row r="2172" spans="4:7" x14ac:dyDescent="0.2">
      <c r="D2172" s="20">
        <f t="shared" si="33"/>
        <v>38</v>
      </c>
      <c r="E2172" s="20">
        <f>MIN(IF(MOD(ROWS($A$2:A2172),$A$2)=0,E2171+1, E2171), $B$2-1)</f>
        <v>9</v>
      </c>
      <c r="G2172" s="2" t="str">
        <f>IF(NOT(OR(
SUMPRODUCT(--ISNUMBER(SEARCH('Chapter 1 (Generated)'!$B$25:$V$25,INDEX(MyData,D2172, E2172+1))))&gt;0,
SUMPRODUCT(--ISNUMBER(SEARCH('Chapter 1 (Generated)'!$B$26:$V$26,INDEX(MyData,D2172, E2172+1))))&gt;0)),
"        " &amp; INDEX(MyData,D2172, E2172+1),
"    " &amp; INDEX(MyData,D2172, E2172+1))</f>
        <v xml:space="preserve">        -1,//35 </v>
      </c>
    </row>
    <row r="2173" spans="4:7" x14ac:dyDescent="0.2">
      <c r="D2173" s="20">
        <f t="shared" si="33"/>
        <v>39</v>
      </c>
      <c r="E2173" s="20">
        <f>MIN(IF(MOD(ROWS($A$2:A2173),$A$2)=0,E2172+1, E2172), $B$2-1)</f>
        <v>9</v>
      </c>
      <c r="G2173" s="2" t="str">
        <f>IF(NOT(OR(
SUMPRODUCT(--ISNUMBER(SEARCH('Chapter 1 (Generated)'!$B$25:$V$25,INDEX(MyData,D2173, E2173+1))))&gt;0,
SUMPRODUCT(--ISNUMBER(SEARCH('Chapter 1 (Generated)'!$B$26:$V$26,INDEX(MyData,D2173, E2173+1))))&gt;0)),
"        " &amp; INDEX(MyData,D2173, E2173+1),
"    " &amp; INDEX(MyData,D2173, E2173+1))</f>
        <v xml:space="preserve">        -1,</v>
      </c>
    </row>
    <row r="2174" spans="4:7" x14ac:dyDescent="0.2">
      <c r="D2174" s="20">
        <f t="shared" si="33"/>
        <v>40</v>
      </c>
      <c r="E2174" s="20">
        <f>MIN(IF(MOD(ROWS($A$2:A2174),$A$2)=0,E2173+1, E2173), $B$2-1)</f>
        <v>9</v>
      </c>
      <c r="G2174" s="2" t="str">
        <f>IF(NOT(OR(
SUMPRODUCT(--ISNUMBER(SEARCH('Chapter 1 (Generated)'!$B$25:$V$25,INDEX(MyData,D2174, E2174+1))))&gt;0,
SUMPRODUCT(--ISNUMBER(SEARCH('Chapter 1 (Generated)'!$B$26:$V$26,INDEX(MyData,D2174, E2174+1))))&gt;0)),
"        " &amp; INDEX(MyData,D2174, E2174+1),
"    " &amp; INDEX(MyData,D2174, E2174+1))</f>
        <v xml:space="preserve">        -1,</v>
      </c>
    </row>
    <row r="2175" spans="4:7" x14ac:dyDescent="0.2">
      <c r="D2175" s="20">
        <f t="shared" si="33"/>
        <v>41</v>
      </c>
      <c r="E2175" s="20">
        <f>MIN(IF(MOD(ROWS($A$2:A2175),$A$2)=0,E2174+1, E2174), $B$2-1)</f>
        <v>9</v>
      </c>
      <c r="G2175" s="2" t="str">
        <f>IF(NOT(OR(
SUMPRODUCT(--ISNUMBER(SEARCH('Chapter 1 (Generated)'!$B$25:$V$25,INDEX(MyData,D2175, E2175+1))))&gt;0,
SUMPRODUCT(--ISNUMBER(SEARCH('Chapter 1 (Generated)'!$B$26:$V$26,INDEX(MyData,D2175, E2175+1))))&gt;0)),
"        " &amp; INDEX(MyData,D2175, E2175+1),
"    " &amp; INDEX(MyData,D2175, E2175+1))</f>
        <v xml:space="preserve">        -1,</v>
      </c>
    </row>
    <row r="2176" spans="4:7" x14ac:dyDescent="0.2">
      <c r="D2176" s="20">
        <f t="shared" si="33"/>
        <v>42</v>
      </c>
      <c r="E2176" s="20">
        <f>MIN(IF(MOD(ROWS($A$2:A2176),$A$2)=0,E2175+1, E2175), $B$2-1)</f>
        <v>9</v>
      </c>
      <c r="G2176" s="2" t="str">
        <f>IF(NOT(OR(
SUMPRODUCT(--ISNUMBER(SEARCH('Chapter 1 (Generated)'!$B$25:$V$25,INDEX(MyData,D2176, E2176+1))))&gt;0,
SUMPRODUCT(--ISNUMBER(SEARCH('Chapter 1 (Generated)'!$B$26:$V$26,INDEX(MyData,D2176, E2176+1))))&gt;0)),
"        " &amp; INDEX(MyData,D2176, E2176+1),
"    " &amp; INDEX(MyData,D2176, E2176+1))</f>
        <v xml:space="preserve">        -1,</v>
      </c>
    </row>
    <row r="2177" spans="4:7" x14ac:dyDescent="0.2">
      <c r="D2177" s="20">
        <f t="shared" si="33"/>
        <v>43</v>
      </c>
      <c r="E2177" s="20">
        <f>MIN(IF(MOD(ROWS($A$2:A2177),$A$2)=0,E2176+1, E2176), $B$2-1)</f>
        <v>9</v>
      </c>
      <c r="G2177" s="2" t="str">
        <f>IF(NOT(OR(
SUMPRODUCT(--ISNUMBER(SEARCH('Chapter 1 (Generated)'!$B$25:$V$25,INDEX(MyData,D2177, E2177+1))))&gt;0,
SUMPRODUCT(--ISNUMBER(SEARCH('Chapter 1 (Generated)'!$B$26:$V$26,INDEX(MyData,D2177, E2177+1))))&gt;0)),
"        " &amp; INDEX(MyData,D2177, E2177+1),
"    " &amp; INDEX(MyData,D2177, E2177+1))</f>
        <v xml:space="preserve">        -1,//40 </v>
      </c>
    </row>
    <row r="2178" spans="4:7" x14ac:dyDescent="0.2">
      <c r="D2178" s="20">
        <f t="shared" ref="D2178:D2241" si="34">MOD(ROW(D2177)-1+ROWS(MyData),ROWS(MyData))+1</f>
        <v>44</v>
      </c>
      <c r="E2178" s="20">
        <f>MIN(IF(MOD(ROWS($A$2:A2178),$A$2)=0,E2177+1, E2177), $B$2-1)</f>
        <v>9</v>
      </c>
      <c r="G2178" s="2" t="str">
        <f>IF(NOT(OR(
SUMPRODUCT(--ISNUMBER(SEARCH('Chapter 1 (Generated)'!$B$25:$V$25,INDEX(MyData,D2178, E2178+1))))&gt;0,
SUMPRODUCT(--ISNUMBER(SEARCH('Chapter 1 (Generated)'!$B$26:$V$26,INDEX(MyData,D2178, E2178+1))))&gt;0)),
"        " &amp; INDEX(MyData,D2178, E2178+1),
"    " &amp; INDEX(MyData,D2178, E2178+1))</f>
        <v xml:space="preserve">        -1,</v>
      </c>
    </row>
    <row r="2179" spans="4:7" x14ac:dyDescent="0.2">
      <c r="D2179" s="20">
        <f t="shared" si="34"/>
        <v>45</v>
      </c>
      <c r="E2179" s="20">
        <f>MIN(IF(MOD(ROWS($A$2:A2179),$A$2)=0,E2178+1, E2178), $B$2-1)</f>
        <v>9</v>
      </c>
      <c r="G2179" s="2" t="str">
        <f>IF(NOT(OR(
SUMPRODUCT(--ISNUMBER(SEARCH('Chapter 1 (Generated)'!$B$25:$V$25,INDEX(MyData,D2179, E2179+1))))&gt;0,
SUMPRODUCT(--ISNUMBER(SEARCH('Chapter 1 (Generated)'!$B$26:$V$26,INDEX(MyData,D2179, E2179+1))))&gt;0)),
"        " &amp; INDEX(MyData,D2179, E2179+1),
"    " &amp; INDEX(MyData,D2179, E2179+1))</f>
        <v xml:space="preserve">        -1,</v>
      </c>
    </row>
    <row r="2180" spans="4:7" x14ac:dyDescent="0.2">
      <c r="D2180" s="20">
        <f t="shared" si="34"/>
        <v>46</v>
      </c>
      <c r="E2180" s="20">
        <f>MIN(IF(MOD(ROWS($A$2:A2180),$A$2)=0,E2179+1, E2179), $B$2-1)</f>
        <v>9</v>
      </c>
      <c r="G2180" s="2" t="str">
        <f>IF(NOT(OR(
SUMPRODUCT(--ISNUMBER(SEARCH('Chapter 1 (Generated)'!$B$25:$V$25,INDEX(MyData,D2180, E2180+1))))&gt;0,
SUMPRODUCT(--ISNUMBER(SEARCH('Chapter 1 (Generated)'!$B$26:$V$26,INDEX(MyData,D2180, E2180+1))))&gt;0)),
"        " &amp; INDEX(MyData,D2180, E2180+1),
"    " &amp; INDEX(MyData,D2180, E2180+1))</f>
        <v xml:space="preserve">        -1,</v>
      </c>
    </row>
    <row r="2181" spans="4:7" x14ac:dyDescent="0.2">
      <c r="D2181" s="20">
        <f t="shared" si="34"/>
        <v>47</v>
      </c>
      <c r="E2181" s="20">
        <f>MIN(IF(MOD(ROWS($A$2:A2181),$A$2)=0,E2180+1, E2180), $B$2-1)</f>
        <v>9</v>
      </c>
      <c r="G2181" s="2" t="str">
        <f>IF(NOT(OR(
SUMPRODUCT(--ISNUMBER(SEARCH('Chapter 1 (Generated)'!$B$25:$V$25,INDEX(MyData,D2181, E2181+1))))&gt;0,
SUMPRODUCT(--ISNUMBER(SEARCH('Chapter 1 (Generated)'!$B$26:$V$26,INDEX(MyData,D2181, E2181+1))))&gt;0)),
"        " &amp; INDEX(MyData,D2181, E2181+1),
"    " &amp; INDEX(MyData,D2181, E2181+1))</f>
        <v xml:space="preserve">        -1,</v>
      </c>
    </row>
    <row r="2182" spans="4:7" x14ac:dyDescent="0.2">
      <c r="D2182" s="20">
        <f t="shared" si="34"/>
        <v>48</v>
      </c>
      <c r="E2182" s="20">
        <f>MIN(IF(MOD(ROWS($A$2:A2182),$A$2)=0,E2181+1, E2181), $B$2-1)</f>
        <v>9</v>
      </c>
      <c r="G2182" s="2" t="str">
        <f>IF(NOT(OR(
SUMPRODUCT(--ISNUMBER(SEARCH('Chapter 1 (Generated)'!$B$25:$V$25,INDEX(MyData,D2182, E2182+1))))&gt;0,
SUMPRODUCT(--ISNUMBER(SEARCH('Chapter 1 (Generated)'!$B$26:$V$26,INDEX(MyData,D2182, E2182+1))))&gt;0)),
"        " &amp; INDEX(MyData,D2182, E2182+1),
"    " &amp; INDEX(MyData,D2182, E2182+1))</f>
        <v xml:space="preserve">        -1,//45 </v>
      </c>
    </row>
    <row r="2183" spans="4:7" x14ac:dyDescent="0.2">
      <c r="D2183" s="20">
        <f t="shared" si="34"/>
        <v>49</v>
      </c>
      <c r="E2183" s="20">
        <f>MIN(IF(MOD(ROWS($A$2:A2183),$A$2)=0,E2182+1, E2182), $B$2-1)</f>
        <v>9</v>
      </c>
      <c r="G2183" s="2" t="str">
        <f>IF(NOT(OR(
SUMPRODUCT(--ISNUMBER(SEARCH('Chapter 1 (Generated)'!$B$25:$V$25,INDEX(MyData,D2183, E2183+1))))&gt;0,
SUMPRODUCT(--ISNUMBER(SEARCH('Chapter 1 (Generated)'!$B$26:$V$26,INDEX(MyData,D2183, E2183+1))))&gt;0)),
"        " &amp; INDEX(MyData,D2183, E2183+1),
"    " &amp; INDEX(MyData,D2183, E2183+1))</f>
        <v xml:space="preserve">        -1,</v>
      </c>
    </row>
    <row r="2184" spans="4:7" x14ac:dyDescent="0.2">
      <c r="D2184" s="20">
        <f t="shared" si="34"/>
        <v>50</v>
      </c>
      <c r="E2184" s="20">
        <f>MIN(IF(MOD(ROWS($A$2:A2184),$A$2)=0,E2183+1, E2183), $B$2-1)</f>
        <v>9</v>
      </c>
      <c r="G2184" s="2" t="str">
        <f>IF(NOT(OR(
SUMPRODUCT(--ISNUMBER(SEARCH('Chapter 1 (Generated)'!$B$25:$V$25,INDEX(MyData,D2184, E2184+1))))&gt;0,
SUMPRODUCT(--ISNUMBER(SEARCH('Chapter 1 (Generated)'!$B$26:$V$26,INDEX(MyData,D2184, E2184+1))))&gt;0)),
"        " &amp; INDEX(MyData,D2184, E2184+1),
"    " &amp; INDEX(MyData,D2184, E2184+1))</f>
        <v xml:space="preserve">        -1,</v>
      </c>
    </row>
    <row r="2185" spans="4:7" x14ac:dyDescent="0.2">
      <c r="D2185" s="20">
        <f t="shared" si="34"/>
        <v>51</v>
      </c>
      <c r="E2185" s="20">
        <f>MIN(IF(MOD(ROWS($A$2:A2185),$A$2)=0,E2184+1, E2184), $B$2-1)</f>
        <v>9</v>
      </c>
      <c r="G2185" s="2" t="str">
        <f>IF(NOT(OR(
SUMPRODUCT(--ISNUMBER(SEARCH('Chapter 1 (Generated)'!$B$25:$V$25,INDEX(MyData,D2185, E2185+1))))&gt;0,
SUMPRODUCT(--ISNUMBER(SEARCH('Chapter 1 (Generated)'!$B$26:$V$26,INDEX(MyData,D2185, E2185+1))))&gt;0)),
"        " &amp; INDEX(MyData,D2185, E2185+1),
"    " &amp; INDEX(MyData,D2185, E2185+1))</f>
        <v xml:space="preserve">        -1,</v>
      </c>
    </row>
    <row r="2186" spans="4:7" x14ac:dyDescent="0.2">
      <c r="D2186" s="20">
        <f t="shared" si="34"/>
        <v>52</v>
      </c>
      <c r="E2186" s="20">
        <f>MIN(IF(MOD(ROWS($A$2:A2186),$A$2)=0,E2185+1, E2185), $B$2-1)</f>
        <v>9</v>
      </c>
      <c r="G2186" s="2" t="str">
        <f>IF(NOT(OR(
SUMPRODUCT(--ISNUMBER(SEARCH('Chapter 1 (Generated)'!$B$25:$V$25,INDEX(MyData,D2186, E2186+1))))&gt;0,
SUMPRODUCT(--ISNUMBER(SEARCH('Chapter 1 (Generated)'!$B$26:$V$26,INDEX(MyData,D2186, E2186+1))))&gt;0)),
"        " &amp; INDEX(MyData,D2186, E2186+1),
"    " &amp; INDEX(MyData,D2186, E2186+1))</f>
        <v xml:space="preserve">        -1,</v>
      </c>
    </row>
    <row r="2187" spans="4:7" x14ac:dyDescent="0.2">
      <c r="D2187" s="20">
        <f t="shared" si="34"/>
        <v>53</v>
      </c>
      <c r="E2187" s="20">
        <f>MIN(IF(MOD(ROWS($A$2:A2187),$A$2)=0,E2186+1, E2186), $B$2-1)</f>
        <v>9</v>
      </c>
      <c r="G2187" s="2" t="str">
        <f>IF(NOT(OR(
SUMPRODUCT(--ISNUMBER(SEARCH('Chapter 1 (Generated)'!$B$25:$V$25,INDEX(MyData,D2187, E2187+1))))&gt;0,
SUMPRODUCT(--ISNUMBER(SEARCH('Chapter 1 (Generated)'!$B$26:$V$26,INDEX(MyData,D2187, E2187+1))))&gt;0)),
"        " &amp; INDEX(MyData,D2187, E2187+1),
"    " &amp; INDEX(MyData,D2187, E2187+1))</f>
        <v xml:space="preserve">        -1,//50 </v>
      </c>
    </row>
    <row r="2188" spans="4:7" x14ac:dyDescent="0.2">
      <c r="D2188" s="20">
        <f t="shared" si="34"/>
        <v>54</v>
      </c>
      <c r="E2188" s="20">
        <f>MIN(IF(MOD(ROWS($A$2:A2188),$A$2)=0,E2187+1, E2187), $B$2-1)</f>
        <v>9</v>
      </c>
      <c r="G2188" s="2" t="str">
        <f>IF(NOT(OR(
SUMPRODUCT(--ISNUMBER(SEARCH('Chapter 1 (Generated)'!$B$25:$V$25,INDEX(MyData,D2188, E2188+1))))&gt;0,
SUMPRODUCT(--ISNUMBER(SEARCH('Chapter 1 (Generated)'!$B$26:$V$26,INDEX(MyData,D2188, E2188+1))))&gt;0)),
"        " &amp; INDEX(MyData,D2188, E2188+1),
"    " &amp; INDEX(MyData,D2188, E2188+1))</f>
        <v xml:space="preserve">        -1,</v>
      </c>
    </row>
    <row r="2189" spans="4:7" x14ac:dyDescent="0.2">
      <c r="D2189" s="20">
        <f t="shared" si="34"/>
        <v>55</v>
      </c>
      <c r="E2189" s="20">
        <f>MIN(IF(MOD(ROWS($A$2:A2189),$A$2)=0,E2188+1, E2188), $B$2-1)</f>
        <v>9</v>
      </c>
      <c r="G2189" s="2" t="str">
        <f>IF(NOT(OR(
SUMPRODUCT(--ISNUMBER(SEARCH('Chapter 1 (Generated)'!$B$25:$V$25,INDEX(MyData,D2189, E2189+1))))&gt;0,
SUMPRODUCT(--ISNUMBER(SEARCH('Chapter 1 (Generated)'!$B$26:$V$26,INDEX(MyData,D2189, E2189+1))))&gt;0)),
"        " &amp; INDEX(MyData,D2189, E2189+1),
"    " &amp; INDEX(MyData,D2189, E2189+1))</f>
        <v xml:space="preserve">        -1,</v>
      </c>
    </row>
    <row r="2190" spans="4:7" x14ac:dyDescent="0.2">
      <c r="D2190" s="20">
        <f t="shared" si="34"/>
        <v>56</v>
      </c>
      <c r="E2190" s="20">
        <f>MIN(IF(MOD(ROWS($A$2:A2190),$A$2)=0,E2189+1, E2189), $B$2-1)</f>
        <v>9</v>
      </c>
      <c r="G2190" s="2" t="str">
        <f>IF(NOT(OR(
SUMPRODUCT(--ISNUMBER(SEARCH('Chapter 1 (Generated)'!$B$25:$V$25,INDEX(MyData,D2190, E2190+1))))&gt;0,
SUMPRODUCT(--ISNUMBER(SEARCH('Chapter 1 (Generated)'!$B$26:$V$26,INDEX(MyData,D2190, E2190+1))))&gt;0)),
"        " &amp; INDEX(MyData,D2190, E2190+1),
"    " &amp; INDEX(MyData,D2190, E2190+1))</f>
        <v xml:space="preserve">        -1,</v>
      </c>
    </row>
    <row r="2191" spans="4:7" x14ac:dyDescent="0.2">
      <c r="D2191" s="20">
        <f t="shared" si="34"/>
        <v>57</v>
      </c>
      <c r="E2191" s="20">
        <f>MIN(IF(MOD(ROWS($A$2:A2191),$A$2)=0,E2190+1, E2190), $B$2-1)</f>
        <v>9</v>
      </c>
      <c r="G2191" s="2" t="str">
        <f>IF(NOT(OR(
SUMPRODUCT(--ISNUMBER(SEARCH('Chapter 1 (Generated)'!$B$25:$V$25,INDEX(MyData,D2191, E2191+1))))&gt;0,
SUMPRODUCT(--ISNUMBER(SEARCH('Chapter 1 (Generated)'!$B$26:$V$26,INDEX(MyData,D2191, E2191+1))))&gt;0)),
"        " &amp; INDEX(MyData,D2191, E2191+1),
"    " &amp; INDEX(MyData,D2191, E2191+1))</f>
        <v xml:space="preserve">        -1,</v>
      </c>
    </row>
    <row r="2192" spans="4:7" x14ac:dyDescent="0.2">
      <c r="D2192" s="20">
        <f t="shared" si="34"/>
        <v>58</v>
      </c>
      <c r="E2192" s="20">
        <f>MIN(IF(MOD(ROWS($A$2:A2192),$A$2)=0,E2191+1, E2191), $B$2-1)</f>
        <v>9</v>
      </c>
      <c r="G2192" s="2" t="str">
        <f>IF(NOT(OR(
SUMPRODUCT(--ISNUMBER(SEARCH('Chapter 1 (Generated)'!$B$25:$V$25,INDEX(MyData,D2192, E2192+1))))&gt;0,
SUMPRODUCT(--ISNUMBER(SEARCH('Chapter 1 (Generated)'!$B$26:$V$26,INDEX(MyData,D2192, E2192+1))))&gt;0)),
"        " &amp; INDEX(MyData,D2192, E2192+1),
"    " &amp; INDEX(MyData,D2192, E2192+1))</f>
        <v xml:space="preserve">        -1,//55 </v>
      </c>
    </row>
    <row r="2193" spans="4:7" x14ac:dyDescent="0.2">
      <c r="D2193" s="20">
        <f t="shared" si="34"/>
        <v>59</v>
      </c>
      <c r="E2193" s="20">
        <f>MIN(IF(MOD(ROWS($A$2:A2193),$A$2)=0,E2192+1, E2192), $B$2-1)</f>
        <v>9</v>
      </c>
      <c r="G2193" s="2" t="str">
        <f>IF(NOT(OR(
SUMPRODUCT(--ISNUMBER(SEARCH('Chapter 1 (Generated)'!$B$25:$V$25,INDEX(MyData,D2193, E2193+1))))&gt;0,
SUMPRODUCT(--ISNUMBER(SEARCH('Chapter 1 (Generated)'!$B$26:$V$26,INDEX(MyData,D2193, E2193+1))))&gt;0)),
"        " &amp; INDEX(MyData,D2193, E2193+1),
"    " &amp; INDEX(MyData,D2193, E2193+1))</f>
        <v xml:space="preserve">        -1,</v>
      </c>
    </row>
    <row r="2194" spans="4:7" x14ac:dyDescent="0.2">
      <c r="D2194" s="20">
        <f t="shared" si="34"/>
        <v>60</v>
      </c>
      <c r="E2194" s="20">
        <f>MIN(IF(MOD(ROWS($A$2:A2194),$A$2)=0,E2193+1, E2193), $B$2-1)</f>
        <v>9</v>
      </c>
      <c r="G2194" s="2" t="str">
        <f>IF(NOT(OR(
SUMPRODUCT(--ISNUMBER(SEARCH('Chapter 1 (Generated)'!$B$25:$V$25,INDEX(MyData,D2194, E2194+1))))&gt;0,
SUMPRODUCT(--ISNUMBER(SEARCH('Chapter 1 (Generated)'!$B$26:$V$26,INDEX(MyData,D2194, E2194+1))))&gt;0)),
"        " &amp; INDEX(MyData,D2194, E2194+1),
"    " &amp; INDEX(MyData,D2194, E2194+1))</f>
        <v xml:space="preserve">        -1,</v>
      </c>
    </row>
    <row r="2195" spans="4:7" x14ac:dyDescent="0.2">
      <c r="D2195" s="20">
        <f t="shared" si="34"/>
        <v>61</v>
      </c>
      <c r="E2195" s="20">
        <f>MIN(IF(MOD(ROWS($A$2:A2195),$A$2)=0,E2194+1, E2194), $B$2-1)</f>
        <v>9</v>
      </c>
      <c r="G2195" s="2" t="str">
        <f>IF(NOT(OR(
SUMPRODUCT(--ISNUMBER(SEARCH('Chapter 1 (Generated)'!$B$25:$V$25,INDEX(MyData,D2195, E2195+1))))&gt;0,
SUMPRODUCT(--ISNUMBER(SEARCH('Chapter 1 (Generated)'!$B$26:$V$26,INDEX(MyData,D2195, E2195+1))))&gt;0)),
"        " &amp; INDEX(MyData,D2195, E2195+1),
"    " &amp; INDEX(MyData,D2195, E2195+1))</f>
        <v xml:space="preserve">        -1,</v>
      </c>
    </row>
    <row r="2196" spans="4:7" x14ac:dyDescent="0.2">
      <c r="D2196" s="20">
        <f t="shared" si="34"/>
        <v>62</v>
      </c>
      <c r="E2196" s="20">
        <f>MIN(IF(MOD(ROWS($A$2:A2196),$A$2)=0,E2195+1, E2195), $B$2-1)</f>
        <v>9</v>
      </c>
      <c r="G2196" s="2" t="str">
        <f>IF(NOT(OR(
SUMPRODUCT(--ISNUMBER(SEARCH('Chapter 1 (Generated)'!$B$25:$V$25,INDEX(MyData,D2196, E2196+1))))&gt;0,
SUMPRODUCT(--ISNUMBER(SEARCH('Chapter 1 (Generated)'!$B$26:$V$26,INDEX(MyData,D2196, E2196+1))))&gt;0)),
"        " &amp; INDEX(MyData,D2196, E2196+1),
"    " &amp; INDEX(MyData,D2196, E2196+1))</f>
        <v xml:space="preserve">        -1,</v>
      </c>
    </row>
    <row r="2197" spans="4:7" x14ac:dyDescent="0.2">
      <c r="D2197" s="20">
        <f t="shared" si="34"/>
        <v>63</v>
      </c>
      <c r="E2197" s="20">
        <f>MIN(IF(MOD(ROWS($A$2:A2197),$A$2)=0,E2196+1, E2196), $B$2-1)</f>
        <v>9</v>
      </c>
      <c r="G2197" s="2" t="str">
        <f>IF(NOT(OR(
SUMPRODUCT(--ISNUMBER(SEARCH('Chapter 1 (Generated)'!$B$25:$V$25,INDEX(MyData,D2197, E2197+1))))&gt;0,
SUMPRODUCT(--ISNUMBER(SEARCH('Chapter 1 (Generated)'!$B$26:$V$26,INDEX(MyData,D2197, E2197+1))))&gt;0)),
"        " &amp; INDEX(MyData,D2197, E2197+1),
"    " &amp; INDEX(MyData,D2197, E2197+1))</f>
        <v xml:space="preserve">        -1,//60 </v>
      </c>
    </row>
    <row r="2198" spans="4:7" x14ac:dyDescent="0.2">
      <c r="D2198" s="20">
        <f t="shared" si="34"/>
        <v>64</v>
      </c>
      <c r="E2198" s="20">
        <f>MIN(IF(MOD(ROWS($A$2:A2198),$A$2)=0,E2197+1, E2197), $B$2-1)</f>
        <v>9</v>
      </c>
      <c r="G2198" s="2" t="str">
        <f>IF(NOT(OR(
SUMPRODUCT(--ISNUMBER(SEARCH('Chapter 1 (Generated)'!$B$25:$V$25,INDEX(MyData,D2198, E2198+1))))&gt;0,
SUMPRODUCT(--ISNUMBER(SEARCH('Chapter 1 (Generated)'!$B$26:$V$26,INDEX(MyData,D2198, E2198+1))))&gt;0)),
"        " &amp; INDEX(MyData,D2198, E2198+1),
"    " &amp; INDEX(MyData,D2198, E2198+1))</f>
        <v xml:space="preserve">        -1,</v>
      </c>
    </row>
    <row r="2199" spans="4:7" x14ac:dyDescent="0.2">
      <c r="D2199" s="20">
        <f t="shared" si="34"/>
        <v>65</v>
      </c>
      <c r="E2199" s="20">
        <f>MIN(IF(MOD(ROWS($A$2:A2199),$A$2)=0,E2198+1, E2198), $B$2-1)</f>
        <v>9</v>
      </c>
      <c r="G2199" s="2" t="str">
        <f>IF(NOT(OR(
SUMPRODUCT(--ISNUMBER(SEARCH('Chapter 1 (Generated)'!$B$25:$V$25,INDEX(MyData,D2199, E2199+1))))&gt;0,
SUMPRODUCT(--ISNUMBER(SEARCH('Chapter 1 (Generated)'!$B$26:$V$26,INDEX(MyData,D2199, E2199+1))))&gt;0)),
"        " &amp; INDEX(MyData,D2199, E2199+1),
"    " &amp; INDEX(MyData,D2199, E2199+1))</f>
        <v xml:space="preserve">        -1,</v>
      </c>
    </row>
    <row r="2200" spans="4:7" x14ac:dyDescent="0.2">
      <c r="D2200" s="20">
        <f t="shared" si="34"/>
        <v>66</v>
      </c>
      <c r="E2200" s="20">
        <f>MIN(IF(MOD(ROWS($A$2:A2200),$A$2)=0,E2199+1, E2199), $B$2-1)</f>
        <v>9</v>
      </c>
      <c r="G2200" s="2" t="str">
        <f>IF(NOT(OR(
SUMPRODUCT(--ISNUMBER(SEARCH('Chapter 1 (Generated)'!$B$25:$V$25,INDEX(MyData,D2200, E2200+1))))&gt;0,
SUMPRODUCT(--ISNUMBER(SEARCH('Chapter 1 (Generated)'!$B$26:$V$26,INDEX(MyData,D2200, E2200+1))))&gt;0)),
"        " &amp; INDEX(MyData,D2200, E2200+1),
"    " &amp; INDEX(MyData,D2200, E2200+1))</f>
        <v xml:space="preserve">        -1,</v>
      </c>
    </row>
    <row r="2201" spans="4:7" x14ac:dyDescent="0.2">
      <c r="D2201" s="20">
        <f t="shared" si="34"/>
        <v>67</v>
      </c>
      <c r="E2201" s="20">
        <f>MIN(IF(MOD(ROWS($A$2:A2201),$A$2)=0,E2200+1, E2200), $B$2-1)</f>
        <v>9</v>
      </c>
      <c r="G2201" s="2" t="str">
        <f>IF(NOT(OR(
SUMPRODUCT(--ISNUMBER(SEARCH('Chapter 1 (Generated)'!$B$25:$V$25,INDEX(MyData,D2201, E2201+1))))&gt;0,
SUMPRODUCT(--ISNUMBER(SEARCH('Chapter 1 (Generated)'!$B$26:$V$26,INDEX(MyData,D2201, E2201+1))))&gt;0)),
"        " &amp; INDEX(MyData,D2201, E2201+1),
"    " &amp; INDEX(MyData,D2201, E2201+1))</f>
        <v xml:space="preserve">        -1,</v>
      </c>
    </row>
    <row r="2202" spans="4:7" x14ac:dyDescent="0.2">
      <c r="D2202" s="20">
        <f t="shared" si="34"/>
        <v>68</v>
      </c>
      <c r="E2202" s="20">
        <f>MIN(IF(MOD(ROWS($A$2:A2202),$A$2)=0,E2201+1, E2201), $B$2-1)</f>
        <v>9</v>
      </c>
      <c r="G2202" s="2" t="str">
        <f>IF(NOT(OR(
SUMPRODUCT(--ISNUMBER(SEARCH('Chapter 1 (Generated)'!$B$25:$V$25,INDEX(MyData,D2202, E2202+1))))&gt;0,
SUMPRODUCT(--ISNUMBER(SEARCH('Chapter 1 (Generated)'!$B$26:$V$26,INDEX(MyData,D2202, E2202+1))))&gt;0)),
"        " &amp; INDEX(MyData,D2202, E2202+1),
"    " &amp; INDEX(MyData,D2202, E2202+1))</f>
        <v xml:space="preserve">        -1,//65 </v>
      </c>
    </row>
    <row r="2203" spans="4:7" x14ac:dyDescent="0.2">
      <c r="D2203" s="20">
        <f t="shared" si="34"/>
        <v>69</v>
      </c>
      <c r="E2203" s="20">
        <f>MIN(IF(MOD(ROWS($A$2:A2203),$A$2)=0,E2202+1, E2202), $B$2-1)</f>
        <v>9</v>
      </c>
      <c r="G2203" s="2" t="str">
        <f>IF(NOT(OR(
SUMPRODUCT(--ISNUMBER(SEARCH('Chapter 1 (Generated)'!$B$25:$V$25,INDEX(MyData,D2203, E2203+1))))&gt;0,
SUMPRODUCT(--ISNUMBER(SEARCH('Chapter 1 (Generated)'!$B$26:$V$26,INDEX(MyData,D2203, E2203+1))))&gt;0)),
"        " &amp; INDEX(MyData,D2203, E2203+1),
"    " &amp; INDEX(MyData,D2203, E2203+1))</f>
        <v xml:space="preserve">        -1,</v>
      </c>
    </row>
    <row r="2204" spans="4:7" x14ac:dyDescent="0.2">
      <c r="D2204" s="20">
        <f t="shared" si="34"/>
        <v>70</v>
      </c>
      <c r="E2204" s="20">
        <f>MIN(IF(MOD(ROWS($A$2:A2204),$A$2)=0,E2203+1, E2203), $B$2-1)</f>
        <v>9</v>
      </c>
      <c r="G2204" s="2" t="str">
        <f>IF(NOT(OR(
SUMPRODUCT(--ISNUMBER(SEARCH('Chapter 1 (Generated)'!$B$25:$V$25,INDEX(MyData,D2204, E2204+1))))&gt;0,
SUMPRODUCT(--ISNUMBER(SEARCH('Chapter 1 (Generated)'!$B$26:$V$26,INDEX(MyData,D2204, E2204+1))))&gt;0)),
"        " &amp; INDEX(MyData,D2204, E2204+1),
"    " &amp; INDEX(MyData,D2204, E2204+1))</f>
        <v xml:space="preserve">        -1,</v>
      </c>
    </row>
    <row r="2205" spans="4:7" x14ac:dyDescent="0.2">
      <c r="D2205" s="20">
        <f t="shared" si="34"/>
        <v>71</v>
      </c>
      <c r="E2205" s="20">
        <f>MIN(IF(MOD(ROWS($A$2:A2205),$A$2)=0,E2204+1, E2204), $B$2-1)</f>
        <v>9</v>
      </c>
      <c r="G2205" s="2" t="str">
        <f>IF(NOT(OR(
SUMPRODUCT(--ISNUMBER(SEARCH('Chapter 1 (Generated)'!$B$25:$V$25,INDEX(MyData,D2205, E2205+1))))&gt;0,
SUMPRODUCT(--ISNUMBER(SEARCH('Chapter 1 (Generated)'!$B$26:$V$26,INDEX(MyData,D2205, E2205+1))))&gt;0)),
"        " &amp; INDEX(MyData,D2205, E2205+1),
"    " &amp; INDEX(MyData,D2205, E2205+1))</f>
        <v xml:space="preserve">        -1,</v>
      </c>
    </row>
    <row r="2206" spans="4:7" x14ac:dyDescent="0.2">
      <c r="D2206" s="20">
        <f t="shared" si="34"/>
        <v>72</v>
      </c>
      <c r="E2206" s="20">
        <f>MIN(IF(MOD(ROWS($A$2:A2206),$A$2)=0,E2205+1, E2205), $B$2-1)</f>
        <v>9</v>
      </c>
      <c r="G2206" s="2" t="str">
        <f>IF(NOT(OR(
SUMPRODUCT(--ISNUMBER(SEARCH('Chapter 1 (Generated)'!$B$25:$V$25,INDEX(MyData,D2206, E2206+1))))&gt;0,
SUMPRODUCT(--ISNUMBER(SEARCH('Chapter 1 (Generated)'!$B$26:$V$26,INDEX(MyData,D2206, E2206+1))))&gt;0)),
"        " &amp; INDEX(MyData,D2206, E2206+1),
"    " &amp; INDEX(MyData,D2206, E2206+1))</f>
        <v xml:space="preserve">        -1,</v>
      </c>
    </row>
    <row r="2207" spans="4:7" x14ac:dyDescent="0.2">
      <c r="D2207" s="20">
        <f t="shared" si="34"/>
        <v>73</v>
      </c>
      <c r="E2207" s="20">
        <f>MIN(IF(MOD(ROWS($A$2:A2207),$A$2)=0,E2206+1, E2206), $B$2-1)</f>
        <v>9</v>
      </c>
      <c r="G2207" s="2" t="str">
        <f>IF(NOT(OR(
SUMPRODUCT(--ISNUMBER(SEARCH('Chapter 1 (Generated)'!$B$25:$V$25,INDEX(MyData,D2207, E2207+1))))&gt;0,
SUMPRODUCT(--ISNUMBER(SEARCH('Chapter 1 (Generated)'!$B$26:$V$26,INDEX(MyData,D2207, E2207+1))))&gt;0)),
"        " &amp; INDEX(MyData,D2207, E2207+1),
"    " &amp; INDEX(MyData,D2207, E2207+1))</f>
        <v xml:space="preserve">        -1,//70 </v>
      </c>
    </row>
    <row r="2208" spans="4:7" x14ac:dyDescent="0.2">
      <c r="D2208" s="20">
        <f t="shared" si="34"/>
        <v>74</v>
      </c>
      <c r="E2208" s="20">
        <f>MIN(IF(MOD(ROWS($A$2:A2208),$A$2)=0,E2207+1, E2207), $B$2-1)</f>
        <v>9</v>
      </c>
      <c r="G2208" s="2" t="str">
        <f>IF(NOT(OR(
SUMPRODUCT(--ISNUMBER(SEARCH('Chapter 1 (Generated)'!$B$25:$V$25,INDEX(MyData,D2208, E2208+1))))&gt;0,
SUMPRODUCT(--ISNUMBER(SEARCH('Chapter 1 (Generated)'!$B$26:$V$26,INDEX(MyData,D2208, E2208+1))))&gt;0)),
"        " &amp; INDEX(MyData,D2208, E2208+1),
"    " &amp; INDEX(MyData,D2208, E2208+1))</f>
        <v xml:space="preserve">        -1,</v>
      </c>
    </row>
    <row r="2209" spans="4:7" x14ac:dyDescent="0.2">
      <c r="D2209" s="20">
        <f t="shared" si="34"/>
        <v>75</v>
      </c>
      <c r="E2209" s="20">
        <f>MIN(IF(MOD(ROWS($A$2:A2209),$A$2)=0,E2208+1, E2208), $B$2-1)</f>
        <v>9</v>
      </c>
      <c r="G2209" s="2" t="str">
        <f>IF(NOT(OR(
SUMPRODUCT(--ISNUMBER(SEARCH('Chapter 1 (Generated)'!$B$25:$V$25,INDEX(MyData,D2209, E2209+1))))&gt;0,
SUMPRODUCT(--ISNUMBER(SEARCH('Chapter 1 (Generated)'!$B$26:$V$26,INDEX(MyData,D2209, E2209+1))))&gt;0)),
"        " &amp; INDEX(MyData,D2209, E2209+1),
"    " &amp; INDEX(MyData,D2209, E2209+1))</f>
        <v xml:space="preserve">        -1,</v>
      </c>
    </row>
    <row r="2210" spans="4:7" x14ac:dyDescent="0.2">
      <c r="D2210" s="20">
        <f t="shared" si="34"/>
        <v>76</v>
      </c>
      <c r="E2210" s="20">
        <f>MIN(IF(MOD(ROWS($A$2:A2210),$A$2)=0,E2209+1, E2209), $B$2-1)</f>
        <v>9</v>
      </c>
      <c r="G2210" s="2" t="str">
        <f>IF(NOT(OR(
SUMPRODUCT(--ISNUMBER(SEARCH('Chapter 1 (Generated)'!$B$25:$V$25,INDEX(MyData,D2210, E2210+1))))&gt;0,
SUMPRODUCT(--ISNUMBER(SEARCH('Chapter 1 (Generated)'!$B$26:$V$26,INDEX(MyData,D2210, E2210+1))))&gt;0)),
"        " &amp; INDEX(MyData,D2210, E2210+1),
"    " &amp; INDEX(MyData,D2210, E2210+1))</f>
        <v xml:space="preserve">        -1,</v>
      </c>
    </row>
    <row r="2211" spans="4:7" x14ac:dyDescent="0.2">
      <c r="D2211" s="20">
        <f t="shared" si="34"/>
        <v>77</v>
      </c>
      <c r="E2211" s="20">
        <f>MIN(IF(MOD(ROWS($A$2:A2211),$A$2)=0,E2210+1, E2210), $B$2-1)</f>
        <v>9</v>
      </c>
      <c r="G2211" s="2" t="str">
        <f>IF(NOT(OR(
SUMPRODUCT(--ISNUMBER(SEARCH('Chapter 1 (Generated)'!$B$25:$V$25,INDEX(MyData,D2211, E2211+1))))&gt;0,
SUMPRODUCT(--ISNUMBER(SEARCH('Chapter 1 (Generated)'!$B$26:$V$26,INDEX(MyData,D2211, E2211+1))))&gt;0)),
"        " &amp; INDEX(MyData,D2211, E2211+1),
"    " &amp; INDEX(MyData,D2211, E2211+1))</f>
        <v xml:space="preserve">        -1,</v>
      </c>
    </row>
    <row r="2212" spans="4:7" x14ac:dyDescent="0.2">
      <c r="D2212" s="20">
        <f t="shared" si="34"/>
        <v>78</v>
      </c>
      <c r="E2212" s="20">
        <f>MIN(IF(MOD(ROWS($A$2:A2212),$A$2)=0,E2211+1, E2211), $B$2-1)</f>
        <v>9</v>
      </c>
      <c r="G2212" s="2" t="str">
        <f>IF(NOT(OR(
SUMPRODUCT(--ISNUMBER(SEARCH('Chapter 1 (Generated)'!$B$25:$V$25,INDEX(MyData,D2212, E2212+1))))&gt;0,
SUMPRODUCT(--ISNUMBER(SEARCH('Chapter 1 (Generated)'!$B$26:$V$26,INDEX(MyData,D2212, E2212+1))))&gt;0)),
"        " &amp; INDEX(MyData,D2212, E2212+1),
"    " &amp; INDEX(MyData,D2212, E2212+1))</f>
        <v xml:space="preserve">        -1,//75 </v>
      </c>
    </row>
    <row r="2213" spans="4:7" x14ac:dyDescent="0.2">
      <c r="D2213" s="20">
        <f t="shared" si="34"/>
        <v>79</v>
      </c>
      <c r="E2213" s="20">
        <f>MIN(IF(MOD(ROWS($A$2:A2213),$A$2)=0,E2212+1, E2212), $B$2-1)</f>
        <v>9</v>
      </c>
      <c r="G2213" s="2" t="str">
        <f>IF(NOT(OR(
SUMPRODUCT(--ISNUMBER(SEARCH('Chapter 1 (Generated)'!$B$25:$V$25,INDEX(MyData,D2213, E2213+1))))&gt;0,
SUMPRODUCT(--ISNUMBER(SEARCH('Chapter 1 (Generated)'!$B$26:$V$26,INDEX(MyData,D2213, E2213+1))))&gt;0)),
"        " &amp; INDEX(MyData,D2213, E2213+1),
"    " &amp; INDEX(MyData,D2213, E2213+1))</f>
        <v xml:space="preserve">        -1,</v>
      </c>
    </row>
    <row r="2214" spans="4:7" x14ac:dyDescent="0.2">
      <c r="D2214" s="20">
        <f t="shared" si="34"/>
        <v>80</v>
      </c>
      <c r="E2214" s="20">
        <f>MIN(IF(MOD(ROWS($A$2:A2214),$A$2)=0,E2213+1, E2213), $B$2-1)</f>
        <v>9</v>
      </c>
      <c r="G2214" s="2" t="str">
        <f>IF(NOT(OR(
SUMPRODUCT(--ISNUMBER(SEARCH('Chapter 1 (Generated)'!$B$25:$V$25,INDEX(MyData,D2214, E2214+1))))&gt;0,
SUMPRODUCT(--ISNUMBER(SEARCH('Chapter 1 (Generated)'!$B$26:$V$26,INDEX(MyData,D2214, E2214+1))))&gt;0)),
"        " &amp; INDEX(MyData,D2214, E2214+1),
"    " &amp; INDEX(MyData,D2214, E2214+1))</f>
        <v xml:space="preserve">        -1,</v>
      </c>
    </row>
    <row r="2215" spans="4:7" x14ac:dyDescent="0.2">
      <c r="D2215" s="20">
        <f t="shared" si="34"/>
        <v>81</v>
      </c>
      <c r="E2215" s="20">
        <f>MIN(IF(MOD(ROWS($A$2:A2215),$A$2)=0,E2214+1, E2214), $B$2-1)</f>
        <v>9</v>
      </c>
      <c r="G2215" s="2" t="str">
        <f>IF(NOT(OR(
SUMPRODUCT(--ISNUMBER(SEARCH('Chapter 1 (Generated)'!$B$25:$V$25,INDEX(MyData,D2215, E2215+1))))&gt;0,
SUMPRODUCT(--ISNUMBER(SEARCH('Chapter 1 (Generated)'!$B$26:$V$26,INDEX(MyData,D2215, E2215+1))))&gt;0)),
"        " &amp; INDEX(MyData,D2215, E2215+1),
"    " &amp; INDEX(MyData,D2215, E2215+1))</f>
        <v xml:space="preserve">        -1,</v>
      </c>
    </row>
    <row r="2216" spans="4:7" x14ac:dyDescent="0.2">
      <c r="D2216" s="20">
        <f t="shared" si="34"/>
        <v>82</v>
      </c>
      <c r="E2216" s="20">
        <f>MIN(IF(MOD(ROWS($A$2:A2216),$A$2)=0,E2215+1, E2215), $B$2-1)</f>
        <v>9</v>
      </c>
      <c r="G2216" s="2" t="str">
        <f>IF(NOT(OR(
SUMPRODUCT(--ISNUMBER(SEARCH('Chapter 1 (Generated)'!$B$25:$V$25,INDEX(MyData,D2216, E2216+1))))&gt;0,
SUMPRODUCT(--ISNUMBER(SEARCH('Chapter 1 (Generated)'!$B$26:$V$26,INDEX(MyData,D2216, E2216+1))))&gt;0)),
"        " &amp; INDEX(MyData,D2216, E2216+1),
"    " &amp; INDEX(MyData,D2216, E2216+1))</f>
        <v xml:space="preserve">        -1,</v>
      </c>
    </row>
    <row r="2217" spans="4:7" x14ac:dyDescent="0.2">
      <c r="D2217" s="20">
        <f t="shared" si="34"/>
        <v>83</v>
      </c>
      <c r="E2217" s="20">
        <f>MIN(IF(MOD(ROWS($A$2:A2217),$A$2)=0,E2216+1, E2216), $B$2-1)</f>
        <v>9</v>
      </c>
      <c r="G2217" s="2" t="str">
        <f>IF(NOT(OR(
SUMPRODUCT(--ISNUMBER(SEARCH('Chapter 1 (Generated)'!$B$25:$V$25,INDEX(MyData,D2217, E2217+1))))&gt;0,
SUMPRODUCT(--ISNUMBER(SEARCH('Chapter 1 (Generated)'!$B$26:$V$26,INDEX(MyData,D2217, E2217+1))))&gt;0)),
"        " &amp; INDEX(MyData,D2217, E2217+1),
"    " &amp; INDEX(MyData,D2217, E2217+1))</f>
        <v xml:space="preserve">        -1,//80 </v>
      </c>
    </row>
    <row r="2218" spans="4:7" x14ac:dyDescent="0.2">
      <c r="D2218" s="20">
        <f t="shared" si="34"/>
        <v>84</v>
      </c>
      <c r="E2218" s="20">
        <f>MIN(IF(MOD(ROWS($A$2:A2218),$A$2)=0,E2217+1, E2217), $B$2-1)</f>
        <v>9</v>
      </c>
      <c r="G2218" s="2" t="str">
        <f>IF(NOT(OR(
SUMPRODUCT(--ISNUMBER(SEARCH('Chapter 1 (Generated)'!$B$25:$V$25,INDEX(MyData,D2218, E2218+1))))&gt;0,
SUMPRODUCT(--ISNUMBER(SEARCH('Chapter 1 (Generated)'!$B$26:$V$26,INDEX(MyData,D2218, E2218+1))))&gt;0)),
"        " &amp; INDEX(MyData,D2218, E2218+1),
"    " &amp; INDEX(MyData,D2218, E2218+1))</f>
        <v xml:space="preserve">        -1,</v>
      </c>
    </row>
    <row r="2219" spans="4:7" x14ac:dyDescent="0.2">
      <c r="D2219" s="20">
        <f t="shared" si="34"/>
        <v>85</v>
      </c>
      <c r="E2219" s="20">
        <f>MIN(IF(MOD(ROWS($A$2:A2219),$A$2)=0,E2218+1, E2218), $B$2-1)</f>
        <v>9</v>
      </c>
      <c r="G2219" s="2" t="str">
        <f>IF(NOT(OR(
SUMPRODUCT(--ISNUMBER(SEARCH('Chapter 1 (Generated)'!$B$25:$V$25,INDEX(MyData,D2219, E2219+1))))&gt;0,
SUMPRODUCT(--ISNUMBER(SEARCH('Chapter 1 (Generated)'!$B$26:$V$26,INDEX(MyData,D2219, E2219+1))))&gt;0)),
"        " &amp; INDEX(MyData,D2219, E2219+1),
"    " &amp; INDEX(MyData,D2219, E2219+1))</f>
        <v xml:space="preserve">        -1,</v>
      </c>
    </row>
    <row r="2220" spans="4:7" x14ac:dyDescent="0.2">
      <c r="D2220" s="20">
        <f t="shared" si="34"/>
        <v>86</v>
      </c>
      <c r="E2220" s="20">
        <f>MIN(IF(MOD(ROWS($A$2:A2220),$A$2)=0,E2219+1, E2219), $B$2-1)</f>
        <v>9</v>
      </c>
      <c r="G2220" s="2" t="str">
        <f>IF(NOT(OR(
SUMPRODUCT(--ISNUMBER(SEARCH('Chapter 1 (Generated)'!$B$25:$V$25,INDEX(MyData,D2220, E2220+1))))&gt;0,
SUMPRODUCT(--ISNUMBER(SEARCH('Chapter 1 (Generated)'!$B$26:$V$26,INDEX(MyData,D2220, E2220+1))))&gt;0)),
"        " &amp; INDEX(MyData,D2220, E2220+1),
"    " &amp; INDEX(MyData,D2220, E2220+1))</f>
        <v xml:space="preserve">        -1,</v>
      </c>
    </row>
    <row r="2221" spans="4:7" x14ac:dyDescent="0.2">
      <c r="D2221" s="20">
        <f t="shared" si="34"/>
        <v>87</v>
      </c>
      <c r="E2221" s="20">
        <f>MIN(IF(MOD(ROWS($A$2:A2221),$A$2)=0,E2220+1, E2220), $B$2-1)</f>
        <v>9</v>
      </c>
      <c r="G2221" s="2" t="str">
        <f>IF(NOT(OR(
SUMPRODUCT(--ISNUMBER(SEARCH('Chapter 1 (Generated)'!$B$25:$V$25,INDEX(MyData,D2221, E2221+1))))&gt;0,
SUMPRODUCT(--ISNUMBER(SEARCH('Chapter 1 (Generated)'!$B$26:$V$26,INDEX(MyData,D2221, E2221+1))))&gt;0)),
"        " &amp; INDEX(MyData,D2221, E2221+1),
"    " &amp; INDEX(MyData,D2221, E2221+1))</f>
        <v xml:space="preserve">        -1,</v>
      </c>
    </row>
    <row r="2222" spans="4:7" x14ac:dyDescent="0.2">
      <c r="D2222" s="20">
        <f t="shared" si="34"/>
        <v>88</v>
      </c>
      <c r="E2222" s="20">
        <f>MIN(IF(MOD(ROWS($A$2:A2222),$A$2)=0,E2221+1, E2221), $B$2-1)</f>
        <v>9</v>
      </c>
      <c r="G2222" s="2" t="str">
        <f>IF(NOT(OR(
SUMPRODUCT(--ISNUMBER(SEARCH('Chapter 1 (Generated)'!$B$25:$V$25,INDEX(MyData,D2222, E2222+1))))&gt;0,
SUMPRODUCT(--ISNUMBER(SEARCH('Chapter 1 (Generated)'!$B$26:$V$26,INDEX(MyData,D2222, E2222+1))))&gt;0)),
"        " &amp; INDEX(MyData,D2222, E2222+1),
"    " &amp; INDEX(MyData,D2222, E2222+1))</f>
        <v xml:space="preserve">        -1,//85 </v>
      </c>
    </row>
    <row r="2223" spans="4:7" x14ac:dyDescent="0.2">
      <c r="D2223" s="20">
        <f t="shared" si="34"/>
        <v>89</v>
      </c>
      <c r="E2223" s="20">
        <f>MIN(IF(MOD(ROWS($A$2:A2223),$A$2)=0,E2222+1, E2222), $B$2-1)</f>
        <v>9</v>
      </c>
      <c r="G2223" s="2" t="str">
        <f>IF(NOT(OR(
SUMPRODUCT(--ISNUMBER(SEARCH('Chapter 1 (Generated)'!$B$25:$V$25,INDEX(MyData,D2223, E2223+1))))&gt;0,
SUMPRODUCT(--ISNUMBER(SEARCH('Chapter 1 (Generated)'!$B$26:$V$26,INDEX(MyData,D2223, E2223+1))))&gt;0)),
"        " &amp; INDEX(MyData,D2223, E2223+1),
"    " &amp; INDEX(MyData,D2223, E2223+1))</f>
        <v xml:space="preserve">        -1,</v>
      </c>
    </row>
    <row r="2224" spans="4:7" x14ac:dyDescent="0.2">
      <c r="D2224" s="20">
        <f t="shared" si="34"/>
        <v>90</v>
      </c>
      <c r="E2224" s="20">
        <f>MIN(IF(MOD(ROWS($A$2:A2224),$A$2)=0,E2223+1, E2223), $B$2-1)</f>
        <v>9</v>
      </c>
      <c r="G2224" s="2" t="str">
        <f>IF(NOT(OR(
SUMPRODUCT(--ISNUMBER(SEARCH('Chapter 1 (Generated)'!$B$25:$V$25,INDEX(MyData,D2224, E2224+1))))&gt;0,
SUMPRODUCT(--ISNUMBER(SEARCH('Chapter 1 (Generated)'!$B$26:$V$26,INDEX(MyData,D2224, E2224+1))))&gt;0)),
"        " &amp; INDEX(MyData,D2224, E2224+1),
"    " &amp; INDEX(MyData,D2224, E2224+1))</f>
        <v xml:space="preserve">        -1,</v>
      </c>
    </row>
    <row r="2225" spans="4:7" x14ac:dyDescent="0.2">
      <c r="D2225" s="20">
        <f t="shared" si="34"/>
        <v>91</v>
      </c>
      <c r="E2225" s="20">
        <f>MIN(IF(MOD(ROWS($A$2:A2225),$A$2)=0,E2224+1, E2224), $B$2-1)</f>
        <v>9</v>
      </c>
      <c r="G2225" s="2" t="str">
        <f>IF(NOT(OR(
SUMPRODUCT(--ISNUMBER(SEARCH('Chapter 1 (Generated)'!$B$25:$V$25,INDEX(MyData,D2225, E2225+1))))&gt;0,
SUMPRODUCT(--ISNUMBER(SEARCH('Chapter 1 (Generated)'!$B$26:$V$26,INDEX(MyData,D2225, E2225+1))))&gt;0)),
"        " &amp; INDEX(MyData,D2225, E2225+1),
"    " &amp; INDEX(MyData,D2225, E2225+1))</f>
        <v xml:space="preserve">        -1,</v>
      </c>
    </row>
    <row r="2226" spans="4:7" x14ac:dyDescent="0.2">
      <c r="D2226" s="20">
        <f t="shared" si="34"/>
        <v>92</v>
      </c>
      <c r="E2226" s="20">
        <f>MIN(IF(MOD(ROWS($A$2:A2226),$A$2)=0,E2225+1, E2225), $B$2-1)</f>
        <v>9</v>
      </c>
      <c r="G2226" s="2" t="str">
        <f>IF(NOT(OR(
SUMPRODUCT(--ISNUMBER(SEARCH('Chapter 1 (Generated)'!$B$25:$V$25,INDEX(MyData,D2226, E2226+1))))&gt;0,
SUMPRODUCT(--ISNUMBER(SEARCH('Chapter 1 (Generated)'!$B$26:$V$26,INDEX(MyData,D2226, E2226+1))))&gt;0)),
"        " &amp; INDEX(MyData,D2226, E2226+1),
"    " &amp; INDEX(MyData,D2226, E2226+1))</f>
        <v xml:space="preserve">        -1,</v>
      </c>
    </row>
    <row r="2227" spans="4:7" x14ac:dyDescent="0.2">
      <c r="D2227" s="20">
        <f t="shared" si="34"/>
        <v>93</v>
      </c>
      <c r="E2227" s="20">
        <f>MIN(IF(MOD(ROWS($A$2:A2227),$A$2)=0,E2226+1, E2226), $B$2-1)</f>
        <v>9</v>
      </c>
      <c r="G2227" s="2" t="str">
        <f>IF(NOT(OR(
SUMPRODUCT(--ISNUMBER(SEARCH('Chapter 1 (Generated)'!$B$25:$V$25,INDEX(MyData,D2227, E2227+1))))&gt;0,
SUMPRODUCT(--ISNUMBER(SEARCH('Chapter 1 (Generated)'!$B$26:$V$26,INDEX(MyData,D2227, E2227+1))))&gt;0)),
"        " &amp; INDEX(MyData,D2227, E2227+1),
"    " &amp; INDEX(MyData,D2227, E2227+1))</f>
        <v xml:space="preserve">        -1,//90 </v>
      </c>
    </row>
    <row r="2228" spans="4:7" x14ac:dyDescent="0.2">
      <c r="D2228" s="20">
        <f t="shared" si="34"/>
        <v>94</v>
      </c>
      <c r="E2228" s="20">
        <f>MIN(IF(MOD(ROWS($A$2:A2228),$A$2)=0,E2227+1, E2227), $B$2-1)</f>
        <v>9</v>
      </c>
      <c r="G2228" s="2" t="str">
        <f>IF(NOT(OR(
SUMPRODUCT(--ISNUMBER(SEARCH('Chapter 1 (Generated)'!$B$25:$V$25,INDEX(MyData,D2228, E2228+1))))&gt;0,
SUMPRODUCT(--ISNUMBER(SEARCH('Chapter 1 (Generated)'!$B$26:$V$26,INDEX(MyData,D2228, E2228+1))))&gt;0)),
"        " &amp; INDEX(MyData,D2228, E2228+1),
"    " &amp; INDEX(MyData,D2228, E2228+1))</f>
        <v xml:space="preserve">        -1,</v>
      </c>
    </row>
    <row r="2229" spans="4:7" x14ac:dyDescent="0.2">
      <c r="D2229" s="20">
        <f t="shared" si="34"/>
        <v>95</v>
      </c>
      <c r="E2229" s="20">
        <f>MIN(IF(MOD(ROWS($A$2:A2229),$A$2)=0,E2228+1, E2228), $B$2-1)</f>
        <v>9</v>
      </c>
      <c r="G2229" s="2" t="str">
        <f>IF(NOT(OR(
SUMPRODUCT(--ISNUMBER(SEARCH('Chapter 1 (Generated)'!$B$25:$V$25,INDEX(MyData,D2229, E2229+1))))&gt;0,
SUMPRODUCT(--ISNUMBER(SEARCH('Chapter 1 (Generated)'!$B$26:$V$26,INDEX(MyData,D2229, E2229+1))))&gt;0)),
"        " &amp; INDEX(MyData,D2229, E2229+1),
"    " &amp; INDEX(MyData,D2229, E2229+1))</f>
        <v xml:space="preserve">        -1,</v>
      </c>
    </row>
    <row r="2230" spans="4:7" x14ac:dyDescent="0.2">
      <c r="D2230" s="20">
        <f t="shared" si="34"/>
        <v>96</v>
      </c>
      <c r="E2230" s="20">
        <f>MIN(IF(MOD(ROWS($A$2:A2230),$A$2)=0,E2229+1, E2229), $B$2-1)</f>
        <v>9</v>
      </c>
      <c r="G2230" s="2" t="str">
        <f>IF(NOT(OR(
SUMPRODUCT(--ISNUMBER(SEARCH('Chapter 1 (Generated)'!$B$25:$V$25,INDEX(MyData,D2230, E2230+1))))&gt;0,
SUMPRODUCT(--ISNUMBER(SEARCH('Chapter 1 (Generated)'!$B$26:$V$26,INDEX(MyData,D2230, E2230+1))))&gt;0)),
"        " &amp; INDEX(MyData,D2230, E2230+1),
"    " &amp; INDEX(MyData,D2230, E2230+1))</f>
        <v xml:space="preserve">        -1,</v>
      </c>
    </row>
    <row r="2231" spans="4:7" x14ac:dyDescent="0.2">
      <c r="D2231" s="20">
        <f t="shared" si="34"/>
        <v>97</v>
      </c>
      <c r="E2231" s="20">
        <f>MIN(IF(MOD(ROWS($A$2:A2231),$A$2)=0,E2230+1, E2230), $B$2-1)</f>
        <v>9</v>
      </c>
      <c r="G2231" s="2" t="str">
        <f>IF(NOT(OR(
SUMPRODUCT(--ISNUMBER(SEARCH('Chapter 1 (Generated)'!$B$25:$V$25,INDEX(MyData,D2231, E2231+1))))&gt;0,
SUMPRODUCT(--ISNUMBER(SEARCH('Chapter 1 (Generated)'!$B$26:$V$26,INDEX(MyData,D2231, E2231+1))))&gt;0)),
"        " &amp; INDEX(MyData,D2231, E2231+1),
"    " &amp; INDEX(MyData,D2231, E2231+1))</f>
        <v xml:space="preserve">        -1,</v>
      </c>
    </row>
    <row r="2232" spans="4:7" x14ac:dyDescent="0.2">
      <c r="D2232" s="20">
        <f t="shared" si="34"/>
        <v>98</v>
      </c>
      <c r="E2232" s="20">
        <f>MIN(IF(MOD(ROWS($A$2:A2232),$A$2)=0,E2231+1, E2231), $B$2-1)</f>
        <v>9</v>
      </c>
      <c r="G2232" s="2" t="str">
        <f>IF(NOT(OR(
SUMPRODUCT(--ISNUMBER(SEARCH('Chapter 1 (Generated)'!$B$25:$V$25,INDEX(MyData,D2232, E2232+1))))&gt;0,
SUMPRODUCT(--ISNUMBER(SEARCH('Chapter 1 (Generated)'!$B$26:$V$26,INDEX(MyData,D2232, E2232+1))))&gt;0)),
"        " &amp; INDEX(MyData,D2232, E2232+1),
"    " &amp; INDEX(MyData,D2232, E2232+1))</f>
        <v xml:space="preserve">        -1,//95 </v>
      </c>
    </row>
    <row r="2233" spans="4:7" x14ac:dyDescent="0.2">
      <c r="D2233" s="20">
        <f t="shared" si="34"/>
        <v>99</v>
      </c>
      <c r="E2233" s="20">
        <f>MIN(IF(MOD(ROWS($A$2:A2233),$A$2)=0,E2232+1, E2232), $B$2-1)</f>
        <v>9</v>
      </c>
      <c r="G2233" s="2" t="str">
        <f>IF(NOT(OR(
SUMPRODUCT(--ISNUMBER(SEARCH('Chapter 1 (Generated)'!$B$25:$V$25,INDEX(MyData,D2233, E2233+1))))&gt;0,
SUMPRODUCT(--ISNUMBER(SEARCH('Chapter 1 (Generated)'!$B$26:$V$26,INDEX(MyData,D2233, E2233+1))))&gt;0)),
"        " &amp; INDEX(MyData,D2233, E2233+1),
"    " &amp; INDEX(MyData,D2233, E2233+1))</f>
        <v xml:space="preserve">        -1,</v>
      </c>
    </row>
    <row r="2234" spans="4:7" x14ac:dyDescent="0.2">
      <c r="D2234" s="20">
        <f t="shared" si="34"/>
        <v>100</v>
      </c>
      <c r="E2234" s="20">
        <f>MIN(IF(MOD(ROWS($A$2:A2234),$A$2)=0,E2233+1, E2233), $B$2-1)</f>
        <v>9</v>
      </c>
      <c r="G2234" s="2" t="str">
        <f>IF(NOT(OR(
SUMPRODUCT(--ISNUMBER(SEARCH('Chapter 1 (Generated)'!$B$25:$V$25,INDEX(MyData,D2234, E2234+1))))&gt;0,
SUMPRODUCT(--ISNUMBER(SEARCH('Chapter 1 (Generated)'!$B$26:$V$26,INDEX(MyData,D2234, E2234+1))))&gt;0)),
"        " &amp; INDEX(MyData,D2234, E2234+1),
"    " &amp; INDEX(MyData,D2234, E2234+1))</f>
        <v xml:space="preserve">        -1,</v>
      </c>
    </row>
    <row r="2235" spans="4:7" x14ac:dyDescent="0.2">
      <c r="D2235" s="20">
        <f t="shared" si="34"/>
        <v>101</v>
      </c>
      <c r="E2235" s="20">
        <f>MIN(IF(MOD(ROWS($A$2:A2235),$A$2)=0,E2234+1, E2234), $B$2-1)</f>
        <v>9</v>
      </c>
      <c r="G2235" s="2" t="str">
        <f>IF(NOT(OR(
SUMPRODUCT(--ISNUMBER(SEARCH('Chapter 1 (Generated)'!$B$25:$V$25,INDEX(MyData,D2235, E2235+1))))&gt;0,
SUMPRODUCT(--ISNUMBER(SEARCH('Chapter 1 (Generated)'!$B$26:$V$26,INDEX(MyData,D2235, E2235+1))))&gt;0)),
"        " &amp; INDEX(MyData,D2235, E2235+1),
"    " &amp; INDEX(MyData,D2235, E2235+1))</f>
        <v xml:space="preserve">        -1,</v>
      </c>
    </row>
    <row r="2236" spans="4:7" x14ac:dyDescent="0.2">
      <c r="D2236" s="20">
        <f t="shared" si="34"/>
        <v>102</v>
      </c>
      <c r="E2236" s="20">
        <f>MIN(IF(MOD(ROWS($A$2:A2236),$A$2)=0,E2235+1, E2235), $B$2-1)</f>
        <v>9</v>
      </c>
      <c r="G2236" s="2" t="str">
        <f>IF(NOT(OR(
SUMPRODUCT(--ISNUMBER(SEARCH('Chapter 1 (Generated)'!$B$25:$V$25,INDEX(MyData,D2236, E2236+1))))&gt;0,
SUMPRODUCT(--ISNUMBER(SEARCH('Chapter 1 (Generated)'!$B$26:$V$26,INDEX(MyData,D2236, E2236+1))))&gt;0)),
"        " &amp; INDEX(MyData,D2236, E2236+1),
"    " &amp; INDEX(MyData,D2236, E2236+1))</f>
        <v xml:space="preserve">        -1,</v>
      </c>
    </row>
    <row r="2237" spans="4:7" x14ac:dyDescent="0.2">
      <c r="D2237" s="20">
        <f t="shared" si="34"/>
        <v>103</v>
      </c>
      <c r="E2237" s="20">
        <f>MIN(IF(MOD(ROWS($A$2:A2237),$A$2)=0,E2236+1, E2236), $B$2-1)</f>
        <v>9</v>
      </c>
      <c r="G2237" s="2" t="str">
        <f>IF(NOT(OR(
SUMPRODUCT(--ISNUMBER(SEARCH('Chapter 1 (Generated)'!$B$25:$V$25,INDEX(MyData,D2237, E2237+1))))&gt;0,
SUMPRODUCT(--ISNUMBER(SEARCH('Chapter 1 (Generated)'!$B$26:$V$26,INDEX(MyData,D2237, E2237+1))))&gt;0)),
"        " &amp; INDEX(MyData,D2237, E2237+1),
"    " &amp; INDEX(MyData,D2237, E2237+1))</f>
        <v xml:space="preserve">        -1,//100 </v>
      </c>
    </row>
    <row r="2238" spans="4:7" x14ac:dyDescent="0.2">
      <c r="D2238" s="20">
        <f t="shared" si="34"/>
        <v>104</v>
      </c>
      <c r="E2238" s="20">
        <f>MIN(IF(MOD(ROWS($A$2:A2238),$A$2)=0,E2237+1, E2237), $B$2-1)</f>
        <v>9</v>
      </c>
      <c r="G2238" s="2" t="str">
        <f>IF(NOT(OR(
SUMPRODUCT(--ISNUMBER(SEARCH('Chapter 1 (Generated)'!$B$25:$V$25,INDEX(MyData,D2238, E2238+1))))&gt;0,
SUMPRODUCT(--ISNUMBER(SEARCH('Chapter 1 (Generated)'!$B$26:$V$26,INDEX(MyData,D2238, E2238+1))))&gt;0)),
"        " &amp; INDEX(MyData,D2238, E2238+1),
"    " &amp; INDEX(MyData,D2238, E2238+1))</f>
        <v xml:space="preserve">        -1,</v>
      </c>
    </row>
    <row r="2239" spans="4:7" x14ac:dyDescent="0.2">
      <c r="D2239" s="20">
        <f t="shared" si="34"/>
        <v>105</v>
      </c>
      <c r="E2239" s="20">
        <f>MIN(IF(MOD(ROWS($A$2:A2239),$A$2)=0,E2238+1, E2238), $B$2-1)</f>
        <v>9</v>
      </c>
      <c r="G2239" s="2" t="str">
        <f>IF(NOT(OR(
SUMPRODUCT(--ISNUMBER(SEARCH('Chapter 1 (Generated)'!$B$25:$V$25,INDEX(MyData,D2239, E2239+1))))&gt;0,
SUMPRODUCT(--ISNUMBER(SEARCH('Chapter 1 (Generated)'!$B$26:$V$26,INDEX(MyData,D2239, E2239+1))))&gt;0)),
"        " &amp; INDEX(MyData,D2239, E2239+1),
"    " &amp; INDEX(MyData,D2239, E2239+1))</f>
        <v xml:space="preserve">        -1,</v>
      </c>
    </row>
    <row r="2240" spans="4:7" x14ac:dyDescent="0.2">
      <c r="D2240" s="20">
        <f t="shared" si="34"/>
        <v>106</v>
      </c>
      <c r="E2240" s="20">
        <f>MIN(IF(MOD(ROWS($A$2:A2240),$A$2)=0,E2239+1, E2239), $B$2-1)</f>
        <v>9</v>
      </c>
      <c r="G2240" s="2" t="str">
        <f>IF(NOT(OR(
SUMPRODUCT(--ISNUMBER(SEARCH('Chapter 1 (Generated)'!$B$25:$V$25,INDEX(MyData,D2240, E2240+1))))&gt;0,
SUMPRODUCT(--ISNUMBER(SEARCH('Chapter 1 (Generated)'!$B$26:$V$26,INDEX(MyData,D2240, E2240+1))))&gt;0)),
"        " &amp; INDEX(MyData,D2240, E2240+1),
"    " &amp; INDEX(MyData,D2240, E2240+1))</f>
        <v xml:space="preserve">        -1,</v>
      </c>
    </row>
    <row r="2241" spans="4:7" x14ac:dyDescent="0.2">
      <c r="D2241" s="20">
        <f t="shared" si="34"/>
        <v>107</v>
      </c>
      <c r="E2241" s="20">
        <f>MIN(IF(MOD(ROWS($A$2:A2241),$A$2)=0,E2240+1, E2240), $B$2-1)</f>
        <v>9</v>
      </c>
      <c r="G2241" s="2" t="str">
        <f>IF(NOT(OR(
SUMPRODUCT(--ISNUMBER(SEARCH('Chapter 1 (Generated)'!$B$25:$V$25,INDEX(MyData,D2241, E2241+1))))&gt;0,
SUMPRODUCT(--ISNUMBER(SEARCH('Chapter 1 (Generated)'!$B$26:$V$26,INDEX(MyData,D2241, E2241+1))))&gt;0)),
"        " &amp; INDEX(MyData,D2241, E2241+1),
"    " &amp; INDEX(MyData,D2241, E2241+1))</f>
        <v xml:space="preserve">        -1,</v>
      </c>
    </row>
    <row r="2242" spans="4:7" x14ac:dyDescent="0.2">
      <c r="D2242" s="20">
        <f t="shared" ref="D2242:D2305" si="35">MOD(ROW(D2241)-1+ROWS(MyData),ROWS(MyData))+1</f>
        <v>108</v>
      </c>
      <c r="E2242" s="20">
        <f>MIN(IF(MOD(ROWS($A$2:A2242),$A$2)=0,E2241+1, E2241), $B$2-1)</f>
        <v>9</v>
      </c>
      <c r="G2242" s="2" t="str">
        <f>IF(NOT(OR(
SUMPRODUCT(--ISNUMBER(SEARCH('Chapter 1 (Generated)'!$B$25:$V$25,INDEX(MyData,D2242, E2242+1))))&gt;0,
SUMPRODUCT(--ISNUMBER(SEARCH('Chapter 1 (Generated)'!$B$26:$V$26,INDEX(MyData,D2242, E2242+1))))&gt;0)),
"        " &amp; INDEX(MyData,D2242, E2242+1),
"    " &amp; INDEX(MyData,D2242, E2242+1))</f>
        <v xml:space="preserve">        -1,//105 </v>
      </c>
    </row>
    <row r="2243" spans="4:7" x14ac:dyDescent="0.2">
      <c r="D2243" s="20">
        <f t="shared" si="35"/>
        <v>109</v>
      </c>
      <c r="E2243" s="20">
        <f>MIN(IF(MOD(ROWS($A$2:A2243),$A$2)=0,E2242+1, E2242), $B$2-1)</f>
        <v>9</v>
      </c>
      <c r="G2243" s="2" t="str">
        <f>IF(NOT(OR(
SUMPRODUCT(--ISNUMBER(SEARCH('Chapter 1 (Generated)'!$B$25:$V$25,INDEX(MyData,D2243, E2243+1))))&gt;0,
SUMPRODUCT(--ISNUMBER(SEARCH('Chapter 1 (Generated)'!$B$26:$V$26,INDEX(MyData,D2243, E2243+1))))&gt;0)),
"        " &amp; INDEX(MyData,D2243, E2243+1),
"    " &amp; INDEX(MyData,D2243, E2243+1))</f>
        <v xml:space="preserve">        -1,</v>
      </c>
    </row>
    <row r="2244" spans="4:7" x14ac:dyDescent="0.2">
      <c r="D2244" s="20">
        <f t="shared" si="35"/>
        <v>110</v>
      </c>
      <c r="E2244" s="20">
        <f>MIN(IF(MOD(ROWS($A$2:A2244),$A$2)=0,E2243+1, E2243), $B$2-1)</f>
        <v>9</v>
      </c>
      <c r="G2244" s="2" t="str">
        <f>IF(NOT(OR(
SUMPRODUCT(--ISNUMBER(SEARCH('Chapter 1 (Generated)'!$B$25:$V$25,INDEX(MyData,D2244, E2244+1))))&gt;0,
SUMPRODUCT(--ISNUMBER(SEARCH('Chapter 1 (Generated)'!$B$26:$V$26,INDEX(MyData,D2244, E2244+1))))&gt;0)),
"        " &amp; INDEX(MyData,D2244, E2244+1),
"    " &amp; INDEX(MyData,D2244, E2244+1))</f>
        <v xml:space="preserve">        -1,</v>
      </c>
    </row>
    <row r="2245" spans="4:7" x14ac:dyDescent="0.2">
      <c r="D2245" s="20">
        <f t="shared" si="35"/>
        <v>111</v>
      </c>
      <c r="E2245" s="20">
        <f>MIN(IF(MOD(ROWS($A$2:A2245),$A$2)=0,E2244+1, E2244), $B$2-1)</f>
        <v>9</v>
      </c>
      <c r="G2245" s="2" t="str">
        <f>IF(NOT(OR(
SUMPRODUCT(--ISNUMBER(SEARCH('Chapter 1 (Generated)'!$B$25:$V$25,INDEX(MyData,D2245, E2245+1))))&gt;0,
SUMPRODUCT(--ISNUMBER(SEARCH('Chapter 1 (Generated)'!$B$26:$V$26,INDEX(MyData,D2245, E2245+1))))&gt;0)),
"        " &amp; INDEX(MyData,D2245, E2245+1),
"    " &amp; INDEX(MyData,D2245, E2245+1))</f>
        <v xml:space="preserve">        -1,</v>
      </c>
    </row>
    <row r="2246" spans="4:7" x14ac:dyDescent="0.2">
      <c r="D2246" s="20">
        <f t="shared" si="35"/>
        <v>112</v>
      </c>
      <c r="E2246" s="20">
        <f>MIN(IF(MOD(ROWS($A$2:A2246),$A$2)=0,E2245+1, E2245), $B$2-1)</f>
        <v>9</v>
      </c>
      <c r="G2246" s="2" t="str">
        <f>IF(NOT(OR(
SUMPRODUCT(--ISNUMBER(SEARCH('Chapter 1 (Generated)'!$B$25:$V$25,INDEX(MyData,D2246, E2246+1))))&gt;0,
SUMPRODUCT(--ISNUMBER(SEARCH('Chapter 1 (Generated)'!$B$26:$V$26,INDEX(MyData,D2246, E2246+1))))&gt;0)),
"        " &amp; INDEX(MyData,D2246, E2246+1),
"    " &amp; INDEX(MyData,D2246, E2246+1))</f>
        <v xml:space="preserve">        -1,</v>
      </c>
    </row>
    <row r="2247" spans="4:7" x14ac:dyDescent="0.2">
      <c r="D2247" s="20">
        <f t="shared" si="35"/>
        <v>113</v>
      </c>
      <c r="E2247" s="20">
        <f>MIN(IF(MOD(ROWS($A$2:A2247),$A$2)=0,E2246+1, E2246), $B$2-1)</f>
        <v>9</v>
      </c>
      <c r="G2247" s="2" t="str">
        <f>IF(NOT(OR(
SUMPRODUCT(--ISNUMBER(SEARCH('Chapter 1 (Generated)'!$B$25:$V$25,INDEX(MyData,D2247, E2247+1))))&gt;0,
SUMPRODUCT(--ISNUMBER(SEARCH('Chapter 1 (Generated)'!$B$26:$V$26,INDEX(MyData,D2247, E2247+1))))&gt;0)),
"        " &amp; INDEX(MyData,D2247, E2247+1),
"    " &amp; INDEX(MyData,D2247, E2247+1))</f>
        <v xml:space="preserve">        -1,//110 </v>
      </c>
    </row>
    <row r="2248" spans="4:7" x14ac:dyDescent="0.2">
      <c r="D2248" s="20">
        <f t="shared" si="35"/>
        <v>114</v>
      </c>
      <c r="E2248" s="20">
        <f>MIN(IF(MOD(ROWS($A$2:A2248),$A$2)=0,E2247+1, E2247), $B$2-1)</f>
        <v>9</v>
      </c>
      <c r="G2248" s="2" t="str">
        <f>IF(NOT(OR(
SUMPRODUCT(--ISNUMBER(SEARCH('Chapter 1 (Generated)'!$B$25:$V$25,INDEX(MyData,D2248, E2248+1))))&gt;0,
SUMPRODUCT(--ISNUMBER(SEARCH('Chapter 1 (Generated)'!$B$26:$V$26,INDEX(MyData,D2248, E2248+1))))&gt;0)),
"        " &amp; INDEX(MyData,D2248, E2248+1),
"    " &amp; INDEX(MyData,D2248, E2248+1))</f>
        <v xml:space="preserve">        -1,</v>
      </c>
    </row>
    <row r="2249" spans="4:7" x14ac:dyDescent="0.2">
      <c r="D2249" s="20">
        <f t="shared" si="35"/>
        <v>115</v>
      </c>
      <c r="E2249" s="20">
        <f>MIN(IF(MOD(ROWS($A$2:A2249),$A$2)=0,E2248+1, E2248), $B$2-1)</f>
        <v>9</v>
      </c>
      <c r="G2249" s="2" t="str">
        <f>IF(NOT(OR(
SUMPRODUCT(--ISNUMBER(SEARCH('Chapter 1 (Generated)'!$B$25:$V$25,INDEX(MyData,D2249, E2249+1))))&gt;0,
SUMPRODUCT(--ISNUMBER(SEARCH('Chapter 1 (Generated)'!$B$26:$V$26,INDEX(MyData,D2249, E2249+1))))&gt;0)),
"        " &amp; INDEX(MyData,D2249, E2249+1),
"    " &amp; INDEX(MyData,D2249, E2249+1))</f>
        <v xml:space="preserve">        -1,</v>
      </c>
    </row>
    <row r="2250" spans="4:7" x14ac:dyDescent="0.2">
      <c r="D2250" s="20">
        <f t="shared" si="35"/>
        <v>116</v>
      </c>
      <c r="E2250" s="20">
        <f>MIN(IF(MOD(ROWS($A$2:A2250),$A$2)=0,E2249+1, E2249), $B$2-1)</f>
        <v>9</v>
      </c>
      <c r="G2250" s="2" t="str">
        <f>IF(NOT(OR(
SUMPRODUCT(--ISNUMBER(SEARCH('Chapter 1 (Generated)'!$B$25:$V$25,INDEX(MyData,D2250, E2250+1))))&gt;0,
SUMPRODUCT(--ISNUMBER(SEARCH('Chapter 1 (Generated)'!$B$26:$V$26,INDEX(MyData,D2250, E2250+1))))&gt;0)),
"        " &amp; INDEX(MyData,D2250, E2250+1),
"    " &amp; INDEX(MyData,D2250, E2250+1))</f>
        <v xml:space="preserve">        -1,</v>
      </c>
    </row>
    <row r="2251" spans="4:7" x14ac:dyDescent="0.2">
      <c r="D2251" s="20">
        <f t="shared" si="35"/>
        <v>117</v>
      </c>
      <c r="E2251" s="20">
        <f>MIN(IF(MOD(ROWS($A$2:A2251),$A$2)=0,E2250+1, E2250), $B$2-1)</f>
        <v>9</v>
      </c>
      <c r="G2251" s="2" t="str">
        <f>IF(NOT(OR(
SUMPRODUCT(--ISNUMBER(SEARCH('Chapter 1 (Generated)'!$B$25:$V$25,INDEX(MyData,D2251, E2251+1))))&gt;0,
SUMPRODUCT(--ISNUMBER(SEARCH('Chapter 1 (Generated)'!$B$26:$V$26,INDEX(MyData,D2251, E2251+1))))&gt;0)),
"        " &amp; INDEX(MyData,D2251, E2251+1),
"    " &amp; INDEX(MyData,D2251, E2251+1))</f>
        <v xml:space="preserve">        -1,</v>
      </c>
    </row>
    <row r="2252" spans="4:7" x14ac:dyDescent="0.2">
      <c r="D2252" s="20">
        <f t="shared" si="35"/>
        <v>118</v>
      </c>
      <c r="E2252" s="20">
        <f>MIN(IF(MOD(ROWS($A$2:A2252),$A$2)=0,E2251+1, E2251), $B$2-1)</f>
        <v>9</v>
      </c>
      <c r="G2252" s="2" t="str">
        <f>IF(NOT(OR(
SUMPRODUCT(--ISNUMBER(SEARCH('Chapter 1 (Generated)'!$B$25:$V$25,INDEX(MyData,D2252, E2252+1))))&gt;0,
SUMPRODUCT(--ISNUMBER(SEARCH('Chapter 1 (Generated)'!$B$26:$V$26,INDEX(MyData,D2252, E2252+1))))&gt;0)),
"        " &amp; INDEX(MyData,D2252, E2252+1),
"    " &amp; INDEX(MyData,D2252, E2252+1))</f>
        <v xml:space="preserve">        -1,//115 </v>
      </c>
    </row>
    <row r="2253" spans="4:7" x14ac:dyDescent="0.2">
      <c r="D2253" s="20">
        <f t="shared" si="35"/>
        <v>119</v>
      </c>
      <c r="E2253" s="20">
        <f>MIN(IF(MOD(ROWS($A$2:A2253),$A$2)=0,E2252+1, E2252), $B$2-1)</f>
        <v>9</v>
      </c>
      <c r="G2253" s="2" t="str">
        <f>IF(NOT(OR(
SUMPRODUCT(--ISNUMBER(SEARCH('Chapter 1 (Generated)'!$B$25:$V$25,INDEX(MyData,D2253, E2253+1))))&gt;0,
SUMPRODUCT(--ISNUMBER(SEARCH('Chapter 1 (Generated)'!$B$26:$V$26,INDEX(MyData,D2253, E2253+1))))&gt;0)),
"        " &amp; INDEX(MyData,D2253, E2253+1),
"    " &amp; INDEX(MyData,D2253, E2253+1))</f>
        <v xml:space="preserve">        -1,</v>
      </c>
    </row>
    <row r="2254" spans="4:7" x14ac:dyDescent="0.2">
      <c r="D2254" s="20">
        <f t="shared" si="35"/>
        <v>120</v>
      </c>
      <c r="E2254" s="20">
        <f>MIN(IF(MOD(ROWS($A$2:A2254),$A$2)=0,E2253+1, E2253), $B$2-1)</f>
        <v>9</v>
      </c>
      <c r="G2254" s="2" t="str">
        <f>IF(NOT(OR(
SUMPRODUCT(--ISNUMBER(SEARCH('Chapter 1 (Generated)'!$B$25:$V$25,INDEX(MyData,D2254, E2254+1))))&gt;0,
SUMPRODUCT(--ISNUMBER(SEARCH('Chapter 1 (Generated)'!$B$26:$V$26,INDEX(MyData,D2254, E2254+1))))&gt;0)),
"        " &amp; INDEX(MyData,D2254, E2254+1),
"    " &amp; INDEX(MyData,D2254, E2254+1))</f>
        <v xml:space="preserve">        -1,</v>
      </c>
    </row>
    <row r="2255" spans="4:7" x14ac:dyDescent="0.2">
      <c r="D2255" s="20">
        <f t="shared" si="35"/>
        <v>121</v>
      </c>
      <c r="E2255" s="20">
        <f>MIN(IF(MOD(ROWS($A$2:A2255),$A$2)=0,E2254+1, E2254), $B$2-1)</f>
        <v>9</v>
      </c>
      <c r="G2255" s="2" t="str">
        <f>IF(NOT(OR(
SUMPRODUCT(--ISNUMBER(SEARCH('Chapter 1 (Generated)'!$B$25:$V$25,INDEX(MyData,D2255, E2255+1))))&gt;0,
SUMPRODUCT(--ISNUMBER(SEARCH('Chapter 1 (Generated)'!$B$26:$V$26,INDEX(MyData,D2255, E2255+1))))&gt;0)),
"        " &amp; INDEX(MyData,D2255, E2255+1),
"    " &amp; INDEX(MyData,D2255, E2255+1))</f>
        <v xml:space="preserve">        -1,</v>
      </c>
    </row>
    <row r="2256" spans="4:7" x14ac:dyDescent="0.2">
      <c r="D2256" s="20">
        <f t="shared" si="35"/>
        <v>122</v>
      </c>
      <c r="E2256" s="20">
        <f>MIN(IF(MOD(ROWS($A$2:A2256),$A$2)=0,E2255+1, E2255), $B$2-1)</f>
        <v>9</v>
      </c>
      <c r="G2256" s="2" t="str">
        <f>IF(NOT(OR(
SUMPRODUCT(--ISNUMBER(SEARCH('Chapter 1 (Generated)'!$B$25:$V$25,INDEX(MyData,D2256, E2256+1))))&gt;0,
SUMPRODUCT(--ISNUMBER(SEARCH('Chapter 1 (Generated)'!$B$26:$V$26,INDEX(MyData,D2256, E2256+1))))&gt;0)),
"        " &amp; INDEX(MyData,D2256, E2256+1),
"    " &amp; INDEX(MyData,D2256, E2256+1))</f>
        <v xml:space="preserve">        -1,</v>
      </c>
    </row>
    <row r="2257" spans="4:7" x14ac:dyDescent="0.2">
      <c r="D2257" s="20">
        <f t="shared" si="35"/>
        <v>123</v>
      </c>
      <c r="E2257" s="20">
        <f>MIN(IF(MOD(ROWS($A$2:A2257),$A$2)=0,E2256+1, E2256), $B$2-1)</f>
        <v>9</v>
      </c>
      <c r="G2257" s="2" t="str">
        <f>IF(NOT(OR(
SUMPRODUCT(--ISNUMBER(SEARCH('Chapter 1 (Generated)'!$B$25:$V$25,INDEX(MyData,D2257, E2257+1))))&gt;0,
SUMPRODUCT(--ISNUMBER(SEARCH('Chapter 1 (Generated)'!$B$26:$V$26,INDEX(MyData,D2257, E2257+1))))&gt;0)),
"        " &amp; INDEX(MyData,D2257, E2257+1),
"    " &amp; INDEX(MyData,D2257, E2257+1))</f>
        <v xml:space="preserve">        -1,//120 </v>
      </c>
    </row>
    <row r="2258" spans="4:7" x14ac:dyDescent="0.2">
      <c r="D2258" s="20">
        <f t="shared" si="35"/>
        <v>124</v>
      </c>
      <c r="E2258" s="20">
        <f>MIN(IF(MOD(ROWS($A$2:A2258),$A$2)=0,E2257+1, E2257), $B$2-1)</f>
        <v>9</v>
      </c>
      <c r="G2258" s="2" t="str">
        <f>IF(NOT(OR(
SUMPRODUCT(--ISNUMBER(SEARCH('Chapter 1 (Generated)'!$B$25:$V$25,INDEX(MyData,D2258, E2258+1))))&gt;0,
SUMPRODUCT(--ISNUMBER(SEARCH('Chapter 1 (Generated)'!$B$26:$V$26,INDEX(MyData,D2258, E2258+1))))&gt;0)),
"        " &amp; INDEX(MyData,D2258, E2258+1),
"    " &amp; INDEX(MyData,D2258, E2258+1))</f>
        <v xml:space="preserve">        -1,</v>
      </c>
    </row>
    <row r="2259" spans="4:7" x14ac:dyDescent="0.2">
      <c r="D2259" s="20">
        <f t="shared" si="35"/>
        <v>125</v>
      </c>
      <c r="E2259" s="20">
        <f>MIN(IF(MOD(ROWS($A$2:A2259),$A$2)=0,E2258+1, E2258), $B$2-1)</f>
        <v>9</v>
      </c>
      <c r="G2259" s="2" t="str">
        <f>IF(NOT(OR(
SUMPRODUCT(--ISNUMBER(SEARCH('Chapter 1 (Generated)'!$B$25:$V$25,INDEX(MyData,D2259, E2259+1))))&gt;0,
SUMPRODUCT(--ISNUMBER(SEARCH('Chapter 1 (Generated)'!$B$26:$V$26,INDEX(MyData,D2259, E2259+1))))&gt;0)),
"        " &amp; INDEX(MyData,D2259, E2259+1),
"    " &amp; INDEX(MyData,D2259, E2259+1))</f>
        <v xml:space="preserve">        -1,</v>
      </c>
    </row>
    <row r="2260" spans="4:7" x14ac:dyDescent="0.2">
      <c r="D2260" s="20">
        <f t="shared" si="35"/>
        <v>126</v>
      </c>
      <c r="E2260" s="20">
        <f>MIN(IF(MOD(ROWS($A$2:A2260),$A$2)=0,E2259+1, E2259), $B$2-1)</f>
        <v>9</v>
      </c>
      <c r="G2260" s="2" t="str">
        <f>IF(NOT(OR(
SUMPRODUCT(--ISNUMBER(SEARCH('Chapter 1 (Generated)'!$B$25:$V$25,INDEX(MyData,D2260, E2260+1))))&gt;0,
SUMPRODUCT(--ISNUMBER(SEARCH('Chapter 1 (Generated)'!$B$26:$V$26,INDEX(MyData,D2260, E2260+1))))&gt;0)),
"        " &amp; INDEX(MyData,D2260, E2260+1),
"    " &amp; INDEX(MyData,D2260, E2260+1))</f>
        <v xml:space="preserve">        -1,</v>
      </c>
    </row>
    <row r="2261" spans="4:7" x14ac:dyDescent="0.2">
      <c r="D2261" s="20">
        <f t="shared" si="35"/>
        <v>127</v>
      </c>
      <c r="E2261" s="20">
        <f>MIN(IF(MOD(ROWS($A$2:A2261),$A$2)=0,E2260+1, E2260), $B$2-1)</f>
        <v>9</v>
      </c>
      <c r="G2261" s="2" t="str">
        <f>IF(NOT(OR(
SUMPRODUCT(--ISNUMBER(SEARCH('Chapter 1 (Generated)'!$B$25:$V$25,INDEX(MyData,D2261, E2261+1))))&gt;0,
SUMPRODUCT(--ISNUMBER(SEARCH('Chapter 1 (Generated)'!$B$26:$V$26,INDEX(MyData,D2261, E2261+1))))&gt;0)),
"        " &amp; INDEX(MyData,D2261, E2261+1),
"    " &amp; INDEX(MyData,D2261, E2261+1))</f>
        <v xml:space="preserve">        -1,</v>
      </c>
    </row>
    <row r="2262" spans="4:7" x14ac:dyDescent="0.2">
      <c r="D2262" s="20">
        <f t="shared" si="35"/>
        <v>128</v>
      </c>
      <c r="E2262" s="20">
        <f>MIN(IF(MOD(ROWS($A$2:A2262),$A$2)=0,E2261+1, E2261), $B$2-1)</f>
        <v>9</v>
      </c>
      <c r="G2262" s="2" t="str">
        <f>IF(NOT(OR(
SUMPRODUCT(--ISNUMBER(SEARCH('Chapter 1 (Generated)'!$B$25:$V$25,INDEX(MyData,D2262, E2262+1))))&gt;0,
SUMPRODUCT(--ISNUMBER(SEARCH('Chapter 1 (Generated)'!$B$26:$V$26,INDEX(MyData,D2262, E2262+1))))&gt;0)),
"        " &amp; INDEX(MyData,D2262, E2262+1),
"    " &amp; INDEX(MyData,D2262, E2262+1))</f>
        <v xml:space="preserve">        -1,//125 </v>
      </c>
    </row>
    <row r="2263" spans="4:7" x14ac:dyDescent="0.2">
      <c r="D2263" s="20">
        <f t="shared" si="35"/>
        <v>129</v>
      </c>
      <c r="E2263" s="20">
        <f>MIN(IF(MOD(ROWS($A$2:A2263),$A$2)=0,E2262+1, E2262), $B$2-1)</f>
        <v>9</v>
      </c>
      <c r="G2263" s="2" t="str">
        <f>IF(NOT(OR(
SUMPRODUCT(--ISNUMBER(SEARCH('Chapter 1 (Generated)'!$B$25:$V$25,INDEX(MyData,D2263, E2263+1))))&gt;0,
SUMPRODUCT(--ISNUMBER(SEARCH('Chapter 1 (Generated)'!$B$26:$V$26,INDEX(MyData,D2263, E2263+1))))&gt;0)),
"        " &amp; INDEX(MyData,D2263, E2263+1),
"    " &amp; INDEX(MyData,D2263, E2263+1))</f>
        <v xml:space="preserve">        -1,</v>
      </c>
    </row>
    <row r="2264" spans="4:7" x14ac:dyDescent="0.2">
      <c r="D2264" s="20">
        <f t="shared" si="35"/>
        <v>130</v>
      </c>
      <c r="E2264" s="20">
        <f>MIN(IF(MOD(ROWS($A$2:A2264),$A$2)=0,E2263+1, E2263), $B$2-1)</f>
        <v>9</v>
      </c>
      <c r="G2264" s="2" t="str">
        <f>IF(NOT(OR(
SUMPRODUCT(--ISNUMBER(SEARCH('Chapter 1 (Generated)'!$B$25:$V$25,INDEX(MyData,D2264, E2264+1))))&gt;0,
SUMPRODUCT(--ISNUMBER(SEARCH('Chapter 1 (Generated)'!$B$26:$V$26,INDEX(MyData,D2264, E2264+1))))&gt;0)),
"        " &amp; INDEX(MyData,D2264, E2264+1),
"    " &amp; INDEX(MyData,D2264, E2264+1))</f>
        <v xml:space="preserve">        -1,</v>
      </c>
    </row>
    <row r="2265" spans="4:7" x14ac:dyDescent="0.2">
      <c r="D2265" s="20">
        <f t="shared" si="35"/>
        <v>131</v>
      </c>
      <c r="E2265" s="20">
        <f>MIN(IF(MOD(ROWS($A$2:A2265),$A$2)=0,E2264+1, E2264), $B$2-1)</f>
        <v>9</v>
      </c>
      <c r="G2265" s="2" t="str">
        <f>IF(NOT(OR(
SUMPRODUCT(--ISNUMBER(SEARCH('Chapter 1 (Generated)'!$B$25:$V$25,INDEX(MyData,D2265, E2265+1))))&gt;0,
SUMPRODUCT(--ISNUMBER(SEARCH('Chapter 1 (Generated)'!$B$26:$V$26,INDEX(MyData,D2265, E2265+1))))&gt;0)),
"        " &amp; INDEX(MyData,D2265, E2265+1),
"    " &amp; INDEX(MyData,D2265, E2265+1))</f>
        <v xml:space="preserve">        -1,</v>
      </c>
    </row>
    <row r="2266" spans="4:7" x14ac:dyDescent="0.2">
      <c r="D2266" s="20">
        <f t="shared" si="35"/>
        <v>132</v>
      </c>
      <c r="E2266" s="20">
        <f>MIN(IF(MOD(ROWS($A$2:A2266),$A$2)=0,E2265+1, E2265), $B$2-1)</f>
        <v>9</v>
      </c>
      <c r="G2266" s="2" t="str">
        <f>IF(NOT(OR(
SUMPRODUCT(--ISNUMBER(SEARCH('Chapter 1 (Generated)'!$B$25:$V$25,INDEX(MyData,D2266, E2266+1))))&gt;0,
SUMPRODUCT(--ISNUMBER(SEARCH('Chapter 1 (Generated)'!$B$26:$V$26,INDEX(MyData,D2266, E2266+1))))&gt;0)),
"        " &amp; INDEX(MyData,D2266, E2266+1),
"    " &amp; INDEX(MyData,D2266, E2266+1))</f>
        <v xml:space="preserve">        -1,</v>
      </c>
    </row>
    <row r="2267" spans="4:7" x14ac:dyDescent="0.2">
      <c r="D2267" s="20">
        <f t="shared" si="35"/>
        <v>133</v>
      </c>
      <c r="E2267" s="20">
        <f>MIN(IF(MOD(ROWS($A$2:A2267),$A$2)=0,E2266+1, E2266), $B$2-1)</f>
        <v>9</v>
      </c>
      <c r="G2267" s="2" t="str">
        <f>IF(NOT(OR(
SUMPRODUCT(--ISNUMBER(SEARCH('Chapter 1 (Generated)'!$B$25:$V$25,INDEX(MyData,D2267, E2267+1))))&gt;0,
SUMPRODUCT(--ISNUMBER(SEARCH('Chapter 1 (Generated)'!$B$26:$V$26,INDEX(MyData,D2267, E2267+1))))&gt;0)),
"        " &amp; INDEX(MyData,D2267, E2267+1),
"    " &amp; INDEX(MyData,D2267, E2267+1))</f>
        <v xml:space="preserve">        -1,//130 </v>
      </c>
    </row>
    <row r="2268" spans="4:7" x14ac:dyDescent="0.2">
      <c r="D2268" s="20">
        <f t="shared" si="35"/>
        <v>134</v>
      </c>
      <c r="E2268" s="20">
        <f>MIN(IF(MOD(ROWS($A$2:A2268),$A$2)=0,E2267+1, E2267), $B$2-1)</f>
        <v>9</v>
      </c>
      <c r="G2268" s="2" t="str">
        <f>IF(NOT(OR(
SUMPRODUCT(--ISNUMBER(SEARCH('Chapter 1 (Generated)'!$B$25:$V$25,INDEX(MyData,D2268, E2268+1))))&gt;0,
SUMPRODUCT(--ISNUMBER(SEARCH('Chapter 1 (Generated)'!$B$26:$V$26,INDEX(MyData,D2268, E2268+1))))&gt;0)),
"        " &amp; INDEX(MyData,D2268, E2268+1),
"    " &amp; INDEX(MyData,D2268, E2268+1))</f>
        <v xml:space="preserve">        -1,</v>
      </c>
    </row>
    <row r="2269" spans="4:7" x14ac:dyDescent="0.2">
      <c r="D2269" s="20">
        <f t="shared" si="35"/>
        <v>135</v>
      </c>
      <c r="E2269" s="20">
        <f>MIN(IF(MOD(ROWS($A$2:A2269),$A$2)=0,E2268+1, E2268), $B$2-1)</f>
        <v>9</v>
      </c>
      <c r="G2269" s="2" t="str">
        <f>IF(NOT(OR(
SUMPRODUCT(--ISNUMBER(SEARCH('Chapter 1 (Generated)'!$B$25:$V$25,INDEX(MyData,D2269, E2269+1))))&gt;0,
SUMPRODUCT(--ISNUMBER(SEARCH('Chapter 1 (Generated)'!$B$26:$V$26,INDEX(MyData,D2269, E2269+1))))&gt;0)),
"        " &amp; INDEX(MyData,D2269, E2269+1),
"    " &amp; INDEX(MyData,D2269, E2269+1))</f>
        <v xml:space="preserve">        -1,</v>
      </c>
    </row>
    <row r="2270" spans="4:7" x14ac:dyDescent="0.2">
      <c r="D2270" s="20">
        <f t="shared" si="35"/>
        <v>136</v>
      </c>
      <c r="E2270" s="20">
        <f>MIN(IF(MOD(ROWS($A$2:A2270),$A$2)=0,E2269+1, E2269), $B$2-1)</f>
        <v>9</v>
      </c>
      <c r="G2270" s="2" t="str">
        <f>IF(NOT(OR(
SUMPRODUCT(--ISNUMBER(SEARCH('Chapter 1 (Generated)'!$B$25:$V$25,INDEX(MyData,D2270, E2270+1))))&gt;0,
SUMPRODUCT(--ISNUMBER(SEARCH('Chapter 1 (Generated)'!$B$26:$V$26,INDEX(MyData,D2270, E2270+1))))&gt;0)),
"        " &amp; INDEX(MyData,D2270, E2270+1),
"    " &amp; INDEX(MyData,D2270, E2270+1))</f>
        <v xml:space="preserve">        -1,</v>
      </c>
    </row>
    <row r="2271" spans="4:7" x14ac:dyDescent="0.2">
      <c r="D2271" s="20">
        <f t="shared" si="35"/>
        <v>137</v>
      </c>
      <c r="E2271" s="20">
        <f>MIN(IF(MOD(ROWS($A$2:A2271),$A$2)=0,E2270+1, E2270), $B$2-1)</f>
        <v>9</v>
      </c>
      <c r="G2271" s="2" t="str">
        <f>IF(NOT(OR(
SUMPRODUCT(--ISNUMBER(SEARCH('Chapter 1 (Generated)'!$B$25:$V$25,INDEX(MyData,D2271, E2271+1))))&gt;0,
SUMPRODUCT(--ISNUMBER(SEARCH('Chapter 1 (Generated)'!$B$26:$V$26,INDEX(MyData,D2271, E2271+1))))&gt;0)),
"        " &amp; INDEX(MyData,D2271, E2271+1),
"    " &amp; INDEX(MyData,D2271, E2271+1))</f>
        <v xml:space="preserve">        -1,</v>
      </c>
    </row>
    <row r="2272" spans="4:7" x14ac:dyDescent="0.2">
      <c r="D2272" s="20">
        <f t="shared" si="35"/>
        <v>138</v>
      </c>
      <c r="E2272" s="20">
        <f>MIN(IF(MOD(ROWS($A$2:A2272),$A$2)=0,E2271+1, E2271), $B$2-1)</f>
        <v>9</v>
      </c>
      <c r="G2272" s="2" t="str">
        <f>IF(NOT(OR(
SUMPRODUCT(--ISNUMBER(SEARCH('Chapter 1 (Generated)'!$B$25:$V$25,INDEX(MyData,D2272, E2272+1))))&gt;0,
SUMPRODUCT(--ISNUMBER(SEARCH('Chapter 1 (Generated)'!$B$26:$V$26,INDEX(MyData,D2272, E2272+1))))&gt;0)),
"        " &amp; INDEX(MyData,D2272, E2272+1),
"    " &amp; INDEX(MyData,D2272, E2272+1))</f>
        <v xml:space="preserve">        -1,//135 </v>
      </c>
    </row>
    <row r="2273" spans="4:7" x14ac:dyDescent="0.2">
      <c r="D2273" s="20">
        <f t="shared" si="35"/>
        <v>139</v>
      </c>
      <c r="E2273" s="20">
        <f>MIN(IF(MOD(ROWS($A$2:A2273),$A$2)=0,E2272+1, E2272), $B$2-1)</f>
        <v>9</v>
      </c>
      <c r="G2273" s="2" t="str">
        <f>IF(NOT(OR(
SUMPRODUCT(--ISNUMBER(SEARCH('Chapter 1 (Generated)'!$B$25:$V$25,INDEX(MyData,D2273, E2273+1))))&gt;0,
SUMPRODUCT(--ISNUMBER(SEARCH('Chapter 1 (Generated)'!$B$26:$V$26,INDEX(MyData,D2273, E2273+1))))&gt;0)),
"        " &amp; INDEX(MyData,D2273, E2273+1),
"    " &amp; INDEX(MyData,D2273, E2273+1))</f>
        <v xml:space="preserve">        -1,</v>
      </c>
    </row>
    <row r="2274" spans="4:7" x14ac:dyDescent="0.2">
      <c r="D2274" s="20">
        <f t="shared" si="35"/>
        <v>140</v>
      </c>
      <c r="E2274" s="20">
        <f>MIN(IF(MOD(ROWS($A$2:A2274),$A$2)=0,E2273+1, E2273), $B$2-1)</f>
        <v>9</v>
      </c>
      <c r="G2274" s="2" t="str">
        <f>IF(NOT(OR(
SUMPRODUCT(--ISNUMBER(SEARCH('Chapter 1 (Generated)'!$B$25:$V$25,INDEX(MyData,D2274, E2274+1))))&gt;0,
SUMPRODUCT(--ISNUMBER(SEARCH('Chapter 1 (Generated)'!$B$26:$V$26,INDEX(MyData,D2274, E2274+1))))&gt;0)),
"        " &amp; INDEX(MyData,D2274, E2274+1),
"    " &amp; INDEX(MyData,D2274, E2274+1))</f>
        <v xml:space="preserve">        -1,</v>
      </c>
    </row>
    <row r="2275" spans="4:7" x14ac:dyDescent="0.2">
      <c r="D2275" s="20">
        <f t="shared" si="35"/>
        <v>141</v>
      </c>
      <c r="E2275" s="20">
        <f>MIN(IF(MOD(ROWS($A$2:A2275),$A$2)=0,E2274+1, E2274), $B$2-1)</f>
        <v>9</v>
      </c>
      <c r="G2275" s="2" t="str">
        <f>IF(NOT(OR(
SUMPRODUCT(--ISNUMBER(SEARCH('Chapter 1 (Generated)'!$B$25:$V$25,INDEX(MyData,D2275, E2275+1))))&gt;0,
SUMPRODUCT(--ISNUMBER(SEARCH('Chapter 1 (Generated)'!$B$26:$V$26,INDEX(MyData,D2275, E2275+1))))&gt;0)),
"        " &amp; INDEX(MyData,D2275, E2275+1),
"    " &amp; INDEX(MyData,D2275, E2275+1))</f>
        <v xml:space="preserve">        -1,</v>
      </c>
    </row>
    <row r="2276" spans="4:7" x14ac:dyDescent="0.2">
      <c r="D2276" s="20">
        <f t="shared" si="35"/>
        <v>142</v>
      </c>
      <c r="E2276" s="20">
        <f>MIN(IF(MOD(ROWS($A$2:A2276),$A$2)=0,E2275+1, E2275), $B$2-1)</f>
        <v>9</v>
      </c>
      <c r="G2276" s="2" t="str">
        <f>IF(NOT(OR(
SUMPRODUCT(--ISNUMBER(SEARCH('Chapter 1 (Generated)'!$B$25:$V$25,INDEX(MyData,D2276, E2276+1))))&gt;0,
SUMPRODUCT(--ISNUMBER(SEARCH('Chapter 1 (Generated)'!$B$26:$V$26,INDEX(MyData,D2276, E2276+1))))&gt;0)),
"        " &amp; INDEX(MyData,D2276, E2276+1),
"    " &amp; INDEX(MyData,D2276, E2276+1))</f>
        <v xml:space="preserve">        -1,</v>
      </c>
    </row>
    <row r="2277" spans="4:7" x14ac:dyDescent="0.2">
      <c r="D2277" s="20">
        <f t="shared" si="35"/>
        <v>143</v>
      </c>
      <c r="E2277" s="20">
        <f>MIN(IF(MOD(ROWS($A$2:A2277),$A$2)=0,E2276+1, E2276), $B$2-1)</f>
        <v>9</v>
      </c>
      <c r="G2277" s="2" t="str">
        <f>IF(NOT(OR(
SUMPRODUCT(--ISNUMBER(SEARCH('Chapter 1 (Generated)'!$B$25:$V$25,INDEX(MyData,D2277, E2277+1))))&gt;0,
SUMPRODUCT(--ISNUMBER(SEARCH('Chapter 1 (Generated)'!$B$26:$V$26,INDEX(MyData,D2277, E2277+1))))&gt;0)),
"        " &amp; INDEX(MyData,D2277, E2277+1),
"    " &amp; INDEX(MyData,D2277, E2277+1))</f>
        <v xml:space="preserve">        -1,//140 </v>
      </c>
    </row>
    <row r="2278" spans="4:7" x14ac:dyDescent="0.2">
      <c r="D2278" s="20">
        <f t="shared" si="35"/>
        <v>144</v>
      </c>
      <c r="E2278" s="20">
        <f>MIN(IF(MOD(ROWS($A$2:A2278),$A$2)=0,E2277+1, E2277), $B$2-1)</f>
        <v>9</v>
      </c>
      <c r="G2278" s="2" t="str">
        <f>IF(NOT(OR(
SUMPRODUCT(--ISNUMBER(SEARCH('Chapter 1 (Generated)'!$B$25:$V$25,INDEX(MyData,D2278, E2278+1))))&gt;0,
SUMPRODUCT(--ISNUMBER(SEARCH('Chapter 1 (Generated)'!$B$26:$V$26,INDEX(MyData,D2278, E2278+1))))&gt;0)),
"        " &amp; INDEX(MyData,D2278, E2278+1),
"    " &amp; INDEX(MyData,D2278, E2278+1))</f>
        <v xml:space="preserve">        -1,</v>
      </c>
    </row>
    <row r="2279" spans="4:7" x14ac:dyDescent="0.2">
      <c r="D2279" s="20">
        <f t="shared" si="35"/>
        <v>145</v>
      </c>
      <c r="E2279" s="20">
        <f>MIN(IF(MOD(ROWS($A$2:A2279),$A$2)=0,E2278+1, E2278), $B$2-1)</f>
        <v>9</v>
      </c>
      <c r="G2279" s="2" t="str">
        <f>IF(NOT(OR(
SUMPRODUCT(--ISNUMBER(SEARCH('Chapter 1 (Generated)'!$B$25:$V$25,INDEX(MyData,D2279, E2279+1))))&gt;0,
SUMPRODUCT(--ISNUMBER(SEARCH('Chapter 1 (Generated)'!$B$26:$V$26,INDEX(MyData,D2279, E2279+1))))&gt;0)),
"        " &amp; INDEX(MyData,D2279, E2279+1),
"    " &amp; INDEX(MyData,D2279, E2279+1))</f>
        <v xml:space="preserve">        -1,</v>
      </c>
    </row>
    <row r="2280" spans="4:7" x14ac:dyDescent="0.2">
      <c r="D2280" s="20">
        <f t="shared" si="35"/>
        <v>146</v>
      </c>
      <c r="E2280" s="20">
        <f>MIN(IF(MOD(ROWS($A$2:A2280),$A$2)=0,E2279+1, E2279), $B$2-1)</f>
        <v>9</v>
      </c>
      <c r="G2280" s="2" t="str">
        <f>IF(NOT(OR(
SUMPRODUCT(--ISNUMBER(SEARCH('Chapter 1 (Generated)'!$B$25:$V$25,INDEX(MyData,D2280, E2280+1))))&gt;0,
SUMPRODUCT(--ISNUMBER(SEARCH('Chapter 1 (Generated)'!$B$26:$V$26,INDEX(MyData,D2280, E2280+1))))&gt;0)),
"        " &amp; INDEX(MyData,D2280, E2280+1),
"    " &amp; INDEX(MyData,D2280, E2280+1))</f>
        <v xml:space="preserve">        -1,</v>
      </c>
    </row>
    <row r="2281" spans="4:7" x14ac:dyDescent="0.2">
      <c r="D2281" s="20">
        <f t="shared" si="35"/>
        <v>147</v>
      </c>
      <c r="E2281" s="20">
        <f>MIN(IF(MOD(ROWS($A$2:A2281),$A$2)=0,E2280+1, E2280), $B$2-1)</f>
        <v>9</v>
      </c>
      <c r="G2281" s="2" t="str">
        <f>IF(NOT(OR(
SUMPRODUCT(--ISNUMBER(SEARCH('Chapter 1 (Generated)'!$B$25:$V$25,INDEX(MyData,D2281, E2281+1))))&gt;0,
SUMPRODUCT(--ISNUMBER(SEARCH('Chapter 1 (Generated)'!$B$26:$V$26,INDEX(MyData,D2281, E2281+1))))&gt;0)),
"        " &amp; INDEX(MyData,D2281, E2281+1),
"    " &amp; INDEX(MyData,D2281, E2281+1))</f>
        <v xml:space="preserve">        -1,</v>
      </c>
    </row>
    <row r="2282" spans="4:7" x14ac:dyDescent="0.2">
      <c r="D2282" s="20">
        <f t="shared" si="35"/>
        <v>148</v>
      </c>
      <c r="E2282" s="20">
        <f>MIN(IF(MOD(ROWS($A$2:A2282),$A$2)=0,E2281+1, E2281), $B$2-1)</f>
        <v>9</v>
      </c>
      <c r="G2282" s="2" t="str">
        <f>IF(NOT(OR(
SUMPRODUCT(--ISNUMBER(SEARCH('Chapter 1 (Generated)'!$B$25:$V$25,INDEX(MyData,D2282, E2282+1))))&gt;0,
SUMPRODUCT(--ISNUMBER(SEARCH('Chapter 1 (Generated)'!$B$26:$V$26,INDEX(MyData,D2282, E2282+1))))&gt;0)),
"        " &amp; INDEX(MyData,D2282, E2282+1),
"    " &amp; INDEX(MyData,D2282, E2282+1))</f>
        <v xml:space="preserve">        -1,//145 </v>
      </c>
    </row>
    <row r="2283" spans="4:7" x14ac:dyDescent="0.2">
      <c r="D2283" s="20">
        <f t="shared" si="35"/>
        <v>149</v>
      </c>
      <c r="E2283" s="20">
        <f>MIN(IF(MOD(ROWS($A$2:A2283),$A$2)=0,E2282+1, E2282), $B$2-1)</f>
        <v>9</v>
      </c>
      <c r="G2283" s="2" t="str">
        <f>IF(NOT(OR(
SUMPRODUCT(--ISNUMBER(SEARCH('Chapter 1 (Generated)'!$B$25:$V$25,INDEX(MyData,D2283, E2283+1))))&gt;0,
SUMPRODUCT(--ISNUMBER(SEARCH('Chapter 1 (Generated)'!$B$26:$V$26,INDEX(MyData,D2283, E2283+1))))&gt;0)),
"        " &amp; INDEX(MyData,D2283, E2283+1),
"    " &amp; INDEX(MyData,D2283, E2283+1))</f>
        <v xml:space="preserve">        -1,</v>
      </c>
    </row>
    <row r="2284" spans="4:7" x14ac:dyDescent="0.2">
      <c r="D2284" s="20">
        <f t="shared" si="35"/>
        <v>150</v>
      </c>
      <c r="E2284" s="20">
        <f>MIN(IF(MOD(ROWS($A$2:A2284),$A$2)=0,E2283+1, E2283), $B$2-1)</f>
        <v>9</v>
      </c>
      <c r="G2284" s="2" t="str">
        <f>IF(NOT(OR(
SUMPRODUCT(--ISNUMBER(SEARCH('Chapter 1 (Generated)'!$B$25:$V$25,INDEX(MyData,D2284, E2284+1))))&gt;0,
SUMPRODUCT(--ISNUMBER(SEARCH('Chapter 1 (Generated)'!$B$26:$V$26,INDEX(MyData,D2284, E2284+1))))&gt;0)),
"        " &amp; INDEX(MyData,D2284, E2284+1),
"    " &amp; INDEX(MyData,D2284, E2284+1))</f>
        <v xml:space="preserve">        -1,</v>
      </c>
    </row>
    <row r="2285" spans="4:7" x14ac:dyDescent="0.2">
      <c r="D2285" s="20">
        <f t="shared" si="35"/>
        <v>151</v>
      </c>
      <c r="E2285" s="20">
        <f>MIN(IF(MOD(ROWS($A$2:A2285),$A$2)=0,E2284+1, E2284), $B$2-1)</f>
        <v>9</v>
      </c>
      <c r="G2285" s="2" t="str">
        <f>IF(NOT(OR(
SUMPRODUCT(--ISNUMBER(SEARCH('Chapter 1 (Generated)'!$B$25:$V$25,INDEX(MyData,D2285, E2285+1))))&gt;0,
SUMPRODUCT(--ISNUMBER(SEARCH('Chapter 1 (Generated)'!$B$26:$V$26,INDEX(MyData,D2285, E2285+1))))&gt;0)),
"        " &amp; INDEX(MyData,D2285, E2285+1),
"    " &amp; INDEX(MyData,D2285, E2285+1))</f>
        <v xml:space="preserve">        -1,</v>
      </c>
    </row>
    <row r="2286" spans="4:7" x14ac:dyDescent="0.2">
      <c r="D2286" s="20">
        <f t="shared" si="35"/>
        <v>152</v>
      </c>
      <c r="E2286" s="20">
        <f>MIN(IF(MOD(ROWS($A$2:A2286),$A$2)=0,E2285+1, E2285), $B$2-1)</f>
        <v>9</v>
      </c>
      <c r="G2286" s="2" t="str">
        <f>IF(NOT(OR(
SUMPRODUCT(--ISNUMBER(SEARCH('Chapter 1 (Generated)'!$B$25:$V$25,INDEX(MyData,D2286, E2286+1))))&gt;0,
SUMPRODUCT(--ISNUMBER(SEARCH('Chapter 1 (Generated)'!$B$26:$V$26,INDEX(MyData,D2286, E2286+1))))&gt;0)),
"        " &amp; INDEX(MyData,D2286, E2286+1),
"    " &amp; INDEX(MyData,D2286, E2286+1))</f>
        <v xml:space="preserve">        -1,</v>
      </c>
    </row>
    <row r="2287" spans="4:7" x14ac:dyDescent="0.2">
      <c r="D2287" s="20">
        <f t="shared" si="35"/>
        <v>153</v>
      </c>
      <c r="E2287" s="20">
        <f>MIN(IF(MOD(ROWS($A$2:A2287),$A$2)=0,E2286+1, E2286), $B$2-1)</f>
        <v>9</v>
      </c>
      <c r="G2287" s="2" t="str">
        <f>IF(NOT(OR(
SUMPRODUCT(--ISNUMBER(SEARCH('Chapter 1 (Generated)'!$B$25:$V$25,INDEX(MyData,D2287, E2287+1))))&gt;0,
SUMPRODUCT(--ISNUMBER(SEARCH('Chapter 1 (Generated)'!$B$26:$V$26,INDEX(MyData,D2287, E2287+1))))&gt;0)),
"        " &amp; INDEX(MyData,D2287, E2287+1),
"    " &amp; INDEX(MyData,D2287, E2287+1))</f>
        <v xml:space="preserve">        -1,//150 </v>
      </c>
    </row>
    <row r="2288" spans="4:7" x14ac:dyDescent="0.2">
      <c r="D2288" s="20">
        <f t="shared" si="35"/>
        <v>154</v>
      </c>
      <c r="E2288" s="20">
        <f>MIN(IF(MOD(ROWS($A$2:A2288),$A$2)=0,E2287+1, E2287), $B$2-1)</f>
        <v>9</v>
      </c>
      <c r="G2288" s="2" t="str">
        <f>IF(NOT(OR(
SUMPRODUCT(--ISNUMBER(SEARCH('Chapter 1 (Generated)'!$B$25:$V$25,INDEX(MyData,D2288, E2288+1))))&gt;0,
SUMPRODUCT(--ISNUMBER(SEARCH('Chapter 1 (Generated)'!$B$26:$V$26,INDEX(MyData,D2288, E2288+1))))&gt;0)),
"        " &amp; INDEX(MyData,D2288, E2288+1),
"    " &amp; INDEX(MyData,D2288, E2288+1))</f>
        <v xml:space="preserve">        -1,//151 illustrations</v>
      </c>
    </row>
    <row r="2289" spans="4:7" x14ac:dyDescent="0.2">
      <c r="D2289" s="20">
        <f t="shared" si="35"/>
        <v>155</v>
      </c>
      <c r="E2289" s="20">
        <f>MIN(IF(MOD(ROWS($A$2:A2289),$A$2)=0,E2288+1, E2288), $B$2-1)</f>
        <v>9</v>
      </c>
      <c r="G2289" s="2" t="str">
        <f>IF(NOT(OR(
SUMPRODUCT(--ISNUMBER(SEARCH('Chapter 1 (Generated)'!$B$25:$V$25,INDEX(MyData,D2289, E2289+1))))&gt;0,
SUMPRODUCT(--ISNUMBER(SEARCH('Chapter 1 (Generated)'!$B$26:$V$26,INDEX(MyData,D2289, E2289+1))))&gt;0)),
"        " &amp; INDEX(MyData,D2289, E2289+1),
"    " &amp; INDEX(MyData,D2289, E2289+1))</f>
        <v xml:space="preserve">        -1,//152 illustrations</v>
      </c>
    </row>
    <row r="2290" spans="4:7" x14ac:dyDescent="0.2">
      <c r="D2290" s="20">
        <f t="shared" si="35"/>
        <v>156</v>
      </c>
      <c r="E2290" s="20">
        <f>MIN(IF(MOD(ROWS($A$2:A2290),$A$2)=0,E2289+1, E2289), $B$2-1)</f>
        <v>9</v>
      </c>
      <c r="G2290" s="2" t="str">
        <f>IF(NOT(OR(
SUMPRODUCT(--ISNUMBER(SEARCH('Chapter 1 (Generated)'!$B$25:$V$25,INDEX(MyData,D2290, E2290+1))))&gt;0,
SUMPRODUCT(--ISNUMBER(SEARCH('Chapter 1 (Generated)'!$B$26:$V$26,INDEX(MyData,D2290, E2290+1))))&gt;0)),
"        " &amp; INDEX(MyData,D2290, E2290+1),
"    " &amp; INDEX(MyData,D2290, E2290+1))</f>
        <v xml:space="preserve">        -1,//153 illustrations</v>
      </c>
    </row>
    <row r="2291" spans="4:7" x14ac:dyDescent="0.2">
      <c r="D2291" s="20">
        <f t="shared" si="35"/>
        <v>157</v>
      </c>
      <c r="E2291" s="20">
        <f>MIN(IF(MOD(ROWS($A$2:A2291),$A$2)=0,E2290+1, E2290), $B$2-1)</f>
        <v>9</v>
      </c>
      <c r="G2291" s="2" t="str">
        <f>IF(NOT(OR(
SUMPRODUCT(--ISNUMBER(SEARCH('Chapter 1 (Generated)'!$B$25:$V$25,INDEX(MyData,D2291, E2291+1))))&gt;0,
SUMPRODUCT(--ISNUMBER(SEARCH('Chapter 1 (Generated)'!$B$26:$V$26,INDEX(MyData,D2291, E2291+1))))&gt;0)),
"        " &amp; INDEX(MyData,D2291, E2291+1),
"    " &amp; INDEX(MyData,D2291, E2291+1))</f>
        <v xml:space="preserve">        -1,</v>
      </c>
    </row>
    <row r="2292" spans="4:7" x14ac:dyDescent="0.2">
      <c r="D2292" s="20">
        <f t="shared" si="35"/>
        <v>158</v>
      </c>
      <c r="E2292" s="20">
        <f>MIN(IF(MOD(ROWS($A$2:A2292),$A$2)=0,E2291+1, E2291), $B$2-1)</f>
        <v>9</v>
      </c>
      <c r="G2292" s="2" t="str">
        <f>IF(NOT(OR(
SUMPRODUCT(--ISNUMBER(SEARCH('Chapter 1 (Generated)'!$B$25:$V$25,INDEX(MyData,D2292, E2292+1))))&gt;0,
SUMPRODUCT(--ISNUMBER(SEARCH('Chapter 1 (Generated)'!$B$26:$V$26,INDEX(MyData,D2292, E2292+1))))&gt;0)),
"        " &amp; INDEX(MyData,D2292, E2292+1),
"    " &amp; INDEX(MyData,D2292, E2292+1))</f>
        <v xml:space="preserve">        -1,//155 </v>
      </c>
    </row>
    <row r="2293" spans="4:7" x14ac:dyDescent="0.2">
      <c r="D2293" s="20">
        <f t="shared" si="35"/>
        <v>159</v>
      </c>
      <c r="E2293" s="20">
        <f>MIN(IF(MOD(ROWS($A$2:A2293),$A$2)=0,E2292+1, E2292), $B$2-1)</f>
        <v>9</v>
      </c>
      <c r="G2293" s="2" t="str">
        <f>IF(NOT(OR(
SUMPRODUCT(--ISNUMBER(SEARCH('Chapter 1 (Generated)'!$B$25:$V$25,INDEX(MyData,D2293, E2293+1))))&gt;0,
SUMPRODUCT(--ISNUMBER(SEARCH('Chapter 1 (Generated)'!$B$26:$V$26,INDEX(MyData,D2293, E2293+1))))&gt;0)),
"        " &amp; INDEX(MyData,D2293, E2293+1),
"    " &amp; INDEX(MyData,D2293, E2293+1))</f>
        <v xml:space="preserve">        -1,</v>
      </c>
    </row>
    <row r="2294" spans="4:7" x14ac:dyDescent="0.2">
      <c r="D2294" s="20">
        <f t="shared" si="35"/>
        <v>160</v>
      </c>
      <c r="E2294" s="20">
        <f>MIN(IF(MOD(ROWS($A$2:A2294),$A$2)=0,E2293+1, E2293), $B$2-1)</f>
        <v>9</v>
      </c>
      <c r="G2294" s="2" t="str">
        <f>IF(NOT(OR(
SUMPRODUCT(--ISNUMBER(SEARCH('Chapter 1 (Generated)'!$B$25:$V$25,INDEX(MyData,D2294, E2294+1))))&gt;0,
SUMPRODUCT(--ISNUMBER(SEARCH('Chapter 1 (Generated)'!$B$26:$V$26,INDEX(MyData,D2294, E2294+1))))&gt;0)),
"        " &amp; INDEX(MyData,D2294, E2294+1),
"    " &amp; INDEX(MyData,D2294, E2294+1))</f>
        <v xml:space="preserve">        -1,</v>
      </c>
    </row>
    <row r="2295" spans="4:7" x14ac:dyDescent="0.2">
      <c r="D2295" s="20">
        <f t="shared" si="35"/>
        <v>161</v>
      </c>
      <c r="E2295" s="20">
        <f>MIN(IF(MOD(ROWS($A$2:A2295),$A$2)=0,E2294+1, E2294), $B$2-1)</f>
        <v>9</v>
      </c>
      <c r="G2295" s="2" t="str">
        <f>IF(NOT(OR(
SUMPRODUCT(--ISNUMBER(SEARCH('Chapter 1 (Generated)'!$B$25:$V$25,INDEX(MyData,D2295, E2295+1))))&gt;0,
SUMPRODUCT(--ISNUMBER(SEARCH('Chapter 1 (Generated)'!$B$26:$V$26,INDEX(MyData,D2295, E2295+1))))&gt;0)),
"        " &amp; INDEX(MyData,D2295, E2295+1),
"    " &amp; INDEX(MyData,D2295, E2295+1))</f>
        <v xml:space="preserve">        -1,</v>
      </c>
    </row>
    <row r="2296" spans="4:7" x14ac:dyDescent="0.2">
      <c r="D2296" s="20">
        <f t="shared" si="35"/>
        <v>162</v>
      </c>
      <c r="E2296" s="20">
        <f>MIN(IF(MOD(ROWS($A$2:A2296),$A$2)=0,E2295+1, E2295), $B$2-1)</f>
        <v>9</v>
      </c>
      <c r="G2296" s="2" t="str">
        <f>IF(NOT(OR(
SUMPRODUCT(--ISNUMBER(SEARCH('Chapter 1 (Generated)'!$B$25:$V$25,INDEX(MyData,D2296, E2296+1))))&gt;0,
SUMPRODUCT(--ISNUMBER(SEARCH('Chapter 1 (Generated)'!$B$26:$V$26,INDEX(MyData,D2296, E2296+1))))&gt;0)),
"        " &amp; INDEX(MyData,D2296, E2296+1),
"    " &amp; INDEX(MyData,D2296, E2296+1))</f>
        <v xml:space="preserve">        -1,</v>
      </c>
    </row>
    <row r="2297" spans="4:7" x14ac:dyDescent="0.2">
      <c r="D2297" s="20">
        <f t="shared" si="35"/>
        <v>163</v>
      </c>
      <c r="E2297" s="20">
        <f>MIN(IF(MOD(ROWS($A$2:A2297),$A$2)=0,E2296+1, E2296), $B$2-1)</f>
        <v>9</v>
      </c>
      <c r="G2297" s="2" t="str">
        <f>IF(NOT(OR(
SUMPRODUCT(--ISNUMBER(SEARCH('Chapter 1 (Generated)'!$B$25:$V$25,INDEX(MyData,D2297, E2297+1))))&gt;0,
SUMPRODUCT(--ISNUMBER(SEARCH('Chapter 1 (Generated)'!$B$26:$V$26,INDEX(MyData,D2297, E2297+1))))&gt;0)),
"        " &amp; INDEX(MyData,D2297, E2297+1),
"    " &amp; INDEX(MyData,D2297, E2297+1))</f>
        <v xml:space="preserve">        -1,//160 </v>
      </c>
    </row>
    <row r="2298" spans="4:7" x14ac:dyDescent="0.2">
      <c r="D2298" s="20">
        <f t="shared" si="35"/>
        <v>164</v>
      </c>
      <c r="E2298" s="20">
        <f>MIN(IF(MOD(ROWS($A$2:A2298),$A$2)=0,E2297+1, E2297), $B$2-1)</f>
        <v>9</v>
      </c>
      <c r="G2298" s="2" t="str">
        <f>IF(NOT(OR(
SUMPRODUCT(--ISNUMBER(SEARCH('Chapter 1 (Generated)'!$B$25:$V$25,INDEX(MyData,D2298, E2298+1))))&gt;0,
SUMPRODUCT(--ISNUMBER(SEARCH('Chapter 1 (Generated)'!$B$26:$V$26,INDEX(MyData,D2298, E2298+1))))&gt;0)),
"        " &amp; INDEX(MyData,D2298, E2298+1),
"    " &amp; INDEX(MyData,D2298, E2298+1))</f>
        <v xml:space="preserve">        -1,</v>
      </c>
    </row>
    <row r="2299" spans="4:7" x14ac:dyDescent="0.2">
      <c r="D2299" s="20">
        <f t="shared" si="35"/>
        <v>165</v>
      </c>
      <c r="E2299" s="20">
        <f>MIN(IF(MOD(ROWS($A$2:A2299),$A$2)=0,E2298+1, E2298), $B$2-1)</f>
        <v>9</v>
      </c>
      <c r="G2299" s="2" t="str">
        <f>IF(NOT(OR(
SUMPRODUCT(--ISNUMBER(SEARCH('Chapter 1 (Generated)'!$B$25:$V$25,INDEX(MyData,D2299, E2299+1))))&gt;0,
SUMPRODUCT(--ISNUMBER(SEARCH('Chapter 1 (Generated)'!$B$26:$V$26,INDEX(MyData,D2299, E2299+1))))&gt;0)),
"        " &amp; INDEX(MyData,D2299, E2299+1),
"    " &amp; INDEX(MyData,D2299, E2299+1))</f>
        <v xml:space="preserve">        -1,</v>
      </c>
    </row>
    <row r="2300" spans="4:7" x14ac:dyDescent="0.2">
      <c r="D2300" s="20">
        <f t="shared" si="35"/>
        <v>166</v>
      </c>
      <c r="E2300" s="20">
        <f>MIN(IF(MOD(ROWS($A$2:A2300),$A$2)=0,E2299+1, E2299), $B$2-1)</f>
        <v>9</v>
      </c>
      <c r="G2300" s="2" t="str">
        <f>IF(NOT(OR(
SUMPRODUCT(--ISNUMBER(SEARCH('Chapter 1 (Generated)'!$B$25:$V$25,INDEX(MyData,D2300, E2300+1))))&gt;0,
SUMPRODUCT(--ISNUMBER(SEARCH('Chapter 1 (Generated)'!$B$26:$V$26,INDEX(MyData,D2300, E2300+1))))&gt;0)),
"        " &amp; INDEX(MyData,D2300, E2300+1),
"    " &amp; INDEX(MyData,D2300, E2300+1))</f>
        <v xml:space="preserve">        -1,</v>
      </c>
    </row>
    <row r="2301" spans="4:7" x14ac:dyDescent="0.2">
      <c r="D2301" s="20">
        <f t="shared" si="35"/>
        <v>167</v>
      </c>
      <c r="E2301" s="20">
        <f>MIN(IF(MOD(ROWS($A$2:A2301),$A$2)=0,E2300+1, E2300), $B$2-1)</f>
        <v>9</v>
      </c>
      <c r="G2301" s="2" t="str">
        <f>IF(NOT(OR(
SUMPRODUCT(--ISNUMBER(SEARCH('Chapter 1 (Generated)'!$B$25:$V$25,INDEX(MyData,D2301, E2301+1))))&gt;0,
SUMPRODUCT(--ISNUMBER(SEARCH('Chapter 1 (Generated)'!$B$26:$V$26,INDEX(MyData,D2301, E2301+1))))&gt;0)),
"        " &amp; INDEX(MyData,D2301, E2301+1),
"    " &amp; INDEX(MyData,D2301, E2301+1))</f>
        <v xml:space="preserve">        -1,</v>
      </c>
    </row>
    <row r="2302" spans="4:7" x14ac:dyDescent="0.2">
      <c r="D2302" s="20">
        <f t="shared" si="35"/>
        <v>168</v>
      </c>
      <c r="E2302" s="20">
        <f>MIN(IF(MOD(ROWS($A$2:A2302),$A$2)=0,E2301+1, E2301), $B$2-1)</f>
        <v>9</v>
      </c>
      <c r="G2302" s="2" t="str">
        <f>IF(NOT(OR(
SUMPRODUCT(--ISNUMBER(SEARCH('Chapter 1 (Generated)'!$B$25:$V$25,INDEX(MyData,D2302, E2302+1))))&gt;0,
SUMPRODUCT(--ISNUMBER(SEARCH('Chapter 1 (Generated)'!$B$26:$V$26,INDEX(MyData,D2302, E2302+1))))&gt;0)),
"        " &amp; INDEX(MyData,D2302, E2302+1),
"    " &amp; INDEX(MyData,D2302, E2302+1))</f>
        <v xml:space="preserve">        -1,//165 </v>
      </c>
    </row>
    <row r="2303" spans="4:7" x14ac:dyDescent="0.2">
      <c r="D2303" s="20">
        <f t="shared" si="35"/>
        <v>169</v>
      </c>
      <c r="E2303" s="20">
        <f>MIN(IF(MOD(ROWS($A$2:A2303),$A$2)=0,E2302+1, E2302), $B$2-1)</f>
        <v>9</v>
      </c>
      <c r="G2303" s="2" t="str">
        <f>IF(NOT(OR(
SUMPRODUCT(--ISNUMBER(SEARCH('Chapter 1 (Generated)'!$B$25:$V$25,INDEX(MyData,D2303, E2303+1))))&gt;0,
SUMPRODUCT(--ISNUMBER(SEARCH('Chapter 1 (Generated)'!$B$26:$V$26,INDEX(MyData,D2303, E2303+1))))&gt;0)),
"        " &amp; INDEX(MyData,D2303, E2303+1),
"    " &amp; INDEX(MyData,D2303, E2303+1))</f>
        <v xml:space="preserve">        -1,</v>
      </c>
    </row>
    <row r="2304" spans="4:7" x14ac:dyDescent="0.2">
      <c r="D2304" s="20">
        <f t="shared" si="35"/>
        <v>170</v>
      </c>
      <c r="E2304" s="20">
        <f>MIN(IF(MOD(ROWS($A$2:A2304),$A$2)=0,E2303+1, E2303), $B$2-1)</f>
        <v>9</v>
      </c>
      <c r="G2304" s="2" t="str">
        <f>IF(NOT(OR(
SUMPRODUCT(--ISNUMBER(SEARCH('Chapter 1 (Generated)'!$B$25:$V$25,INDEX(MyData,D2304, E2304+1))))&gt;0,
SUMPRODUCT(--ISNUMBER(SEARCH('Chapter 1 (Generated)'!$B$26:$V$26,INDEX(MyData,D2304, E2304+1))))&gt;0)),
"        " &amp; INDEX(MyData,D2304, E2304+1),
"    " &amp; INDEX(MyData,D2304, E2304+1))</f>
        <v xml:space="preserve">        -1,</v>
      </c>
    </row>
    <row r="2305" spans="4:7" x14ac:dyDescent="0.2">
      <c r="D2305" s="20">
        <f t="shared" si="35"/>
        <v>171</v>
      </c>
      <c r="E2305" s="20">
        <f>MIN(IF(MOD(ROWS($A$2:A2305),$A$2)=0,E2304+1, E2304), $B$2-1)</f>
        <v>9</v>
      </c>
      <c r="G2305" s="2" t="str">
        <f>IF(NOT(OR(
SUMPRODUCT(--ISNUMBER(SEARCH('Chapter 1 (Generated)'!$B$25:$V$25,INDEX(MyData,D2305, E2305+1))))&gt;0,
SUMPRODUCT(--ISNUMBER(SEARCH('Chapter 1 (Generated)'!$B$26:$V$26,INDEX(MyData,D2305, E2305+1))))&gt;0)),
"        " &amp; INDEX(MyData,D2305, E2305+1),
"    " &amp; INDEX(MyData,D2305, E2305+1))</f>
        <v xml:space="preserve">        -1,</v>
      </c>
    </row>
    <row r="2306" spans="4:7" x14ac:dyDescent="0.2">
      <c r="D2306" s="20">
        <f t="shared" ref="D2306:D2369" si="36">MOD(ROW(D2305)-1+ROWS(MyData),ROWS(MyData))+1</f>
        <v>172</v>
      </c>
      <c r="E2306" s="20">
        <f>MIN(IF(MOD(ROWS($A$2:A2306),$A$2)=0,E2305+1, E2305), $B$2-1)</f>
        <v>9</v>
      </c>
      <c r="G2306" s="2" t="str">
        <f>IF(NOT(OR(
SUMPRODUCT(--ISNUMBER(SEARCH('Chapter 1 (Generated)'!$B$25:$V$25,INDEX(MyData,D2306, E2306+1))))&gt;0,
SUMPRODUCT(--ISNUMBER(SEARCH('Chapter 1 (Generated)'!$B$26:$V$26,INDEX(MyData,D2306, E2306+1))))&gt;0)),
"        " &amp; INDEX(MyData,D2306, E2306+1),
"    " &amp; INDEX(MyData,D2306, E2306+1))</f>
        <v xml:space="preserve">        -1,</v>
      </c>
    </row>
    <row r="2307" spans="4:7" x14ac:dyDescent="0.2">
      <c r="D2307" s="20">
        <f t="shared" si="36"/>
        <v>173</v>
      </c>
      <c r="E2307" s="20">
        <f>MIN(IF(MOD(ROWS($A$2:A2307),$A$2)=0,E2306+1, E2306), $B$2-1)</f>
        <v>9</v>
      </c>
      <c r="G2307" s="2" t="str">
        <f>IF(NOT(OR(
SUMPRODUCT(--ISNUMBER(SEARCH('Chapter 1 (Generated)'!$B$25:$V$25,INDEX(MyData,D2307, E2307+1))))&gt;0,
SUMPRODUCT(--ISNUMBER(SEARCH('Chapter 1 (Generated)'!$B$26:$V$26,INDEX(MyData,D2307, E2307+1))))&gt;0)),
"        " &amp; INDEX(MyData,D2307, E2307+1),
"    " &amp; INDEX(MyData,D2307, E2307+1))</f>
        <v xml:space="preserve">        -1,//170 </v>
      </c>
    </row>
    <row r="2308" spans="4:7" x14ac:dyDescent="0.2">
      <c r="D2308" s="20">
        <f t="shared" si="36"/>
        <v>174</v>
      </c>
      <c r="E2308" s="20">
        <f>MIN(IF(MOD(ROWS($A$2:A2308),$A$2)=0,E2307+1, E2307), $B$2-1)</f>
        <v>9</v>
      </c>
      <c r="G2308" s="2" t="str">
        <f>IF(NOT(OR(
SUMPRODUCT(--ISNUMBER(SEARCH('Chapter 1 (Generated)'!$B$25:$V$25,INDEX(MyData,D2308, E2308+1))))&gt;0,
SUMPRODUCT(--ISNUMBER(SEARCH('Chapter 1 (Generated)'!$B$26:$V$26,INDEX(MyData,D2308, E2308+1))))&gt;0)),
"        " &amp; INDEX(MyData,D2308, E2308+1),
"    " &amp; INDEX(MyData,D2308, E2308+1))</f>
        <v xml:space="preserve">        -1,</v>
      </c>
    </row>
    <row r="2309" spans="4:7" x14ac:dyDescent="0.2">
      <c r="D2309" s="20">
        <f t="shared" si="36"/>
        <v>175</v>
      </c>
      <c r="E2309" s="20">
        <f>MIN(IF(MOD(ROWS($A$2:A2309),$A$2)=0,E2308+1, E2308), $B$2-1)</f>
        <v>9</v>
      </c>
      <c r="G2309" s="2" t="str">
        <f>IF(NOT(OR(
SUMPRODUCT(--ISNUMBER(SEARCH('Chapter 1 (Generated)'!$B$25:$V$25,INDEX(MyData,D2309, E2309+1))))&gt;0,
SUMPRODUCT(--ISNUMBER(SEARCH('Chapter 1 (Generated)'!$B$26:$V$26,INDEX(MyData,D2309, E2309+1))))&gt;0)),
"        " &amp; INDEX(MyData,D2309, E2309+1),
"    " &amp; INDEX(MyData,D2309, E2309+1))</f>
        <v xml:space="preserve">        -1,</v>
      </c>
    </row>
    <row r="2310" spans="4:7" x14ac:dyDescent="0.2">
      <c r="D2310" s="20">
        <f t="shared" si="36"/>
        <v>176</v>
      </c>
      <c r="E2310" s="20">
        <f>MIN(IF(MOD(ROWS($A$2:A2310),$A$2)=0,E2309+1, E2309), $B$2-1)</f>
        <v>9</v>
      </c>
      <c r="G2310" s="2" t="str">
        <f>IF(NOT(OR(
SUMPRODUCT(--ISNUMBER(SEARCH('Chapter 1 (Generated)'!$B$25:$V$25,INDEX(MyData,D2310, E2310+1))))&gt;0,
SUMPRODUCT(--ISNUMBER(SEARCH('Chapter 1 (Generated)'!$B$26:$V$26,INDEX(MyData,D2310, E2310+1))))&gt;0)),
"        " &amp; INDEX(MyData,D2310, E2310+1),
"    " &amp; INDEX(MyData,D2310, E2310+1))</f>
        <v xml:space="preserve">        -1,</v>
      </c>
    </row>
    <row r="2311" spans="4:7" x14ac:dyDescent="0.2">
      <c r="D2311" s="20">
        <f t="shared" si="36"/>
        <v>177</v>
      </c>
      <c r="E2311" s="20">
        <f>MIN(IF(MOD(ROWS($A$2:A2311),$A$2)=0,E2310+1, E2310), $B$2-1)</f>
        <v>9</v>
      </c>
      <c r="G2311" s="2" t="str">
        <f>IF(NOT(OR(
SUMPRODUCT(--ISNUMBER(SEARCH('Chapter 1 (Generated)'!$B$25:$V$25,INDEX(MyData,D2311, E2311+1))))&gt;0,
SUMPRODUCT(--ISNUMBER(SEARCH('Chapter 1 (Generated)'!$B$26:$V$26,INDEX(MyData,D2311, E2311+1))))&gt;0)),
"        " &amp; INDEX(MyData,D2311, E2311+1),
"    " &amp; INDEX(MyData,D2311, E2311+1))</f>
        <v xml:space="preserve">        -1,</v>
      </c>
    </row>
    <row r="2312" spans="4:7" x14ac:dyDescent="0.2">
      <c r="D2312" s="20">
        <f t="shared" si="36"/>
        <v>178</v>
      </c>
      <c r="E2312" s="20">
        <f>MIN(IF(MOD(ROWS($A$2:A2312),$A$2)=0,E2311+1, E2311), $B$2-1)</f>
        <v>9</v>
      </c>
      <c r="G2312" s="2" t="str">
        <f>IF(NOT(OR(
SUMPRODUCT(--ISNUMBER(SEARCH('Chapter 1 (Generated)'!$B$25:$V$25,INDEX(MyData,D2312, E2312+1))))&gt;0,
SUMPRODUCT(--ISNUMBER(SEARCH('Chapter 1 (Generated)'!$B$26:$V$26,INDEX(MyData,D2312, E2312+1))))&gt;0)),
"        " &amp; INDEX(MyData,D2312, E2312+1),
"    " &amp; INDEX(MyData,D2312, E2312+1))</f>
        <v xml:space="preserve">        -1,//175 </v>
      </c>
    </row>
    <row r="2313" spans="4:7" x14ac:dyDescent="0.2">
      <c r="D2313" s="20">
        <f t="shared" si="36"/>
        <v>179</v>
      </c>
      <c r="E2313" s="20">
        <f>MIN(IF(MOD(ROWS($A$2:A2313),$A$2)=0,E2312+1, E2312), $B$2-1)</f>
        <v>9</v>
      </c>
      <c r="G2313" s="2" t="str">
        <f>IF(NOT(OR(
SUMPRODUCT(--ISNUMBER(SEARCH('Chapter 1 (Generated)'!$B$25:$V$25,INDEX(MyData,D2313, E2313+1))))&gt;0,
SUMPRODUCT(--ISNUMBER(SEARCH('Chapter 1 (Generated)'!$B$26:$V$26,INDEX(MyData,D2313, E2313+1))))&gt;0)),
"        " &amp; INDEX(MyData,D2313, E2313+1),
"    " &amp; INDEX(MyData,D2313, E2313+1))</f>
        <v xml:space="preserve">        -1,</v>
      </c>
    </row>
    <row r="2314" spans="4:7" x14ac:dyDescent="0.2">
      <c r="D2314" s="20">
        <f t="shared" si="36"/>
        <v>180</v>
      </c>
      <c r="E2314" s="20">
        <f>MIN(IF(MOD(ROWS($A$2:A2314),$A$2)=0,E2313+1, E2313), $B$2-1)</f>
        <v>9</v>
      </c>
      <c r="G2314" s="2" t="str">
        <f>IF(NOT(OR(
SUMPRODUCT(--ISNUMBER(SEARCH('Chapter 1 (Generated)'!$B$25:$V$25,INDEX(MyData,D2314, E2314+1))))&gt;0,
SUMPRODUCT(--ISNUMBER(SEARCH('Chapter 1 (Generated)'!$B$26:$V$26,INDEX(MyData,D2314, E2314+1))))&gt;0)),
"        " &amp; INDEX(MyData,D2314, E2314+1),
"    " &amp; INDEX(MyData,D2314, E2314+1))</f>
        <v xml:space="preserve">        -1,</v>
      </c>
    </row>
    <row r="2315" spans="4:7" x14ac:dyDescent="0.2">
      <c r="D2315" s="20">
        <f t="shared" si="36"/>
        <v>181</v>
      </c>
      <c r="E2315" s="20">
        <f>MIN(IF(MOD(ROWS($A$2:A2315),$A$2)=0,E2314+1, E2314), $B$2-1)</f>
        <v>9</v>
      </c>
      <c r="G2315" s="2" t="str">
        <f>IF(NOT(OR(
SUMPRODUCT(--ISNUMBER(SEARCH('Chapter 1 (Generated)'!$B$25:$V$25,INDEX(MyData,D2315, E2315+1))))&gt;0,
SUMPRODUCT(--ISNUMBER(SEARCH('Chapter 1 (Generated)'!$B$26:$V$26,INDEX(MyData,D2315, E2315+1))))&gt;0)),
"        " &amp; INDEX(MyData,D2315, E2315+1),
"    " &amp; INDEX(MyData,D2315, E2315+1))</f>
        <v xml:space="preserve">        -1,</v>
      </c>
    </row>
    <row r="2316" spans="4:7" x14ac:dyDescent="0.2">
      <c r="D2316" s="20">
        <f t="shared" si="36"/>
        <v>182</v>
      </c>
      <c r="E2316" s="20">
        <f>MIN(IF(MOD(ROWS($A$2:A2316),$A$2)=0,E2315+1, E2315), $B$2-1)</f>
        <v>9</v>
      </c>
      <c r="G2316" s="2" t="str">
        <f>IF(NOT(OR(
SUMPRODUCT(--ISNUMBER(SEARCH('Chapter 1 (Generated)'!$B$25:$V$25,INDEX(MyData,D2316, E2316+1))))&gt;0,
SUMPRODUCT(--ISNUMBER(SEARCH('Chapter 1 (Generated)'!$B$26:$V$26,INDEX(MyData,D2316, E2316+1))))&gt;0)),
"        " &amp; INDEX(MyData,D2316, E2316+1),
"    " &amp; INDEX(MyData,D2316, E2316+1))</f>
        <v xml:space="preserve">        -1,</v>
      </c>
    </row>
    <row r="2317" spans="4:7" x14ac:dyDescent="0.2">
      <c r="D2317" s="20">
        <f t="shared" si="36"/>
        <v>183</v>
      </c>
      <c r="E2317" s="20">
        <f>MIN(IF(MOD(ROWS($A$2:A2317),$A$2)=0,E2316+1, E2316), $B$2-1)</f>
        <v>9</v>
      </c>
      <c r="G2317" s="2" t="str">
        <f>IF(NOT(OR(
SUMPRODUCT(--ISNUMBER(SEARCH('Chapter 1 (Generated)'!$B$25:$V$25,INDEX(MyData,D2317, E2317+1))))&gt;0,
SUMPRODUCT(--ISNUMBER(SEARCH('Chapter 1 (Generated)'!$B$26:$V$26,INDEX(MyData,D2317, E2317+1))))&gt;0)),
"        " &amp; INDEX(MyData,D2317, E2317+1),
"    " &amp; INDEX(MyData,D2317, E2317+1))</f>
        <v xml:space="preserve">        -1,//180 </v>
      </c>
    </row>
    <row r="2318" spans="4:7" x14ac:dyDescent="0.2">
      <c r="D2318" s="20">
        <f t="shared" si="36"/>
        <v>184</v>
      </c>
      <c r="E2318" s="20">
        <f>MIN(IF(MOD(ROWS($A$2:A2318),$A$2)=0,E2317+1, E2317), $B$2-1)</f>
        <v>9</v>
      </c>
      <c r="G2318" s="2" t="str">
        <f>IF(NOT(OR(
SUMPRODUCT(--ISNUMBER(SEARCH('Chapter 1 (Generated)'!$B$25:$V$25,INDEX(MyData,D2318, E2318+1))))&gt;0,
SUMPRODUCT(--ISNUMBER(SEARCH('Chapter 1 (Generated)'!$B$26:$V$26,INDEX(MyData,D2318, E2318+1))))&gt;0)),
"        " &amp; INDEX(MyData,D2318, E2318+1),
"    " &amp; INDEX(MyData,D2318, E2318+1))</f>
        <v xml:space="preserve">        -1,</v>
      </c>
    </row>
    <row r="2319" spans="4:7" x14ac:dyDescent="0.2">
      <c r="D2319" s="20">
        <f t="shared" si="36"/>
        <v>185</v>
      </c>
      <c r="E2319" s="20">
        <f>MIN(IF(MOD(ROWS($A$2:A2319),$A$2)=0,E2318+1, E2318), $B$2-1)</f>
        <v>9</v>
      </c>
      <c r="G2319" s="2" t="str">
        <f>IF(NOT(OR(
SUMPRODUCT(--ISNUMBER(SEARCH('Chapter 1 (Generated)'!$B$25:$V$25,INDEX(MyData,D2319, E2319+1))))&gt;0,
SUMPRODUCT(--ISNUMBER(SEARCH('Chapter 1 (Generated)'!$B$26:$V$26,INDEX(MyData,D2319, E2319+1))))&gt;0)),
"        " &amp; INDEX(MyData,D2319, E2319+1),
"    " &amp; INDEX(MyData,D2319, E2319+1))</f>
        <v xml:space="preserve">        -1,</v>
      </c>
    </row>
    <row r="2320" spans="4:7" x14ac:dyDescent="0.2">
      <c r="D2320" s="20">
        <f t="shared" si="36"/>
        <v>186</v>
      </c>
      <c r="E2320" s="20">
        <f>MIN(IF(MOD(ROWS($A$2:A2320),$A$2)=0,E2319+1, E2319), $B$2-1)</f>
        <v>9</v>
      </c>
      <c r="G2320" s="2" t="str">
        <f>IF(NOT(OR(
SUMPRODUCT(--ISNUMBER(SEARCH('Chapter 1 (Generated)'!$B$25:$V$25,INDEX(MyData,D2320, E2320+1))))&gt;0,
SUMPRODUCT(--ISNUMBER(SEARCH('Chapter 1 (Generated)'!$B$26:$V$26,INDEX(MyData,D2320, E2320+1))))&gt;0)),
"        " &amp; INDEX(MyData,D2320, E2320+1),
"    " &amp; INDEX(MyData,D2320, E2320+1))</f>
        <v xml:space="preserve">        -1,</v>
      </c>
    </row>
    <row r="2321" spans="4:7" x14ac:dyDescent="0.2">
      <c r="D2321" s="20">
        <f t="shared" si="36"/>
        <v>187</v>
      </c>
      <c r="E2321" s="20">
        <f>MIN(IF(MOD(ROWS($A$2:A2321),$A$2)=0,E2320+1, E2320), $B$2-1)</f>
        <v>9</v>
      </c>
      <c r="G2321" s="2" t="str">
        <f>IF(NOT(OR(
SUMPRODUCT(--ISNUMBER(SEARCH('Chapter 1 (Generated)'!$B$25:$V$25,INDEX(MyData,D2321, E2321+1))))&gt;0,
SUMPRODUCT(--ISNUMBER(SEARCH('Chapter 1 (Generated)'!$B$26:$V$26,INDEX(MyData,D2321, E2321+1))))&gt;0)),
"        " &amp; INDEX(MyData,D2321, E2321+1),
"    " &amp; INDEX(MyData,D2321, E2321+1))</f>
        <v xml:space="preserve">        -1,</v>
      </c>
    </row>
    <row r="2322" spans="4:7" x14ac:dyDescent="0.2">
      <c r="D2322" s="20">
        <f t="shared" si="36"/>
        <v>188</v>
      </c>
      <c r="E2322" s="20">
        <f>MIN(IF(MOD(ROWS($A$2:A2322),$A$2)=0,E2321+1, E2321), $B$2-1)</f>
        <v>9</v>
      </c>
      <c r="G2322" s="2" t="str">
        <f>IF(NOT(OR(
SUMPRODUCT(--ISNUMBER(SEARCH('Chapter 1 (Generated)'!$B$25:$V$25,INDEX(MyData,D2322, E2322+1))))&gt;0,
SUMPRODUCT(--ISNUMBER(SEARCH('Chapter 1 (Generated)'!$B$26:$V$26,INDEX(MyData,D2322, E2322+1))))&gt;0)),
"        " &amp; INDEX(MyData,D2322, E2322+1),
"    " &amp; INDEX(MyData,D2322, E2322+1))</f>
        <v xml:space="preserve">        -1,//185 </v>
      </c>
    </row>
    <row r="2323" spans="4:7" x14ac:dyDescent="0.2">
      <c r="D2323" s="20">
        <f t="shared" si="36"/>
        <v>189</v>
      </c>
      <c r="E2323" s="20">
        <f>MIN(IF(MOD(ROWS($A$2:A2323),$A$2)=0,E2322+1, E2322), $B$2-1)</f>
        <v>9</v>
      </c>
      <c r="G2323" s="2" t="str">
        <f>IF(NOT(OR(
SUMPRODUCT(--ISNUMBER(SEARCH('Chapter 1 (Generated)'!$B$25:$V$25,INDEX(MyData,D2323, E2323+1))))&gt;0,
SUMPRODUCT(--ISNUMBER(SEARCH('Chapter 1 (Generated)'!$B$26:$V$26,INDEX(MyData,D2323, E2323+1))))&gt;0)),
"        " &amp; INDEX(MyData,D2323, E2323+1),
"    " &amp; INDEX(MyData,D2323, E2323+1))</f>
        <v xml:space="preserve">        -1,</v>
      </c>
    </row>
    <row r="2324" spans="4:7" x14ac:dyDescent="0.2">
      <c r="D2324" s="20">
        <f t="shared" si="36"/>
        <v>190</v>
      </c>
      <c r="E2324" s="20">
        <f>MIN(IF(MOD(ROWS($A$2:A2324),$A$2)=0,E2323+1, E2323), $B$2-1)</f>
        <v>9</v>
      </c>
      <c r="G2324" s="2" t="str">
        <f>IF(NOT(OR(
SUMPRODUCT(--ISNUMBER(SEARCH('Chapter 1 (Generated)'!$B$25:$V$25,INDEX(MyData,D2324, E2324+1))))&gt;0,
SUMPRODUCT(--ISNUMBER(SEARCH('Chapter 1 (Generated)'!$B$26:$V$26,INDEX(MyData,D2324, E2324+1))))&gt;0)),
"        " &amp; INDEX(MyData,D2324, E2324+1),
"    " &amp; INDEX(MyData,D2324, E2324+1))</f>
        <v xml:space="preserve">        -1,</v>
      </c>
    </row>
    <row r="2325" spans="4:7" x14ac:dyDescent="0.2">
      <c r="D2325" s="20">
        <f t="shared" si="36"/>
        <v>191</v>
      </c>
      <c r="E2325" s="20">
        <f>MIN(IF(MOD(ROWS($A$2:A2325),$A$2)=0,E2324+1, E2324), $B$2-1)</f>
        <v>9</v>
      </c>
      <c r="G2325" s="2" t="str">
        <f>IF(NOT(OR(
SUMPRODUCT(--ISNUMBER(SEARCH('Chapter 1 (Generated)'!$B$25:$V$25,INDEX(MyData,D2325, E2325+1))))&gt;0,
SUMPRODUCT(--ISNUMBER(SEARCH('Chapter 1 (Generated)'!$B$26:$V$26,INDEX(MyData,D2325, E2325+1))))&gt;0)),
"        " &amp; INDEX(MyData,D2325, E2325+1),
"    " &amp; INDEX(MyData,D2325, E2325+1))</f>
        <v xml:space="preserve">        -1,</v>
      </c>
    </row>
    <row r="2326" spans="4:7" x14ac:dyDescent="0.2">
      <c r="D2326" s="20">
        <f t="shared" si="36"/>
        <v>192</v>
      </c>
      <c r="E2326" s="20">
        <f>MIN(IF(MOD(ROWS($A$2:A2326),$A$2)=0,E2325+1, E2325), $B$2-1)</f>
        <v>9</v>
      </c>
      <c r="G2326" s="2" t="str">
        <f>IF(NOT(OR(
SUMPRODUCT(--ISNUMBER(SEARCH('Chapter 1 (Generated)'!$B$25:$V$25,INDEX(MyData,D2326, E2326+1))))&gt;0,
SUMPRODUCT(--ISNUMBER(SEARCH('Chapter 1 (Generated)'!$B$26:$V$26,INDEX(MyData,D2326, E2326+1))))&gt;0)),
"        " &amp; INDEX(MyData,D2326, E2326+1),
"    " &amp; INDEX(MyData,D2326, E2326+1))</f>
        <v xml:space="preserve">        -1,</v>
      </c>
    </row>
    <row r="2327" spans="4:7" x14ac:dyDescent="0.2">
      <c r="D2327" s="20">
        <f t="shared" si="36"/>
        <v>193</v>
      </c>
      <c r="E2327" s="20">
        <f>MIN(IF(MOD(ROWS($A$2:A2327),$A$2)=0,E2326+1, E2326), $B$2-1)</f>
        <v>9</v>
      </c>
      <c r="G2327" s="2" t="str">
        <f>IF(NOT(OR(
SUMPRODUCT(--ISNUMBER(SEARCH('Chapter 1 (Generated)'!$B$25:$V$25,INDEX(MyData,D2327, E2327+1))))&gt;0,
SUMPRODUCT(--ISNUMBER(SEARCH('Chapter 1 (Generated)'!$B$26:$V$26,INDEX(MyData,D2327, E2327+1))))&gt;0)),
"        " &amp; INDEX(MyData,D2327, E2327+1),
"    " &amp; INDEX(MyData,D2327, E2327+1))</f>
        <v xml:space="preserve">        -1,//190 </v>
      </c>
    </row>
    <row r="2328" spans="4:7" x14ac:dyDescent="0.2">
      <c r="D2328" s="20">
        <f t="shared" si="36"/>
        <v>194</v>
      </c>
      <c r="E2328" s="20">
        <f>MIN(IF(MOD(ROWS($A$2:A2328),$A$2)=0,E2327+1, E2327), $B$2-1)</f>
        <v>9</v>
      </c>
      <c r="G2328" s="2" t="str">
        <f>IF(NOT(OR(
SUMPRODUCT(--ISNUMBER(SEARCH('Chapter 1 (Generated)'!$B$25:$V$25,INDEX(MyData,D2328, E2328+1))))&gt;0,
SUMPRODUCT(--ISNUMBER(SEARCH('Chapter 1 (Generated)'!$B$26:$V$26,INDEX(MyData,D2328, E2328+1))))&gt;0)),
"        " &amp; INDEX(MyData,D2328, E2328+1),
"    " &amp; INDEX(MyData,D2328, E2328+1))</f>
        <v xml:space="preserve">        -1,</v>
      </c>
    </row>
    <row r="2329" spans="4:7" x14ac:dyDescent="0.2">
      <c r="D2329" s="20">
        <f t="shared" si="36"/>
        <v>195</v>
      </c>
      <c r="E2329" s="20">
        <f>MIN(IF(MOD(ROWS($A$2:A2329),$A$2)=0,E2328+1, E2328), $B$2-1)</f>
        <v>9</v>
      </c>
      <c r="G2329" s="2" t="str">
        <f>IF(NOT(OR(
SUMPRODUCT(--ISNUMBER(SEARCH('Chapter 1 (Generated)'!$B$25:$V$25,INDEX(MyData,D2329, E2329+1))))&gt;0,
SUMPRODUCT(--ISNUMBER(SEARCH('Chapter 1 (Generated)'!$B$26:$V$26,INDEX(MyData,D2329, E2329+1))))&gt;0)),
"        " &amp; INDEX(MyData,D2329, E2329+1),
"    " &amp; INDEX(MyData,D2329, E2329+1))</f>
        <v xml:space="preserve">        -1,</v>
      </c>
    </row>
    <row r="2330" spans="4:7" x14ac:dyDescent="0.2">
      <c r="D2330" s="20">
        <f t="shared" si="36"/>
        <v>196</v>
      </c>
      <c r="E2330" s="20">
        <f>MIN(IF(MOD(ROWS($A$2:A2330),$A$2)=0,E2329+1, E2329), $B$2-1)</f>
        <v>9</v>
      </c>
      <c r="G2330" s="2" t="str">
        <f>IF(NOT(OR(
SUMPRODUCT(--ISNUMBER(SEARCH('Chapter 1 (Generated)'!$B$25:$V$25,INDEX(MyData,D2330, E2330+1))))&gt;0,
SUMPRODUCT(--ISNUMBER(SEARCH('Chapter 1 (Generated)'!$B$26:$V$26,INDEX(MyData,D2330, E2330+1))))&gt;0)),
"        " &amp; INDEX(MyData,D2330, E2330+1),
"    " &amp; INDEX(MyData,D2330, E2330+1))</f>
        <v xml:space="preserve">        -1,</v>
      </c>
    </row>
    <row r="2331" spans="4:7" x14ac:dyDescent="0.2">
      <c r="D2331" s="20">
        <f t="shared" si="36"/>
        <v>197</v>
      </c>
      <c r="E2331" s="20">
        <f>MIN(IF(MOD(ROWS($A$2:A2331),$A$2)=0,E2330+1, E2330), $B$2-1)</f>
        <v>9</v>
      </c>
      <c r="G2331" s="2" t="str">
        <f>IF(NOT(OR(
SUMPRODUCT(--ISNUMBER(SEARCH('Chapter 1 (Generated)'!$B$25:$V$25,INDEX(MyData,D2331, E2331+1))))&gt;0,
SUMPRODUCT(--ISNUMBER(SEARCH('Chapter 1 (Generated)'!$B$26:$V$26,INDEX(MyData,D2331, E2331+1))))&gt;0)),
"        " &amp; INDEX(MyData,D2331, E2331+1),
"    " &amp; INDEX(MyData,D2331, E2331+1))</f>
        <v xml:space="preserve">        -1,</v>
      </c>
    </row>
    <row r="2332" spans="4:7" x14ac:dyDescent="0.2">
      <c r="D2332" s="20">
        <f t="shared" si="36"/>
        <v>198</v>
      </c>
      <c r="E2332" s="20">
        <f>MIN(IF(MOD(ROWS($A$2:A2332),$A$2)=0,E2331+1, E2331), $B$2-1)</f>
        <v>9</v>
      </c>
      <c r="G2332" s="2" t="str">
        <f>IF(NOT(OR(
SUMPRODUCT(--ISNUMBER(SEARCH('Chapter 1 (Generated)'!$B$25:$V$25,INDEX(MyData,D2332, E2332+1))))&gt;0,
SUMPRODUCT(--ISNUMBER(SEARCH('Chapter 1 (Generated)'!$B$26:$V$26,INDEX(MyData,D2332, E2332+1))))&gt;0)),
"        " &amp; INDEX(MyData,D2332, E2332+1),
"    " &amp; INDEX(MyData,D2332, E2332+1))</f>
        <v xml:space="preserve">        -1,//195 </v>
      </c>
    </row>
    <row r="2333" spans="4:7" x14ac:dyDescent="0.2">
      <c r="D2333" s="20">
        <f t="shared" si="36"/>
        <v>199</v>
      </c>
      <c r="E2333" s="20">
        <f>MIN(IF(MOD(ROWS($A$2:A2333),$A$2)=0,E2332+1, E2332), $B$2-1)</f>
        <v>9</v>
      </c>
      <c r="G2333" s="2" t="str">
        <f>IF(NOT(OR(
SUMPRODUCT(--ISNUMBER(SEARCH('Chapter 1 (Generated)'!$B$25:$V$25,INDEX(MyData,D2333, E2333+1))))&gt;0,
SUMPRODUCT(--ISNUMBER(SEARCH('Chapter 1 (Generated)'!$B$26:$V$26,INDEX(MyData,D2333, E2333+1))))&gt;0)),
"        " &amp; INDEX(MyData,D2333, E2333+1),
"    " &amp; INDEX(MyData,D2333, E2333+1))</f>
        <v xml:space="preserve">        -1,</v>
      </c>
    </row>
    <row r="2334" spans="4:7" x14ac:dyDescent="0.2">
      <c r="D2334" s="20">
        <f t="shared" si="36"/>
        <v>200</v>
      </c>
      <c r="E2334" s="20">
        <f>MIN(IF(MOD(ROWS($A$2:A2334),$A$2)=0,E2333+1, E2333), $B$2-1)</f>
        <v>9</v>
      </c>
      <c r="G2334" s="2" t="str">
        <f>IF(NOT(OR(
SUMPRODUCT(--ISNUMBER(SEARCH('Chapter 1 (Generated)'!$B$25:$V$25,INDEX(MyData,D2334, E2334+1))))&gt;0,
SUMPRODUCT(--ISNUMBER(SEARCH('Chapter 1 (Generated)'!$B$26:$V$26,INDEX(MyData,D2334, E2334+1))))&gt;0)),
"        " &amp; INDEX(MyData,D2334, E2334+1),
"    " &amp; INDEX(MyData,D2334, E2334+1))</f>
        <v xml:space="preserve">        -1,</v>
      </c>
    </row>
    <row r="2335" spans="4:7" x14ac:dyDescent="0.2">
      <c r="D2335" s="20">
        <f t="shared" si="36"/>
        <v>201</v>
      </c>
      <c r="E2335" s="20">
        <f>MIN(IF(MOD(ROWS($A$2:A2335),$A$2)=0,E2334+1, E2334), $B$2-1)</f>
        <v>9</v>
      </c>
      <c r="G2335" s="2" t="str">
        <f>IF(NOT(OR(
SUMPRODUCT(--ISNUMBER(SEARCH('Chapter 1 (Generated)'!$B$25:$V$25,INDEX(MyData,D2335, E2335+1))))&gt;0,
SUMPRODUCT(--ISNUMBER(SEARCH('Chapter 1 (Generated)'!$B$26:$V$26,INDEX(MyData,D2335, E2335+1))))&gt;0)),
"        " &amp; INDEX(MyData,D2335, E2335+1),
"    " &amp; INDEX(MyData,D2335, E2335+1))</f>
        <v xml:space="preserve">        -1,</v>
      </c>
    </row>
    <row r="2336" spans="4:7" x14ac:dyDescent="0.2">
      <c r="D2336" s="20">
        <f t="shared" si="36"/>
        <v>202</v>
      </c>
      <c r="E2336" s="20">
        <f>MIN(IF(MOD(ROWS($A$2:A2336),$A$2)=0,E2335+1, E2335), $B$2-1)</f>
        <v>9</v>
      </c>
      <c r="G2336" s="2" t="str">
        <f>IF(NOT(OR(
SUMPRODUCT(--ISNUMBER(SEARCH('Chapter 1 (Generated)'!$B$25:$V$25,INDEX(MyData,D2336, E2336+1))))&gt;0,
SUMPRODUCT(--ISNUMBER(SEARCH('Chapter 1 (Generated)'!$B$26:$V$26,INDEX(MyData,D2336, E2336+1))))&gt;0)),
"        " &amp; INDEX(MyData,D2336, E2336+1),
"    " &amp; INDEX(MyData,D2336, E2336+1))</f>
        <v xml:space="preserve">        -1,</v>
      </c>
    </row>
    <row r="2337" spans="4:7" x14ac:dyDescent="0.2">
      <c r="D2337" s="20">
        <f t="shared" si="36"/>
        <v>203</v>
      </c>
      <c r="E2337" s="20">
        <f>MIN(IF(MOD(ROWS($A$2:A2337),$A$2)=0,E2336+1, E2336), $B$2-1)</f>
        <v>9</v>
      </c>
      <c r="G2337" s="2" t="str">
        <f>IF(NOT(OR(
SUMPRODUCT(--ISNUMBER(SEARCH('Chapter 1 (Generated)'!$B$25:$V$25,INDEX(MyData,D2337, E2337+1))))&gt;0,
SUMPRODUCT(--ISNUMBER(SEARCH('Chapter 1 (Generated)'!$B$26:$V$26,INDEX(MyData,D2337, E2337+1))))&gt;0)),
"        " &amp; INDEX(MyData,D2337, E2337+1),
"    " &amp; INDEX(MyData,D2337, E2337+1))</f>
        <v xml:space="preserve">        -1,//200 </v>
      </c>
    </row>
    <row r="2338" spans="4:7" x14ac:dyDescent="0.2">
      <c r="D2338" s="20">
        <f t="shared" si="36"/>
        <v>204</v>
      </c>
      <c r="E2338" s="20">
        <f>MIN(IF(MOD(ROWS($A$2:A2338),$A$2)=0,E2337+1, E2337), $B$2-1)</f>
        <v>9</v>
      </c>
      <c r="G2338" s="2" t="str">
        <f>IF(NOT(OR(
SUMPRODUCT(--ISNUMBER(SEARCH('Chapter 1 (Generated)'!$B$25:$V$25,INDEX(MyData,D2338, E2338+1))))&gt;0,
SUMPRODUCT(--ISNUMBER(SEARCH('Chapter 1 (Generated)'!$B$26:$V$26,INDEX(MyData,D2338, E2338+1))))&gt;0)),
"        " &amp; INDEX(MyData,D2338, E2338+1),
"    " &amp; INDEX(MyData,D2338, E2338+1))</f>
        <v xml:space="preserve">        -1,</v>
      </c>
    </row>
    <row r="2339" spans="4:7" x14ac:dyDescent="0.2">
      <c r="D2339" s="20">
        <f t="shared" si="36"/>
        <v>205</v>
      </c>
      <c r="E2339" s="20">
        <f>MIN(IF(MOD(ROWS($A$2:A2339),$A$2)=0,E2338+1, E2338), $B$2-1)</f>
        <v>9</v>
      </c>
      <c r="G2339" s="2" t="str">
        <f>IF(NOT(OR(
SUMPRODUCT(--ISNUMBER(SEARCH('Chapter 1 (Generated)'!$B$25:$V$25,INDEX(MyData,D2339, E2339+1))))&gt;0,
SUMPRODUCT(--ISNUMBER(SEARCH('Chapter 1 (Generated)'!$B$26:$V$26,INDEX(MyData,D2339, E2339+1))))&gt;0)),
"        " &amp; INDEX(MyData,D2339, E2339+1),
"    " &amp; INDEX(MyData,D2339, E2339+1))</f>
        <v xml:space="preserve">        -1,</v>
      </c>
    </row>
    <row r="2340" spans="4:7" x14ac:dyDescent="0.2">
      <c r="D2340" s="20">
        <f t="shared" si="36"/>
        <v>206</v>
      </c>
      <c r="E2340" s="20">
        <f>MIN(IF(MOD(ROWS($A$2:A2340),$A$2)=0,E2339+1, E2339), $B$2-1)</f>
        <v>9</v>
      </c>
      <c r="G2340" s="2" t="str">
        <f>IF(NOT(OR(
SUMPRODUCT(--ISNUMBER(SEARCH('Chapter 1 (Generated)'!$B$25:$V$25,INDEX(MyData,D2340, E2340+1))))&gt;0,
SUMPRODUCT(--ISNUMBER(SEARCH('Chapter 1 (Generated)'!$B$26:$V$26,INDEX(MyData,D2340, E2340+1))))&gt;0)),
"        " &amp; INDEX(MyData,D2340, E2340+1),
"    " &amp; INDEX(MyData,D2340, E2340+1))</f>
        <v xml:space="preserve">        -1,</v>
      </c>
    </row>
    <row r="2341" spans="4:7" x14ac:dyDescent="0.2">
      <c r="D2341" s="20">
        <f t="shared" si="36"/>
        <v>207</v>
      </c>
      <c r="E2341" s="20">
        <f>MIN(IF(MOD(ROWS($A$2:A2341),$A$2)=0,E2340+1, E2340), $B$2-1)</f>
        <v>9</v>
      </c>
      <c r="G2341" s="2" t="str">
        <f>IF(NOT(OR(
SUMPRODUCT(--ISNUMBER(SEARCH('Chapter 1 (Generated)'!$B$25:$V$25,INDEX(MyData,D2341, E2341+1))))&gt;0,
SUMPRODUCT(--ISNUMBER(SEARCH('Chapter 1 (Generated)'!$B$26:$V$26,INDEX(MyData,D2341, E2341+1))))&gt;0)),
"        " &amp; INDEX(MyData,D2341, E2341+1),
"    " &amp; INDEX(MyData,D2341, E2341+1))</f>
        <v xml:space="preserve">        -1,</v>
      </c>
    </row>
    <row r="2342" spans="4:7" x14ac:dyDescent="0.2">
      <c r="D2342" s="20">
        <f t="shared" si="36"/>
        <v>208</v>
      </c>
      <c r="E2342" s="20">
        <f>MIN(IF(MOD(ROWS($A$2:A2342),$A$2)=0,E2341+1, E2341), $B$2-1)</f>
        <v>9</v>
      </c>
      <c r="G2342" s="2" t="str">
        <f>IF(NOT(OR(
SUMPRODUCT(--ISNUMBER(SEARCH('Chapter 1 (Generated)'!$B$25:$V$25,INDEX(MyData,D2342, E2342+1))))&gt;0,
SUMPRODUCT(--ISNUMBER(SEARCH('Chapter 1 (Generated)'!$B$26:$V$26,INDEX(MyData,D2342, E2342+1))))&gt;0)),
"        " &amp; INDEX(MyData,D2342, E2342+1),
"    " &amp; INDEX(MyData,D2342, E2342+1))</f>
        <v xml:space="preserve">        -1,//205 </v>
      </c>
    </row>
    <row r="2343" spans="4:7" x14ac:dyDescent="0.2">
      <c r="D2343" s="20">
        <f t="shared" si="36"/>
        <v>209</v>
      </c>
      <c r="E2343" s="20">
        <f>MIN(IF(MOD(ROWS($A$2:A2343),$A$2)=0,E2342+1, E2342), $B$2-1)</f>
        <v>9</v>
      </c>
      <c r="G2343" s="2" t="str">
        <f>IF(NOT(OR(
SUMPRODUCT(--ISNUMBER(SEARCH('Chapter 1 (Generated)'!$B$25:$V$25,INDEX(MyData,D2343, E2343+1))))&gt;0,
SUMPRODUCT(--ISNUMBER(SEARCH('Chapter 1 (Generated)'!$B$26:$V$26,INDEX(MyData,D2343, E2343+1))))&gt;0)),
"        " &amp; INDEX(MyData,D2343, E2343+1),
"    " &amp; INDEX(MyData,D2343, E2343+1))</f>
        <v xml:space="preserve">        -1,</v>
      </c>
    </row>
    <row r="2344" spans="4:7" x14ac:dyDescent="0.2">
      <c r="D2344" s="20">
        <f t="shared" si="36"/>
        <v>210</v>
      </c>
      <c r="E2344" s="20">
        <f>MIN(IF(MOD(ROWS($A$2:A2344),$A$2)=0,E2343+1, E2343), $B$2-1)</f>
        <v>9</v>
      </c>
      <c r="G2344" s="2" t="str">
        <f>IF(NOT(OR(
SUMPRODUCT(--ISNUMBER(SEARCH('Chapter 1 (Generated)'!$B$25:$V$25,INDEX(MyData,D2344, E2344+1))))&gt;0,
SUMPRODUCT(--ISNUMBER(SEARCH('Chapter 1 (Generated)'!$B$26:$V$26,INDEX(MyData,D2344, E2344+1))))&gt;0)),
"        " &amp; INDEX(MyData,D2344, E2344+1),
"    " &amp; INDEX(MyData,D2344, E2344+1))</f>
        <v xml:space="preserve">        -1,</v>
      </c>
    </row>
    <row r="2345" spans="4:7" x14ac:dyDescent="0.2">
      <c r="D2345" s="20">
        <f t="shared" si="36"/>
        <v>211</v>
      </c>
      <c r="E2345" s="20">
        <f>MIN(IF(MOD(ROWS($A$2:A2345),$A$2)=0,E2344+1, E2344), $B$2-1)</f>
        <v>9</v>
      </c>
      <c r="G2345" s="2" t="str">
        <f>IF(NOT(OR(
SUMPRODUCT(--ISNUMBER(SEARCH('Chapter 1 (Generated)'!$B$25:$V$25,INDEX(MyData,D2345, E2345+1))))&gt;0,
SUMPRODUCT(--ISNUMBER(SEARCH('Chapter 1 (Generated)'!$B$26:$V$26,INDEX(MyData,D2345, E2345+1))))&gt;0)),
"        " &amp; INDEX(MyData,D2345, E2345+1),
"    " &amp; INDEX(MyData,D2345, E2345+1))</f>
        <v xml:space="preserve">        -1,</v>
      </c>
    </row>
    <row r="2346" spans="4:7" x14ac:dyDescent="0.2">
      <c r="D2346" s="20">
        <f t="shared" si="36"/>
        <v>212</v>
      </c>
      <c r="E2346" s="20">
        <f>MIN(IF(MOD(ROWS($A$2:A2346),$A$2)=0,E2345+1, E2345), $B$2-1)</f>
        <v>9</v>
      </c>
      <c r="G2346" s="2" t="str">
        <f>IF(NOT(OR(
SUMPRODUCT(--ISNUMBER(SEARCH('Chapter 1 (Generated)'!$B$25:$V$25,INDEX(MyData,D2346, E2346+1))))&gt;0,
SUMPRODUCT(--ISNUMBER(SEARCH('Chapter 1 (Generated)'!$B$26:$V$26,INDEX(MyData,D2346, E2346+1))))&gt;0)),
"        " &amp; INDEX(MyData,D2346, E2346+1),
"    " &amp; INDEX(MyData,D2346, E2346+1))</f>
        <v xml:space="preserve">        -1,</v>
      </c>
    </row>
    <row r="2347" spans="4:7" x14ac:dyDescent="0.2">
      <c r="D2347" s="20">
        <f t="shared" si="36"/>
        <v>213</v>
      </c>
      <c r="E2347" s="20">
        <f>MIN(IF(MOD(ROWS($A$2:A2347),$A$2)=0,E2346+1, E2346), $B$2-1)</f>
        <v>9</v>
      </c>
      <c r="G2347" s="2" t="str">
        <f>IF(NOT(OR(
SUMPRODUCT(--ISNUMBER(SEARCH('Chapter 1 (Generated)'!$B$25:$V$25,INDEX(MyData,D2347, E2347+1))))&gt;0,
SUMPRODUCT(--ISNUMBER(SEARCH('Chapter 1 (Generated)'!$B$26:$V$26,INDEX(MyData,D2347, E2347+1))))&gt;0)),
"        " &amp; INDEX(MyData,D2347, E2347+1),
"    " &amp; INDEX(MyData,D2347, E2347+1))</f>
        <v xml:space="preserve">        -1,//210 </v>
      </c>
    </row>
    <row r="2348" spans="4:7" x14ac:dyDescent="0.2">
      <c r="D2348" s="20">
        <f t="shared" si="36"/>
        <v>214</v>
      </c>
      <c r="E2348" s="20">
        <f>MIN(IF(MOD(ROWS($A$2:A2348),$A$2)=0,E2347+1, E2347), $B$2-1)</f>
        <v>9</v>
      </c>
      <c r="G2348" s="2" t="str">
        <f>IF(NOT(OR(
SUMPRODUCT(--ISNUMBER(SEARCH('Chapter 1 (Generated)'!$B$25:$V$25,INDEX(MyData,D2348, E2348+1))))&gt;0,
SUMPRODUCT(--ISNUMBER(SEARCH('Chapter 1 (Generated)'!$B$26:$V$26,INDEX(MyData,D2348, E2348+1))))&gt;0)),
"        " &amp; INDEX(MyData,D2348, E2348+1),
"    " &amp; INDEX(MyData,D2348, E2348+1))</f>
        <v xml:space="preserve">        -1,</v>
      </c>
    </row>
    <row r="2349" spans="4:7" x14ac:dyDescent="0.2">
      <c r="D2349" s="20">
        <f t="shared" si="36"/>
        <v>215</v>
      </c>
      <c r="E2349" s="20">
        <f>MIN(IF(MOD(ROWS($A$2:A2349),$A$2)=0,E2348+1, E2348), $B$2-1)</f>
        <v>9</v>
      </c>
      <c r="G2349" s="2" t="str">
        <f>IF(NOT(OR(
SUMPRODUCT(--ISNUMBER(SEARCH('Chapter 1 (Generated)'!$B$25:$V$25,INDEX(MyData,D2349, E2349+1))))&gt;0,
SUMPRODUCT(--ISNUMBER(SEARCH('Chapter 1 (Generated)'!$B$26:$V$26,INDEX(MyData,D2349, E2349+1))))&gt;0)),
"        " &amp; INDEX(MyData,D2349, E2349+1),
"    " &amp; INDEX(MyData,D2349, E2349+1))</f>
        <v xml:space="preserve">        -1,</v>
      </c>
    </row>
    <row r="2350" spans="4:7" x14ac:dyDescent="0.2">
      <c r="D2350" s="20">
        <f t="shared" si="36"/>
        <v>216</v>
      </c>
      <c r="E2350" s="20">
        <f>MIN(IF(MOD(ROWS($A$2:A2350),$A$2)=0,E2349+1, E2349), $B$2-1)</f>
        <v>9</v>
      </c>
      <c r="G2350" s="2" t="str">
        <f>IF(NOT(OR(
SUMPRODUCT(--ISNUMBER(SEARCH('Chapter 1 (Generated)'!$B$25:$V$25,INDEX(MyData,D2350, E2350+1))))&gt;0,
SUMPRODUCT(--ISNUMBER(SEARCH('Chapter 1 (Generated)'!$B$26:$V$26,INDEX(MyData,D2350, E2350+1))))&gt;0)),
"        " &amp; INDEX(MyData,D2350, E2350+1),
"    " &amp; INDEX(MyData,D2350, E2350+1))</f>
        <v xml:space="preserve">        -1,</v>
      </c>
    </row>
    <row r="2351" spans="4:7" x14ac:dyDescent="0.2">
      <c r="D2351" s="20">
        <f t="shared" si="36"/>
        <v>217</v>
      </c>
      <c r="E2351" s="20">
        <f>MIN(IF(MOD(ROWS($A$2:A2351),$A$2)=0,E2350+1, E2350), $B$2-1)</f>
        <v>9</v>
      </c>
      <c r="G2351" s="2" t="str">
        <f>IF(NOT(OR(
SUMPRODUCT(--ISNUMBER(SEARCH('Chapter 1 (Generated)'!$B$25:$V$25,INDEX(MyData,D2351, E2351+1))))&gt;0,
SUMPRODUCT(--ISNUMBER(SEARCH('Chapter 1 (Generated)'!$B$26:$V$26,INDEX(MyData,D2351, E2351+1))))&gt;0)),
"        " &amp; INDEX(MyData,D2351, E2351+1),
"    " &amp; INDEX(MyData,D2351, E2351+1))</f>
        <v xml:space="preserve">        -1,</v>
      </c>
    </row>
    <row r="2352" spans="4:7" x14ac:dyDescent="0.2">
      <c r="D2352" s="20">
        <f t="shared" si="36"/>
        <v>218</v>
      </c>
      <c r="E2352" s="20">
        <f>MIN(IF(MOD(ROWS($A$2:A2352),$A$2)=0,E2351+1, E2351), $B$2-1)</f>
        <v>9</v>
      </c>
      <c r="G2352" s="2" t="str">
        <f>IF(NOT(OR(
SUMPRODUCT(--ISNUMBER(SEARCH('Chapter 1 (Generated)'!$B$25:$V$25,INDEX(MyData,D2352, E2352+1))))&gt;0,
SUMPRODUCT(--ISNUMBER(SEARCH('Chapter 1 (Generated)'!$B$26:$V$26,INDEX(MyData,D2352, E2352+1))))&gt;0)),
"        " &amp; INDEX(MyData,D2352, E2352+1),
"    " &amp; INDEX(MyData,D2352, E2352+1))</f>
        <v xml:space="preserve">        -1,//215 </v>
      </c>
    </row>
    <row r="2353" spans="4:7" x14ac:dyDescent="0.2">
      <c r="D2353" s="20">
        <f t="shared" si="36"/>
        <v>219</v>
      </c>
      <c r="E2353" s="20">
        <f>MIN(IF(MOD(ROWS($A$2:A2353),$A$2)=0,E2352+1, E2352), $B$2-1)</f>
        <v>9</v>
      </c>
      <c r="G2353" s="2" t="str">
        <f>IF(NOT(OR(
SUMPRODUCT(--ISNUMBER(SEARCH('Chapter 1 (Generated)'!$B$25:$V$25,INDEX(MyData,D2353, E2353+1))))&gt;0,
SUMPRODUCT(--ISNUMBER(SEARCH('Chapter 1 (Generated)'!$B$26:$V$26,INDEX(MyData,D2353, E2353+1))))&gt;0)),
"        " &amp; INDEX(MyData,D2353, E2353+1),
"    " &amp; INDEX(MyData,D2353, E2353+1))</f>
        <v xml:space="preserve">        -1,</v>
      </c>
    </row>
    <row r="2354" spans="4:7" x14ac:dyDescent="0.2">
      <c r="D2354" s="20">
        <f t="shared" si="36"/>
        <v>220</v>
      </c>
      <c r="E2354" s="20">
        <f>MIN(IF(MOD(ROWS($A$2:A2354),$A$2)=0,E2353+1, E2353), $B$2-1)</f>
        <v>9</v>
      </c>
      <c r="G2354" s="2" t="str">
        <f>IF(NOT(OR(
SUMPRODUCT(--ISNUMBER(SEARCH('Chapter 1 (Generated)'!$B$25:$V$25,INDEX(MyData,D2354, E2354+1))))&gt;0,
SUMPRODUCT(--ISNUMBER(SEARCH('Chapter 1 (Generated)'!$B$26:$V$26,INDEX(MyData,D2354, E2354+1))))&gt;0)),
"        " &amp; INDEX(MyData,D2354, E2354+1),
"    " &amp; INDEX(MyData,D2354, E2354+1))</f>
        <v xml:space="preserve">        -1,</v>
      </c>
    </row>
    <row r="2355" spans="4:7" x14ac:dyDescent="0.2">
      <c r="D2355" s="20">
        <f t="shared" si="36"/>
        <v>221</v>
      </c>
      <c r="E2355" s="20">
        <f>MIN(IF(MOD(ROWS($A$2:A2355),$A$2)=0,E2354+1, E2354), $B$2-1)</f>
        <v>9</v>
      </c>
      <c r="G2355" s="2" t="str">
        <f>IF(NOT(OR(
SUMPRODUCT(--ISNUMBER(SEARCH('Chapter 1 (Generated)'!$B$25:$V$25,INDEX(MyData,D2355, E2355+1))))&gt;0,
SUMPRODUCT(--ISNUMBER(SEARCH('Chapter 1 (Generated)'!$B$26:$V$26,INDEX(MyData,D2355, E2355+1))))&gt;0)),
"        " &amp; INDEX(MyData,D2355, E2355+1),
"    " &amp; INDEX(MyData,D2355, E2355+1))</f>
        <v xml:space="preserve">        -1,</v>
      </c>
    </row>
    <row r="2356" spans="4:7" x14ac:dyDescent="0.2">
      <c r="D2356" s="20">
        <f t="shared" si="36"/>
        <v>222</v>
      </c>
      <c r="E2356" s="20">
        <f>MIN(IF(MOD(ROWS($A$2:A2356),$A$2)=0,E2355+1, E2355), $B$2-1)</f>
        <v>9</v>
      </c>
      <c r="G2356" s="2" t="str">
        <f>IF(NOT(OR(
SUMPRODUCT(--ISNUMBER(SEARCH('Chapter 1 (Generated)'!$B$25:$V$25,INDEX(MyData,D2356, E2356+1))))&gt;0,
SUMPRODUCT(--ISNUMBER(SEARCH('Chapter 1 (Generated)'!$B$26:$V$26,INDEX(MyData,D2356, E2356+1))))&gt;0)),
"        " &amp; INDEX(MyData,D2356, E2356+1),
"    " &amp; INDEX(MyData,D2356, E2356+1))</f>
        <v xml:space="preserve">        -1,</v>
      </c>
    </row>
    <row r="2357" spans="4:7" x14ac:dyDescent="0.2">
      <c r="D2357" s="20">
        <f t="shared" si="36"/>
        <v>223</v>
      </c>
      <c r="E2357" s="20">
        <f>MIN(IF(MOD(ROWS($A$2:A2357),$A$2)=0,E2356+1, E2356), $B$2-1)</f>
        <v>9</v>
      </c>
      <c r="G2357" s="2" t="str">
        <f>IF(NOT(OR(
SUMPRODUCT(--ISNUMBER(SEARCH('Chapter 1 (Generated)'!$B$25:$V$25,INDEX(MyData,D2357, E2357+1))))&gt;0,
SUMPRODUCT(--ISNUMBER(SEARCH('Chapter 1 (Generated)'!$B$26:$V$26,INDEX(MyData,D2357, E2357+1))))&gt;0)),
"        " &amp; INDEX(MyData,D2357, E2357+1),
"    " &amp; INDEX(MyData,D2357, E2357+1))</f>
        <v xml:space="preserve">        -1,//220 </v>
      </c>
    </row>
    <row r="2358" spans="4:7" x14ac:dyDescent="0.2">
      <c r="D2358" s="20">
        <f t="shared" si="36"/>
        <v>224</v>
      </c>
      <c r="E2358" s="20">
        <f>MIN(IF(MOD(ROWS($A$2:A2358),$A$2)=0,E2357+1, E2357), $B$2-1)</f>
        <v>9</v>
      </c>
      <c r="G2358" s="2" t="str">
        <f>IF(NOT(OR(
SUMPRODUCT(--ISNUMBER(SEARCH('Chapter 1 (Generated)'!$B$25:$V$25,INDEX(MyData,D2358, E2358+1))))&gt;0,
SUMPRODUCT(--ISNUMBER(SEARCH('Chapter 1 (Generated)'!$B$26:$V$26,INDEX(MyData,D2358, E2358+1))))&gt;0)),
"        " &amp; INDEX(MyData,D2358, E2358+1),
"    " &amp; INDEX(MyData,D2358, E2358+1))</f>
        <v xml:space="preserve">        -1,</v>
      </c>
    </row>
    <row r="2359" spans="4:7" x14ac:dyDescent="0.2">
      <c r="D2359" s="20">
        <f t="shared" si="36"/>
        <v>225</v>
      </c>
      <c r="E2359" s="20">
        <f>MIN(IF(MOD(ROWS($A$2:A2359),$A$2)=0,E2358+1, E2358), $B$2-1)</f>
        <v>9</v>
      </c>
      <c r="G2359" s="2" t="str">
        <f>IF(NOT(OR(
SUMPRODUCT(--ISNUMBER(SEARCH('Chapter 1 (Generated)'!$B$25:$V$25,INDEX(MyData,D2359, E2359+1))))&gt;0,
SUMPRODUCT(--ISNUMBER(SEARCH('Chapter 1 (Generated)'!$B$26:$V$26,INDEX(MyData,D2359, E2359+1))))&gt;0)),
"        " &amp; INDEX(MyData,D2359, E2359+1),
"    " &amp; INDEX(MyData,D2359, E2359+1))</f>
        <v xml:space="preserve">        -1,</v>
      </c>
    </row>
    <row r="2360" spans="4:7" x14ac:dyDescent="0.2">
      <c r="D2360" s="20">
        <f t="shared" si="36"/>
        <v>226</v>
      </c>
      <c r="E2360" s="20">
        <f>MIN(IF(MOD(ROWS($A$2:A2360),$A$2)=0,E2359+1, E2359), $B$2-1)</f>
        <v>9</v>
      </c>
      <c r="G2360" s="2" t="str">
        <f>IF(NOT(OR(
SUMPRODUCT(--ISNUMBER(SEARCH('Chapter 1 (Generated)'!$B$25:$V$25,INDEX(MyData,D2360, E2360+1))))&gt;0,
SUMPRODUCT(--ISNUMBER(SEARCH('Chapter 1 (Generated)'!$B$26:$V$26,INDEX(MyData,D2360, E2360+1))))&gt;0)),
"        " &amp; INDEX(MyData,D2360, E2360+1),
"    " &amp; INDEX(MyData,D2360, E2360+1))</f>
        <v xml:space="preserve">        -1,</v>
      </c>
    </row>
    <row r="2361" spans="4:7" x14ac:dyDescent="0.2">
      <c r="D2361" s="20">
        <f t="shared" si="36"/>
        <v>227</v>
      </c>
      <c r="E2361" s="20">
        <f>MIN(IF(MOD(ROWS($A$2:A2361),$A$2)=0,E2360+1, E2360), $B$2-1)</f>
        <v>9</v>
      </c>
      <c r="G2361" s="2" t="str">
        <f>IF(NOT(OR(
SUMPRODUCT(--ISNUMBER(SEARCH('Chapter 1 (Generated)'!$B$25:$V$25,INDEX(MyData,D2361, E2361+1))))&gt;0,
SUMPRODUCT(--ISNUMBER(SEARCH('Chapter 1 (Generated)'!$B$26:$V$26,INDEX(MyData,D2361, E2361+1))))&gt;0)),
"        " &amp; INDEX(MyData,D2361, E2361+1),
"    " &amp; INDEX(MyData,D2361, E2361+1))</f>
        <v xml:space="preserve">        -1,</v>
      </c>
    </row>
    <row r="2362" spans="4:7" x14ac:dyDescent="0.2">
      <c r="D2362" s="20">
        <f t="shared" si="36"/>
        <v>228</v>
      </c>
      <c r="E2362" s="20">
        <f>MIN(IF(MOD(ROWS($A$2:A2362),$A$2)=0,E2361+1, E2361), $B$2-1)</f>
        <v>9</v>
      </c>
      <c r="G2362" s="2" t="str">
        <f>IF(NOT(OR(
SUMPRODUCT(--ISNUMBER(SEARCH('Chapter 1 (Generated)'!$B$25:$V$25,INDEX(MyData,D2362, E2362+1))))&gt;0,
SUMPRODUCT(--ISNUMBER(SEARCH('Chapter 1 (Generated)'!$B$26:$V$26,INDEX(MyData,D2362, E2362+1))))&gt;0)),
"        " &amp; INDEX(MyData,D2362, E2362+1),
"    " &amp; INDEX(MyData,D2362, E2362+1))</f>
        <v xml:space="preserve">        -1,//225 </v>
      </c>
    </row>
    <row r="2363" spans="4:7" x14ac:dyDescent="0.2">
      <c r="D2363" s="20">
        <f t="shared" si="36"/>
        <v>229</v>
      </c>
      <c r="E2363" s="20">
        <f>MIN(IF(MOD(ROWS($A$2:A2363),$A$2)=0,E2362+1, E2362), $B$2-1)</f>
        <v>9</v>
      </c>
      <c r="G2363" s="2" t="str">
        <f>IF(NOT(OR(
SUMPRODUCT(--ISNUMBER(SEARCH('Chapter 1 (Generated)'!$B$25:$V$25,INDEX(MyData,D2363, E2363+1))))&gt;0,
SUMPRODUCT(--ISNUMBER(SEARCH('Chapter 1 (Generated)'!$B$26:$V$26,INDEX(MyData,D2363, E2363+1))))&gt;0)),
"        " &amp; INDEX(MyData,D2363, E2363+1),
"    " &amp; INDEX(MyData,D2363, E2363+1))</f>
        <v xml:space="preserve">        -1,//226 Alistair</v>
      </c>
    </row>
    <row r="2364" spans="4:7" x14ac:dyDescent="0.2">
      <c r="D2364" s="20">
        <f t="shared" si="36"/>
        <v>230</v>
      </c>
      <c r="E2364" s="20">
        <f>MIN(IF(MOD(ROWS($A$2:A2364),$A$2)=0,E2363+1, E2363), $B$2-1)</f>
        <v>9</v>
      </c>
      <c r="G2364" s="2" t="str">
        <f>IF(NOT(OR(
SUMPRODUCT(--ISNUMBER(SEARCH('Chapter 1 (Generated)'!$B$25:$V$25,INDEX(MyData,D2364, E2364+1))))&gt;0,
SUMPRODUCT(--ISNUMBER(SEARCH('Chapter 1 (Generated)'!$B$26:$V$26,INDEX(MyData,D2364, E2364+1))))&gt;0)),
"        " &amp; INDEX(MyData,D2364, E2364+1),
"    " &amp; INDEX(MyData,D2364, E2364+1))</f>
        <v xml:space="preserve">        -1,//227 Claire</v>
      </c>
    </row>
    <row r="2365" spans="4:7" x14ac:dyDescent="0.2">
      <c r="D2365" s="20">
        <f t="shared" si="36"/>
        <v>231</v>
      </c>
      <c r="E2365" s="20">
        <f>MIN(IF(MOD(ROWS($A$2:A2365),$A$2)=0,E2364+1, E2364), $B$2-1)</f>
        <v>9</v>
      </c>
      <c r="G2365" s="2" t="str">
        <f>IF(NOT(OR(
SUMPRODUCT(--ISNUMBER(SEARCH('Chapter 1 (Generated)'!$B$25:$V$25,INDEX(MyData,D2365, E2365+1))))&gt;0,
SUMPRODUCT(--ISNUMBER(SEARCH('Chapter 1 (Generated)'!$B$26:$V$26,INDEX(MyData,D2365, E2365+1))))&gt;0)),
"        " &amp; INDEX(MyData,D2365, E2365+1),
"    " &amp; INDEX(MyData,D2365, E2365+1))</f>
        <v xml:space="preserve">        -1,//228 Ellie</v>
      </c>
    </row>
    <row r="2366" spans="4:7" x14ac:dyDescent="0.2">
      <c r="D2366" s="20">
        <f t="shared" si="36"/>
        <v>232</v>
      </c>
      <c r="E2366" s="20">
        <f>MIN(IF(MOD(ROWS($A$2:A2366),$A$2)=0,E2365+1, E2365), $B$2-1)</f>
        <v>9</v>
      </c>
      <c r="G2366" s="2" t="str">
        <f>IF(NOT(OR(
SUMPRODUCT(--ISNUMBER(SEARCH('Chapter 1 (Generated)'!$B$25:$V$25,INDEX(MyData,D2366, E2366+1))))&gt;0,
SUMPRODUCT(--ISNUMBER(SEARCH('Chapter 1 (Generated)'!$B$26:$V$26,INDEX(MyData,D2366, E2366+1))))&gt;0)),
"        " &amp; INDEX(MyData,D2366, E2366+1),
"    " &amp; INDEX(MyData,D2366, E2366+1))</f>
        <v xml:space="preserve">        -1,//229 Karolina</v>
      </c>
    </row>
    <row r="2367" spans="4:7" x14ac:dyDescent="0.2">
      <c r="D2367" s="20">
        <f t="shared" si="36"/>
        <v>233</v>
      </c>
      <c r="E2367" s="20">
        <f>MIN(IF(MOD(ROWS($A$2:A2367),$A$2)=0,E2366+1, E2366), $B$2-1)</f>
        <v>9</v>
      </c>
      <c r="G2367" s="2" t="str">
        <f>IF(NOT(OR(
SUMPRODUCT(--ISNUMBER(SEARCH('Chapter 1 (Generated)'!$B$25:$V$25,INDEX(MyData,D2367, E2367+1))))&gt;0,
SUMPRODUCT(--ISNUMBER(SEARCH('Chapter 1 (Generated)'!$B$26:$V$26,INDEX(MyData,D2367, E2367+1))))&gt;0)),
"        " &amp; INDEX(MyData,D2367, E2367+1),
"    " &amp; INDEX(MyData,D2367, E2367+1))</f>
        <v xml:space="preserve">        -1,//230 Neha</v>
      </c>
    </row>
    <row r="2368" spans="4:7" x14ac:dyDescent="0.2">
      <c r="D2368" s="20">
        <f t="shared" si="36"/>
        <v>234</v>
      </c>
      <c r="E2368" s="20">
        <f>MIN(IF(MOD(ROWS($A$2:A2368),$A$2)=0,E2367+1, E2367), $B$2-1)</f>
        <v>9</v>
      </c>
      <c r="G2368" s="2" t="str">
        <f>IF(NOT(OR(
SUMPRODUCT(--ISNUMBER(SEARCH('Chapter 1 (Generated)'!$B$25:$V$25,INDEX(MyData,D2368, E2368+1))))&gt;0,
SUMPRODUCT(--ISNUMBER(SEARCH('Chapter 1 (Generated)'!$B$26:$V$26,INDEX(MyData,D2368, E2368+1))))&gt;0)),
"        " &amp; INDEX(MyData,D2368, E2368+1),
"    " &amp; INDEX(MyData,D2368, E2368+1))</f>
        <v xml:space="preserve">        -1,//231 Raquel</v>
      </c>
    </row>
    <row r="2369" spans="4:7" x14ac:dyDescent="0.2">
      <c r="D2369" s="20">
        <f t="shared" si="36"/>
        <v>235</v>
      </c>
      <c r="E2369" s="20">
        <f>MIN(IF(MOD(ROWS($A$2:A2369),$A$2)=0,E2368+1, E2368), $B$2-1)</f>
        <v>9</v>
      </c>
      <c r="G2369" s="2" t="str">
        <f>IF(NOT(OR(
SUMPRODUCT(--ISNUMBER(SEARCH('Chapter 1 (Generated)'!$B$25:$V$25,INDEX(MyData,D2369, E2369+1))))&gt;0,
SUMPRODUCT(--ISNUMBER(SEARCH('Chapter 1 (Generated)'!$B$26:$V$26,INDEX(MyData,D2369, E2369+1))))&gt;0)),
"        " &amp; INDEX(MyData,D2369, E2369+1),
"    " &amp; INDEX(MyData,D2369, E2369+1))</f>
        <v xml:space="preserve">        -1,//232 Tadashi</v>
      </c>
    </row>
    <row r="2370" spans="4:7" x14ac:dyDescent="0.2">
      <c r="D2370" s="20">
        <f t="shared" ref="D2370:D2433" si="37">MOD(ROW(D2369)-1+ROWS(MyData),ROWS(MyData))+1</f>
        <v>236</v>
      </c>
      <c r="E2370" s="20">
        <f>MIN(IF(MOD(ROWS($A$2:A2370),$A$2)=0,E2369+1, E2369), $B$2-1)</f>
        <v>9</v>
      </c>
      <c r="G2370" s="2" t="str">
        <f>IF(NOT(OR(
SUMPRODUCT(--ISNUMBER(SEARCH('Chapter 1 (Generated)'!$B$25:$V$25,INDEX(MyData,D2370, E2370+1))))&gt;0,
SUMPRODUCT(--ISNUMBER(SEARCH('Chapter 1 (Generated)'!$B$26:$V$26,INDEX(MyData,D2370, E2370+1))))&gt;0)),
"        " &amp; INDEX(MyData,D2370, E2370+1),
"    " &amp; INDEX(MyData,D2370, E2370+1))</f>
        <v xml:space="preserve">        -1,//233 Tegan</v>
      </c>
    </row>
    <row r="2371" spans="4:7" x14ac:dyDescent="0.2">
      <c r="D2371" s="20">
        <f t="shared" si="37"/>
        <v>237</v>
      </c>
      <c r="E2371" s="20">
        <f>MIN(IF(MOD(ROWS($A$2:A2371),$A$2)=0,E2370+1, E2370), $B$2-1)</f>
        <v>10</v>
      </c>
      <c r="G2371" s="2" t="str">
        <f>IF(NOT(OR(
SUMPRODUCT(--ISNUMBER(SEARCH('Chapter 1 (Generated)'!$B$25:$V$25,INDEX(MyData,D2371, E2371+1))))&gt;0,
SUMPRODUCT(--ISNUMBER(SEARCH('Chapter 1 (Generated)'!$B$26:$V$26,INDEX(MyData,D2371, E2371+1))))&gt;0)),
"        " &amp; INDEX(MyData,D2371, E2371+1),
"    " &amp; INDEX(MyData,D2371, E2371+1))</f>
        <v xml:space="preserve">        ];</v>
      </c>
    </row>
    <row r="2372" spans="4:7" x14ac:dyDescent="0.2">
      <c r="D2372" s="20">
        <f t="shared" si="37"/>
        <v>1</v>
      </c>
      <c r="E2372" s="20">
        <f>MIN(IF(MOD(ROWS($A$2:A2372),$A$2)=0,E2371+1, E2371), $B$2-1)</f>
        <v>10</v>
      </c>
      <c r="G2372" s="2" t="str">
        <f>IF(NOT(OR(
SUMPRODUCT(--ISNUMBER(SEARCH('Chapter 1 (Generated)'!$B$25:$V$25,INDEX(MyData,D2372, E2372+1))))&gt;0,
SUMPRODUCT(--ISNUMBER(SEARCH('Chapter 1 (Generated)'!$B$26:$V$26,INDEX(MyData,D2372, E2372+1))))&gt;0)),
"        " &amp; INDEX(MyData,D2372, E2372+1),
"    " &amp; INDEX(MyData,D2372, E2372+1))</f>
        <v xml:space="preserve">    //story[10] === Choice 1 Link -&gt; "-1"is no link, otherwise the number represents the array number of the slide</v>
      </c>
    </row>
    <row r="2373" spans="4:7" x14ac:dyDescent="0.2">
      <c r="D2373" s="20">
        <f t="shared" si="37"/>
        <v>2</v>
      </c>
      <c r="E2373" s="20">
        <f>MIN(IF(MOD(ROWS($A$2:A2373),$A$2)=0,E2372+1, E2372), $B$2-1)</f>
        <v>10</v>
      </c>
      <c r="G2373" s="2" t="str">
        <f>IF(NOT(OR(
SUMPRODUCT(--ISNUMBER(SEARCH('Chapter 1 (Generated)'!$B$25:$V$25,INDEX(MyData,D2373, E2373+1))))&gt;0,
SUMPRODUCT(--ISNUMBER(SEARCH('Chapter 1 (Generated)'!$B$26:$V$26,INDEX(MyData,D2373, E2373+1))))&gt;0)),
"        " &amp; INDEX(MyData,D2373, E2373+1),
"    " &amp; INDEX(MyData,D2373, E2373+1))</f>
        <v xml:space="preserve">    story[10] = [</v>
      </c>
    </row>
    <row r="2374" spans="4:7" x14ac:dyDescent="0.2">
      <c r="D2374" s="20">
        <f t="shared" si="37"/>
        <v>3</v>
      </c>
      <c r="E2374" s="20">
        <f>MIN(IF(MOD(ROWS($A$2:A2374),$A$2)=0,E2373+1, E2373), $B$2-1)</f>
        <v>10</v>
      </c>
      <c r="G2374" s="2" t="str">
        <f>IF(NOT(OR(
SUMPRODUCT(--ISNUMBER(SEARCH('Chapter 1 (Generated)'!$B$25:$V$25,INDEX(MyData,D2374, E2374+1))))&gt;0,
SUMPRODUCT(--ISNUMBER(SEARCH('Chapter 1 (Generated)'!$B$26:$V$26,INDEX(MyData,D2374, E2374+1))))&gt;0)),
"        " &amp; INDEX(MyData,D2374, E2374+1),
"    " &amp; INDEX(MyData,D2374, E2374+1))</f>
        <v xml:space="preserve">        -1,//0 </v>
      </c>
    </row>
    <row r="2375" spans="4:7" x14ac:dyDescent="0.2">
      <c r="D2375" s="20">
        <f t="shared" si="37"/>
        <v>4</v>
      </c>
      <c r="E2375" s="20">
        <f>MIN(IF(MOD(ROWS($A$2:A2375),$A$2)=0,E2374+1, E2374), $B$2-1)</f>
        <v>10</v>
      </c>
      <c r="G2375" s="2" t="str">
        <f>IF(NOT(OR(
SUMPRODUCT(--ISNUMBER(SEARCH('Chapter 1 (Generated)'!$B$25:$V$25,INDEX(MyData,D2375, E2375+1))))&gt;0,
SUMPRODUCT(--ISNUMBER(SEARCH('Chapter 1 (Generated)'!$B$26:$V$26,INDEX(MyData,D2375, E2375+1))))&gt;0)),
"        " &amp; INDEX(MyData,D2375, E2375+1),
"    " &amp; INDEX(MyData,D2375, E2375+1))</f>
        <v xml:space="preserve">        -1,</v>
      </c>
    </row>
    <row r="2376" spans="4:7" x14ac:dyDescent="0.2">
      <c r="D2376" s="20">
        <f t="shared" si="37"/>
        <v>5</v>
      </c>
      <c r="E2376" s="20">
        <f>MIN(IF(MOD(ROWS($A$2:A2376),$A$2)=0,E2375+1, E2375), $B$2-1)</f>
        <v>10</v>
      </c>
      <c r="G2376" s="2" t="str">
        <f>IF(NOT(OR(
SUMPRODUCT(--ISNUMBER(SEARCH('Chapter 1 (Generated)'!$B$25:$V$25,INDEX(MyData,D2376, E2376+1))))&gt;0,
SUMPRODUCT(--ISNUMBER(SEARCH('Chapter 1 (Generated)'!$B$26:$V$26,INDEX(MyData,D2376, E2376+1))))&gt;0)),
"        " &amp; INDEX(MyData,D2376, E2376+1),
"    " &amp; INDEX(MyData,D2376, E2376+1))</f>
        <v xml:space="preserve">        -1,</v>
      </c>
    </row>
    <row r="2377" spans="4:7" x14ac:dyDescent="0.2">
      <c r="D2377" s="20">
        <f t="shared" si="37"/>
        <v>6</v>
      </c>
      <c r="E2377" s="20">
        <f>MIN(IF(MOD(ROWS($A$2:A2377),$A$2)=0,E2376+1, E2376), $B$2-1)</f>
        <v>10</v>
      </c>
      <c r="G2377" s="2" t="str">
        <f>IF(NOT(OR(
SUMPRODUCT(--ISNUMBER(SEARCH('Chapter 1 (Generated)'!$B$25:$V$25,INDEX(MyData,D2377, E2377+1))))&gt;0,
SUMPRODUCT(--ISNUMBER(SEARCH('Chapter 1 (Generated)'!$B$26:$V$26,INDEX(MyData,D2377, E2377+1))))&gt;0)),
"        " &amp; INDEX(MyData,D2377, E2377+1),
"    " &amp; INDEX(MyData,D2377, E2377+1))</f>
        <v xml:space="preserve">        -1,</v>
      </c>
    </row>
    <row r="2378" spans="4:7" x14ac:dyDescent="0.2">
      <c r="D2378" s="20">
        <f t="shared" si="37"/>
        <v>7</v>
      </c>
      <c r="E2378" s="20">
        <f>MIN(IF(MOD(ROWS($A$2:A2378),$A$2)=0,E2377+1, E2377), $B$2-1)</f>
        <v>10</v>
      </c>
      <c r="G2378" s="2" t="str">
        <f>IF(NOT(OR(
SUMPRODUCT(--ISNUMBER(SEARCH('Chapter 1 (Generated)'!$B$25:$V$25,INDEX(MyData,D2378, E2378+1))))&gt;0,
SUMPRODUCT(--ISNUMBER(SEARCH('Chapter 1 (Generated)'!$B$26:$V$26,INDEX(MyData,D2378, E2378+1))))&gt;0)),
"        " &amp; INDEX(MyData,D2378, E2378+1),
"    " &amp; INDEX(MyData,D2378, E2378+1))</f>
        <v xml:space="preserve">        -1,</v>
      </c>
    </row>
    <row r="2379" spans="4:7" x14ac:dyDescent="0.2">
      <c r="D2379" s="20">
        <f t="shared" si="37"/>
        <v>8</v>
      </c>
      <c r="E2379" s="20">
        <f>MIN(IF(MOD(ROWS($A$2:A2379),$A$2)=0,E2378+1, E2378), $B$2-1)</f>
        <v>10</v>
      </c>
      <c r="G2379" s="2" t="str">
        <f>IF(NOT(OR(
SUMPRODUCT(--ISNUMBER(SEARCH('Chapter 1 (Generated)'!$B$25:$V$25,INDEX(MyData,D2379, E2379+1))))&gt;0,
SUMPRODUCT(--ISNUMBER(SEARCH('Chapter 1 (Generated)'!$B$26:$V$26,INDEX(MyData,D2379, E2379+1))))&gt;0)),
"        " &amp; INDEX(MyData,D2379, E2379+1),
"    " &amp; INDEX(MyData,D2379, E2379+1))</f>
        <v xml:space="preserve">        -1,//5 </v>
      </c>
    </row>
    <row r="2380" spans="4:7" x14ac:dyDescent="0.2">
      <c r="D2380" s="20">
        <f t="shared" si="37"/>
        <v>9</v>
      </c>
      <c r="E2380" s="20">
        <f>MIN(IF(MOD(ROWS($A$2:A2380),$A$2)=0,E2379+1, E2379), $B$2-1)</f>
        <v>10</v>
      </c>
      <c r="G2380" s="2" t="str">
        <f>IF(NOT(OR(
SUMPRODUCT(--ISNUMBER(SEARCH('Chapter 1 (Generated)'!$B$25:$V$25,INDEX(MyData,D2380, E2380+1))))&gt;0,
SUMPRODUCT(--ISNUMBER(SEARCH('Chapter 1 (Generated)'!$B$26:$V$26,INDEX(MyData,D2380, E2380+1))))&gt;0)),
"        " &amp; INDEX(MyData,D2380, E2380+1),
"    " &amp; INDEX(MyData,D2380, E2380+1))</f>
        <v xml:space="preserve">        -1,</v>
      </c>
    </row>
    <row r="2381" spans="4:7" x14ac:dyDescent="0.2">
      <c r="D2381" s="20">
        <f t="shared" si="37"/>
        <v>10</v>
      </c>
      <c r="E2381" s="20">
        <f>MIN(IF(MOD(ROWS($A$2:A2381),$A$2)=0,E2380+1, E2380), $B$2-1)</f>
        <v>10</v>
      </c>
      <c r="G2381" s="2" t="str">
        <f>IF(NOT(OR(
SUMPRODUCT(--ISNUMBER(SEARCH('Chapter 1 (Generated)'!$B$25:$V$25,INDEX(MyData,D2381, E2381+1))))&gt;0,
SUMPRODUCT(--ISNUMBER(SEARCH('Chapter 1 (Generated)'!$B$26:$V$26,INDEX(MyData,D2381, E2381+1))))&gt;0)),
"        " &amp; INDEX(MyData,D2381, E2381+1),
"    " &amp; INDEX(MyData,D2381, E2381+1))</f>
        <v xml:space="preserve">        -1,</v>
      </c>
    </row>
    <row r="2382" spans="4:7" x14ac:dyDescent="0.2">
      <c r="D2382" s="20">
        <f t="shared" si="37"/>
        <v>11</v>
      </c>
      <c r="E2382" s="20">
        <f>MIN(IF(MOD(ROWS($A$2:A2382),$A$2)=0,E2381+1, E2381), $B$2-1)</f>
        <v>10</v>
      </c>
      <c r="G2382" s="2" t="str">
        <f>IF(NOT(OR(
SUMPRODUCT(--ISNUMBER(SEARCH('Chapter 1 (Generated)'!$B$25:$V$25,INDEX(MyData,D2382, E2382+1))))&gt;0,
SUMPRODUCT(--ISNUMBER(SEARCH('Chapter 1 (Generated)'!$B$26:$V$26,INDEX(MyData,D2382, E2382+1))))&gt;0)),
"        " &amp; INDEX(MyData,D2382, E2382+1),
"    " &amp; INDEX(MyData,D2382, E2382+1))</f>
        <v xml:space="preserve">        -1,</v>
      </c>
    </row>
    <row r="2383" spans="4:7" x14ac:dyDescent="0.2">
      <c r="D2383" s="20">
        <f t="shared" si="37"/>
        <v>12</v>
      </c>
      <c r="E2383" s="20">
        <f>MIN(IF(MOD(ROWS($A$2:A2383),$A$2)=0,E2382+1, E2382), $B$2-1)</f>
        <v>10</v>
      </c>
      <c r="G2383" s="2" t="str">
        <f>IF(NOT(OR(
SUMPRODUCT(--ISNUMBER(SEARCH('Chapter 1 (Generated)'!$B$25:$V$25,INDEX(MyData,D2383, E2383+1))))&gt;0,
SUMPRODUCT(--ISNUMBER(SEARCH('Chapter 1 (Generated)'!$B$26:$V$26,INDEX(MyData,D2383, E2383+1))))&gt;0)),
"        " &amp; INDEX(MyData,D2383, E2383+1),
"    " &amp; INDEX(MyData,D2383, E2383+1))</f>
        <v xml:space="preserve">        -1,</v>
      </c>
    </row>
    <row r="2384" spans="4:7" x14ac:dyDescent="0.2">
      <c r="D2384" s="20">
        <f t="shared" si="37"/>
        <v>13</v>
      </c>
      <c r="E2384" s="20">
        <f>MIN(IF(MOD(ROWS($A$2:A2384),$A$2)=0,E2383+1, E2383), $B$2-1)</f>
        <v>10</v>
      </c>
      <c r="G2384" s="2" t="str">
        <f>IF(NOT(OR(
SUMPRODUCT(--ISNUMBER(SEARCH('Chapter 1 (Generated)'!$B$25:$V$25,INDEX(MyData,D2384, E2384+1))))&gt;0,
SUMPRODUCT(--ISNUMBER(SEARCH('Chapter 1 (Generated)'!$B$26:$V$26,INDEX(MyData,D2384, E2384+1))))&gt;0)),
"        " &amp; INDEX(MyData,D2384, E2384+1),
"    " &amp; INDEX(MyData,D2384, E2384+1))</f>
        <v xml:space="preserve">        -1,//10 </v>
      </c>
    </row>
    <row r="2385" spans="4:7" x14ac:dyDescent="0.2">
      <c r="D2385" s="20">
        <f t="shared" si="37"/>
        <v>14</v>
      </c>
      <c r="E2385" s="20">
        <f>MIN(IF(MOD(ROWS($A$2:A2385),$A$2)=0,E2384+1, E2384), $B$2-1)</f>
        <v>10</v>
      </c>
      <c r="G2385" s="2" t="str">
        <f>IF(NOT(OR(
SUMPRODUCT(--ISNUMBER(SEARCH('Chapter 1 (Generated)'!$B$25:$V$25,INDEX(MyData,D2385, E2385+1))))&gt;0,
SUMPRODUCT(--ISNUMBER(SEARCH('Chapter 1 (Generated)'!$B$26:$V$26,INDEX(MyData,D2385, E2385+1))))&gt;0)),
"        " &amp; INDEX(MyData,D2385, E2385+1),
"    " &amp; INDEX(MyData,D2385, E2385+1))</f>
        <v xml:space="preserve">        -1,</v>
      </c>
    </row>
    <row r="2386" spans="4:7" x14ac:dyDescent="0.2">
      <c r="D2386" s="20">
        <f t="shared" si="37"/>
        <v>15</v>
      </c>
      <c r="E2386" s="20">
        <f>MIN(IF(MOD(ROWS($A$2:A2386),$A$2)=0,E2385+1, E2385), $B$2-1)</f>
        <v>10</v>
      </c>
      <c r="G2386" s="2" t="str">
        <f>IF(NOT(OR(
SUMPRODUCT(--ISNUMBER(SEARCH('Chapter 1 (Generated)'!$B$25:$V$25,INDEX(MyData,D2386, E2386+1))))&gt;0,
SUMPRODUCT(--ISNUMBER(SEARCH('Chapter 1 (Generated)'!$B$26:$V$26,INDEX(MyData,D2386, E2386+1))))&gt;0)),
"        " &amp; INDEX(MyData,D2386, E2386+1),
"    " &amp; INDEX(MyData,D2386, E2386+1))</f>
        <v xml:space="preserve">        -1,</v>
      </c>
    </row>
    <row r="2387" spans="4:7" x14ac:dyDescent="0.2">
      <c r="D2387" s="20">
        <f t="shared" si="37"/>
        <v>16</v>
      </c>
      <c r="E2387" s="20">
        <f>MIN(IF(MOD(ROWS($A$2:A2387),$A$2)=0,E2386+1, E2386), $B$2-1)</f>
        <v>10</v>
      </c>
      <c r="G2387" s="2" t="str">
        <f>IF(NOT(OR(
SUMPRODUCT(--ISNUMBER(SEARCH('Chapter 1 (Generated)'!$B$25:$V$25,INDEX(MyData,D2387, E2387+1))))&gt;0,
SUMPRODUCT(--ISNUMBER(SEARCH('Chapter 1 (Generated)'!$B$26:$V$26,INDEX(MyData,D2387, E2387+1))))&gt;0)),
"        " &amp; INDEX(MyData,D2387, E2387+1),
"    " &amp; INDEX(MyData,D2387, E2387+1))</f>
        <v xml:space="preserve">        -1,</v>
      </c>
    </row>
    <row r="2388" spans="4:7" x14ac:dyDescent="0.2">
      <c r="D2388" s="20">
        <f t="shared" si="37"/>
        <v>17</v>
      </c>
      <c r="E2388" s="20">
        <f>MIN(IF(MOD(ROWS($A$2:A2388),$A$2)=0,E2387+1, E2387), $B$2-1)</f>
        <v>10</v>
      </c>
      <c r="G2388" s="2" t="str">
        <f>IF(NOT(OR(
SUMPRODUCT(--ISNUMBER(SEARCH('Chapter 1 (Generated)'!$B$25:$V$25,INDEX(MyData,D2388, E2388+1))))&gt;0,
SUMPRODUCT(--ISNUMBER(SEARCH('Chapter 1 (Generated)'!$B$26:$V$26,INDEX(MyData,D2388, E2388+1))))&gt;0)),
"        " &amp; INDEX(MyData,D2388, E2388+1),
"    " &amp; INDEX(MyData,D2388, E2388+1))</f>
        <v xml:space="preserve">        15,</v>
      </c>
    </row>
    <row r="2389" spans="4:7" x14ac:dyDescent="0.2">
      <c r="D2389" s="20">
        <f t="shared" si="37"/>
        <v>18</v>
      </c>
      <c r="E2389" s="20">
        <f>MIN(IF(MOD(ROWS($A$2:A2389),$A$2)=0,E2388+1, E2388), $B$2-1)</f>
        <v>10</v>
      </c>
      <c r="G2389" s="2" t="str">
        <f>IF(NOT(OR(
SUMPRODUCT(--ISNUMBER(SEARCH('Chapter 1 (Generated)'!$B$25:$V$25,INDEX(MyData,D2389, E2389+1))))&gt;0,
SUMPRODUCT(--ISNUMBER(SEARCH('Chapter 1 (Generated)'!$B$26:$V$26,INDEX(MyData,D2389, E2389+1))))&gt;0)),
"        " &amp; INDEX(MyData,D2389, E2389+1),
"    " &amp; INDEX(MyData,D2389, E2389+1))</f>
        <v xml:space="preserve">        -1,//15 </v>
      </c>
    </row>
    <row r="2390" spans="4:7" x14ac:dyDescent="0.2">
      <c r="D2390" s="20">
        <f t="shared" si="37"/>
        <v>19</v>
      </c>
      <c r="E2390" s="20">
        <f>MIN(IF(MOD(ROWS($A$2:A2390),$A$2)=0,E2389+1, E2389), $B$2-1)</f>
        <v>10</v>
      </c>
      <c r="G2390" s="2" t="str">
        <f>IF(NOT(OR(
SUMPRODUCT(--ISNUMBER(SEARCH('Chapter 1 (Generated)'!$B$25:$V$25,INDEX(MyData,D2390, E2390+1))))&gt;0,
SUMPRODUCT(--ISNUMBER(SEARCH('Chapter 1 (Generated)'!$B$26:$V$26,INDEX(MyData,D2390, E2390+1))))&gt;0)),
"        " &amp; INDEX(MyData,D2390, E2390+1),
"    " &amp; INDEX(MyData,D2390, E2390+1))</f>
        <v xml:space="preserve">        -1,</v>
      </c>
    </row>
    <row r="2391" spans="4:7" x14ac:dyDescent="0.2">
      <c r="D2391" s="20">
        <f t="shared" si="37"/>
        <v>20</v>
      </c>
      <c r="E2391" s="20">
        <f>MIN(IF(MOD(ROWS($A$2:A2391),$A$2)=0,E2390+1, E2390), $B$2-1)</f>
        <v>10</v>
      </c>
      <c r="G2391" s="2" t="str">
        <f>IF(NOT(OR(
SUMPRODUCT(--ISNUMBER(SEARCH('Chapter 1 (Generated)'!$B$25:$V$25,INDEX(MyData,D2391, E2391+1))))&gt;0,
SUMPRODUCT(--ISNUMBER(SEARCH('Chapter 1 (Generated)'!$B$26:$V$26,INDEX(MyData,D2391, E2391+1))))&gt;0)),
"        " &amp; INDEX(MyData,D2391, E2391+1),
"    " &amp; INDEX(MyData,D2391, E2391+1))</f>
        <v xml:space="preserve">        -1,</v>
      </c>
    </row>
    <row r="2392" spans="4:7" x14ac:dyDescent="0.2">
      <c r="D2392" s="20">
        <f t="shared" si="37"/>
        <v>21</v>
      </c>
      <c r="E2392" s="20">
        <f>MIN(IF(MOD(ROWS($A$2:A2392),$A$2)=0,E2391+1, E2391), $B$2-1)</f>
        <v>10</v>
      </c>
      <c r="G2392" s="2" t="str">
        <f>IF(NOT(OR(
SUMPRODUCT(--ISNUMBER(SEARCH('Chapter 1 (Generated)'!$B$25:$V$25,INDEX(MyData,D2392, E2392+1))))&gt;0,
SUMPRODUCT(--ISNUMBER(SEARCH('Chapter 1 (Generated)'!$B$26:$V$26,INDEX(MyData,D2392, E2392+1))))&gt;0)),
"        " &amp; INDEX(MyData,D2392, E2392+1),
"    " &amp; INDEX(MyData,D2392, E2392+1))</f>
        <v xml:space="preserve">        -1,</v>
      </c>
    </row>
    <row r="2393" spans="4:7" x14ac:dyDescent="0.2">
      <c r="D2393" s="20">
        <f t="shared" si="37"/>
        <v>22</v>
      </c>
      <c r="E2393" s="20">
        <f>MIN(IF(MOD(ROWS($A$2:A2393),$A$2)=0,E2392+1, E2392), $B$2-1)</f>
        <v>10</v>
      </c>
      <c r="G2393" s="2" t="str">
        <f>IF(NOT(OR(
SUMPRODUCT(--ISNUMBER(SEARCH('Chapter 1 (Generated)'!$B$25:$V$25,INDEX(MyData,D2393, E2393+1))))&gt;0,
SUMPRODUCT(--ISNUMBER(SEARCH('Chapter 1 (Generated)'!$B$26:$V$26,INDEX(MyData,D2393, E2393+1))))&gt;0)),
"        " &amp; INDEX(MyData,D2393, E2393+1),
"    " &amp; INDEX(MyData,D2393, E2393+1))</f>
        <v xml:space="preserve">        -1,</v>
      </c>
    </row>
    <row r="2394" spans="4:7" x14ac:dyDescent="0.2">
      <c r="D2394" s="20">
        <f t="shared" si="37"/>
        <v>23</v>
      </c>
      <c r="E2394" s="20">
        <f>MIN(IF(MOD(ROWS($A$2:A2394),$A$2)=0,E2393+1, E2393), $B$2-1)</f>
        <v>10</v>
      </c>
      <c r="G2394" s="2" t="str">
        <f>IF(NOT(OR(
SUMPRODUCT(--ISNUMBER(SEARCH('Chapter 1 (Generated)'!$B$25:$V$25,INDEX(MyData,D2394, E2394+1))))&gt;0,
SUMPRODUCT(--ISNUMBER(SEARCH('Chapter 1 (Generated)'!$B$26:$V$26,INDEX(MyData,D2394, E2394+1))))&gt;0)),
"        " &amp; INDEX(MyData,D2394, E2394+1),
"    " &amp; INDEX(MyData,D2394, E2394+1))</f>
        <v xml:space="preserve">        -1,//20 </v>
      </c>
    </row>
    <row r="2395" spans="4:7" x14ac:dyDescent="0.2">
      <c r="D2395" s="20">
        <f t="shared" si="37"/>
        <v>24</v>
      </c>
      <c r="E2395" s="20">
        <f>MIN(IF(MOD(ROWS($A$2:A2395),$A$2)=0,E2394+1, E2394), $B$2-1)</f>
        <v>10</v>
      </c>
      <c r="G2395" s="2" t="str">
        <f>IF(NOT(OR(
SUMPRODUCT(--ISNUMBER(SEARCH('Chapter 1 (Generated)'!$B$25:$V$25,INDEX(MyData,D2395, E2395+1))))&gt;0,
SUMPRODUCT(--ISNUMBER(SEARCH('Chapter 1 (Generated)'!$B$26:$V$26,INDEX(MyData,D2395, E2395+1))))&gt;0)),
"        " &amp; INDEX(MyData,D2395, E2395+1),
"    " &amp; INDEX(MyData,D2395, E2395+1))</f>
        <v xml:space="preserve">        -1,</v>
      </c>
    </row>
    <row r="2396" spans="4:7" x14ac:dyDescent="0.2">
      <c r="D2396" s="20">
        <f t="shared" si="37"/>
        <v>25</v>
      </c>
      <c r="E2396" s="20">
        <f>MIN(IF(MOD(ROWS($A$2:A2396),$A$2)=0,E2395+1, E2395), $B$2-1)</f>
        <v>10</v>
      </c>
      <c r="G2396" s="2" t="str">
        <f>IF(NOT(OR(
SUMPRODUCT(--ISNUMBER(SEARCH('Chapter 1 (Generated)'!$B$25:$V$25,INDEX(MyData,D2396, E2396+1))))&gt;0,
SUMPRODUCT(--ISNUMBER(SEARCH('Chapter 1 (Generated)'!$B$26:$V$26,INDEX(MyData,D2396, E2396+1))))&gt;0)),
"        " &amp; INDEX(MyData,D2396, E2396+1),
"    " &amp; INDEX(MyData,D2396, E2396+1))</f>
        <v xml:space="preserve">        -1,</v>
      </c>
    </row>
    <row r="2397" spans="4:7" x14ac:dyDescent="0.2">
      <c r="D2397" s="20">
        <f t="shared" si="37"/>
        <v>26</v>
      </c>
      <c r="E2397" s="20">
        <f>MIN(IF(MOD(ROWS($A$2:A2397),$A$2)=0,E2396+1, E2396), $B$2-1)</f>
        <v>10</v>
      </c>
      <c r="G2397" s="2" t="str">
        <f>IF(NOT(OR(
SUMPRODUCT(--ISNUMBER(SEARCH('Chapter 1 (Generated)'!$B$25:$V$25,INDEX(MyData,D2397, E2397+1))))&gt;0,
SUMPRODUCT(--ISNUMBER(SEARCH('Chapter 1 (Generated)'!$B$26:$V$26,INDEX(MyData,D2397, E2397+1))))&gt;0)),
"        " &amp; INDEX(MyData,D2397, E2397+1),
"    " &amp; INDEX(MyData,D2397, E2397+1))</f>
        <v xml:space="preserve">        -1,</v>
      </c>
    </row>
    <row r="2398" spans="4:7" x14ac:dyDescent="0.2">
      <c r="D2398" s="20">
        <f t="shared" si="37"/>
        <v>27</v>
      </c>
      <c r="E2398" s="20">
        <f>MIN(IF(MOD(ROWS($A$2:A2398),$A$2)=0,E2397+1, E2397), $B$2-1)</f>
        <v>10</v>
      </c>
      <c r="G2398" s="2" t="str">
        <f>IF(NOT(OR(
SUMPRODUCT(--ISNUMBER(SEARCH('Chapter 1 (Generated)'!$B$25:$V$25,INDEX(MyData,D2398, E2398+1))))&gt;0,
SUMPRODUCT(--ISNUMBER(SEARCH('Chapter 1 (Generated)'!$B$26:$V$26,INDEX(MyData,D2398, E2398+1))))&gt;0)),
"        " &amp; INDEX(MyData,D2398, E2398+1),
"    " &amp; INDEX(MyData,D2398, E2398+1))</f>
        <v xml:space="preserve">        -1,</v>
      </c>
    </row>
    <row r="2399" spans="4:7" x14ac:dyDescent="0.2">
      <c r="D2399" s="20">
        <f t="shared" si="37"/>
        <v>28</v>
      </c>
      <c r="E2399" s="20">
        <f>MIN(IF(MOD(ROWS($A$2:A2399),$A$2)=0,E2398+1, E2398), $B$2-1)</f>
        <v>10</v>
      </c>
      <c r="G2399" s="2" t="str">
        <f>IF(NOT(OR(
SUMPRODUCT(--ISNUMBER(SEARCH('Chapter 1 (Generated)'!$B$25:$V$25,INDEX(MyData,D2399, E2399+1))))&gt;0,
SUMPRODUCT(--ISNUMBER(SEARCH('Chapter 1 (Generated)'!$B$26:$V$26,INDEX(MyData,D2399, E2399+1))))&gt;0)),
"        " &amp; INDEX(MyData,D2399, E2399+1),
"    " &amp; INDEX(MyData,D2399, E2399+1))</f>
        <v xml:space="preserve">        -1,//25 </v>
      </c>
    </row>
    <row r="2400" spans="4:7" x14ac:dyDescent="0.2">
      <c r="D2400" s="20">
        <f t="shared" si="37"/>
        <v>29</v>
      </c>
      <c r="E2400" s="20">
        <f>MIN(IF(MOD(ROWS($A$2:A2400),$A$2)=0,E2399+1, E2399), $B$2-1)</f>
        <v>10</v>
      </c>
      <c r="G2400" s="2" t="str">
        <f>IF(NOT(OR(
SUMPRODUCT(--ISNUMBER(SEARCH('Chapter 1 (Generated)'!$B$25:$V$25,INDEX(MyData,D2400, E2400+1))))&gt;0,
SUMPRODUCT(--ISNUMBER(SEARCH('Chapter 1 (Generated)'!$B$26:$V$26,INDEX(MyData,D2400, E2400+1))))&gt;0)),
"        " &amp; INDEX(MyData,D2400, E2400+1),
"    " &amp; INDEX(MyData,D2400, E2400+1))</f>
        <v xml:space="preserve">        -1,</v>
      </c>
    </row>
    <row r="2401" spans="4:7" x14ac:dyDescent="0.2">
      <c r="D2401" s="20">
        <f t="shared" si="37"/>
        <v>30</v>
      </c>
      <c r="E2401" s="20">
        <f>MIN(IF(MOD(ROWS($A$2:A2401),$A$2)=0,E2400+1, E2400), $B$2-1)</f>
        <v>10</v>
      </c>
      <c r="G2401" s="2" t="str">
        <f>IF(NOT(OR(
SUMPRODUCT(--ISNUMBER(SEARCH('Chapter 1 (Generated)'!$B$25:$V$25,INDEX(MyData,D2401, E2401+1))))&gt;0,
SUMPRODUCT(--ISNUMBER(SEARCH('Chapter 1 (Generated)'!$B$26:$V$26,INDEX(MyData,D2401, E2401+1))))&gt;0)),
"        " &amp; INDEX(MyData,D2401, E2401+1),
"    " &amp; INDEX(MyData,D2401, E2401+1))</f>
        <v xml:space="preserve">        -1,</v>
      </c>
    </row>
    <row r="2402" spans="4:7" x14ac:dyDescent="0.2">
      <c r="D2402" s="20">
        <f t="shared" si="37"/>
        <v>31</v>
      </c>
      <c r="E2402" s="20">
        <f>MIN(IF(MOD(ROWS($A$2:A2402),$A$2)=0,E2401+1, E2401), $B$2-1)</f>
        <v>10</v>
      </c>
      <c r="G2402" s="2" t="str">
        <f>IF(NOT(OR(
SUMPRODUCT(--ISNUMBER(SEARCH('Chapter 1 (Generated)'!$B$25:$V$25,INDEX(MyData,D2402, E2402+1))))&gt;0,
SUMPRODUCT(--ISNUMBER(SEARCH('Chapter 1 (Generated)'!$B$26:$V$26,INDEX(MyData,D2402, E2402+1))))&gt;0)),
"        " &amp; INDEX(MyData,D2402, E2402+1),
"    " &amp; INDEX(MyData,D2402, E2402+1))</f>
        <v xml:space="preserve">        -1,</v>
      </c>
    </row>
    <row r="2403" spans="4:7" x14ac:dyDescent="0.2">
      <c r="D2403" s="20">
        <f t="shared" si="37"/>
        <v>32</v>
      </c>
      <c r="E2403" s="20">
        <f>MIN(IF(MOD(ROWS($A$2:A2403),$A$2)=0,E2402+1, E2402), $B$2-1)</f>
        <v>10</v>
      </c>
      <c r="G2403" s="2" t="str">
        <f>IF(NOT(OR(
SUMPRODUCT(--ISNUMBER(SEARCH('Chapter 1 (Generated)'!$B$25:$V$25,INDEX(MyData,D2403, E2403+1))))&gt;0,
SUMPRODUCT(--ISNUMBER(SEARCH('Chapter 1 (Generated)'!$B$26:$V$26,INDEX(MyData,D2403, E2403+1))))&gt;0)),
"        " &amp; INDEX(MyData,D2403, E2403+1),
"    " &amp; INDEX(MyData,D2403, E2403+1))</f>
        <v xml:space="preserve">        -1,</v>
      </c>
    </row>
    <row r="2404" spans="4:7" x14ac:dyDescent="0.2">
      <c r="D2404" s="20">
        <f t="shared" si="37"/>
        <v>33</v>
      </c>
      <c r="E2404" s="20">
        <f>MIN(IF(MOD(ROWS($A$2:A2404),$A$2)=0,E2403+1, E2403), $B$2-1)</f>
        <v>10</v>
      </c>
      <c r="G2404" s="2" t="str">
        <f>IF(NOT(OR(
SUMPRODUCT(--ISNUMBER(SEARCH('Chapter 1 (Generated)'!$B$25:$V$25,INDEX(MyData,D2404, E2404+1))))&gt;0,
SUMPRODUCT(--ISNUMBER(SEARCH('Chapter 1 (Generated)'!$B$26:$V$26,INDEX(MyData,D2404, E2404+1))))&gt;0)),
"        " &amp; INDEX(MyData,D2404, E2404+1),
"    " &amp; INDEX(MyData,D2404, E2404+1))</f>
        <v xml:space="preserve">        -1,//30 </v>
      </c>
    </row>
    <row r="2405" spans="4:7" x14ac:dyDescent="0.2">
      <c r="D2405" s="20">
        <f t="shared" si="37"/>
        <v>34</v>
      </c>
      <c r="E2405" s="20">
        <f>MIN(IF(MOD(ROWS($A$2:A2405),$A$2)=0,E2404+1, E2404), $B$2-1)</f>
        <v>10</v>
      </c>
      <c r="G2405" s="2" t="str">
        <f>IF(NOT(OR(
SUMPRODUCT(--ISNUMBER(SEARCH('Chapter 1 (Generated)'!$B$25:$V$25,INDEX(MyData,D2405, E2405+1))))&gt;0,
SUMPRODUCT(--ISNUMBER(SEARCH('Chapter 1 (Generated)'!$B$26:$V$26,INDEX(MyData,D2405, E2405+1))))&gt;0)),
"        " &amp; INDEX(MyData,D2405, E2405+1),
"    " &amp; INDEX(MyData,D2405, E2405+1))</f>
        <v xml:space="preserve">        -1,</v>
      </c>
    </row>
    <row r="2406" spans="4:7" x14ac:dyDescent="0.2">
      <c r="D2406" s="20">
        <f t="shared" si="37"/>
        <v>35</v>
      </c>
      <c r="E2406" s="20">
        <f>MIN(IF(MOD(ROWS($A$2:A2406),$A$2)=0,E2405+1, E2405), $B$2-1)</f>
        <v>10</v>
      </c>
      <c r="G2406" s="2" t="str">
        <f>IF(NOT(OR(
SUMPRODUCT(--ISNUMBER(SEARCH('Chapter 1 (Generated)'!$B$25:$V$25,INDEX(MyData,D2406, E2406+1))))&gt;0,
SUMPRODUCT(--ISNUMBER(SEARCH('Chapter 1 (Generated)'!$B$26:$V$26,INDEX(MyData,D2406, E2406+1))))&gt;0)),
"        " &amp; INDEX(MyData,D2406, E2406+1),
"    " &amp; INDEX(MyData,D2406, E2406+1))</f>
        <v xml:space="preserve">        -1,</v>
      </c>
    </row>
    <row r="2407" spans="4:7" x14ac:dyDescent="0.2">
      <c r="D2407" s="20">
        <f t="shared" si="37"/>
        <v>36</v>
      </c>
      <c r="E2407" s="20">
        <f>MIN(IF(MOD(ROWS($A$2:A2407),$A$2)=0,E2406+1, E2406), $B$2-1)</f>
        <v>10</v>
      </c>
      <c r="G2407" s="2" t="str">
        <f>IF(NOT(OR(
SUMPRODUCT(--ISNUMBER(SEARCH('Chapter 1 (Generated)'!$B$25:$V$25,INDEX(MyData,D2407, E2407+1))))&gt;0,
SUMPRODUCT(--ISNUMBER(SEARCH('Chapter 1 (Generated)'!$B$26:$V$26,INDEX(MyData,D2407, E2407+1))))&gt;0)),
"        " &amp; INDEX(MyData,D2407, E2407+1),
"    " &amp; INDEX(MyData,D2407, E2407+1))</f>
        <v xml:space="preserve">        -1,</v>
      </c>
    </row>
    <row r="2408" spans="4:7" x14ac:dyDescent="0.2">
      <c r="D2408" s="20">
        <f t="shared" si="37"/>
        <v>37</v>
      </c>
      <c r="E2408" s="20">
        <f>MIN(IF(MOD(ROWS($A$2:A2408),$A$2)=0,E2407+1, E2407), $B$2-1)</f>
        <v>10</v>
      </c>
      <c r="G2408" s="2" t="str">
        <f>IF(NOT(OR(
SUMPRODUCT(--ISNUMBER(SEARCH('Chapter 1 (Generated)'!$B$25:$V$25,INDEX(MyData,D2408, E2408+1))))&gt;0,
SUMPRODUCT(--ISNUMBER(SEARCH('Chapter 1 (Generated)'!$B$26:$V$26,INDEX(MyData,D2408, E2408+1))))&gt;0)),
"        " &amp; INDEX(MyData,D2408, E2408+1),
"    " &amp; INDEX(MyData,D2408, E2408+1))</f>
        <v xml:space="preserve">        -1,</v>
      </c>
    </row>
    <row r="2409" spans="4:7" x14ac:dyDescent="0.2">
      <c r="D2409" s="20">
        <f t="shared" si="37"/>
        <v>38</v>
      </c>
      <c r="E2409" s="20">
        <f>MIN(IF(MOD(ROWS($A$2:A2409),$A$2)=0,E2408+1, E2408), $B$2-1)</f>
        <v>10</v>
      </c>
      <c r="G2409" s="2" t="str">
        <f>IF(NOT(OR(
SUMPRODUCT(--ISNUMBER(SEARCH('Chapter 1 (Generated)'!$B$25:$V$25,INDEX(MyData,D2409, E2409+1))))&gt;0,
SUMPRODUCT(--ISNUMBER(SEARCH('Chapter 1 (Generated)'!$B$26:$V$26,INDEX(MyData,D2409, E2409+1))))&gt;0)),
"        " &amp; INDEX(MyData,D2409, E2409+1),
"    " &amp; INDEX(MyData,D2409, E2409+1))</f>
        <v xml:space="preserve">        -1,//35 </v>
      </c>
    </row>
    <row r="2410" spans="4:7" x14ac:dyDescent="0.2">
      <c r="D2410" s="20">
        <f t="shared" si="37"/>
        <v>39</v>
      </c>
      <c r="E2410" s="20">
        <f>MIN(IF(MOD(ROWS($A$2:A2410),$A$2)=0,E2409+1, E2409), $B$2-1)</f>
        <v>10</v>
      </c>
      <c r="G2410" s="2" t="str">
        <f>IF(NOT(OR(
SUMPRODUCT(--ISNUMBER(SEARCH('Chapter 1 (Generated)'!$B$25:$V$25,INDEX(MyData,D2410, E2410+1))))&gt;0,
SUMPRODUCT(--ISNUMBER(SEARCH('Chapter 1 (Generated)'!$B$26:$V$26,INDEX(MyData,D2410, E2410+1))))&gt;0)),
"        " &amp; INDEX(MyData,D2410, E2410+1),
"    " &amp; INDEX(MyData,D2410, E2410+1))</f>
        <v xml:space="preserve">        -1,</v>
      </c>
    </row>
    <row r="2411" spans="4:7" x14ac:dyDescent="0.2">
      <c r="D2411" s="20">
        <f t="shared" si="37"/>
        <v>40</v>
      </c>
      <c r="E2411" s="20">
        <f>MIN(IF(MOD(ROWS($A$2:A2411),$A$2)=0,E2410+1, E2410), $B$2-1)</f>
        <v>10</v>
      </c>
      <c r="G2411" s="2" t="str">
        <f>IF(NOT(OR(
SUMPRODUCT(--ISNUMBER(SEARCH('Chapter 1 (Generated)'!$B$25:$V$25,INDEX(MyData,D2411, E2411+1))))&gt;0,
SUMPRODUCT(--ISNUMBER(SEARCH('Chapter 1 (Generated)'!$B$26:$V$26,INDEX(MyData,D2411, E2411+1))))&gt;0)),
"        " &amp; INDEX(MyData,D2411, E2411+1),
"    " &amp; INDEX(MyData,D2411, E2411+1))</f>
        <v xml:space="preserve">        -1,</v>
      </c>
    </row>
    <row r="2412" spans="4:7" x14ac:dyDescent="0.2">
      <c r="D2412" s="20">
        <f t="shared" si="37"/>
        <v>41</v>
      </c>
      <c r="E2412" s="20">
        <f>MIN(IF(MOD(ROWS($A$2:A2412),$A$2)=0,E2411+1, E2411), $B$2-1)</f>
        <v>10</v>
      </c>
      <c r="G2412" s="2" t="str">
        <f>IF(NOT(OR(
SUMPRODUCT(--ISNUMBER(SEARCH('Chapter 1 (Generated)'!$B$25:$V$25,INDEX(MyData,D2412, E2412+1))))&gt;0,
SUMPRODUCT(--ISNUMBER(SEARCH('Chapter 1 (Generated)'!$B$26:$V$26,INDEX(MyData,D2412, E2412+1))))&gt;0)),
"        " &amp; INDEX(MyData,D2412, E2412+1),
"    " &amp; INDEX(MyData,D2412, E2412+1))</f>
        <v xml:space="preserve">        -1,</v>
      </c>
    </row>
    <row r="2413" spans="4:7" x14ac:dyDescent="0.2">
      <c r="D2413" s="20">
        <f t="shared" si="37"/>
        <v>42</v>
      </c>
      <c r="E2413" s="20">
        <f>MIN(IF(MOD(ROWS($A$2:A2413),$A$2)=0,E2412+1, E2412), $B$2-1)</f>
        <v>10</v>
      </c>
      <c r="G2413" s="2" t="str">
        <f>IF(NOT(OR(
SUMPRODUCT(--ISNUMBER(SEARCH('Chapter 1 (Generated)'!$B$25:$V$25,INDEX(MyData,D2413, E2413+1))))&gt;0,
SUMPRODUCT(--ISNUMBER(SEARCH('Chapter 1 (Generated)'!$B$26:$V$26,INDEX(MyData,D2413, E2413+1))))&gt;0)),
"        " &amp; INDEX(MyData,D2413, E2413+1),
"    " &amp; INDEX(MyData,D2413, E2413+1))</f>
        <v xml:space="preserve">        -1,</v>
      </c>
    </row>
    <row r="2414" spans="4:7" x14ac:dyDescent="0.2">
      <c r="D2414" s="20">
        <f t="shared" si="37"/>
        <v>43</v>
      </c>
      <c r="E2414" s="20">
        <f>MIN(IF(MOD(ROWS($A$2:A2414),$A$2)=0,E2413+1, E2413), $B$2-1)</f>
        <v>10</v>
      </c>
      <c r="G2414" s="2" t="str">
        <f>IF(NOT(OR(
SUMPRODUCT(--ISNUMBER(SEARCH('Chapter 1 (Generated)'!$B$25:$V$25,INDEX(MyData,D2414, E2414+1))))&gt;0,
SUMPRODUCT(--ISNUMBER(SEARCH('Chapter 1 (Generated)'!$B$26:$V$26,INDEX(MyData,D2414, E2414+1))))&gt;0)),
"        " &amp; INDEX(MyData,D2414, E2414+1),
"    " &amp; INDEX(MyData,D2414, E2414+1))</f>
        <v xml:space="preserve">        -1,//40 </v>
      </c>
    </row>
    <row r="2415" spans="4:7" x14ac:dyDescent="0.2">
      <c r="D2415" s="20">
        <f t="shared" si="37"/>
        <v>44</v>
      </c>
      <c r="E2415" s="20">
        <f>MIN(IF(MOD(ROWS($A$2:A2415),$A$2)=0,E2414+1, E2414), $B$2-1)</f>
        <v>10</v>
      </c>
      <c r="G2415" s="2" t="str">
        <f>IF(NOT(OR(
SUMPRODUCT(--ISNUMBER(SEARCH('Chapter 1 (Generated)'!$B$25:$V$25,INDEX(MyData,D2415, E2415+1))))&gt;0,
SUMPRODUCT(--ISNUMBER(SEARCH('Chapter 1 (Generated)'!$B$26:$V$26,INDEX(MyData,D2415, E2415+1))))&gt;0)),
"        " &amp; INDEX(MyData,D2415, E2415+1),
"    " &amp; INDEX(MyData,D2415, E2415+1))</f>
        <v xml:space="preserve">        -1,</v>
      </c>
    </row>
    <row r="2416" spans="4:7" x14ac:dyDescent="0.2">
      <c r="D2416" s="20">
        <f t="shared" si="37"/>
        <v>45</v>
      </c>
      <c r="E2416" s="20">
        <f>MIN(IF(MOD(ROWS($A$2:A2416),$A$2)=0,E2415+1, E2415), $B$2-1)</f>
        <v>10</v>
      </c>
      <c r="G2416" s="2" t="str">
        <f>IF(NOT(OR(
SUMPRODUCT(--ISNUMBER(SEARCH('Chapter 1 (Generated)'!$B$25:$V$25,INDEX(MyData,D2416, E2416+1))))&gt;0,
SUMPRODUCT(--ISNUMBER(SEARCH('Chapter 1 (Generated)'!$B$26:$V$26,INDEX(MyData,D2416, E2416+1))))&gt;0)),
"        " &amp; INDEX(MyData,D2416, E2416+1),
"    " &amp; INDEX(MyData,D2416, E2416+1))</f>
        <v xml:space="preserve">        -1,</v>
      </c>
    </row>
    <row r="2417" spans="4:7" x14ac:dyDescent="0.2">
      <c r="D2417" s="20">
        <f t="shared" si="37"/>
        <v>46</v>
      </c>
      <c r="E2417" s="20">
        <f>MIN(IF(MOD(ROWS($A$2:A2417),$A$2)=0,E2416+1, E2416), $B$2-1)</f>
        <v>10</v>
      </c>
      <c r="G2417" s="2" t="str">
        <f>IF(NOT(OR(
SUMPRODUCT(--ISNUMBER(SEARCH('Chapter 1 (Generated)'!$B$25:$V$25,INDEX(MyData,D2417, E2417+1))))&gt;0,
SUMPRODUCT(--ISNUMBER(SEARCH('Chapter 1 (Generated)'!$B$26:$V$26,INDEX(MyData,D2417, E2417+1))))&gt;0)),
"        " &amp; INDEX(MyData,D2417, E2417+1),
"    " &amp; INDEX(MyData,D2417, E2417+1))</f>
        <v xml:space="preserve">        -1,</v>
      </c>
    </row>
    <row r="2418" spans="4:7" x14ac:dyDescent="0.2">
      <c r="D2418" s="20">
        <f t="shared" si="37"/>
        <v>47</v>
      </c>
      <c r="E2418" s="20">
        <f>MIN(IF(MOD(ROWS($A$2:A2418),$A$2)=0,E2417+1, E2417), $B$2-1)</f>
        <v>10</v>
      </c>
      <c r="G2418" s="2" t="str">
        <f>IF(NOT(OR(
SUMPRODUCT(--ISNUMBER(SEARCH('Chapter 1 (Generated)'!$B$25:$V$25,INDEX(MyData,D2418, E2418+1))))&gt;0,
SUMPRODUCT(--ISNUMBER(SEARCH('Chapter 1 (Generated)'!$B$26:$V$26,INDEX(MyData,D2418, E2418+1))))&gt;0)),
"        " &amp; INDEX(MyData,D2418, E2418+1),
"    " &amp; INDEX(MyData,D2418, E2418+1))</f>
        <v xml:space="preserve">        -1,</v>
      </c>
    </row>
    <row r="2419" spans="4:7" x14ac:dyDescent="0.2">
      <c r="D2419" s="20">
        <f t="shared" si="37"/>
        <v>48</v>
      </c>
      <c r="E2419" s="20">
        <f>MIN(IF(MOD(ROWS($A$2:A2419),$A$2)=0,E2418+1, E2418), $B$2-1)</f>
        <v>10</v>
      </c>
      <c r="G2419" s="2" t="str">
        <f>IF(NOT(OR(
SUMPRODUCT(--ISNUMBER(SEARCH('Chapter 1 (Generated)'!$B$25:$V$25,INDEX(MyData,D2419, E2419+1))))&gt;0,
SUMPRODUCT(--ISNUMBER(SEARCH('Chapter 1 (Generated)'!$B$26:$V$26,INDEX(MyData,D2419, E2419+1))))&gt;0)),
"        " &amp; INDEX(MyData,D2419, E2419+1),
"    " &amp; INDEX(MyData,D2419, E2419+1))</f>
        <v xml:space="preserve">        -1,//45 </v>
      </c>
    </row>
    <row r="2420" spans="4:7" x14ac:dyDescent="0.2">
      <c r="D2420" s="20">
        <f t="shared" si="37"/>
        <v>49</v>
      </c>
      <c r="E2420" s="20">
        <f>MIN(IF(MOD(ROWS($A$2:A2420),$A$2)=0,E2419+1, E2419), $B$2-1)</f>
        <v>10</v>
      </c>
      <c r="G2420" s="2" t="str">
        <f>IF(NOT(OR(
SUMPRODUCT(--ISNUMBER(SEARCH('Chapter 1 (Generated)'!$B$25:$V$25,INDEX(MyData,D2420, E2420+1))))&gt;0,
SUMPRODUCT(--ISNUMBER(SEARCH('Chapter 1 (Generated)'!$B$26:$V$26,INDEX(MyData,D2420, E2420+1))))&gt;0)),
"        " &amp; INDEX(MyData,D2420, E2420+1),
"    " &amp; INDEX(MyData,D2420, E2420+1))</f>
        <v xml:space="preserve">        -1,</v>
      </c>
    </row>
    <row r="2421" spans="4:7" x14ac:dyDescent="0.2">
      <c r="D2421" s="20">
        <f t="shared" si="37"/>
        <v>50</v>
      </c>
      <c r="E2421" s="20">
        <f>MIN(IF(MOD(ROWS($A$2:A2421),$A$2)=0,E2420+1, E2420), $B$2-1)</f>
        <v>10</v>
      </c>
      <c r="G2421" s="2" t="str">
        <f>IF(NOT(OR(
SUMPRODUCT(--ISNUMBER(SEARCH('Chapter 1 (Generated)'!$B$25:$V$25,INDEX(MyData,D2421, E2421+1))))&gt;0,
SUMPRODUCT(--ISNUMBER(SEARCH('Chapter 1 (Generated)'!$B$26:$V$26,INDEX(MyData,D2421, E2421+1))))&gt;0)),
"        " &amp; INDEX(MyData,D2421, E2421+1),
"    " &amp; INDEX(MyData,D2421, E2421+1))</f>
        <v xml:space="preserve">        45,</v>
      </c>
    </row>
    <row r="2422" spans="4:7" x14ac:dyDescent="0.2">
      <c r="D2422" s="20">
        <f t="shared" si="37"/>
        <v>51</v>
      </c>
      <c r="E2422" s="20">
        <f>MIN(IF(MOD(ROWS($A$2:A2422),$A$2)=0,E2421+1, E2421), $B$2-1)</f>
        <v>10</v>
      </c>
      <c r="G2422" s="2" t="str">
        <f>IF(NOT(OR(
SUMPRODUCT(--ISNUMBER(SEARCH('Chapter 1 (Generated)'!$B$25:$V$25,INDEX(MyData,D2422, E2422+1))))&gt;0,
SUMPRODUCT(--ISNUMBER(SEARCH('Chapter 1 (Generated)'!$B$26:$V$26,INDEX(MyData,D2422, E2422+1))))&gt;0)),
"        " &amp; INDEX(MyData,D2422, E2422+1),
"    " &amp; INDEX(MyData,D2422, E2422+1))</f>
        <v xml:space="preserve">        -1,</v>
      </c>
    </row>
    <row r="2423" spans="4:7" x14ac:dyDescent="0.2">
      <c r="D2423" s="20">
        <f t="shared" si="37"/>
        <v>52</v>
      </c>
      <c r="E2423" s="20">
        <f>MIN(IF(MOD(ROWS($A$2:A2423),$A$2)=0,E2422+1, E2422), $B$2-1)</f>
        <v>10</v>
      </c>
      <c r="G2423" s="2" t="str">
        <f>IF(NOT(OR(
SUMPRODUCT(--ISNUMBER(SEARCH('Chapter 1 (Generated)'!$B$25:$V$25,INDEX(MyData,D2423, E2423+1))))&gt;0,
SUMPRODUCT(--ISNUMBER(SEARCH('Chapter 1 (Generated)'!$B$26:$V$26,INDEX(MyData,D2423, E2423+1))))&gt;0)),
"        " &amp; INDEX(MyData,D2423, E2423+1),
"    " &amp; INDEX(MyData,D2423, E2423+1))</f>
        <v xml:space="preserve">        -1,</v>
      </c>
    </row>
    <row r="2424" spans="4:7" x14ac:dyDescent="0.2">
      <c r="D2424" s="20">
        <f t="shared" si="37"/>
        <v>53</v>
      </c>
      <c r="E2424" s="20">
        <f>MIN(IF(MOD(ROWS($A$2:A2424),$A$2)=0,E2423+1, E2423), $B$2-1)</f>
        <v>10</v>
      </c>
      <c r="G2424" s="2" t="str">
        <f>IF(NOT(OR(
SUMPRODUCT(--ISNUMBER(SEARCH('Chapter 1 (Generated)'!$B$25:$V$25,INDEX(MyData,D2424, E2424+1))))&gt;0,
SUMPRODUCT(--ISNUMBER(SEARCH('Chapter 1 (Generated)'!$B$26:$V$26,INDEX(MyData,D2424, E2424+1))))&gt;0)),
"        " &amp; INDEX(MyData,D2424, E2424+1),
"    " &amp; INDEX(MyData,D2424, E2424+1))</f>
        <v xml:space="preserve">        -1,//50 </v>
      </c>
    </row>
    <row r="2425" spans="4:7" x14ac:dyDescent="0.2">
      <c r="D2425" s="20">
        <f t="shared" si="37"/>
        <v>54</v>
      </c>
      <c r="E2425" s="20">
        <f>MIN(IF(MOD(ROWS($A$2:A2425),$A$2)=0,E2424+1, E2424), $B$2-1)</f>
        <v>10</v>
      </c>
      <c r="G2425" s="2" t="str">
        <f>IF(NOT(OR(
SUMPRODUCT(--ISNUMBER(SEARCH('Chapter 1 (Generated)'!$B$25:$V$25,INDEX(MyData,D2425, E2425+1))))&gt;0,
SUMPRODUCT(--ISNUMBER(SEARCH('Chapter 1 (Generated)'!$B$26:$V$26,INDEX(MyData,D2425, E2425+1))))&gt;0)),
"        " &amp; INDEX(MyData,D2425, E2425+1),
"    " &amp; INDEX(MyData,D2425, E2425+1))</f>
        <v xml:space="preserve">        -1,</v>
      </c>
    </row>
    <row r="2426" spans="4:7" x14ac:dyDescent="0.2">
      <c r="D2426" s="20">
        <f t="shared" si="37"/>
        <v>55</v>
      </c>
      <c r="E2426" s="20">
        <f>MIN(IF(MOD(ROWS($A$2:A2426),$A$2)=0,E2425+1, E2425), $B$2-1)</f>
        <v>10</v>
      </c>
      <c r="G2426" s="2" t="str">
        <f>IF(NOT(OR(
SUMPRODUCT(--ISNUMBER(SEARCH('Chapter 1 (Generated)'!$B$25:$V$25,INDEX(MyData,D2426, E2426+1))))&gt;0,
SUMPRODUCT(--ISNUMBER(SEARCH('Chapter 1 (Generated)'!$B$26:$V$26,INDEX(MyData,D2426, E2426+1))))&gt;0)),
"        " &amp; INDEX(MyData,D2426, E2426+1),
"    " &amp; INDEX(MyData,D2426, E2426+1))</f>
        <v xml:space="preserve">        -1,</v>
      </c>
    </row>
    <row r="2427" spans="4:7" x14ac:dyDescent="0.2">
      <c r="D2427" s="20">
        <f t="shared" si="37"/>
        <v>56</v>
      </c>
      <c r="E2427" s="20">
        <f>MIN(IF(MOD(ROWS($A$2:A2427),$A$2)=0,E2426+1, E2426), $B$2-1)</f>
        <v>10</v>
      </c>
      <c r="G2427" s="2" t="str">
        <f>IF(NOT(OR(
SUMPRODUCT(--ISNUMBER(SEARCH('Chapter 1 (Generated)'!$B$25:$V$25,INDEX(MyData,D2427, E2427+1))))&gt;0,
SUMPRODUCT(--ISNUMBER(SEARCH('Chapter 1 (Generated)'!$B$26:$V$26,INDEX(MyData,D2427, E2427+1))))&gt;0)),
"        " &amp; INDEX(MyData,D2427, E2427+1),
"    " &amp; INDEX(MyData,D2427, E2427+1))</f>
        <v xml:space="preserve">        -1,</v>
      </c>
    </row>
    <row r="2428" spans="4:7" x14ac:dyDescent="0.2">
      <c r="D2428" s="20">
        <f t="shared" si="37"/>
        <v>57</v>
      </c>
      <c r="E2428" s="20">
        <f>MIN(IF(MOD(ROWS($A$2:A2428),$A$2)=0,E2427+1, E2427), $B$2-1)</f>
        <v>10</v>
      </c>
      <c r="G2428" s="2" t="str">
        <f>IF(NOT(OR(
SUMPRODUCT(--ISNUMBER(SEARCH('Chapter 1 (Generated)'!$B$25:$V$25,INDEX(MyData,D2428, E2428+1))))&gt;0,
SUMPRODUCT(--ISNUMBER(SEARCH('Chapter 1 (Generated)'!$B$26:$V$26,INDEX(MyData,D2428, E2428+1))))&gt;0)),
"        " &amp; INDEX(MyData,D2428, E2428+1),
"    " &amp; INDEX(MyData,D2428, E2428+1))</f>
        <v xml:space="preserve">        -1,</v>
      </c>
    </row>
    <row r="2429" spans="4:7" x14ac:dyDescent="0.2">
      <c r="D2429" s="20">
        <f t="shared" si="37"/>
        <v>58</v>
      </c>
      <c r="E2429" s="20">
        <f>MIN(IF(MOD(ROWS($A$2:A2429),$A$2)=0,E2428+1, E2428), $B$2-1)</f>
        <v>10</v>
      </c>
      <c r="G2429" s="2" t="str">
        <f>IF(NOT(OR(
SUMPRODUCT(--ISNUMBER(SEARCH('Chapter 1 (Generated)'!$B$25:$V$25,INDEX(MyData,D2429, E2429+1))))&gt;0,
SUMPRODUCT(--ISNUMBER(SEARCH('Chapter 1 (Generated)'!$B$26:$V$26,INDEX(MyData,D2429, E2429+1))))&gt;0)),
"        " &amp; INDEX(MyData,D2429, E2429+1),
"    " &amp; INDEX(MyData,D2429, E2429+1))</f>
        <v xml:space="preserve">        -1,//55 </v>
      </c>
    </row>
    <row r="2430" spans="4:7" x14ac:dyDescent="0.2">
      <c r="D2430" s="20">
        <f t="shared" si="37"/>
        <v>59</v>
      </c>
      <c r="E2430" s="20">
        <f>MIN(IF(MOD(ROWS($A$2:A2430),$A$2)=0,E2429+1, E2429), $B$2-1)</f>
        <v>10</v>
      </c>
      <c r="G2430" s="2" t="str">
        <f>IF(NOT(OR(
SUMPRODUCT(--ISNUMBER(SEARCH('Chapter 1 (Generated)'!$B$25:$V$25,INDEX(MyData,D2430, E2430+1))))&gt;0,
SUMPRODUCT(--ISNUMBER(SEARCH('Chapter 1 (Generated)'!$B$26:$V$26,INDEX(MyData,D2430, E2430+1))))&gt;0)),
"        " &amp; INDEX(MyData,D2430, E2430+1),
"    " &amp; INDEX(MyData,D2430, E2430+1))</f>
        <v xml:space="preserve">        -1,</v>
      </c>
    </row>
    <row r="2431" spans="4:7" x14ac:dyDescent="0.2">
      <c r="D2431" s="20">
        <f t="shared" si="37"/>
        <v>60</v>
      </c>
      <c r="E2431" s="20">
        <f>MIN(IF(MOD(ROWS($A$2:A2431),$A$2)=0,E2430+1, E2430), $B$2-1)</f>
        <v>10</v>
      </c>
      <c r="G2431" s="2" t="str">
        <f>IF(NOT(OR(
SUMPRODUCT(--ISNUMBER(SEARCH('Chapter 1 (Generated)'!$B$25:$V$25,INDEX(MyData,D2431, E2431+1))))&gt;0,
SUMPRODUCT(--ISNUMBER(SEARCH('Chapter 1 (Generated)'!$B$26:$V$26,INDEX(MyData,D2431, E2431+1))))&gt;0)),
"        " &amp; INDEX(MyData,D2431, E2431+1),
"    " &amp; INDEX(MyData,D2431, E2431+1))</f>
        <v xml:space="preserve">        -1,</v>
      </c>
    </row>
    <row r="2432" spans="4:7" x14ac:dyDescent="0.2">
      <c r="D2432" s="20">
        <f t="shared" si="37"/>
        <v>61</v>
      </c>
      <c r="E2432" s="20">
        <f>MIN(IF(MOD(ROWS($A$2:A2432),$A$2)=0,E2431+1, E2431), $B$2-1)</f>
        <v>10</v>
      </c>
      <c r="G2432" s="2" t="str">
        <f>IF(NOT(OR(
SUMPRODUCT(--ISNUMBER(SEARCH('Chapter 1 (Generated)'!$B$25:$V$25,INDEX(MyData,D2432, E2432+1))))&gt;0,
SUMPRODUCT(--ISNUMBER(SEARCH('Chapter 1 (Generated)'!$B$26:$V$26,INDEX(MyData,D2432, E2432+1))))&gt;0)),
"        " &amp; INDEX(MyData,D2432, E2432+1),
"    " &amp; INDEX(MyData,D2432, E2432+1))</f>
        <v xml:space="preserve">        -1,</v>
      </c>
    </row>
    <row r="2433" spans="4:7" x14ac:dyDescent="0.2">
      <c r="D2433" s="20">
        <f t="shared" si="37"/>
        <v>62</v>
      </c>
      <c r="E2433" s="20">
        <f>MIN(IF(MOD(ROWS($A$2:A2433),$A$2)=0,E2432+1, E2432), $B$2-1)</f>
        <v>10</v>
      </c>
      <c r="G2433" s="2" t="str">
        <f>IF(NOT(OR(
SUMPRODUCT(--ISNUMBER(SEARCH('Chapter 1 (Generated)'!$B$25:$V$25,INDEX(MyData,D2433, E2433+1))))&gt;0,
SUMPRODUCT(--ISNUMBER(SEARCH('Chapter 1 (Generated)'!$B$26:$V$26,INDEX(MyData,D2433, E2433+1))))&gt;0)),
"        " &amp; INDEX(MyData,D2433, E2433+1),
"    " &amp; INDEX(MyData,D2433, E2433+1))</f>
        <v xml:space="preserve">        -1,</v>
      </c>
    </row>
    <row r="2434" spans="4:7" x14ac:dyDescent="0.2">
      <c r="D2434" s="20">
        <f t="shared" ref="D2434:D2498" si="38">MOD(ROW(D2433)-1+ROWS(MyData),ROWS(MyData))+1</f>
        <v>63</v>
      </c>
      <c r="E2434" s="20">
        <f>MIN(IF(MOD(ROWS($A$2:A2434),$A$2)=0,E2433+1, E2433), $B$2-1)</f>
        <v>10</v>
      </c>
      <c r="G2434" s="2" t="str">
        <f>IF(NOT(OR(
SUMPRODUCT(--ISNUMBER(SEARCH('Chapter 1 (Generated)'!$B$25:$V$25,INDEX(MyData,D2434, E2434+1))))&gt;0,
SUMPRODUCT(--ISNUMBER(SEARCH('Chapter 1 (Generated)'!$B$26:$V$26,INDEX(MyData,D2434, E2434+1))))&gt;0)),
"        " &amp; INDEX(MyData,D2434, E2434+1),
"    " &amp; INDEX(MyData,D2434, E2434+1))</f>
        <v xml:space="preserve">        -1,//60 </v>
      </c>
    </row>
    <row r="2435" spans="4:7" x14ac:dyDescent="0.2">
      <c r="D2435" s="20">
        <f t="shared" si="38"/>
        <v>64</v>
      </c>
      <c r="E2435" s="20">
        <f>MIN(IF(MOD(ROWS($A$2:A2435),$A$2)=0,E2434+1, E2434), $B$2-1)</f>
        <v>10</v>
      </c>
      <c r="G2435" s="2" t="str">
        <f>IF(NOT(OR(
SUMPRODUCT(--ISNUMBER(SEARCH('Chapter 1 (Generated)'!$B$25:$V$25,INDEX(MyData,D2435, E2435+1))))&gt;0,
SUMPRODUCT(--ISNUMBER(SEARCH('Chapter 1 (Generated)'!$B$26:$V$26,INDEX(MyData,D2435, E2435+1))))&gt;0)),
"        " &amp; INDEX(MyData,D2435, E2435+1),
"    " &amp; INDEX(MyData,D2435, E2435+1))</f>
        <v xml:space="preserve">        -1,</v>
      </c>
    </row>
    <row r="2436" spans="4:7" x14ac:dyDescent="0.2">
      <c r="D2436" s="20">
        <f t="shared" si="38"/>
        <v>65</v>
      </c>
      <c r="E2436" s="20">
        <f>MIN(IF(MOD(ROWS($A$2:A2436),$A$2)=0,E2435+1, E2435), $B$2-1)</f>
        <v>10</v>
      </c>
      <c r="G2436" s="2" t="str">
        <f>IF(NOT(OR(
SUMPRODUCT(--ISNUMBER(SEARCH('Chapter 1 (Generated)'!$B$25:$V$25,INDEX(MyData,D2436, E2436+1))))&gt;0,
SUMPRODUCT(--ISNUMBER(SEARCH('Chapter 1 (Generated)'!$B$26:$V$26,INDEX(MyData,D2436, E2436+1))))&gt;0)),
"        " &amp; INDEX(MyData,D2436, E2436+1),
"    " &amp; INDEX(MyData,D2436, E2436+1))</f>
        <v xml:space="preserve">        -1,</v>
      </c>
    </row>
    <row r="2437" spans="4:7" x14ac:dyDescent="0.2">
      <c r="D2437" s="20">
        <f t="shared" si="38"/>
        <v>66</v>
      </c>
      <c r="E2437" s="20">
        <f>MIN(IF(MOD(ROWS($A$2:A2437),$A$2)=0,E2436+1, E2436), $B$2-1)</f>
        <v>10</v>
      </c>
      <c r="G2437" s="2" t="str">
        <f>IF(NOT(OR(
SUMPRODUCT(--ISNUMBER(SEARCH('Chapter 1 (Generated)'!$B$25:$V$25,INDEX(MyData,D2437, E2437+1))))&gt;0,
SUMPRODUCT(--ISNUMBER(SEARCH('Chapter 1 (Generated)'!$B$26:$V$26,INDEX(MyData,D2437, E2437+1))))&gt;0)),
"        " &amp; INDEX(MyData,D2437, E2437+1),
"    " &amp; INDEX(MyData,D2437, E2437+1))</f>
        <v xml:space="preserve">        -1,</v>
      </c>
    </row>
    <row r="2438" spans="4:7" x14ac:dyDescent="0.2">
      <c r="D2438" s="20">
        <f t="shared" si="38"/>
        <v>67</v>
      </c>
      <c r="E2438" s="20">
        <f>MIN(IF(MOD(ROWS($A$2:A2438),$A$2)=0,E2437+1, E2437), $B$2-1)</f>
        <v>10</v>
      </c>
      <c r="G2438" s="2" t="str">
        <f>IF(NOT(OR(
SUMPRODUCT(--ISNUMBER(SEARCH('Chapter 1 (Generated)'!$B$25:$V$25,INDEX(MyData,D2438, E2438+1))))&gt;0,
SUMPRODUCT(--ISNUMBER(SEARCH('Chapter 1 (Generated)'!$B$26:$V$26,INDEX(MyData,D2438, E2438+1))))&gt;0)),
"        " &amp; INDEX(MyData,D2438, E2438+1),
"    " &amp; INDEX(MyData,D2438, E2438+1))</f>
        <v xml:space="preserve">        -1,</v>
      </c>
    </row>
    <row r="2439" spans="4:7" x14ac:dyDescent="0.2">
      <c r="D2439" s="20">
        <f t="shared" si="38"/>
        <v>68</v>
      </c>
      <c r="E2439" s="20">
        <f>MIN(IF(MOD(ROWS($A$2:A2439),$A$2)=0,E2438+1, E2438), $B$2-1)</f>
        <v>10</v>
      </c>
      <c r="G2439" s="2" t="str">
        <f>IF(NOT(OR(
SUMPRODUCT(--ISNUMBER(SEARCH('Chapter 1 (Generated)'!$B$25:$V$25,INDEX(MyData,D2439, E2439+1))))&gt;0,
SUMPRODUCT(--ISNUMBER(SEARCH('Chapter 1 (Generated)'!$B$26:$V$26,INDEX(MyData,D2439, E2439+1))))&gt;0)),
"        " &amp; INDEX(MyData,D2439, E2439+1),
"    " &amp; INDEX(MyData,D2439, E2439+1))</f>
        <v xml:space="preserve">        -1,//65 </v>
      </c>
    </row>
    <row r="2440" spans="4:7" x14ac:dyDescent="0.2">
      <c r="D2440" s="20">
        <f t="shared" si="38"/>
        <v>69</v>
      </c>
      <c r="E2440" s="20">
        <f>MIN(IF(MOD(ROWS($A$2:A2440),$A$2)=0,E2439+1, E2439), $B$2-1)</f>
        <v>10</v>
      </c>
      <c r="G2440" s="2" t="str">
        <f>IF(NOT(OR(
SUMPRODUCT(--ISNUMBER(SEARCH('Chapter 1 (Generated)'!$B$25:$V$25,INDEX(MyData,D2440, E2440+1))))&gt;0,
SUMPRODUCT(--ISNUMBER(SEARCH('Chapter 1 (Generated)'!$B$26:$V$26,INDEX(MyData,D2440, E2440+1))))&gt;0)),
"        " &amp; INDEX(MyData,D2440, E2440+1),
"    " &amp; INDEX(MyData,D2440, E2440+1))</f>
        <v xml:space="preserve">        -1,</v>
      </c>
    </row>
    <row r="2441" spans="4:7" x14ac:dyDescent="0.2">
      <c r="D2441" s="20">
        <f t="shared" si="38"/>
        <v>70</v>
      </c>
      <c r="E2441" s="20">
        <f>MIN(IF(MOD(ROWS($A$2:A2441),$A$2)=0,E2440+1, E2440), $B$2-1)</f>
        <v>10</v>
      </c>
      <c r="G2441" s="2" t="str">
        <f>IF(NOT(OR(
SUMPRODUCT(--ISNUMBER(SEARCH('Chapter 1 (Generated)'!$B$25:$V$25,INDEX(MyData,D2441, E2441+1))))&gt;0,
SUMPRODUCT(--ISNUMBER(SEARCH('Chapter 1 (Generated)'!$B$26:$V$26,INDEX(MyData,D2441, E2441+1))))&gt;0)),
"        " &amp; INDEX(MyData,D2441, E2441+1),
"    " &amp; INDEX(MyData,D2441, E2441+1))</f>
        <v xml:space="preserve">        -1,</v>
      </c>
    </row>
    <row r="2442" spans="4:7" x14ac:dyDescent="0.2">
      <c r="D2442" s="20">
        <f t="shared" si="38"/>
        <v>71</v>
      </c>
      <c r="E2442" s="20">
        <f>MIN(IF(MOD(ROWS($A$2:A2442),$A$2)=0,E2441+1, E2441), $B$2-1)</f>
        <v>10</v>
      </c>
      <c r="G2442" s="2" t="str">
        <f>IF(NOT(OR(
SUMPRODUCT(--ISNUMBER(SEARCH('Chapter 1 (Generated)'!$B$25:$V$25,INDEX(MyData,D2442, E2442+1))))&gt;0,
SUMPRODUCT(--ISNUMBER(SEARCH('Chapter 1 (Generated)'!$B$26:$V$26,INDEX(MyData,D2442, E2442+1))))&gt;0)),
"        " &amp; INDEX(MyData,D2442, E2442+1),
"    " &amp; INDEX(MyData,D2442, E2442+1))</f>
        <v xml:space="preserve">        -1,</v>
      </c>
    </row>
    <row r="2443" spans="4:7" x14ac:dyDescent="0.2">
      <c r="D2443" s="20">
        <f t="shared" si="38"/>
        <v>72</v>
      </c>
      <c r="E2443" s="20">
        <f>MIN(IF(MOD(ROWS($A$2:A2443),$A$2)=0,E2442+1, E2442), $B$2-1)</f>
        <v>10</v>
      </c>
      <c r="G2443" s="2" t="str">
        <f>IF(NOT(OR(
SUMPRODUCT(--ISNUMBER(SEARCH('Chapter 1 (Generated)'!$B$25:$V$25,INDEX(MyData,D2443, E2443+1))))&gt;0,
SUMPRODUCT(--ISNUMBER(SEARCH('Chapter 1 (Generated)'!$B$26:$V$26,INDEX(MyData,D2443, E2443+1))))&gt;0)),
"        " &amp; INDEX(MyData,D2443, E2443+1),
"    " &amp; INDEX(MyData,D2443, E2443+1))</f>
        <v xml:space="preserve">        70,</v>
      </c>
    </row>
    <row r="2444" spans="4:7" x14ac:dyDescent="0.2">
      <c r="D2444" s="20">
        <f t="shared" si="38"/>
        <v>73</v>
      </c>
      <c r="E2444" s="20">
        <f>MIN(IF(MOD(ROWS($A$2:A2444),$A$2)=0,E2443+1, E2443), $B$2-1)</f>
        <v>10</v>
      </c>
      <c r="G2444" s="2" t="str">
        <f>IF(NOT(OR(
SUMPRODUCT(--ISNUMBER(SEARCH('Chapter 1 (Generated)'!$B$25:$V$25,INDEX(MyData,D2444, E2444+1))))&gt;0,
SUMPRODUCT(--ISNUMBER(SEARCH('Chapter 1 (Generated)'!$B$26:$V$26,INDEX(MyData,D2444, E2444+1))))&gt;0)),
"        " &amp; INDEX(MyData,D2444, E2444+1),
"    " &amp; INDEX(MyData,D2444, E2444+1))</f>
        <v xml:space="preserve">        -1,//70 </v>
      </c>
    </row>
    <row r="2445" spans="4:7" x14ac:dyDescent="0.2">
      <c r="D2445" s="20">
        <f t="shared" si="38"/>
        <v>74</v>
      </c>
      <c r="E2445" s="20">
        <f>MIN(IF(MOD(ROWS($A$2:A2445),$A$2)=0,E2444+1, E2444), $B$2-1)</f>
        <v>10</v>
      </c>
      <c r="G2445" s="2" t="str">
        <f>IF(NOT(OR(
SUMPRODUCT(--ISNUMBER(SEARCH('Chapter 1 (Generated)'!$B$25:$V$25,INDEX(MyData,D2445, E2445+1))))&gt;0,
SUMPRODUCT(--ISNUMBER(SEARCH('Chapter 1 (Generated)'!$B$26:$V$26,INDEX(MyData,D2445, E2445+1))))&gt;0)),
"        " &amp; INDEX(MyData,D2445, E2445+1),
"    " &amp; INDEX(MyData,D2445, E2445+1))</f>
        <v xml:space="preserve">        -1,</v>
      </c>
    </row>
    <row r="2446" spans="4:7" x14ac:dyDescent="0.2">
      <c r="D2446" s="20">
        <f t="shared" si="38"/>
        <v>75</v>
      </c>
      <c r="E2446" s="20">
        <f>MIN(IF(MOD(ROWS($A$2:A2446),$A$2)=0,E2445+1, E2445), $B$2-1)</f>
        <v>10</v>
      </c>
      <c r="G2446" s="2" t="str">
        <f>IF(NOT(OR(
SUMPRODUCT(--ISNUMBER(SEARCH('Chapter 1 (Generated)'!$B$25:$V$25,INDEX(MyData,D2446, E2446+1))))&gt;0,
SUMPRODUCT(--ISNUMBER(SEARCH('Chapter 1 (Generated)'!$B$26:$V$26,INDEX(MyData,D2446, E2446+1))))&gt;0)),
"        " &amp; INDEX(MyData,D2446, E2446+1),
"    " &amp; INDEX(MyData,D2446, E2446+1))</f>
        <v xml:space="preserve">        -1,</v>
      </c>
    </row>
    <row r="2447" spans="4:7" x14ac:dyDescent="0.2">
      <c r="D2447" s="20">
        <f t="shared" si="38"/>
        <v>76</v>
      </c>
      <c r="E2447" s="20">
        <f>MIN(IF(MOD(ROWS($A$2:A2447),$A$2)=0,E2446+1, E2446), $B$2-1)</f>
        <v>10</v>
      </c>
      <c r="G2447" s="2" t="str">
        <f>IF(NOT(OR(
SUMPRODUCT(--ISNUMBER(SEARCH('Chapter 1 (Generated)'!$B$25:$V$25,INDEX(MyData,D2447, E2447+1))))&gt;0,
SUMPRODUCT(--ISNUMBER(SEARCH('Chapter 1 (Generated)'!$B$26:$V$26,INDEX(MyData,D2447, E2447+1))))&gt;0)),
"        " &amp; INDEX(MyData,D2447, E2447+1),
"    " &amp; INDEX(MyData,D2447, E2447+1))</f>
        <v xml:space="preserve">        -1,</v>
      </c>
    </row>
    <row r="2448" spans="4:7" x14ac:dyDescent="0.2">
      <c r="D2448" s="20">
        <f t="shared" si="38"/>
        <v>77</v>
      </c>
      <c r="E2448" s="20">
        <f>MIN(IF(MOD(ROWS($A$2:A2448),$A$2)=0,E2447+1, E2447), $B$2-1)</f>
        <v>10</v>
      </c>
      <c r="G2448" s="2" t="str">
        <f>IF(NOT(OR(
SUMPRODUCT(--ISNUMBER(SEARCH('Chapter 1 (Generated)'!$B$25:$V$25,INDEX(MyData,D2448, E2448+1))))&gt;0,
SUMPRODUCT(--ISNUMBER(SEARCH('Chapter 1 (Generated)'!$B$26:$V$26,INDEX(MyData,D2448, E2448+1))))&gt;0)),
"        " &amp; INDEX(MyData,D2448, E2448+1),
"    " &amp; INDEX(MyData,D2448, E2448+1))</f>
        <v xml:space="preserve">        -1,</v>
      </c>
    </row>
    <row r="2449" spans="4:7" x14ac:dyDescent="0.2">
      <c r="D2449" s="20">
        <f t="shared" si="38"/>
        <v>78</v>
      </c>
      <c r="E2449" s="20">
        <f>MIN(IF(MOD(ROWS($A$2:A2449),$A$2)=0,E2448+1, E2448), $B$2-1)</f>
        <v>10</v>
      </c>
      <c r="G2449" s="2" t="str">
        <f>IF(NOT(OR(
SUMPRODUCT(--ISNUMBER(SEARCH('Chapter 1 (Generated)'!$B$25:$V$25,INDEX(MyData,D2449, E2449+1))))&gt;0,
SUMPRODUCT(--ISNUMBER(SEARCH('Chapter 1 (Generated)'!$B$26:$V$26,INDEX(MyData,D2449, E2449+1))))&gt;0)),
"        " &amp; INDEX(MyData,D2449, E2449+1),
"    " &amp; INDEX(MyData,D2449, E2449+1))</f>
        <v xml:space="preserve">        -1,//75 </v>
      </c>
    </row>
    <row r="2450" spans="4:7" x14ac:dyDescent="0.2">
      <c r="D2450" s="20">
        <f t="shared" si="38"/>
        <v>79</v>
      </c>
      <c r="E2450" s="20">
        <f>MIN(IF(MOD(ROWS($A$2:A2450),$A$2)=0,E2449+1, E2449), $B$2-1)</f>
        <v>10</v>
      </c>
      <c r="G2450" s="2" t="str">
        <f>IF(NOT(OR(
SUMPRODUCT(--ISNUMBER(SEARCH('Chapter 1 (Generated)'!$B$25:$V$25,INDEX(MyData,D2450, E2450+1))))&gt;0,
SUMPRODUCT(--ISNUMBER(SEARCH('Chapter 1 (Generated)'!$B$26:$V$26,INDEX(MyData,D2450, E2450+1))))&gt;0)),
"        " &amp; INDEX(MyData,D2450, E2450+1),
"    " &amp; INDEX(MyData,D2450, E2450+1))</f>
        <v xml:space="preserve">        -1,</v>
      </c>
    </row>
    <row r="2451" spans="4:7" x14ac:dyDescent="0.2">
      <c r="D2451" s="20">
        <f t="shared" si="38"/>
        <v>80</v>
      </c>
      <c r="E2451" s="20">
        <f>MIN(IF(MOD(ROWS($A$2:A2451),$A$2)=0,E2450+1, E2450), $B$2-1)</f>
        <v>10</v>
      </c>
      <c r="G2451" s="2" t="str">
        <f>IF(NOT(OR(
SUMPRODUCT(--ISNUMBER(SEARCH('Chapter 1 (Generated)'!$B$25:$V$25,INDEX(MyData,D2451, E2451+1))))&gt;0,
SUMPRODUCT(--ISNUMBER(SEARCH('Chapter 1 (Generated)'!$B$26:$V$26,INDEX(MyData,D2451, E2451+1))))&gt;0)),
"        " &amp; INDEX(MyData,D2451, E2451+1),
"    " &amp; INDEX(MyData,D2451, E2451+1))</f>
        <v xml:space="preserve">        -1,</v>
      </c>
    </row>
    <row r="2452" spans="4:7" x14ac:dyDescent="0.2">
      <c r="D2452" s="20">
        <f t="shared" si="38"/>
        <v>81</v>
      </c>
      <c r="E2452" s="20">
        <f>MIN(IF(MOD(ROWS($A$2:A2452),$A$2)=0,E2451+1, E2451), $B$2-1)</f>
        <v>10</v>
      </c>
      <c r="G2452" s="2" t="str">
        <f>IF(NOT(OR(
SUMPRODUCT(--ISNUMBER(SEARCH('Chapter 1 (Generated)'!$B$25:$V$25,INDEX(MyData,D2452, E2452+1))))&gt;0,
SUMPRODUCT(--ISNUMBER(SEARCH('Chapter 1 (Generated)'!$B$26:$V$26,INDEX(MyData,D2452, E2452+1))))&gt;0)),
"        " &amp; INDEX(MyData,D2452, E2452+1),
"    " &amp; INDEX(MyData,D2452, E2452+1))</f>
        <v xml:space="preserve">        -1,</v>
      </c>
    </row>
    <row r="2453" spans="4:7" x14ac:dyDescent="0.2">
      <c r="D2453" s="20">
        <f t="shared" si="38"/>
        <v>82</v>
      </c>
      <c r="E2453" s="20">
        <f>MIN(IF(MOD(ROWS($A$2:A2453),$A$2)=0,E2452+1, E2452), $B$2-1)</f>
        <v>10</v>
      </c>
      <c r="G2453" s="2" t="str">
        <f>IF(NOT(OR(
SUMPRODUCT(--ISNUMBER(SEARCH('Chapter 1 (Generated)'!$B$25:$V$25,INDEX(MyData,D2453, E2453+1))))&gt;0,
SUMPRODUCT(--ISNUMBER(SEARCH('Chapter 1 (Generated)'!$B$26:$V$26,INDEX(MyData,D2453, E2453+1))))&gt;0)),
"        " &amp; INDEX(MyData,D2453, E2453+1),
"    " &amp; INDEX(MyData,D2453, E2453+1))</f>
        <v xml:space="preserve">        -1,</v>
      </c>
    </row>
    <row r="2454" spans="4:7" x14ac:dyDescent="0.2">
      <c r="D2454" s="20">
        <f t="shared" si="38"/>
        <v>83</v>
      </c>
      <c r="E2454" s="20">
        <f>MIN(IF(MOD(ROWS($A$2:A2454),$A$2)=0,E2453+1, E2453), $B$2-1)</f>
        <v>10</v>
      </c>
      <c r="G2454" s="2" t="str">
        <f>IF(NOT(OR(
SUMPRODUCT(--ISNUMBER(SEARCH('Chapter 1 (Generated)'!$B$25:$V$25,INDEX(MyData,D2454, E2454+1))))&gt;0,
SUMPRODUCT(--ISNUMBER(SEARCH('Chapter 1 (Generated)'!$B$26:$V$26,INDEX(MyData,D2454, E2454+1))))&gt;0)),
"        " &amp; INDEX(MyData,D2454, E2454+1),
"    " &amp; INDEX(MyData,D2454, E2454+1))</f>
        <v xml:space="preserve">        -1,//80 </v>
      </c>
    </row>
    <row r="2455" spans="4:7" x14ac:dyDescent="0.2">
      <c r="D2455" s="20">
        <f t="shared" si="38"/>
        <v>84</v>
      </c>
      <c r="E2455" s="20">
        <f>MIN(IF(MOD(ROWS($A$2:A2455),$A$2)=0,E2454+1, E2454), $B$2-1)</f>
        <v>10</v>
      </c>
      <c r="G2455" s="2" t="str">
        <f>IF(NOT(OR(
SUMPRODUCT(--ISNUMBER(SEARCH('Chapter 1 (Generated)'!$B$25:$V$25,INDEX(MyData,D2455, E2455+1))))&gt;0,
SUMPRODUCT(--ISNUMBER(SEARCH('Chapter 1 (Generated)'!$B$26:$V$26,INDEX(MyData,D2455, E2455+1))))&gt;0)),
"        " &amp; INDEX(MyData,D2455, E2455+1),
"    " &amp; INDEX(MyData,D2455, E2455+1))</f>
        <v xml:space="preserve">        -1,</v>
      </c>
    </row>
    <row r="2456" spans="4:7" x14ac:dyDescent="0.2">
      <c r="D2456" s="20">
        <f t="shared" si="38"/>
        <v>85</v>
      </c>
      <c r="E2456" s="20">
        <f>MIN(IF(MOD(ROWS($A$2:A2456),$A$2)=0,E2455+1, E2455), $B$2-1)</f>
        <v>10</v>
      </c>
      <c r="G2456" s="2" t="str">
        <f>IF(NOT(OR(
SUMPRODUCT(--ISNUMBER(SEARCH('Chapter 1 (Generated)'!$B$25:$V$25,INDEX(MyData,D2456, E2456+1))))&gt;0,
SUMPRODUCT(--ISNUMBER(SEARCH('Chapter 1 (Generated)'!$B$26:$V$26,INDEX(MyData,D2456, E2456+1))))&gt;0)),
"        " &amp; INDEX(MyData,D2456, E2456+1),
"    " &amp; INDEX(MyData,D2456, E2456+1))</f>
        <v xml:space="preserve">        -1,</v>
      </c>
    </row>
    <row r="2457" spans="4:7" x14ac:dyDescent="0.2">
      <c r="D2457" s="20">
        <f t="shared" si="38"/>
        <v>86</v>
      </c>
      <c r="E2457" s="20">
        <f>MIN(IF(MOD(ROWS($A$2:A2457),$A$2)=0,E2456+1, E2456), $B$2-1)</f>
        <v>10</v>
      </c>
      <c r="G2457" s="2" t="str">
        <f>IF(NOT(OR(
SUMPRODUCT(--ISNUMBER(SEARCH('Chapter 1 (Generated)'!$B$25:$V$25,INDEX(MyData,D2457, E2457+1))))&gt;0,
SUMPRODUCT(--ISNUMBER(SEARCH('Chapter 1 (Generated)'!$B$26:$V$26,INDEX(MyData,D2457, E2457+1))))&gt;0)),
"        " &amp; INDEX(MyData,D2457, E2457+1),
"    " &amp; INDEX(MyData,D2457, E2457+1))</f>
        <v xml:space="preserve">        -1,</v>
      </c>
    </row>
    <row r="2458" spans="4:7" x14ac:dyDescent="0.2">
      <c r="D2458" s="20">
        <f t="shared" si="38"/>
        <v>87</v>
      </c>
      <c r="E2458" s="20">
        <f>MIN(IF(MOD(ROWS($A$2:A2458),$A$2)=0,E2457+1, E2457), $B$2-1)</f>
        <v>10</v>
      </c>
      <c r="G2458" s="2" t="str">
        <f>IF(NOT(OR(
SUMPRODUCT(--ISNUMBER(SEARCH('Chapter 1 (Generated)'!$B$25:$V$25,INDEX(MyData,D2458, E2458+1))))&gt;0,
SUMPRODUCT(--ISNUMBER(SEARCH('Chapter 1 (Generated)'!$B$26:$V$26,INDEX(MyData,D2458, E2458+1))))&gt;0)),
"        " &amp; INDEX(MyData,D2458, E2458+1),
"    " &amp; INDEX(MyData,D2458, E2458+1))</f>
        <v xml:space="preserve">        -1,</v>
      </c>
    </row>
    <row r="2459" spans="4:7" x14ac:dyDescent="0.2">
      <c r="D2459" s="20">
        <f t="shared" si="38"/>
        <v>88</v>
      </c>
      <c r="E2459" s="20">
        <f>MIN(IF(MOD(ROWS($A$2:A2459),$A$2)=0,E2458+1, E2458), $B$2-1)</f>
        <v>10</v>
      </c>
      <c r="G2459" s="2" t="str">
        <f>IF(NOT(OR(
SUMPRODUCT(--ISNUMBER(SEARCH('Chapter 1 (Generated)'!$B$25:$V$25,INDEX(MyData,D2459, E2459+1))))&gt;0,
SUMPRODUCT(--ISNUMBER(SEARCH('Chapter 1 (Generated)'!$B$26:$V$26,INDEX(MyData,D2459, E2459+1))))&gt;0)),
"        " &amp; INDEX(MyData,D2459, E2459+1),
"    " &amp; INDEX(MyData,D2459, E2459+1))</f>
        <v xml:space="preserve">        89,//85 </v>
      </c>
    </row>
    <row r="2460" spans="4:7" x14ac:dyDescent="0.2">
      <c r="D2460" s="20">
        <f t="shared" si="38"/>
        <v>89</v>
      </c>
      <c r="E2460" s="20">
        <f>MIN(IF(MOD(ROWS($A$2:A2460),$A$2)=0,E2459+1, E2459), $B$2-1)</f>
        <v>10</v>
      </c>
      <c r="G2460" s="2" t="str">
        <f>IF(NOT(OR(
SUMPRODUCT(--ISNUMBER(SEARCH('Chapter 1 (Generated)'!$B$25:$V$25,INDEX(MyData,D2460, E2460+1))))&gt;0,
SUMPRODUCT(--ISNUMBER(SEARCH('Chapter 1 (Generated)'!$B$26:$V$26,INDEX(MyData,D2460, E2460+1))))&gt;0)),
"        " &amp; INDEX(MyData,D2460, E2460+1),
"    " &amp; INDEX(MyData,D2460, E2460+1))</f>
        <v xml:space="preserve">        -1,</v>
      </c>
    </row>
    <row r="2461" spans="4:7" x14ac:dyDescent="0.2">
      <c r="D2461" s="20">
        <f t="shared" si="38"/>
        <v>90</v>
      </c>
      <c r="E2461" s="20">
        <f>MIN(IF(MOD(ROWS($A$2:A2461),$A$2)=0,E2460+1, E2460), $B$2-1)</f>
        <v>10</v>
      </c>
      <c r="G2461" s="2" t="str">
        <f>IF(NOT(OR(
SUMPRODUCT(--ISNUMBER(SEARCH('Chapter 1 (Generated)'!$B$25:$V$25,INDEX(MyData,D2461, E2461+1))))&gt;0,
SUMPRODUCT(--ISNUMBER(SEARCH('Chapter 1 (Generated)'!$B$26:$V$26,INDEX(MyData,D2461, E2461+1))))&gt;0)),
"        " &amp; INDEX(MyData,D2461, E2461+1),
"    " &amp; INDEX(MyData,D2461, E2461+1))</f>
        <v xml:space="preserve">        -1,</v>
      </c>
    </row>
    <row r="2462" spans="4:7" x14ac:dyDescent="0.2">
      <c r="D2462" s="20">
        <f t="shared" si="38"/>
        <v>91</v>
      </c>
      <c r="E2462" s="20">
        <f>MIN(IF(MOD(ROWS($A$2:A2462),$A$2)=0,E2461+1, E2461), $B$2-1)</f>
        <v>10</v>
      </c>
      <c r="G2462" s="2" t="str">
        <f>IF(NOT(OR(
SUMPRODUCT(--ISNUMBER(SEARCH('Chapter 1 (Generated)'!$B$25:$V$25,INDEX(MyData,D2462, E2462+1))))&gt;0,
SUMPRODUCT(--ISNUMBER(SEARCH('Chapter 1 (Generated)'!$B$26:$V$26,INDEX(MyData,D2462, E2462+1))))&gt;0)),
"        " &amp; INDEX(MyData,D2462, E2462+1),
"    " &amp; INDEX(MyData,D2462, E2462+1))</f>
        <v xml:space="preserve">        -1,</v>
      </c>
    </row>
    <row r="2463" spans="4:7" x14ac:dyDescent="0.2">
      <c r="D2463" s="20">
        <f t="shared" si="38"/>
        <v>92</v>
      </c>
      <c r="E2463" s="20">
        <f>MIN(IF(MOD(ROWS($A$2:A2463),$A$2)=0,E2462+1, E2462), $B$2-1)</f>
        <v>10</v>
      </c>
      <c r="G2463" s="2" t="str">
        <f>IF(NOT(OR(
SUMPRODUCT(--ISNUMBER(SEARCH('Chapter 1 (Generated)'!$B$25:$V$25,INDEX(MyData,D2463, E2463+1))))&gt;0,
SUMPRODUCT(--ISNUMBER(SEARCH('Chapter 1 (Generated)'!$B$26:$V$26,INDEX(MyData,D2463, E2463+1))))&gt;0)),
"        " &amp; INDEX(MyData,D2463, E2463+1),
"    " &amp; INDEX(MyData,D2463, E2463+1))</f>
        <v xml:space="preserve">        -1,</v>
      </c>
    </row>
    <row r="2464" spans="4:7" x14ac:dyDescent="0.2">
      <c r="D2464" s="20">
        <f t="shared" si="38"/>
        <v>93</v>
      </c>
      <c r="E2464" s="20">
        <f>MIN(IF(MOD(ROWS($A$2:A2464),$A$2)=0,E2463+1, E2463), $B$2-1)</f>
        <v>10</v>
      </c>
      <c r="G2464" s="2" t="str">
        <f>IF(NOT(OR(
SUMPRODUCT(--ISNUMBER(SEARCH('Chapter 1 (Generated)'!$B$25:$V$25,INDEX(MyData,D2464, E2464+1))))&gt;0,
SUMPRODUCT(--ISNUMBER(SEARCH('Chapter 1 (Generated)'!$B$26:$V$26,INDEX(MyData,D2464, E2464+1))))&gt;0)),
"        " &amp; INDEX(MyData,D2464, E2464+1),
"    " &amp; INDEX(MyData,D2464, E2464+1))</f>
        <v xml:space="preserve">        -1,//90 </v>
      </c>
    </row>
    <row r="2465" spans="4:7" x14ac:dyDescent="0.2">
      <c r="D2465" s="20">
        <f t="shared" si="38"/>
        <v>94</v>
      </c>
      <c r="E2465" s="20">
        <f>MIN(IF(MOD(ROWS($A$2:A2465),$A$2)=0,E2464+1, E2464), $B$2-1)</f>
        <v>10</v>
      </c>
      <c r="G2465" s="2" t="str">
        <f>IF(NOT(OR(
SUMPRODUCT(--ISNUMBER(SEARCH('Chapter 1 (Generated)'!$B$25:$V$25,INDEX(MyData,D2465, E2465+1))))&gt;0,
SUMPRODUCT(--ISNUMBER(SEARCH('Chapter 1 (Generated)'!$B$26:$V$26,INDEX(MyData,D2465, E2465+1))))&gt;0)),
"        " &amp; INDEX(MyData,D2465, E2465+1),
"    " &amp; INDEX(MyData,D2465, E2465+1))</f>
        <v xml:space="preserve">        -1,</v>
      </c>
    </row>
    <row r="2466" spans="4:7" x14ac:dyDescent="0.2">
      <c r="D2466" s="20">
        <f t="shared" si="38"/>
        <v>95</v>
      </c>
      <c r="E2466" s="20">
        <f>MIN(IF(MOD(ROWS($A$2:A2466),$A$2)=0,E2465+1, E2465), $B$2-1)</f>
        <v>10</v>
      </c>
      <c r="G2466" s="2" t="str">
        <f>IF(NOT(OR(
SUMPRODUCT(--ISNUMBER(SEARCH('Chapter 1 (Generated)'!$B$25:$V$25,INDEX(MyData,D2466, E2466+1))))&gt;0,
SUMPRODUCT(--ISNUMBER(SEARCH('Chapter 1 (Generated)'!$B$26:$V$26,INDEX(MyData,D2466, E2466+1))))&gt;0)),
"        " &amp; INDEX(MyData,D2466, E2466+1),
"    " &amp; INDEX(MyData,D2466, E2466+1))</f>
        <v xml:space="preserve">        -1,</v>
      </c>
    </row>
    <row r="2467" spans="4:7" x14ac:dyDescent="0.2">
      <c r="D2467" s="20">
        <f t="shared" si="38"/>
        <v>96</v>
      </c>
      <c r="E2467" s="20">
        <f>MIN(IF(MOD(ROWS($A$2:A2467),$A$2)=0,E2466+1, E2466), $B$2-1)</f>
        <v>10</v>
      </c>
      <c r="G2467" s="2" t="str">
        <f>IF(NOT(OR(
SUMPRODUCT(--ISNUMBER(SEARCH('Chapter 1 (Generated)'!$B$25:$V$25,INDEX(MyData,D2467, E2467+1))))&gt;0,
SUMPRODUCT(--ISNUMBER(SEARCH('Chapter 1 (Generated)'!$B$26:$V$26,INDEX(MyData,D2467, E2467+1))))&gt;0)),
"        " &amp; INDEX(MyData,D2467, E2467+1),
"    " &amp; INDEX(MyData,D2467, E2467+1))</f>
        <v xml:space="preserve">        -1,</v>
      </c>
    </row>
    <row r="2468" spans="4:7" x14ac:dyDescent="0.2">
      <c r="D2468" s="20">
        <f t="shared" si="38"/>
        <v>97</v>
      </c>
      <c r="E2468" s="20">
        <f>MIN(IF(MOD(ROWS($A$2:A2468),$A$2)=0,E2467+1, E2467), $B$2-1)</f>
        <v>10</v>
      </c>
      <c r="G2468" s="2" t="str">
        <f>IF(NOT(OR(
SUMPRODUCT(--ISNUMBER(SEARCH('Chapter 1 (Generated)'!$B$25:$V$25,INDEX(MyData,D2468, E2468+1))))&gt;0,
SUMPRODUCT(--ISNUMBER(SEARCH('Chapter 1 (Generated)'!$B$26:$V$26,INDEX(MyData,D2468, E2468+1))))&gt;0)),
"        " &amp; INDEX(MyData,D2468, E2468+1),
"    " &amp; INDEX(MyData,D2468, E2468+1))</f>
        <v xml:space="preserve">        -1,</v>
      </c>
    </row>
    <row r="2469" spans="4:7" x14ac:dyDescent="0.2">
      <c r="D2469" s="20">
        <f t="shared" si="38"/>
        <v>98</v>
      </c>
      <c r="E2469" s="20">
        <f>MIN(IF(MOD(ROWS($A$2:A2469),$A$2)=0,E2468+1, E2468), $B$2-1)</f>
        <v>10</v>
      </c>
      <c r="G2469" s="2" t="str">
        <f>IF(NOT(OR(
SUMPRODUCT(--ISNUMBER(SEARCH('Chapter 1 (Generated)'!$B$25:$V$25,INDEX(MyData,D2469, E2469+1))))&gt;0,
SUMPRODUCT(--ISNUMBER(SEARCH('Chapter 1 (Generated)'!$B$26:$V$26,INDEX(MyData,D2469, E2469+1))))&gt;0)),
"        " &amp; INDEX(MyData,D2469, E2469+1),
"    " &amp; INDEX(MyData,D2469, E2469+1))</f>
        <v xml:space="preserve">        93,//95 </v>
      </c>
    </row>
    <row r="2470" spans="4:7" x14ac:dyDescent="0.2">
      <c r="D2470" s="20">
        <f t="shared" si="38"/>
        <v>99</v>
      </c>
      <c r="E2470" s="20">
        <f>MIN(IF(MOD(ROWS($A$2:A2470),$A$2)=0,E2469+1, E2469), $B$2-1)</f>
        <v>10</v>
      </c>
      <c r="G2470" s="2" t="str">
        <f>IF(NOT(OR(
SUMPRODUCT(--ISNUMBER(SEARCH('Chapter 1 (Generated)'!$B$25:$V$25,INDEX(MyData,D2470, E2470+1))))&gt;0,
SUMPRODUCT(--ISNUMBER(SEARCH('Chapter 1 (Generated)'!$B$26:$V$26,INDEX(MyData,D2470, E2470+1))))&gt;0)),
"        " &amp; INDEX(MyData,D2470, E2470+1),
"    " &amp; INDEX(MyData,D2470, E2470+1))</f>
        <v xml:space="preserve">        -1,</v>
      </c>
    </row>
    <row r="2471" spans="4:7" x14ac:dyDescent="0.2">
      <c r="D2471" s="20">
        <f t="shared" si="38"/>
        <v>100</v>
      </c>
      <c r="E2471" s="20">
        <f>MIN(IF(MOD(ROWS($A$2:A2471),$A$2)=0,E2470+1, E2470), $B$2-1)</f>
        <v>10</v>
      </c>
      <c r="G2471" s="2" t="str">
        <f>IF(NOT(OR(
SUMPRODUCT(--ISNUMBER(SEARCH('Chapter 1 (Generated)'!$B$25:$V$25,INDEX(MyData,D2471, E2471+1))))&gt;0,
SUMPRODUCT(--ISNUMBER(SEARCH('Chapter 1 (Generated)'!$B$26:$V$26,INDEX(MyData,D2471, E2471+1))))&gt;0)),
"        " &amp; INDEX(MyData,D2471, E2471+1),
"    " &amp; INDEX(MyData,D2471, E2471+1))</f>
        <v xml:space="preserve">        -1,</v>
      </c>
    </row>
    <row r="2472" spans="4:7" x14ac:dyDescent="0.2">
      <c r="D2472" s="20">
        <f t="shared" si="38"/>
        <v>101</v>
      </c>
      <c r="E2472" s="20">
        <f>MIN(IF(MOD(ROWS($A$2:A2472),$A$2)=0,E2471+1, E2471), $B$2-1)</f>
        <v>10</v>
      </c>
      <c r="G2472" s="2" t="str">
        <f>IF(NOT(OR(
SUMPRODUCT(--ISNUMBER(SEARCH('Chapter 1 (Generated)'!$B$25:$V$25,INDEX(MyData,D2472, E2472+1))))&gt;0,
SUMPRODUCT(--ISNUMBER(SEARCH('Chapter 1 (Generated)'!$B$26:$V$26,INDEX(MyData,D2472, E2472+1))))&gt;0)),
"        " &amp; INDEX(MyData,D2472, E2472+1),
"    " &amp; INDEX(MyData,D2472, E2472+1))</f>
        <v xml:space="preserve">        -1,</v>
      </c>
    </row>
    <row r="2473" spans="4:7" x14ac:dyDescent="0.2">
      <c r="D2473" s="20">
        <f t="shared" si="38"/>
        <v>102</v>
      </c>
      <c r="E2473" s="20">
        <f>MIN(IF(MOD(ROWS($A$2:A2473),$A$2)=0,E2472+1, E2472), $B$2-1)</f>
        <v>10</v>
      </c>
      <c r="G2473" s="2" t="str">
        <f>IF(NOT(OR(
SUMPRODUCT(--ISNUMBER(SEARCH('Chapter 1 (Generated)'!$B$25:$V$25,INDEX(MyData,D2473, E2473+1))))&gt;0,
SUMPRODUCT(--ISNUMBER(SEARCH('Chapter 1 (Generated)'!$B$26:$V$26,INDEX(MyData,D2473, E2473+1))))&gt;0)),
"        " &amp; INDEX(MyData,D2473, E2473+1),
"    " &amp; INDEX(MyData,D2473, E2473+1))</f>
        <v xml:space="preserve">        -1,</v>
      </c>
    </row>
    <row r="2474" spans="4:7" x14ac:dyDescent="0.2">
      <c r="D2474" s="20">
        <f t="shared" si="38"/>
        <v>103</v>
      </c>
      <c r="E2474" s="20">
        <f>MIN(IF(MOD(ROWS($A$2:A2474),$A$2)=0,E2473+1, E2473), $B$2-1)</f>
        <v>10</v>
      </c>
      <c r="G2474" s="2" t="str">
        <f>IF(NOT(OR(
SUMPRODUCT(--ISNUMBER(SEARCH('Chapter 1 (Generated)'!$B$25:$V$25,INDEX(MyData,D2474, E2474+1))))&gt;0,
SUMPRODUCT(--ISNUMBER(SEARCH('Chapter 1 (Generated)'!$B$26:$V$26,INDEX(MyData,D2474, E2474+1))))&gt;0)),
"        " &amp; INDEX(MyData,D2474, E2474+1),
"    " &amp; INDEX(MyData,D2474, E2474+1))</f>
        <v xml:space="preserve">        -1,//100 </v>
      </c>
    </row>
    <row r="2475" spans="4:7" x14ac:dyDescent="0.2">
      <c r="D2475" s="20">
        <f t="shared" si="38"/>
        <v>104</v>
      </c>
      <c r="E2475" s="20">
        <f>MIN(IF(MOD(ROWS($A$2:A2475),$A$2)=0,E2474+1, E2474), $B$2-1)</f>
        <v>10</v>
      </c>
      <c r="G2475" s="2" t="str">
        <f>IF(NOT(OR(
SUMPRODUCT(--ISNUMBER(SEARCH('Chapter 1 (Generated)'!$B$25:$V$25,INDEX(MyData,D2475, E2475+1))))&gt;0,
SUMPRODUCT(--ISNUMBER(SEARCH('Chapter 1 (Generated)'!$B$26:$V$26,INDEX(MyData,D2475, E2475+1))))&gt;0)),
"        " &amp; INDEX(MyData,D2475, E2475+1),
"    " &amp; INDEX(MyData,D2475, E2475+1))</f>
        <v xml:space="preserve">        -1,</v>
      </c>
    </row>
    <row r="2476" spans="4:7" x14ac:dyDescent="0.2">
      <c r="D2476" s="20">
        <f t="shared" si="38"/>
        <v>105</v>
      </c>
      <c r="E2476" s="20">
        <f>MIN(IF(MOD(ROWS($A$2:A2476),$A$2)=0,E2475+1, E2475), $B$2-1)</f>
        <v>10</v>
      </c>
      <c r="G2476" s="2" t="str">
        <f>IF(NOT(OR(
SUMPRODUCT(--ISNUMBER(SEARCH('Chapter 1 (Generated)'!$B$25:$V$25,INDEX(MyData,D2476, E2476+1))))&gt;0,
SUMPRODUCT(--ISNUMBER(SEARCH('Chapter 1 (Generated)'!$B$26:$V$26,INDEX(MyData,D2476, E2476+1))))&gt;0)),
"        " &amp; INDEX(MyData,D2476, E2476+1),
"    " &amp; INDEX(MyData,D2476, E2476+1))</f>
        <v xml:space="preserve">        -1,</v>
      </c>
    </row>
    <row r="2477" spans="4:7" x14ac:dyDescent="0.2">
      <c r="D2477" s="20">
        <f t="shared" si="38"/>
        <v>106</v>
      </c>
      <c r="E2477" s="20">
        <f>MIN(IF(MOD(ROWS($A$2:A2477),$A$2)=0,E2476+1, E2476), $B$2-1)</f>
        <v>10</v>
      </c>
      <c r="G2477" s="2" t="str">
        <f>IF(NOT(OR(
SUMPRODUCT(--ISNUMBER(SEARCH('Chapter 1 (Generated)'!$B$25:$V$25,INDEX(MyData,D2477, E2477+1))))&gt;0,
SUMPRODUCT(--ISNUMBER(SEARCH('Chapter 1 (Generated)'!$B$26:$V$26,INDEX(MyData,D2477, E2477+1))))&gt;0)),
"        " &amp; INDEX(MyData,D2477, E2477+1),
"    " &amp; INDEX(MyData,D2477, E2477+1))</f>
        <v xml:space="preserve">        -1,</v>
      </c>
    </row>
    <row r="2478" spans="4:7" x14ac:dyDescent="0.2">
      <c r="D2478" s="20">
        <f t="shared" si="38"/>
        <v>107</v>
      </c>
      <c r="E2478" s="20">
        <f>MIN(IF(MOD(ROWS($A$2:A2478),$A$2)=0,E2477+1, E2477), $B$2-1)</f>
        <v>10</v>
      </c>
      <c r="G2478" s="2" t="str">
        <f>IF(NOT(OR(
SUMPRODUCT(--ISNUMBER(SEARCH('Chapter 1 (Generated)'!$B$25:$V$25,INDEX(MyData,D2478, E2478+1))))&gt;0,
SUMPRODUCT(--ISNUMBER(SEARCH('Chapter 1 (Generated)'!$B$26:$V$26,INDEX(MyData,D2478, E2478+1))))&gt;0)),
"        " &amp; INDEX(MyData,D2478, E2478+1),
"    " &amp; INDEX(MyData,D2478, E2478+1))</f>
        <v xml:space="preserve">        -1,</v>
      </c>
    </row>
    <row r="2479" spans="4:7" x14ac:dyDescent="0.2">
      <c r="D2479" s="20">
        <f t="shared" si="38"/>
        <v>108</v>
      </c>
      <c r="E2479" s="20">
        <f>MIN(IF(MOD(ROWS($A$2:A2479),$A$2)=0,E2478+1, E2478), $B$2-1)</f>
        <v>10</v>
      </c>
      <c r="G2479" s="2" t="str">
        <f>IF(NOT(OR(
SUMPRODUCT(--ISNUMBER(SEARCH('Chapter 1 (Generated)'!$B$25:$V$25,INDEX(MyData,D2479, E2479+1))))&gt;0,
SUMPRODUCT(--ISNUMBER(SEARCH('Chapter 1 (Generated)'!$B$26:$V$26,INDEX(MyData,D2479, E2479+1))))&gt;0)),
"        " &amp; INDEX(MyData,D2479, E2479+1),
"    " &amp; INDEX(MyData,D2479, E2479+1))</f>
        <v xml:space="preserve">        -1,//105 </v>
      </c>
    </row>
    <row r="2480" spans="4:7" x14ac:dyDescent="0.2">
      <c r="D2480" s="20">
        <f t="shared" si="38"/>
        <v>109</v>
      </c>
      <c r="E2480" s="20">
        <f>MIN(IF(MOD(ROWS($A$2:A2480),$A$2)=0,E2479+1, E2479), $B$2-1)</f>
        <v>10</v>
      </c>
      <c r="G2480" s="2" t="str">
        <f>IF(NOT(OR(
SUMPRODUCT(--ISNUMBER(SEARCH('Chapter 1 (Generated)'!$B$25:$V$25,INDEX(MyData,D2480, E2480+1))))&gt;0,
SUMPRODUCT(--ISNUMBER(SEARCH('Chapter 1 (Generated)'!$B$26:$V$26,INDEX(MyData,D2480, E2480+1))))&gt;0)),
"        " &amp; INDEX(MyData,D2480, E2480+1),
"    " &amp; INDEX(MyData,D2480, E2480+1))</f>
        <v xml:space="preserve">        -1,</v>
      </c>
    </row>
    <row r="2481" spans="4:7" x14ac:dyDescent="0.2">
      <c r="D2481" s="20">
        <f t="shared" si="38"/>
        <v>110</v>
      </c>
      <c r="E2481" s="20">
        <f>MIN(IF(MOD(ROWS($A$2:A2481),$A$2)=0,E2480+1, E2480), $B$2-1)</f>
        <v>10</v>
      </c>
      <c r="G2481" s="2" t="str">
        <f>IF(NOT(OR(
SUMPRODUCT(--ISNUMBER(SEARCH('Chapter 1 (Generated)'!$B$25:$V$25,INDEX(MyData,D2481, E2481+1))))&gt;0,
SUMPRODUCT(--ISNUMBER(SEARCH('Chapter 1 (Generated)'!$B$26:$V$26,INDEX(MyData,D2481, E2481+1))))&gt;0)),
"        " &amp; INDEX(MyData,D2481, E2481+1),
"    " &amp; INDEX(MyData,D2481, E2481+1))</f>
        <v xml:space="preserve">        -1,</v>
      </c>
    </row>
    <row r="2482" spans="4:7" x14ac:dyDescent="0.2">
      <c r="D2482" s="20">
        <f t="shared" si="38"/>
        <v>111</v>
      </c>
      <c r="E2482" s="20">
        <f>MIN(IF(MOD(ROWS($A$2:A2482),$A$2)=0,E2481+1, E2481), $B$2-1)</f>
        <v>10</v>
      </c>
      <c r="G2482" s="2" t="str">
        <f>IF(NOT(OR(
SUMPRODUCT(--ISNUMBER(SEARCH('Chapter 1 (Generated)'!$B$25:$V$25,INDEX(MyData,D2482, E2482+1))))&gt;0,
SUMPRODUCT(--ISNUMBER(SEARCH('Chapter 1 (Generated)'!$B$26:$V$26,INDEX(MyData,D2482, E2482+1))))&gt;0)),
"        " &amp; INDEX(MyData,D2482, E2482+1),
"    " &amp; INDEX(MyData,D2482, E2482+1))</f>
        <v xml:space="preserve">        -1,</v>
      </c>
    </row>
    <row r="2483" spans="4:7" x14ac:dyDescent="0.2">
      <c r="D2483" s="20">
        <f t="shared" si="38"/>
        <v>112</v>
      </c>
      <c r="E2483" s="20">
        <f>MIN(IF(MOD(ROWS($A$2:A2483),$A$2)=0,E2482+1, E2482), $B$2-1)</f>
        <v>10</v>
      </c>
      <c r="G2483" s="2" t="str">
        <f>IF(NOT(OR(
SUMPRODUCT(--ISNUMBER(SEARCH('Chapter 1 (Generated)'!$B$25:$V$25,INDEX(MyData,D2483, E2483+1))))&gt;0,
SUMPRODUCT(--ISNUMBER(SEARCH('Chapter 1 (Generated)'!$B$26:$V$26,INDEX(MyData,D2483, E2483+1))))&gt;0)),
"        " &amp; INDEX(MyData,D2483, E2483+1),
"    " &amp; INDEX(MyData,D2483, E2483+1))</f>
        <v xml:space="preserve">        -1,</v>
      </c>
    </row>
    <row r="2484" spans="4:7" x14ac:dyDescent="0.2">
      <c r="D2484" s="20">
        <f t="shared" si="38"/>
        <v>113</v>
      </c>
      <c r="E2484" s="20">
        <f>MIN(IF(MOD(ROWS($A$2:A2484),$A$2)=0,E2483+1, E2483), $B$2-1)</f>
        <v>10</v>
      </c>
      <c r="G2484" s="2" t="str">
        <f>IF(NOT(OR(
SUMPRODUCT(--ISNUMBER(SEARCH('Chapter 1 (Generated)'!$B$25:$V$25,INDEX(MyData,D2484, E2484+1))))&gt;0,
SUMPRODUCT(--ISNUMBER(SEARCH('Chapter 1 (Generated)'!$B$26:$V$26,INDEX(MyData,D2484, E2484+1))))&gt;0)),
"        " &amp; INDEX(MyData,D2484, E2484+1),
"    " &amp; INDEX(MyData,D2484, E2484+1))</f>
        <v xml:space="preserve">        -1,//110 </v>
      </c>
    </row>
    <row r="2485" spans="4:7" x14ac:dyDescent="0.2">
      <c r="D2485" s="20">
        <f t="shared" si="38"/>
        <v>114</v>
      </c>
      <c r="E2485" s="20">
        <f>MIN(IF(MOD(ROWS($A$2:A2485),$A$2)=0,E2484+1, E2484), $B$2-1)</f>
        <v>10</v>
      </c>
      <c r="G2485" s="2" t="str">
        <f>IF(NOT(OR(
SUMPRODUCT(--ISNUMBER(SEARCH('Chapter 1 (Generated)'!$B$25:$V$25,INDEX(MyData,D2485, E2485+1))))&gt;0,
SUMPRODUCT(--ISNUMBER(SEARCH('Chapter 1 (Generated)'!$B$26:$V$26,INDEX(MyData,D2485, E2485+1))))&gt;0)),
"        " &amp; INDEX(MyData,D2485, E2485+1),
"    " &amp; INDEX(MyData,D2485, E2485+1))</f>
        <v xml:space="preserve">        109,</v>
      </c>
    </row>
    <row r="2486" spans="4:7" x14ac:dyDescent="0.2">
      <c r="D2486" s="20">
        <f t="shared" si="38"/>
        <v>115</v>
      </c>
      <c r="E2486" s="20">
        <f>MIN(IF(MOD(ROWS($A$2:A2486),$A$2)=0,E2485+1, E2485), $B$2-1)</f>
        <v>10</v>
      </c>
      <c r="G2486" s="2" t="str">
        <f>IF(NOT(OR(
SUMPRODUCT(--ISNUMBER(SEARCH('Chapter 1 (Generated)'!$B$25:$V$25,INDEX(MyData,D2486, E2486+1))))&gt;0,
SUMPRODUCT(--ISNUMBER(SEARCH('Chapter 1 (Generated)'!$B$26:$V$26,INDEX(MyData,D2486, E2486+1))))&gt;0)),
"        " &amp; INDEX(MyData,D2486, E2486+1),
"    " &amp; INDEX(MyData,D2486, E2486+1))</f>
        <v xml:space="preserve">        -1,</v>
      </c>
    </row>
    <row r="2487" spans="4:7" x14ac:dyDescent="0.2">
      <c r="D2487" s="20">
        <f t="shared" si="38"/>
        <v>116</v>
      </c>
      <c r="E2487" s="20">
        <f>MIN(IF(MOD(ROWS($A$2:A2487),$A$2)=0,E2486+1, E2486), $B$2-1)</f>
        <v>10</v>
      </c>
      <c r="G2487" s="2" t="str">
        <f>IF(NOT(OR(
SUMPRODUCT(--ISNUMBER(SEARCH('Chapter 1 (Generated)'!$B$25:$V$25,INDEX(MyData,D2487, E2487+1))))&gt;0,
SUMPRODUCT(--ISNUMBER(SEARCH('Chapter 1 (Generated)'!$B$26:$V$26,INDEX(MyData,D2487, E2487+1))))&gt;0)),
"        " &amp; INDEX(MyData,D2487, E2487+1),
"    " &amp; INDEX(MyData,D2487, E2487+1))</f>
        <v xml:space="preserve">        -1,</v>
      </c>
    </row>
    <row r="2488" spans="4:7" x14ac:dyDescent="0.2">
      <c r="D2488" s="20">
        <f t="shared" si="38"/>
        <v>117</v>
      </c>
      <c r="E2488" s="20">
        <f>MIN(IF(MOD(ROWS($A$2:A2488),$A$2)=0,E2487+1, E2487), $B$2-1)</f>
        <v>10</v>
      </c>
      <c r="G2488" s="2" t="str">
        <f>IF(NOT(OR(
SUMPRODUCT(--ISNUMBER(SEARCH('Chapter 1 (Generated)'!$B$25:$V$25,INDEX(MyData,D2488, E2488+1))))&gt;0,
SUMPRODUCT(--ISNUMBER(SEARCH('Chapter 1 (Generated)'!$B$26:$V$26,INDEX(MyData,D2488, E2488+1))))&gt;0)),
"        " &amp; INDEX(MyData,D2488, E2488+1),
"    " &amp; INDEX(MyData,D2488, E2488+1))</f>
        <v xml:space="preserve">        -1,</v>
      </c>
    </row>
    <row r="2489" spans="4:7" x14ac:dyDescent="0.2">
      <c r="D2489" s="20">
        <f t="shared" si="38"/>
        <v>118</v>
      </c>
      <c r="E2489" s="20">
        <f>MIN(IF(MOD(ROWS($A$2:A2489),$A$2)=0,E2488+1, E2488), $B$2-1)</f>
        <v>10</v>
      </c>
      <c r="G2489" s="2" t="str">
        <f>IF(NOT(OR(
SUMPRODUCT(--ISNUMBER(SEARCH('Chapter 1 (Generated)'!$B$25:$V$25,INDEX(MyData,D2489, E2489+1))))&gt;0,
SUMPRODUCT(--ISNUMBER(SEARCH('Chapter 1 (Generated)'!$B$26:$V$26,INDEX(MyData,D2489, E2489+1))))&gt;0)),
"        " &amp; INDEX(MyData,D2489, E2489+1),
"    " &amp; INDEX(MyData,D2489, E2489+1))</f>
        <v xml:space="preserve">        -1,//115 </v>
      </c>
    </row>
    <row r="2490" spans="4:7" x14ac:dyDescent="0.2">
      <c r="D2490" s="20">
        <f t="shared" si="38"/>
        <v>119</v>
      </c>
      <c r="E2490" s="20">
        <f>MIN(IF(MOD(ROWS($A$2:A2490),$A$2)=0,E2489+1, E2489), $B$2-1)</f>
        <v>10</v>
      </c>
      <c r="G2490" s="2" t="str">
        <f>IF(NOT(OR(
SUMPRODUCT(--ISNUMBER(SEARCH('Chapter 1 (Generated)'!$B$25:$V$25,INDEX(MyData,D2490, E2490+1))))&gt;0,
SUMPRODUCT(--ISNUMBER(SEARCH('Chapter 1 (Generated)'!$B$26:$V$26,INDEX(MyData,D2490, E2490+1))))&gt;0)),
"        " &amp; INDEX(MyData,D2490, E2490+1),
"    " &amp; INDEX(MyData,D2490, E2490+1))</f>
        <v xml:space="preserve">        114,</v>
      </c>
    </row>
    <row r="2491" spans="4:7" x14ac:dyDescent="0.2">
      <c r="D2491" s="20">
        <f t="shared" si="38"/>
        <v>120</v>
      </c>
      <c r="E2491" s="20">
        <f>MIN(IF(MOD(ROWS($A$2:A2491),$A$2)=0,E2490+1, E2490), $B$2-1)</f>
        <v>10</v>
      </c>
      <c r="G2491" s="2" t="str">
        <f>IF(NOT(OR(
SUMPRODUCT(--ISNUMBER(SEARCH('Chapter 1 (Generated)'!$B$25:$V$25,INDEX(MyData,D2491, E2491+1))))&gt;0,
SUMPRODUCT(--ISNUMBER(SEARCH('Chapter 1 (Generated)'!$B$26:$V$26,INDEX(MyData,D2491, E2491+1))))&gt;0)),
"        " &amp; INDEX(MyData,D2491, E2491+1),
"    " &amp; INDEX(MyData,D2491, E2491+1))</f>
        <v xml:space="preserve">        -1,</v>
      </c>
    </row>
    <row r="2492" spans="4:7" x14ac:dyDescent="0.2">
      <c r="D2492" s="20">
        <f t="shared" si="38"/>
        <v>121</v>
      </c>
      <c r="E2492" s="20">
        <f>MIN(IF(MOD(ROWS($A$2:A2492),$A$2)=0,E2491+1, E2491), $B$2-1)</f>
        <v>10</v>
      </c>
      <c r="G2492" s="2" t="str">
        <f>IF(NOT(OR(
SUMPRODUCT(--ISNUMBER(SEARCH('Chapter 1 (Generated)'!$B$25:$V$25,INDEX(MyData,D2492, E2492+1))))&gt;0,
SUMPRODUCT(--ISNUMBER(SEARCH('Chapter 1 (Generated)'!$B$26:$V$26,INDEX(MyData,D2492, E2492+1))))&gt;0)),
"        " &amp; INDEX(MyData,D2492, E2492+1),
"    " &amp; INDEX(MyData,D2492, E2492+1))</f>
        <v xml:space="preserve">        -1,</v>
      </c>
    </row>
    <row r="2493" spans="4:7" x14ac:dyDescent="0.2">
      <c r="D2493" s="20">
        <f t="shared" si="38"/>
        <v>122</v>
      </c>
      <c r="E2493" s="20">
        <f>MIN(IF(MOD(ROWS($A$2:A2493),$A$2)=0,E2492+1, E2492), $B$2-1)</f>
        <v>10</v>
      </c>
      <c r="G2493" s="2" t="str">
        <f>IF(NOT(OR(
SUMPRODUCT(--ISNUMBER(SEARCH('Chapter 1 (Generated)'!$B$25:$V$25,INDEX(MyData,D2493, E2493+1))))&gt;0,
SUMPRODUCT(--ISNUMBER(SEARCH('Chapter 1 (Generated)'!$B$26:$V$26,INDEX(MyData,D2493, E2493+1))))&gt;0)),
"        " &amp; INDEX(MyData,D2493, E2493+1),
"    " &amp; INDEX(MyData,D2493, E2493+1))</f>
        <v xml:space="preserve">        -1,</v>
      </c>
    </row>
    <row r="2494" spans="4:7" x14ac:dyDescent="0.2">
      <c r="D2494" s="20">
        <f t="shared" si="38"/>
        <v>123</v>
      </c>
      <c r="E2494" s="20">
        <f>MIN(IF(MOD(ROWS($A$2:A2494),$A$2)=0,E2493+1, E2493), $B$2-1)</f>
        <v>10</v>
      </c>
      <c r="G2494" s="2" t="str">
        <f>IF(NOT(OR(
SUMPRODUCT(--ISNUMBER(SEARCH('Chapter 1 (Generated)'!$B$25:$V$25,INDEX(MyData,D2494, E2494+1))))&gt;0,
SUMPRODUCT(--ISNUMBER(SEARCH('Chapter 1 (Generated)'!$B$26:$V$26,INDEX(MyData,D2494, E2494+1))))&gt;0)),
"        " &amp; INDEX(MyData,D2494, E2494+1),
"    " &amp; INDEX(MyData,D2494, E2494+1))</f>
        <v xml:space="preserve">        -1,//120 </v>
      </c>
    </row>
    <row r="2495" spans="4:7" x14ac:dyDescent="0.2">
      <c r="D2495" s="20">
        <f t="shared" si="38"/>
        <v>124</v>
      </c>
      <c r="E2495" s="20">
        <f>MIN(IF(MOD(ROWS($A$2:A2495),$A$2)=0,E2494+1, E2494), $B$2-1)</f>
        <v>10</v>
      </c>
      <c r="G2495" s="2" t="str">
        <f>IF(NOT(OR(
SUMPRODUCT(--ISNUMBER(SEARCH('Chapter 1 (Generated)'!$B$25:$V$25,INDEX(MyData,D2495, E2495+1))))&gt;0,
SUMPRODUCT(--ISNUMBER(SEARCH('Chapter 1 (Generated)'!$B$26:$V$26,INDEX(MyData,D2495, E2495+1))))&gt;0)),
"        " &amp; INDEX(MyData,D2495, E2495+1),
"    " &amp; INDEX(MyData,D2495, E2495+1))</f>
        <v xml:space="preserve">        -1,</v>
      </c>
    </row>
    <row r="2496" spans="4:7" x14ac:dyDescent="0.2">
      <c r="D2496" s="20">
        <f t="shared" si="38"/>
        <v>125</v>
      </c>
      <c r="E2496" s="20">
        <f>MIN(IF(MOD(ROWS($A$2:A2496),$A$2)=0,E2495+1, E2495), $B$2-1)</f>
        <v>10</v>
      </c>
      <c r="G2496" s="2" t="str">
        <f>IF(NOT(OR(
SUMPRODUCT(--ISNUMBER(SEARCH('Chapter 1 (Generated)'!$B$25:$V$25,INDEX(MyData,D2496, E2496+1))))&gt;0,
SUMPRODUCT(--ISNUMBER(SEARCH('Chapter 1 (Generated)'!$B$26:$V$26,INDEX(MyData,D2496, E2496+1))))&gt;0)),
"        " &amp; INDEX(MyData,D2496, E2496+1),
"    " &amp; INDEX(MyData,D2496, E2496+1))</f>
        <v xml:space="preserve">        -1,</v>
      </c>
    </row>
    <row r="2497" spans="4:7" x14ac:dyDescent="0.2">
      <c r="D2497" s="20">
        <f t="shared" si="38"/>
        <v>126</v>
      </c>
      <c r="E2497" s="20">
        <f>MIN(IF(MOD(ROWS($A$2:A2497),$A$2)=0,E2496+1, E2496), $B$2-1)</f>
        <v>10</v>
      </c>
      <c r="G2497" s="2" t="str">
        <f>IF(NOT(OR(
SUMPRODUCT(--ISNUMBER(SEARCH('Chapter 1 (Generated)'!$B$25:$V$25,INDEX(MyData,D2497, E2497+1))))&gt;0,
SUMPRODUCT(--ISNUMBER(SEARCH('Chapter 1 (Generated)'!$B$26:$V$26,INDEX(MyData,D2497, E2497+1))))&gt;0)),
"        " &amp; INDEX(MyData,D2497, E2497+1),
"    " &amp; INDEX(MyData,D2497, E2497+1))</f>
        <v xml:space="preserve">        121,</v>
      </c>
    </row>
    <row r="2498" spans="4:7" x14ac:dyDescent="0.2">
      <c r="D2498" s="20">
        <f t="shared" si="38"/>
        <v>127</v>
      </c>
      <c r="E2498" s="20">
        <f>MIN(IF(MOD(ROWS($A$2:A2498),$A$2)=0,E2497+1, E2497), $B$2-1)</f>
        <v>10</v>
      </c>
      <c r="G2498" s="2" t="str">
        <f>IF(NOT(OR(
SUMPRODUCT(--ISNUMBER(SEARCH('Chapter 1 (Generated)'!$B$25:$V$25,INDEX(MyData,D2498, E2498+1))))&gt;0,
SUMPRODUCT(--ISNUMBER(SEARCH('Chapter 1 (Generated)'!$B$26:$V$26,INDEX(MyData,D2498, E2498+1))))&gt;0)),
"        " &amp; INDEX(MyData,D2498, E2498+1),
"    " &amp; INDEX(MyData,D2498, E2498+1))</f>
        <v xml:space="preserve">        -1,</v>
      </c>
    </row>
    <row r="2499" spans="4:7" x14ac:dyDescent="0.2">
      <c r="D2499" s="20">
        <f t="shared" ref="D2499:D2562" si="39">MOD(ROW(D2498)-1+ROWS(MyData),ROWS(MyData))+1</f>
        <v>128</v>
      </c>
      <c r="E2499" s="20">
        <f>MIN(IF(MOD(ROWS($A$2:A2499),$A$2)=0,E2498+1, E2498), $B$2-1)</f>
        <v>10</v>
      </c>
      <c r="G2499" s="2" t="str">
        <f>IF(NOT(OR(
SUMPRODUCT(--ISNUMBER(SEARCH('Chapter 1 (Generated)'!$B$25:$V$25,INDEX(MyData,D2499, E2499+1))))&gt;0,
SUMPRODUCT(--ISNUMBER(SEARCH('Chapter 1 (Generated)'!$B$26:$V$26,INDEX(MyData,D2499, E2499+1))))&gt;0)),
"        " &amp; INDEX(MyData,D2499, E2499+1),
"    " &amp; INDEX(MyData,D2499, E2499+1))</f>
        <v xml:space="preserve">        -1,//125 </v>
      </c>
    </row>
    <row r="2500" spans="4:7" x14ac:dyDescent="0.2">
      <c r="D2500" s="20">
        <f t="shared" si="39"/>
        <v>129</v>
      </c>
      <c r="E2500" s="20">
        <f>MIN(IF(MOD(ROWS($A$2:A2500),$A$2)=0,E2499+1, E2499), $B$2-1)</f>
        <v>10</v>
      </c>
      <c r="G2500" s="2" t="str">
        <f>IF(NOT(OR(
SUMPRODUCT(--ISNUMBER(SEARCH('Chapter 1 (Generated)'!$B$25:$V$25,INDEX(MyData,D2500, E2500+1))))&gt;0,
SUMPRODUCT(--ISNUMBER(SEARCH('Chapter 1 (Generated)'!$B$26:$V$26,INDEX(MyData,D2500, E2500+1))))&gt;0)),
"        " &amp; INDEX(MyData,D2500, E2500+1),
"    " &amp; INDEX(MyData,D2500, E2500+1))</f>
        <v xml:space="preserve">        -1,</v>
      </c>
    </row>
    <row r="2501" spans="4:7" x14ac:dyDescent="0.2">
      <c r="D2501" s="20">
        <f t="shared" si="39"/>
        <v>130</v>
      </c>
      <c r="E2501" s="20">
        <f>MIN(IF(MOD(ROWS($A$2:A2501),$A$2)=0,E2500+1, E2500), $B$2-1)</f>
        <v>10</v>
      </c>
      <c r="G2501" s="2" t="str">
        <f>IF(NOT(OR(
SUMPRODUCT(--ISNUMBER(SEARCH('Chapter 1 (Generated)'!$B$25:$V$25,INDEX(MyData,D2501, E2501+1))))&gt;0,
SUMPRODUCT(--ISNUMBER(SEARCH('Chapter 1 (Generated)'!$B$26:$V$26,INDEX(MyData,D2501, E2501+1))))&gt;0)),
"        " &amp; INDEX(MyData,D2501, E2501+1),
"    " &amp; INDEX(MyData,D2501, E2501+1))</f>
        <v xml:space="preserve">        -1,</v>
      </c>
    </row>
    <row r="2502" spans="4:7" x14ac:dyDescent="0.2">
      <c r="D2502" s="20">
        <f t="shared" si="39"/>
        <v>131</v>
      </c>
      <c r="E2502" s="20">
        <f>MIN(IF(MOD(ROWS($A$2:A2502),$A$2)=0,E2501+1, E2501), $B$2-1)</f>
        <v>10</v>
      </c>
      <c r="G2502" s="2" t="str">
        <f>IF(NOT(OR(
SUMPRODUCT(--ISNUMBER(SEARCH('Chapter 1 (Generated)'!$B$25:$V$25,INDEX(MyData,D2502, E2502+1))))&gt;0,
SUMPRODUCT(--ISNUMBER(SEARCH('Chapter 1 (Generated)'!$B$26:$V$26,INDEX(MyData,D2502, E2502+1))))&gt;0)),
"        " &amp; INDEX(MyData,D2502, E2502+1),
"    " &amp; INDEX(MyData,D2502, E2502+1))</f>
        <v xml:space="preserve">        -1,</v>
      </c>
    </row>
    <row r="2503" spans="4:7" x14ac:dyDescent="0.2">
      <c r="D2503" s="20">
        <f t="shared" si="39"/>
        <v>132</v>
      </c>
      <c r="E2503" s="20">
        <f>MIN(IF(MOD(ROWS($A$2:A2503),$A$2)=0,E2502+1, E2502), $B$2-1)</f>
        <v>10</v>
      </c>
      <c r="G2503" s="2" t="str">
        <f>IF(NOT(OR(
SUMPRODUCT(--ISNUMBER(SEARCH('Chapter 1 (Generated)'!$B$25:$V$25,INDEX(MyData,D2503, E2503+1))))&gt;0,
SUMPRODUCT(--ISNUMBER(SEARCH('Chapter 1 (Generated)'!$B$26:$V$26,INDEX(MyData,D2503, E2503+1))))&gt;0)),
"        " &amp; INDEX(MyData,D2503, E2503+1),
"    " &amp; INDEX(MyData,D2503, E2503+1))</f>
        <v xml:space="preserve">        -1,</v>
      </c>
    </row>
    <row r="2504" spans="4:7" x14ac:dyDescent="0.2">
      <c r="D2504" s="20">
        <f t="shared" si="39"/>
        <v>133</v>
      </c>
      <c r="E2504" s="20">
        <f>MIN(IF(MOD(ROWS($A$2:A2504),$A$2)=0,E2503+1, E2503), $B$2-1)</f>
        <v>10</v>
      </c>
      <c r="G2504" s="2" t="str">
        <f>IF(NOT(OR(
SUMPRODUCT(--ISNUMBER(SEARCH('Chapter 1 (Generated)'!$B$25:$V$25,INDEX(MyData,D2504, E2504+1))))&gt;0,
SUMPRODUCT(--ISNUMBER(SEARCH('Chapter 1 (Generated)'!$B$26:$V$26,INDEX(MyData,D2504, E2504+1))))&gt;0)),
"        " &amp; INDEX(MyData,D2504, E2504+1),
"    " &amp; INDEX(MyData,D2504, E2504+1))</f>
        <v xml:space="preserve">        -1,//130 </v>
      </c>
    </row>
    <row r="2505" spans="4:7" x14ac:dyDescent="0.2">
      <c r="D2505" s="20">
        <f t="shared" si="39"/>
        <v>134</v>
      </c>
      <c r="E2505" s="20">
        <f>MIN(IF(MOD(ROWS($A$2:A2505),$A$2)=0,E2504+1, E2504), $B$2-1)</f>
        <v>10</v>
      </c>
      <c r="G2505" s="2" t="str">
        <f>IF(NOT(OR(
SUMPRODUCT(--ISNUMBER(SEARCH('Chapter 1 (Generated)'!$B$25:$V$25,INDEX(MyData,D2505, E2505+1))))&gt;0,
SUMPRODUCT(--ISNUMBER(SEARCH('Chapter 1 (Generated)'!$B$26:$V$26,INDEX(MyData,D2505, E2505+1))))&gt;0)),
"        " &amp; INDEX(MyData,D2505, E2505+1),
"    " &amp; INDEX(MyData,D2505, E2505+1))</f>
        <v xml:space="preserve">        -1,</v>
      </c>
    </row>
    <row r="2506" spans="4:7" x14ac:dyDescent="0.2">
      <c r="D2506" s="20">
        <f t="shared" si="39"/>
        <v>135</v>
      </c>
      <c r="E2506" s="20">
        <f>MIN(IF(MOD(ROWS($A$2:A2506),$A$2)=0,E2505+1, E2505), $B$2-1)</f>
        <v>10</v>
      </c>
      <c r="G2506" s="2" t="str">
        <f>IF(NOT(OR(
SUMPRODUCT(--ISNUMBER(SEARCH('Chapter 1 (Generated)'!$B$25:$V$25,INDEX(MyData,D2506, E2506+1))))&gt;0,
SUMPRODUCT(--ISNUMBER(SEARCH('Chapter 1 (Generated)'!$B$26:$V$26,INDEX(MyData,D2506, E2506+1))))&gt;0)),
"        " &amp; INDEX(MyData,D2506, E2506+1),
"    " &amp; INDEX(MyData,D2506, E2506+1))</f>
        <v xml:space="preserve">        -1,</v>
      </c>
    </row>
    <row r="2507" spans="4:7" x14ac:dyDescent="0.2">
      <c r="D2507" s="20">
        <f t="shared" si="39"/>
        <v>136</v>
      </c>
      <c r="E2507" s="20">
        <f>MIN(IF(MOD(ROWS($A$2:A2507),$A$2)=0,E2506+1, E2506), $B$2-1)</f>
        <v>10</v>
      </c>
      <c r="G2507" s="2" t="str">
        <f>IF(NOT(OR(
SUMPRODUCT(--ISNUMBER(SEARCH('Chapter 1 (Generated)'!$B$25:$V$25,INDEX(MyData,D2507, E2507+1))))&gt;0,
SUMPRODUCT(--ISNUMBER(SEARCH('Chapter 1 (Generated)'!$B$26:$V$26,INDEX(MyData,D2507, E2507+1))))&gt;0)),
"        " &amp; INDEX(MyData,D2507, E2507+1),
"    " &amp; INDEX(MyData,D2507, E2507+1))</f>
        <v xml:space="preserve">        -1,</v>
      </c>
    </row>
    <row r="2508" spans="4:7" x14ac:dyDescent="0.2">
      <c r="D2508" s="20">
        <f t="shared" si="39"/>
        <v>137</v>
      </c>
      <c r="E2508" s="20">
        <f>MIN(IF(MOD(ROWS($A$2:A2508),$A$2)=0,E2507+1, E2507), $B$2-1)</f>
        <v>10</v>
      </c>
      <c r="G2508" s="2" t="str">
        <f>IF(NOT(OR(
SUMPRODUCT(--ISNUMBER(SEARCH('Chapter 1 (Generated)'!$B$25:$V$25,INDEX(MyData,D2508, E2508+1))))&gt;0,
SUMPRODUCT(--ISNUMBER(SEARCH('Chapter 1 (Generated)'!$B$26:$V$26,INDEX(MyData,D2508, E2508+1))))&gt;0)),
"        " &amp; INDEX(MyData,D2508, E2508+1),
"    " &amp; INDEX(MyData,D2508, E2508+1))</f>
        <v xml:space="preserve">        -1,</v>
      </c>
    </row>
    <row r="2509" spans="4:7" x14ac:dyDescent="0.2">
      <c r="D2509" s="20">
        <f t="shared" si="39"/>
        <v>138</v>
      </c>
      <c r="E2509" s="20">
        <f>MIN(IF(MOD(ROWS($A$2:A2509),$A$2)=0,E2508+1, E2508), $B$2-1)</f>
        <v>10</v>
      </c>
      <c r="G2509" s="2" t="str">
        <f>IF(NOT(OR(
SUMPRODUCT(--ISNUMBER(SEARCH('Chapter 1 (Generated)'!$B$25:$V$25,INDEX(MyData,D2509, E2509+1))))&gt;0,
SUMPRODUCT(--ISNUMBER(SEARCH('Chapter 1 (Generated)'!$B$26:$V$26,INDEX(MyData,D2509, E2509+1))))&gt;0)),
"        " &amp; INDEX(MyData,D2509, E2509+1),
"    " &amp; INDEX(MyData,D2509, E2509+1))</f>
        <v xml:space="preserve">        -1,//135 </v>
      </c>
    </row>
    <row r="2510" spans="4:7" x14ac:dyDescent="0.2">
      <c r="D2510" s="20">
        <f t="shared" si="39"/>
        <v>139</v>
      </c>
      <c r="E2510" s="20">
        <f>MIN(IF(MOD(ROWS($A$2:A2510),$A$2)=0,E2509+1, E2509), $B$2-1)</f>
        <v>10</v>
      </c>
      <c r="G2510" s="2" t="str">
        <f>IF(NOT(OR(
SUMPRODUCT(--ISNUMBER(SEARCH('Chapter 1 (Generated)'!$B$25:$V$25,INDEX(MyData,D2510, E2510+1))))&gt;0,
SUMPRODUCT(--ISNUMBER(SEARCH('Chapter 1 (Generated)'!$B$26:$V$26,INDEX(MyData,D2510, E2510+1))))&gt;0)),
"        " &amp; INDEX(MyData,D2510, E2510+1),
"    " &amp; INDEX(MyData,D2510, E2510+1))</f>
        <v xml:space="preserve">        -1,</v>
      </c>
    </row>
    <row r="2511" spans="4:7" x14ac:dyDescent="0.2">
      <c r="D2511" s="20">
        <f t="shared" si="39"/>
        <v>140</v>
      </c>
      <c r="E2511" s="20">
        <f>MIN(IF(MOD(ROWS($A$2:A2511),$A$2)=0,E2510+1, E2510), $B$2-1)</f>
        <v>10</v>
      </c>
      <c r="G2511" s="2" t="str">
        <f>IF(NOT(OR(
SUMPRODUCT(--ISNUMBER(SEARCH('Chapter 1 (Generated)'!$B$25:$V$25,INDEX(MyData,D2511, E2511+1))))&gt;0,
SUMPRODUCT(--ISNUMBER(SEARCH('Chapter 1 (Generated)'!$B$26:$V$26,INDEX(MyData,D2511, E2511+1))))&gt;0)),
"        " &amp; INDEX(MyData,D2511, E2511+1),
"    " &amp; INDEX(MyData,D2511, E2511+1))</f>
        <v xml:space="preserve">        -1,</v>
      </c>
    </row>
    <row r="2512" spans="4:7" x14ac:dyDescent="0.2">
      <c r="D2512" s="20">
        <f t="shared" si="39"/>
        <v>141</v>
      </c>
      <c r="E2512" s="20">
        <f>MIN(IF(MOD(ROWS($A$2:A2512),$A$2)=0,E2511+1, E2511), $B$2-1)</f>
        <v>10</v>
      </c>
      <c r="G2512" s="2" t="str">
        <f>IF(NOT(OR(
SUMPRODUCT(--ISNUMBER(SEARCH('Chapter 1 (Generated)'!$B$25:$V$25,INDEX(MyData,D2512, E2512+1))))&gt;0,
SUMPRODUCT(--ISNUMBER(SEARCH('Chapter 1 (Generated)'!$B$26:$V$26,INDEX(MyData,D2512, E2512+1))))&gt;0)),
"        " &amp; INDEX(MyData,D2512, E2512+1),
"    " &amp; INDEX(MyData,D2512, E2512+1))</f>
        <v xml:space="preserve">        -1,</v>
      </c>
    </row>
    <row r="2513" spans="4:7" x14ac:dyDescent="0.2">
      <c r="D2513" s="20">
        <f t="shared" si="39"/>
        <v>142</v>
      </c>
      <c r="E2513" s="20">
        <f>MIN(IF(MOD(ROWS($A$2:A2513),$A$2)=0,E2512+1, E2512), $B$2-1)</f>
        <v>10</v>
      </c>
      <c r="G2513" s="2" t="str">
        <f>IF(NOT(OR(
SUMPRODUCT(--ISNUMBER(SEARCH('Chapter 1 (Generated)'!$B$25:$V$25,INDEX(MyData,D2513, E2513+1))))&gt;0,
SUMPRODUCT(--ISNUMBER(SEARCH('Chapter 1 (Generated)'!$B$26:$V$26,INDEX(MyData,D2513, E2513+1))))&gt;0)),
"        " &amp; INDEX(MyData,D2513, E2513+1),
"    " &amp; INDEX(MyData,D2513, E2513+1))</f>
        <v xml:space="preserve">        -1,</v>
      </c>
    </row>
    <row r="2514" spans="4:7" x14ac:dyDescent="0.2">
      <c r="D2514" s="20">
        <f t="shared" si="39"/>
        <v>143</v>
      </c>
      <c r="E2514" s="20">
        <f>MIN(IF(MOD(ROWS($A$2:A2514),$A$2)=0,E2513+1, E2513), $B$2-1)</f>
        <v>10</v>
      </c>
      <c r="G2514" s="2" t="str">
        <f>IF(NOT(OR(
SUMPRODUCT(--ISNUMBER(SEARCH('Chapter 1 (Generated)'!$B$25:$V$25,INDEX(MyData,D2514, E2514+1))))&gt;0,
SUMPRODUCT(--ISNUMBER(SEARCH('Chapter 1 (Generated)'!$B$26:$V$26,INDEX(MyData,D2514, E2514+1))))&gt;0)),
"        " &amp; INDEX(MyData,D2514, E2514+1),
"    " &amp; INDEX(MyData,D2514, E2514+1))</f>
        <v xml:space="preserve">        -1,//140 </v>
      </c>
    </row>
    <row r="2515" spans="4:7" x14ac:dyDescent="0.2">
      <c r="D2515" s="20">
        <f t="shared" si="39"/>
        <v>144</v>
      </c>
      <c r="E2515" s="20">
        <f>MIN(IF(MOD(ROWS($A$2:A2515),$A$2)=0,E2514+1, E2514), $B$2-1)</f>
        <v>10</v>
      </c>
      <c r="G2515" s="2" t="str">
        <f>IF(NOT(OR(
SUMPRODUCT(--ISNUMBER(SEARCH('Chapter 1 (Generated)'!$B$25:$V$25,INDEX(MyData,D2515, E2515+1))))&gt;0,
SUMPRODUCT(--ISNUMBER(SEARCH('Chapter 1 (Generated)'!$B$26:$V$26,INDEX(MyData,D2515, E2515+1))))&gt;0)),
"        " &amp; INDEX(MyData,D2515, E2515+1),
"    " &amp; INDEX(MyData,D2515, E2515+1))</f>
        <v xml:space="preserve">        -1,</v>
      </c>
    </row>
    <row r="2516" spans="4:7" x14ac:dyDescent="0.2">
      <c r="D2516" s="20">
        <f t="shared" si="39"/>
        <v>145</v>
      </c>
      <c r="E2516" s="20">
        <f>MIN(IF(MOD(ROWS($A$2:A2516),$A$2)=0,E2515+1, E2515), $B$2-1)</f>
        <v>10</v>
      </c>
      <c r="G2516" s="2" t="str">
        <f>IF(NOT(OR(
SUMPRODUCT(--ISNUMBER(SEARCH('Chapter 1 (Generated)'!$B$25:$V$25,INDEX(MyData,D2516, E2516+1))))&gt;0,
SUMPRODUCT(--ISNUMBER(SEARCH('Chapter 1 (Generated)'!$B$26:$V$26,INDEX(MyData,D2516, E2516+1))))&gt;0)),
"        " &amp; INDEX(MyData,D2516, E2516+1),
"    " &amp; INDEX(MyData,D2516, E2516+1))</f>
        <v xml:space="preserve">        -1,</v>
      </c>
    </row>
    <row r="2517" spans="4:7" x14ac:dyDescent="0.2">
      <c r="D2517" s="20">
        <f t="shared" si="39"/>
        <v>146</v>
      </c>
      <c r="E2517" s="20">
        <f>MIN(IF(MOD(ROWS($A$2:A2517),$A$2)=0,E2516+1, E2516), $B$2-1)</f>
        <v>10</v>
      </c>
      <c r="G2517" s="2" t="str">
        <f>IF(NOT(OR(
SUMPRODUCT(--ISNUMBER(SEARCH('Chapter 1 (Generated)'!$B$25:$V$25,INDEX(MyData,D2517, E2517+1))))&gt;0,
SUMPRODUCT(--ISNUMBER(SEARCH('Chapter 1 (Generated)'!$B$26:$V$26,INDEX(MyData,D2517, E2517+1))))&gt;0)),
"        " &amp; INDEX(MyData,D2517, E2517+1),
"    " &amp; INDEX(MyData,D2517, E2517+1))</f>
        <v xml:space="preserve">        -1,</v>
      </c>
    </row>
    <row r="2518" spans="4:7" x14ac:dyDescent="0.2">
      <c r="D2518" s="20">
        <f t="shared" si="39"/>
        <v>147</v>
      </c>
      <c r="E2518" s="20">
        <f>MIN(IF(MOD(ROWS($A$2:A2518),$A$2)=0,E2517+1, E2517), $B$2-1)</f>
        <v>10</v>
      </c>
      <c r="G2518" s="2" t="str">
        <f>IF(NOT(OR(
SUMPRODUCT(--ISNUMBER(SEARCH('Chapter 1 (Generated)'!$B$25:$V$25,INDEX(MyData,D2518, E2518+1))))&gt;0,
SUMPRODUCT(--ISNUMBER(SEARCH('Chapter 1 (Generated)'!$B$26:$V$26,INDEX(MyData,D2518, E2518+1))))&gt;0)),
"        " &amp; INDEX(MyData,D2518, E2518+1),
"    " &amp; INDEX(MyData,D2518, E2518+1))</f>
        <v xml:space="preserve">        -1,</v>
      </c>
    </row>
    <row r="2519" spans="4:7" x14ac:dyDescent="0.2">
      <c r="D2519" s="20">
        <f t="shared" si="39"/>
        <v>148</v>
      </c>
      <c r="E2519" s="20">
        <f>MIN(IF(MOD(ROWS($A$2:A2519),$A$2)=0,E2518+1, E2518), $B$2-1)</f>
        <v>10</v>
      </c>
      <c r="G2519" s="2" t="str">
        <f>IF(NOT(OR(
SUMPRODUCT(--ISNUMBER(SEARCH('Chapter 1 (Generated)'!$B$25:$V$25,INDEX(MyData,D2519, E2519+1))))&gt;0,
SUMPRODUCT(--ISNUMBER(SEARCH('Chapter 1 (Generated)'!$B$26:$V$26,INDEX(MyData,D2519, E2519+1))))&gt;0)),
"        " &amp; INDEX(MyData,D2519, E2519+1),
"    " &amp; INDEX(MyData,D2519, E2519+1))</f>
        <v xml:space="preserve">        -1,//145 </v>
      </c>
    </row>
    <row r="2520" spans="4:7" x14ac:dyDescent="0.2">
      <c r="D2520" s="20">
        <f t="shared" si="39"/>
        <v>149</v>
      </c>
      <c r="E2520" s="20">
        <f>MIN(IF(MOD(ROWS($A$2:A2520),$A$2)=0,E2519+1, E2519), $B$2-1)</f>
        <v>10</v>
      </c>
      <c r="G2520" s="2" t="str">
        <f>IF(NOT(OR(
SUMPRODUCT(--ISNUMBER(SEARCH('Chapter 1 (Generated)'!$B$25:$V$25,INDEX(MyData,D2520, E2520+1))))&gt;0,
SUMPRODUCT(--ISNUMBER(SEARCH('Chapter 1 (Generated)'!$B$26:$V$26,INDEX(MyData,D2520, E2520+1))))&gt;0)),
"        " &amp; INDEX(MyData,D2520, E2520+1),
"    " &amp; INDEX(MyData,D2520, E2520+1))</f>
        <v xml:space="preserve">        -1,</v>
      </c>
    </row>
    <row r="2521" spans="4:7" x14ac:dyDescent="0.2">
      <c r="D2521" s="20">
        <f t="shared" si="39"/>
        <v>150</v>
      </c>
      <c r="E2521" s="20">
        <f>MIN(IF(MOD(ROWS($A$2:A2521),$A$2)=0,E2520+1, E2520), $B$2-1)</f>
        <v>10</v>
      </c>
      <c r="G2521" s="2" t="str">
        <f>IF(NOT(OR(
SUMPRODUCT(--ISNUMBER(SEARCH('Chapter 1 (Generated)'!$B$25:$V$25,INDEX(MyData,D2521, E2521+1))))&gt;0,
SUMPRODUCT(--ISNUMBER(SEARCH('Chapter 1 (Generated)'!$B$26:$V$26,INDEX(MyData,D2521, E2521+1))))&gt;0)),
"        " &amp; INDEX(MyData,D2521, E2521+1),
"    " &amp; INDEX(MyData,D2521, E2521+1))</f>
        <v xml:space="preserve">        -1,</v>
      </c>
    </row>
    <row r="2522" spans="4:7" x14ac:dyDescent="0.2">
      <c r="D2522" s="20">
        <f t="shared" si="39"/>
        <v>151</v>
      </c>
      <c r="E2522" s="20">
        <f>MIN(IF(MOD(ROWS($A$2:A2522),$A$2)=0,E2521+1, E2521), $B$2-1)</f>
        <v>10</v>
      </c>
      <c r="G2522" s="2" t="str">
        <f>IF(NOT(OR(
SUMPRODUCT(--ISNUMBER(SEARCH('Chapter 1 (Generated)'!$B$25:$V$25,INDEX(MyData,D2522, E2522+1))))&gt;0,
SUMPRODUCT(--ISNUMBER(SEARCH('Chapter 1 (Generated)'!$B$26:$V$26,INDEX(MyData,D2522, E2522+1))))&gt;0)),
"        " &amp; INDEX(MyData,D2522, E2522+1),
"    " &amp; INDEX(MyData,D2522, E2522+1))</f>
        <v xml:space="preserve">        -1,</v>
      </c>
    </row>
    <row r="2523" spans="4:7" x14ac:dyDescent="0.2">
      <c r="D2523" s="20">
        <f t="shared" si="39"/>
        <v>152</v>
      </c>
      <c r="E2523" s="20">
        <f>MIN(IF(MOD(ROWS($A$2:A2523),$A$2)=0,E2522+1, E2522), $B$2-1)</f>
        <v>10</v>
      </c>
      <c r="G2523" s="2" t="str">
        <f>IF(NOT(OR(
SUMPRODUCT(--ISNUMBER(SEARCH('Chapter 1 (Generated)'!$B$25:$V$25,INDEX(MyData,D2523, E2523+1))))&gt;0,
SUMPRODUCT(--ISNUMBER(SEARCH('Chapter 1 (Generated)'!$B$26:$V$26,INDEX(MyData,D2523, E2523+1))))&gt;0)),
"        " &amp; INDEX(MyData,D2523, E2523+1),
"    " &amp; INDEX(MyData,D2523, E2523+1))</f>
        <v xml:space="preserve">        -1,</v>
      </c>
    </row>
    <row r="2524" spans="4:7" x14ac:dyDescent="0.2">
      <c r="D2524" s="20">
        <f t="shared" si="39"/>
        <v>153</v>
      </c>
      <c r="E2524" s="20">
        <f>MIN(IF(MOD(ROWS($A$2:A2524),$A$2)=0,E2523+1, E2523), $B$2-1)</f>
        <v>10</v>
      </c>
      <c r="G2524" s="2" t="str">
        <f>IF(NOT(OR(
SUMPRODUCT(--ISNUMBER(SEARCH('Chapter 1 (Generated)'!$B$25:$V$25,INDEX(MyData,D2524, E2524+1))))&gt;0,
SUMPRODUCT(--ISNUMBER(SEARCH('Chapter 1 (Generated)'!$B$26:$V$26,INDEX(MyData,D2524, E2524+1))))&gt;0)),
"        " &amp; INDEX(MyData,D2524, E2524+1),
"    " &amp; INDEX(MyData,D2524, E2524+1))</f>
        <v xml:space="preserve">        -1,//150 </v>
      </c>
    </row>
    <row r="2525" spans="4:7" x14ac:dyDescent="0.2">
      <c r="D2525" s="20">
        <f t="shared" si="39"/>
        <v>154</v>
      </c>
      <c r="E2525" s="20">
        <f>MIN(IF(MOD(ROWS($A$2:A2525),$A$2)=0,E2524+1, E2524), $B$2-1)</f>
        <v>10</v>
      </c>
      <c r="G2525" s="2" t="str">
        <f>IF(NOT(OR(
SUMPRODUCT(--ISNUMBER(SEARCH('Chapter 1 (Generated)'!$B$25:$V$25,INDEX(MyData,D2525, E2525+1))))&gt;0,
SUMPRODUCT(--ISNUMBER(SEARCH('Chapter 1 (Generated)'!$B$26:$V$26,INDEX(MyData,D2525, E2525+1))))&gt;0)),
"        " &amp; INDEX(MyData,D2525, E2525+1),
"    " &amp; INDEX(MyData,D2525, E2525+1))</f>
        <v xml:space="preserve">        -1,//151 illustrations</v>
      </c>
    </row>
    <row r="2526" spans="4:7" x14ac:dyDescent="0.2">
      <c r="D2526" s="20">
        <f t="shared" si="39"/>
        <v>155</v>
      </c>
      <c r="E2526" s="20">
        <f>MIN(IF(MOD(ROWS($A$2:A2526),$A$2)=0,E2525+1, E2525), $B$2-1)</f>
        <v>10</v>
      </c>
      <c r="G2526" s="2" t="str">
        <f>IF(NOT(OR(
SUMPRODUCT(--ISNUMBER(SEARCH('Chapter 1 (Generated)'!$B$25:$V$25,INDEX(MyData,D2526, E2526+1))))&gt;0,
SUMPRODUCT(--ISNUMBER(SEARCH('Chapter 1 (Generated)'!$B$26:$V$26,INDEX(MyData,D2526, E2526+1))))&gt;0)),
"        " &amp; INDEX(MyData,D2526, E2526+1),
"    " &amp; INDEX(MyData,D2526, E2526+1))</f>
        <v xml:space="preserve">        -1,//152 illustrations</v>
      </c>
    </row>
    <row r="2527" spans="4:7" x14ac:dyDescent="0.2">
      <c r="D2527" s="20">
        <f t="shared" si="39"/>
        <v>156</v>
      </c>
      <c r="E2527" s="20">
        <f>MIN(IF(MOD(ROWS($A$2:A2527),$A$2)=0,E2526+1, E2526), $B$2-1)</f>
        <v>10</v>
      </c>
      <c r="G2527" s="2" t="str">
        <f>IF(NOT(OR(
SUMPRODUCT(--ISNUMBER(SEARCH('Chapter 1 (Generated)'!$B$25:$V$25,INDEX(MyData,D2527, E2527+1))))&gt;0,
SUMPRODUCT(--ISNUMBER(SEARCH('Chapter 1 (Generated)'!$B$26:$V$26,INDEX(MyData,D2527, E2527+1))))&gt;0)),
"        " &amp; INDEX(MyData,D2527, E2527+1),
"    " &amp; INDEX(MyData,D2527, E2527+1))</f>
        <v xml:space="preserve">        -1,//153 illustrations</v>
      </c>
    </row>
    <row r="2528" spans="4:7" x14ac:dyDescent="0.2">
      <c r="D2528" s="20">
        <f t="shared" si="39"/>
        <v>157</v>
      </c>
      <c r="E2528" s="20">
        <f>MIN(IF(MOD(ROWS($A$2:A2528),$A$2)=0,E2527+1, E2527), $B$2-1)</f>
        <v>10</v>
      </c>
      <c r="G2528" s="2" t="str">
        <f>IF(NOT(OR(
SUMPRODUCT(--ISNUMBER(SEARCH('Chapter 1 (Generated)'!$B$25:$V$25,INDEX(MyData,D2528, E2528+1))))&gt;0,
SUMPRODUCT(--ISNUMBER(SEARCH('Chapter 1 (Generated)'!$B$26:$V$26,INDEX(MyData,D2528, E2528+1))))&gt;0)),
"        " &amp; INDEX(MyData,D2528, E2528+1),
"    " &amp; INDEX(MyData,D2528, E2528+1))</f>
        <v xml:space="preserve">        -1,</v>
      </c>
    </row>
    <row r="2529" spans="4:7" x14ac:dyDescent="0.2">
      <c r="D2529" s="20">
        <f t="shared" si="39"/>
        <v>158</v>
      </c>
      <c r="E2529" s="20">
        <f>MIN(IF(MOD(ROWS($A$2:A2529),$A$2)=0,E2528+1, E2528), $B$2-1)</f>
        <v>10</v>
      </c>
      <c r="G2529" s="2" t="str">
        <f>IF(NOT(OR(
SUMPRODUCT(--ISNUMBER(SEARCH('Chapter 1 (Generated)'!$B$25:$V$25,INDEX(MyData,D2529, E2529+1))))&gt;0,
SUMPRODUCT(--ISNUMBER(SEARCH('Chapter 1 (Generated)'!$B$26:$V$26,INDEX(MyData,D2529, E2529+1))))&gt;0)),
"        " &amp; INDEX(MyData,D2529, E2529+1),
"    " &amp; INDEX(MyData,D2529, E2529+1))</f>
        <v xml:space="preserve">        -1,//155 </v>
      </c>
    </row>
    <row r="2530" spans="4:7" x14ac:dyDescent="0.2">
      <c r="D2530" s="20">
        <f t="shared" si="39"/>
        <v>159</v>
      </c>
      <c r="E2530" s="20">
        <f>MIN(IF(MOD(ROWS($A$2:A2530),$A$2)=0,E2529+1, E2529), $B$2-1)</f>
        <v>10</v>
      </c>
      <c r="G2530" s="2" t="str">
        <f>IF(NOT(OR(
SUMPRODUCT(--ISNUMBER(SEARCH('Chapter 1 (Generated)'!$B$25:$V$25,INDEX(MyData,D2530, E2530+1))))&gt;0,
SUMPRODUCT(--ISNUMBER(SEARCH('Chapter 1 (Generated)'!$B$26:$V$26,INDEX(MyData,D2530, E2530+1))))&gt;0)),
"        " &amp; INDEX(MyData,D2530, E2530+1),
"    " &amp; INDEX(MyData,D2530, E2530+1))</f>
        <v xml:space="preserve">        -1,</v>
      </c>
    </row>
    <row r="2531" spans="4:7" x14ac:dyDescent="0.2">
      <c r="D2531" s="20">
        <f t="shared" si="39"/>
        <v>160</v>
      </c>
      <c r="E2531" s="20">
        <f>MIN(IF(MOD(ROWS($A$2:A2531),$A$2)=0,E2530+1, E2530), $B$2-1)</f>
        <v>10</v>
      </c>
      <c r="G2531" s="2" t="str">
        <f>IF(NOT(OR(
SUMPRODUCT(--ISNUMBER(SEARCH('Chapter 1 (Generated)'!$B$25:$V$25,INDEX(MyData,D2531, E2531+1))))&gt;0,
SUMPRODUCT(--ISNUMBER(SEARCH('Chapter 1 (Generated)'!$B$26:$V$26,INDEX(MyData,D2531, E2531+1))))&gt;0)),
"        " &amp; INDEX(MyData,D2531, E2531+1),
"    " &amp; INDEX(MyData,D2531, E2531+1))</f>
        <v xml:space="preserve">        -1,</v>
      </c>
    </row>
    <row r="2532" spans="4:7" x14ac:dyDescent="0.2">
      <c r="D2532" s="20">
        <f t="shared" si="39"/>
        <v>161</v>
      </c>
      <c r="E2532" s="20">
        <f>MIN(IF(MOD(ROWS($A$2:A2532),$A$2)=0,E2531+1, E2531), $B$2-1)</f>
        <v>10</v>
      </c>
      <c r="G2532" s="2" t="str">
        <f>IF(NOT(OR(
SUMPRODUCT(--ISNUMBER(SEARCH('Chapter 1 (Generated)'!$B$25:$V$25,INDEX(MyData,D2532, E2532+1))))&gt;0,
SUMPRODUCT(--ISNUMBER(SEARCH('Chapter 1 (Generated)'!$B$26:$V$26,INDEX(MyData,D2532, E2532+1))))&gt;0)),
"        " &amp; INDEX(MyData,D2532, E2532+1),
"    " &amp; INDEX(MyData,D2532, E2532+1))</f>
        <v xml:space="preserve">        -1,</v>
      </c>
    </row>
    <row r="2533" spans="4:7" x14ac:dyDescent="0.2">
      <c r="D2533" s="20">
        <f t="shared" si="39"/>
        <v>162</v>
      </c>
      <c r="E2533" s="20">
        <f>MIN(IF(MOD(ROWS($A$2:A2533),$A$2)=0,E2532+1, E2532), $B$2-1)</f>
        <v>10</v>
      </c>
      <c r="G2533" s="2" t="str">
        <f>IF(NOT(OR(
SUMPRODUCT(--ISNUMBER(SEARCH('Chapter 1 (Generated)'!$B$25:$V$25,INDEX(MyData,D2533, E2533+1))))&gt;0,
SUMPRODUCT(--ISNUMBER(SEARCH('Chapter 1 (Generated)'!$B$26:$V$26,INDEX(MyData,D2533, E2533+1))))&gt;0)),
"        " &amp; INDEX(MyData,D2533, E2533+1),
"    " &amp; INDEX(MyData,D2533, E2533+1))</f>
        <v xml:space="preserve">        -1,</v>
      </c>
    </row>
    <row r="2534" spans="4:7" x14ac:dyDescent="0.2">
      <c r="D2534" s="20">
        <f t="shared" si="39"/>
        <v>163</v>
      </c>
      <c r="E2534" s="20">
        <f>MIN(IF(MOD(ROWS($A$2:A2534),$A$2)=0,E2533+1, E2533), $B$2-1)</f>
        <v>10</v>
      </c>
      <c r="G2534" s="2" t="str">
        <f>IF(NOT(OR(
SUMPRODUCT(--ISNUMBER(SEARCH('Chapter 1 (Generated)'!$B$25:$V$25,INDEX(MyData,D2534, E2534+1))))&gt;0,
SUMPRODUCT(--ISNUMBER(SEARCH('Chapter 1 (Generated)'!$B$26:$V$26,INDEX(MyData,D2534, E2534+1))))&gt;0)),
"        " &amp; INDEX(MyData,D2534, E2534+1),
"    " &amp; INDEX(MyData,D2534, E2534+1))</f>
        <v xml:space="preserve">        -1,//160 </v>
      </c>
    </row>
    <row r="2535" spans="4:7" x14ac:dyDescent="0.2">
      <c r="D2535" s="20">
        <f t="shared" si="39"/>
        <v>164</v>
      </c>
      <c r="E2535" s="20">
        <f>MIN(IF(MOD(ROWS($A$2:A2535),$A$2)=0,E2534+1, E2534), $B$2-1)</f>
        <v>10</v>
      </c>
      <c r="G2535" s="2" t="str">
        <f>IF(NOT(OR(
SUMPRODUCT(--ISNUMBER(SEARCH('Chapter 1 (Generated)'!$B$25:$V$25,INDEX(MyData,D2535, E2535+1))))&gt;0,
SUMPRODUCT(--ISNUMBER(SEARCH('Chapter 1 (Generated)'!$B$26:$V$26,INDEX(MyData,D2535, E2535+1))))&gt;0)),
"        " &amp; INDEX(MyData,D2535, E2535+1),
"    " &amp; INDEX(MyData,D2535, E2535+1))</f>
        <v xml:space="preserve">        -1,</v>
      </c>
    </row>
    <row r="2536" spans="4:7" x14ac:dyDescent="0.2">
      <c r="D2536" s="20">
        <f t="shared" si="39"/>
        <v>165</v>
      </c>
      <c r="E2536" s="20">
        <f>MIN(IF(MOD(ROWS($A$2:A2536),$A$2)=0,E2535+1, E2535), $B$2-1)</f>
        <v>10</v>
      </c>
      <c r="G2536" s="2" t="str">
        <f>IF(NOT(OR(
SUMPRODUCT(--ISNUMBER(SEARCH('Chapter 1 (Generated)'!$B$25:$V$25,INDEX(MyData,D2536, E2536+1))))&gt;0,
SUMPRODUCT(--ISNUMBER(SEARCH('Chapter 1 (Generated)'!$B$26:$V$26,INDEX(MyData,D2536, E2536+1))))&gt;0)),
"        " &amp; INDEX(MyData,D2536, E2536+1),
"    " &amp; INDEX(MyData,D2536, E2536+1))</f>
        <v xml:space="preserve">        -1,</v>
      </c>
    </row>
    <row r="2537" spans="4:7" x14ac:dyDescent="0.2">
      <c r="D2537" s="20">
        <f t="shared" si="39"/>
        <v>166</v>
      </c>
      <c r="E2537" s="20">
        <f>MIN(IF(MOD(ROWS($A$2:A2537),$A$2)=0,E2536+1, E2536), $B$2-1)</f>
        <v>10</v>
      </c>
      <c r="G2537" s="2" t="str">
        <f>IF(NOT(OR(
SUMPRODUCT(--ISNUMBER(SEARCH('Chapter 1 (Generated)'!$B$25:$V$25,INDEX(MyData,D2537, E2537+1))))&gt;0,
SUMPRODUCT(--ISNUMBER(SEARCH('Chapter 1 (Generated)'!$B$26:$V$26,INDEX(MyData,D2537, E2537+1))))&gt;0)),
"        " &amp; INDEX(MyData,D2537, E2537+1),
"    " &amp; INDEX(MyData,D2537, E2537+1))</f>
        <v xml:space="preserve">        -1,</v>
      </c>
    </row>
    <row r="2538" spans="4:7" x14ac:dyDescent="0.2">
      <c r="D2538" s="20">
        <f t="shared" si="39"/>
        <v>167</v>
      </c>
      <c r="E2538" s="20">
        <f>MIN(IF(MOD(ROWS($A$2:A2538),$A$2)=0,E2537+1, E2537), $B$2-1)</f>
        <v>10</v>
      </c>
      <c r="G2538" s="2" t="str">
        <f>IF(NOT(OR(
SUMPRODUCT(--ISNUMBER(SEARCH('Chapter 1 (Generated)'!$B$25:$V$25,INDEX(MyData,D2538, E2538+1))))&gt;0,
SUMPRODUCT(--ISNUMBER(SEARCH('Chapter 1 (Generated)'!$B$26:$V$26,INDEX(MyData,D2538, E2538+1))))&gt;0)),
"        " &amp; INDEX(MyData,D2538, E2538+1),
"    " &amp; INDEX(MyData,D2538, E2538+1))</f>
        <v xml:space="preserve">        -1,</v>
      </c>
    </row>
    <row r="2539" spans="4:7" x14ac:dyDescent="0.2">
      <c r="D2539" s="20">
        <f t="shared" si="39"/>
        <v>168</v>
      </c>
      <c r="E2539" s="20">
        <f>MIN(IF(MOD(ROWS($A$2:A2539),$A$2)=0,E2538+1, E2538), $B$2-1)</f>
        <v>10</v>
      </c>
      <c r="G2539" s="2" t="str">
        <f>IF(NOT(OR(
SUMPRODUCT(--ISNUMBER(SEARCH('Chapter 1 (Generated)'!$B$25:$V$25,INDEX(MyData,D2539, E2539+1))))&gt;0,
SUMPRODUCT(--ISNUMBER(SEARCH('Chapter 1 (Generated)'!$B$26:$V$26,INDEX(MyData,D2539, E2539+1))))&gt;0)),
"        " &amp; INDEX(MyData,D2539, E2539+1),
"    " &amp; INDEX(MyData,D2539, E2539+1))</f>
        <v xml:space="preserve">        -1,//165 </v>
      </c>
    </row>
    <row r="2540" spans="4:7" x14ac:dyDescent="0.2">
      <c r="D2540" s="20">
        <f t="shared" si="39"/>
        <v>169</v>
      </c>
      <c r="E2540" s="20">
        <f>MIN(IF(MOD(ROWS($A$2:A2540),$A$2)=0,E2539+1, E2539), $B$2-1)</f>
        <v>10</v>
      </c>
      <c r="G2540" s="2" t="str">
        <f>IF(NOT(OR(
SUMPRODUCT(--ISNUMBER(SEARCH('Chapter 1 (Generated)'!$B$25:$V$25,INDEX(MyData,D2540, E2540+1))))&gt;0,
SUMPRODUCT(--ISNUMBER(SEARCH('Chapter 1 (Generated)'!$B$26:$V$26,INDEX(MyData,D2540, E2540+1))))&gt;0)),
"        " &amp; INDEX(MyData,D2540, E2540+1),
"    " &amp; INDEX(MyData,D2540, E2540+1))</f>
        <v xml:space="preserve">        -1,</v>
      </c>
    </row>
    <row r="2541" spans="4:7" x14ac:dyDescent="0.2">
      <c r="D2541" s="20">
        <f t="shared" si="39"/>
        <v>170</v>
      </c>
      <c r="E2541" s="20">
        <f>MIN(IF(MOD(ROWS($A$2:A2541),$A$2)=0,E2540+1, E2540), $B$2-1)</f>
        <v>10</v>
      </c>
      <c r="G2541" s="2" t="str">
        <f>IF(NOT(OR(
SUMPRODUCT(--ISNUMBER(SEARCH('Chapter 1 (Generated)'!$B$25:$V$25,INDEX(MyData,D2541, E2541+1))))&gt;0,
SUMPRODUCT(--ISNUMBER(SEARCH('Chapter 1 (Generated)'!$B$26:$V$26,INDEX(MyData,D2541, E2541+1))))&gt;0)),
"        " &amp; INDEX(MyData,D2541, E2541+1),
"    " &amp; INDEX(MyData,D2541, E2541+1))</f>
        <v xml:space="preserve">        -1,</v>
      </c>
    </row>
    <row r="2542" spans="4:7" x14ac:dyDescent="0.2">
      <c r="D2542" s="20">
        <f t="shared" si="39"/>
        <v>171</v>
      </c>
      <c r="E2542" s="20">
        <f>MIN(IF(MOD(ROWS($A$2:A2542),$A$2)=0,E2541+1, E2541), $B$2-1)</f>
        <v>10</v>
      </c>
      <c r="G2542" s="2" t="str">
        <f>IF(NOT(OR(
SUMPRODUCT(--ISNUMBER(SEARCH('Chapter 1 (Generated)'!$B$25:$V$25,INDEX(MyData,D2542, E2542+1))))&gt;0,
SUMPRODUCT(--ISNUMBER(SEARCH('Chapter 1 (Generated)'!$B$26:$V$26,INDEX(MyData,D2542, E2542+1))))&gt;0)),
"        " &amp; INDEX(MyData,D2542, E2542+1),
"    " &amp; INDEX(MyData,D2542, E2542+1))</f>
        <v xml:space="preserve">        -1,</v>
      </c>
    </row>
    <row r="2543" spans="4:7" x14ac:dyDescent="0.2">
      <c r="D2543" s="20">
        <f t="shared" si="39"/>
        <v>172</v>
      </c>
      <c r="E2543" s="20">
        <f>MIN(IF(MOD(ROWS($A$2:A2543),$A$2)=0,E2542+1, E2542), $B$2-1)</f>
        <v>10</v>
      </c>
      <c r="G2543" s="2" t="str">
        <f>IF(NOT(OR(
SUMPRODUCT(--ISNUMBER(SEARCH('Chapter 1 (Generated)'!$B$25:$V$25,INDEX(MyData,D2543, E2543+1))))&gt;0,
SUMPRODUCT(--ISNUMBER(SEARCH('Chapter 1 (Generated)'!$B$26:$V$26,INDEX(MyData,D2543, E2543+1))))&gt;0)),
"        " &amp; INDEX(MyData,D2543, E2543+1),
"    " &amp; INDEX(MyData,D2543, E2543+1))</f>
        <v xml:space="preserve">        -1,</v>
      </c>
    </row>
    <row r="2544" spans="4:7" x14ac:dyDescent="0.2">
      <c r="D2544" s="20">
        <f t="shared" si="39"/>
        <v>173</v>
      </c>
      <c r="E2544" s="20">
        <f>MIN(IF(MOD(ROWS($A$2:A2544),$A$2)=0,E2543+1, E2543), $B$2-1)</f>
        <v>10</v>
      </c>
      <c r="G2544" s="2" t="str">
        <f>IF(NOT(OR(
SUMPRODUCT(--ISNUMBER(SEARCH('Chapter 1 (Generated)'!$B$25:$V$25,INDEX(MyData,D2544, E2544+1))))&gt;0,
SUMPRODUCT(--ISNUMBER(SEARCH('Chapter 1 (Generated)'!$B$26:$V$26,INDEX(MyData,D2544, E2544+1))))&gt;0)),
"        " &amp; INDEX(MyData,D2544, E2544+1),
"    " &amp; INDEX(MyData,D2544, E2544+1))</f>
        <v xml:space="preserve">        -1,//170 </v>
      </c>
    </row>
    <row r="2545" spans="4:7" x14ac:dyDescent="0.2">
      <c r="D2545" s="20">
        <f t="shared" si="39"/>
        <v>174</v>
      </c>
      <c r="E2545" s="20">
        <f>MIN(IF(MOD(ROWS($A$2:A2545),$A$2)=0,E2544+1, E2544), $B$2-1)</f>
        <v>10</v>
      </c>
      <c r="G2545" s="2" t="str">
        <f>IF(NOT(OR(
SUMPRODUCT(--ISNUMBER(SEARCH('Chapter 1 (Generated)'!$B$25:$V$25,INDEX(MyData,D2545, E2545+1))))&gt;0,
SUMPRODUCT(--ISNUMBER(SEARCH('Chapter 1 (Generated)'!$B$26:$V$26,INDEX(MyData,D2545, E2545+1))))&gt;0)),
"        " &amp; INDEX(MyData,D2545, E2545+1),
"    " &amp; INDEX(MyData,D2545, E2545+1))</f>
        <v xml:space="preserve">        -1,</v>
      </c>
    </row>
    <row r="2546" spans="4:7" x14ac:dyDescent="0.2">
      <c r="D2546" s="20">
        <f t="shared" si="39"/>
        <v>175</v>
      </c>
      <c r="E2546" s="20">
        <f>MIN(IF(MOD(ROWS($A$2:A2546),$A$2)=0,E2545+1, E2545), $B$2-1)</f>
        <v>10</v>
      </c>
      <c r="G2546" s="2" t="str">
        <f>IF(NOT(OR(
SUMPRODUCT(--ISNUMBER(SEARCH('Chapter 1 (Generated)'!$B$25:$V$25,INDEX(MyData,D2546, E2546+1))))&gt;0,
SUMPRODUCT(--ISNUMBER(SEARCH('Chapter 1 (Generated)'!$B$26:$V$26,INDEX(MyData,D2546, E2546+1))))&gt;0)),
"        " &amp; INDEX(MyData,D2546, E2546+1),
"    " &amp; INDEX(MyData,D2546, E2546+1))</f>
        <v xml:space="preserve">        -1,</v>
      </c>
    </row>
    <row r="2547" spans="4:7" x14ac:dyDescent="0.2">
      <c r="D2547" s="20">
        <f t="shared" si="39"/>
        <v>176</v>
      </c>
      <c r="E2547" s="20">
        <f>MIN(IF(MOD(ROWS($A$2:A2547),$A$2)=0,E2546+1, E2546), $B$2-1)</f>
        <v>10</v>
      </c>
      <c r="G2547" s="2" t="str">
        <f>IF(NOT(OR(
SUMPRODUCT(--ISNUMBER(SEARCH('Chapter 1 (Generated)'!$B$25:$V$25,INDEX(MyData,D2547, E2547+1))))&gt;0,
SUMPRODUCT(--ISNUMBER(SEARCH('Chapter 1 (Generated)'!$B$26:$V$26,INDEX(MyData,D2547, E2547+1))))&gt;0)),
"        " &amp; INDEX(MyData,D2547, E2547+1),
"    " &amp; INDEX(MyData,D2547, E2547+1))</f>
        <v xml:space="preserve">        -1,</v>
      </c>
    </row>
    <row r="2548" spans="4:7" x14ac:dyDescent="0.2">
      <c r="D2548" s="20">
        <f t="shared" si="39"/>
        <v>177</v>
      </c>
      <c r="E2548" s="20">
        <f>MIN(IF(MOD(ROWS($A$2:A2548),$A$2)=0,E2547+1, E2547), $B$2-1)</f>
        <v>10</v>
      </c>
      <c r="G2548" s="2" t="str">
        <f>IF(NOT(OR(
SUMPRODUCT(--ISNUMBER(SEARCH('Chapter 1 (Generated)'!$B$25:$V$25,INDEX(MyData,D2548, E2548+1))))&gt;0,
SUMPRODUCT(--ISNUMBER(SEARCH('Chapter 1 (Generated)'!$B$26:$V$26,INDEX(MyData,D2548, E2548+1))))&gt;0)),
"        " &amp; INDEX(MyData,D2548, E2548+1),
"    " &amp; INDEX(MyData,D2548, E2548+1))</f>
        <v xml:space="preserve">        -1,</v>
      </c>
    </row>
    <row r="2549" spans="4:7" x14ac:dyDescent="0.2">
      <c r="D2549" s="20">
        <f t="shared" si="39"/>
        <v>178</v>
      </c>
      <c r="E2549" s="20">
        <f>MIN(IF(MOD(ROWS($A$2:A2549),$A$2)=0,E2548+1, E2548), $B$2-1)</f>
        <v>10</v>
      </c>
      <c r="G2549" s="2" t="str">
        <f>IF(NOT(OR(
SUMPRODUCT(--ISNUMBER(SEARCH('Chapter 1 (Generated)'!$B$25:$V$25,INDEX(MyData,D2549, E2549+1))))&gt;0,
SUMPRODUCT(--ISNUMBER(SEARCH('Chapter 1 (Generated)'!$B$26:$V$26,INDEX(MyData,D2549, E2549+1))))&gt;0)),
"        " &amp; INDEX(MyData,D2549, E2549+1),
"    " &amp; INDEX(MyData,D2549, E2549+1))</f>
        <v xml:space="preserve">        -1,//175 </v>
      </c>
    </row>
    <row r="2550" spans="4:7" x14ac:dyDescent="0.2">
      <c r="D2550" s="20">
        <f t="shared" si="39"/>
        <v>179</v>
      </c>
      <c r="E2550" s="20">
        <f>MIN(IF(MOD(ROWS($A$2:A2550),$A$2)=0,E2549+1, E2549), $B$2-1)</f>
        <v>10</v>
      </c>
      <c r="G2550" s="2" t="str">
        <f>IF(NOT(OR(
SUMPRODUCT(--ISNUMBER(SEARCH('Chapter 1 (Generated)'!$B$25:$V$25,INDEX(MyData,D2550, E2550+1))))&gt;0,
SUMPRODUCT(--ISNUMBER(SEARCH('Chapter 1 (Generated)'!$B$26:$V$26,INDEX(MyData,D2550, E2550+1))))&gt;0)),
"        " &amp; INDEX(MyData,D2550, E2550+1),
"    " &amp; INDEX(MyData,D2550, E2550+1))</f>
        <v xml:space="preserve">        -1,</v>
      </c>
    </row>
    <row r="2551" spans="4:7" x14ac:dyDescent="0.2">
      <c r="D2551" s="20">
        <f t="shared" si="39"/>
        <v>180</v>
      </c>
      <c r="E2551" s="20">
        <f>MIN(IF(MOD(ROWS($A$2:A2551),$A$2)=0,E2550+1, E2550), $B$2-1)</f>
        <v>10</v>
      </c>
      <c r="G2551" s="2" t="str">
        <f>IF(NOT(OR(
SUMPRODUCT(--ISNUMBER(SEARCH('Chapter 1 (Generated)'!$B$25:$V$25,INDEX(MyData,D2551, E2551+1))))&gt;0,
SUMPRODUCT(--ISNUMBER(SEARCH('Chapter 1 (Generated)'!$B$26:$V$26,INDEX(MyData,D2551, E2551+1))))&gt;0)),
"        " &amp; INDEX(MyData,D2551, E2551+1),
"    " &amp; INDEX(MyData,D2551, E2551+1))</f>
        <v xml:space="preserve">        -1,</v>
      </c>
    </row>
    <row r="2552" spans="4:7" x14ac:dyDescent="0.2">
      <c r="D2552" s="20">
        <f t="shared" si="39"/>
        <v>181</v>
      </c>
      <c r="E2552" s="20">
        <f>MIN(IF(MOD(ROWS($A$2:A2552),$A$2)=0,E2551+1, E2551), $B$2-1)</f>
        <v>10</v>
      </c>
      <c r="G2552" s="2" t="str">
        <f>IF(NOT(OR(
SUMPRODUCT(--ISNUMBER(SEARCH('Chapter 1 (Generated)'!$B$25:$V$25,INDEX(MyData,D2552, E2552+1))))&gt;0,
SUMPRODUCT(--ISNUMBER(SEARCH('Chapter 1 (Generated)'!$B$26:$V$26,INDEX(MyData,D2552, E2552+1))))&gt;0)),
"        " &amp; INDEX(MyData,D2552, E2552+1),
"    " &amp; INDEX(MyData,D2552, E2552+1))</f>
        <v xml:space="preserve">        -1,</v>
      </c>
    </row>
    <row r="2553" spans="4:7" x14ac:dyDescent="0.2">
      <c r="D2553" s="20">
        <f t="shared" si="39"/>
        <v>182</v>
      </c>
      <c r="E2553" s="20">
        <f>MIN(IF(MOD(ROWS($A$2:A2553),$A$2)=0,E2552+1, E2552), $B$2-1)</f>
        <v>10</v>
      </c>
      <c r="G2553" s="2" t="str">
        <f>IF(NOT(OR(
SUMPRODUCT(--ISNUMBER(SEARCH('Chapter 1 (Generated)'!$B$25:$V$25,INDEX(MyData,D2553, E2553+1))))&gt;0,
SUMPRODUCT(--ISNUMBER(SEARCH('Chapter 1 (Generated)'!$B$26:$V$26,INDEX(MyData,D2553, E2553+1))))&gt;0)),
"        " &amp; INDEX(MyData,D2553, E2553+1),
"    " &amp; INDEX(MyData,D2553, E2553+1))</f>
        <v xml:space="preserve">        -1,</v>
      </c>
    </row>
    <row r="2554" spans="4:7" x14ac:dyDescent="0.2">
      <c r="D2554" s="20">
        <f t="shared" si="39"/>
        <v>183</v>
      </c>
      <c r="E2554" s="20">
        <f>MIN(IF(MOD(ROWS($A$2:A2554),$A$2)=0,E2553+1, E2553), $B$2-1)</f>
        <v>10</v>
      </c>
      <c r="G2554" s="2" t="str">
        <f>IF(NOT(OR(
SUMPRODUCT(--ISNUMBER(SEARCH('Chapter 1 (Generated)'!$B$25:$V$25,INDEX(MyData,D2554, E2554+1))))&gt;0,
SUMPRODUCT(--ISNUMBER(SEARCH('Chapter 1 (Generated)'!$B$26:$V$26,INDEX(MyData,D2554, E2554+1))))&gt;0)),
"        " &amp; INDEX(MyData,D2554, E2554+1),
"    " &amp; INDEX(MyData,D2554, E2554+1))</f>
        <v xml:space="preserve">        -1,//180 </v>
      </c>
    </row>
    <row r="2555" spans="4:7" x14ac:dyDescent="0.2">
      <c r="D2555" s="20">
        <f t="shared" si="39"/>
        <v>184</v>
      </c>
      <c r="E2555" s="20">
        <f>MIN(IF(MOD(ROWS($A$2:A2555),$A$2)=0,E2554+1, E2554), $B$2-1)</f>
        <v>10</v>
      </c>
      <c r="G2555" s="2" t="str">
        <f>IF(NOT(OR(
SUMPRODUCT(--ISNUMBER(SEARCH('Chapter 1 (Generated)'!$B$25:$V$25,INDEX(MyData,D2555, E2555+1))))&gt;0,
SUMPRODUCT(--ISNUMBER(SEARCH('Chapter 1 (Generated)'!$B$26:$V$26,INDEX(MyData,D2555, E2555+1))))&gt;0)),
"        " &amp; INDEX(MyData,D2555, E2555+1),
"    " &amp; INDEX(MyData,D2555, E2555+1))</f>
        <v xml:space="preserve">        -1,</v>
      </c>
    </row>
    <row r="2556" spans="4:7" x14ac:dyDescent="0.2">
      <c r="D2556" s="20">
        <f t="shared" si="39"/>
        <v>185</v>
      </c>
      <c r="E2556" s="20">
        <f>MIN(IF(MOD(ROWS($A$2:A2556),$A$2)=0,E2555+1, E2555), $B$2-1)</f>
        <v>10</v>
      </c>
      <c r="G2556" s="2" t="str">
        <f>IF(NOT(OR(
SUMPRODUCT(--ISNUMBER(SEARCH('Chapter 1 (Generated)'!$B$25:$V$25,INDEX(MyData,D2556, E2556+1))))&gt;0,
SUMPRODUCT(--ISNUMBER(SEARCH('Chapter 1 (Generated)'!$B$26:$V$26,INDEX(MyData,D2556, E2556+1))))&gt;0)),
"        " &amp; INDEX(MyData,D2556, E2556+1),
"    " &amp; INDEX(MyData,D2556, E2556+1))</f>
        <v xml:space="preserve">        -1,</v>
      </c>
    </row>
    <row r="2557" spans="4:7" x14ac:dyDescent="0.2">
      <c r="D2557" s="20">
        <f t="shared" si="39"/>
        <v>186</v>
      </c>
      <c r="E2557" s="20">
        <f>MIN(IF(MOD(ROWS($A$2:A2557),$A$2)=0,E2556+1, E2556), $B$2-1)</f>
        <v>10</v>
      </c>
      <c r="G2557" s="2" t="str">
        <f>IF(NOT(OR(
SUMPRODUCT(--ISNUMBER(SEARCH('Chapter 1 (Generated)'!$B$25:$V$25,INDEX(MyData,D2557, E2557+1))))&gt;0,
SUMPRODUCT(--ISNUMBER(SEARCH('Chapter 1 (Generated)'!$B$26:$V$26,INDEX(MyData,D2557, E2557+1))))&gt;0)),
"        " &amp; INDEX(MyData,D2557, E2557+1),
"    " &amp; INDEX(MyData,D2557, E2557+1))</f>
        <v xml:space="preserve">        -1,</v>
      </c>
    </row>
    <row r="2558" spans="4:7" x14ac:dyDescent="0.2">
      <c r="D2558" s="20">
        <f t="shared" si="39"/>
        <v>187</v>
      </c>
      <c r="E2558" s="20">
        <f>MIN(IF(MOD(ROWS($A$2:A2558),$A$2)=0,E2557+1, E2557), $B$2-1)</f>
        <v>10</v>
      </c>
      <c r="G2558" s="2" t="str">
        <f>IF(NOT(OR(
SUMPRODUCT(--ISNUMBER(SEARCH('Chapter 1 (Generated)'!$B$25:$V$25,INDEX(MyData,D2558, E2558+1))))&gt;0,
SUMPRODUCT(--ISNUMBER(SEARCH('Chapter 1 (Generated)'!$B$26:$V$26,INDEX(MyData,D2558, E2558+1))))&gt;0)),
"        " &amp; INDEX(MyData,D2558, E2558+1),
"    " &amp; INDEX(MyData,D2558, E2558+1))</f>
        <v xml:space="preserve">        -1,</v>
      </c>
    </row>
    <row r="2559" spans="4:7" x14ac:dyDescent="0.2">
      <c r="D2559" s="20">
        <f t="shared" si="39"/>
        <v>188</v>
      </c>
      <c r="E2559" s="20">
        <f>MIN(IF(MOD(ROWS($A$2:A2559),$A$2)=0,E2558+1, E2558), $B$2-1)</f>
        <v>10</v>
      </c>
      <c r="G2559" s="2" t="str">
        <f>IF(NOT(OR(
SUMPRODUCT(--ISNUMBER(SEARCH('Chapter 1 (Generated)'!$B$25:$V$25,INDEX(MyData,D2559, E2559+1))))&gt;0,
SUMPRODUCT(--ISNUMBER(SEARCH('Chapter 1 (Generated)'!$B$26:$V$26,INDEX(MyData,D2559, E2559+1))))&gt;0)),
"        " &amp; INDEX(MyData,D2559, E2559+1),
"    " &amp; INDEX(MyData,D2559, E2559+1))</f>
        <v xml:space="preserve">        -1,//185 </v>
      </c>
    </row>
    <row r="2560" spans="4:7" x14ac:dyDescent="0.2">
      <c r="D2560" s="20">
        <f t="shared" si="39"/>
        <v>189</v>
      </c>
      <c r="E2560" s="20">
        <f>MIN(IF(MOD(ROWS($A$2:A2560),$A$2)=0,E2559+1, E2559), $B$2-1)</f>
        <v>10</v>
      </c>
      <c r="G2560" s="2" t="str">
        <f>IF(NOT(OR(
SUMPRODUCT(--ISNUMBER(SEARCH('Chapter 1 (Generated)'!$B$25:$V$25,INDEX(MyData,D2560, E2560+1))))&gt;0,
SUMPRODUCT(--ISNUMBER(SEARCH('Chapter 1 (Generated)'!$B$26:$V$26,INDEX(MyData,D2560, E2560+1))))&gt;0)),
"        " &amp; INDEX(MyData,D2560, E2560+1),
"    " &amp; INDEX(MyData,D2560, E2560+1))</f>
        <v xml:space="preserve">        -1,</v>
      </c>
    </row>
    <row r="2561" spans="4:7" x14ac:dyDescent="0.2">
      <c r="D2561" s="20">
        <f t="shared" si="39"/>
        <v>190</v>
      </c>
      <c r="E2561" s="20">
        <f>MIN(IF(MOD(ROWS($A$2:A2561),$A$2)=0,E2560+1, E2560), $B$2-1)</f>
        <v>10</v>
      </c>
      <c r="G2561" s="2" t="str">
        <f>IF(NOT(OR(
SUMPRODUCT(--ISNUMBER(SEARCH('Chapter 1 (Generated)'!$B$25:$V$25,INDEX(MyData,D2561, E2561+1))))&gt;0,
SUMPRODUCT(--ISNUMBER(SEARCH('Chapter 1 (Generated)'!$B$26:$V$26,INDEX(MyData,D2561, E2561+1))))&gt;0)),
"        " &amp; INDEX(MyData,D2561, E2561+1),
"    " &amp; INDEX(MyData,D2561, E2561+1))</f>
        <v xml:space="preserve">        -1,</v>
      </c>
    </row>
    <row r="2562" spans="4:7" x14ac:dyDescent="0.2">
      <c r="D2562" s="20">
        <f t="shared" si="39"/>
        <v>191</v>
      </c>
      <c r="E2562" s="20">
        <f>MIN(IF(MOD(ROWS($A$2:A2562),$A$2)=0,E2561+1, E2561), $B$2-1)</f>
        <v>10</v>
      </c>
      <c r="G2562" s="2" t="str">
        <f>IF(NOT(OR(
SUMPRODUCT(--ISNUMBER(SEARCH('Chapter 1 (Generated)'!$B$25:$V$25,INDEX(MyData,D2562, E2562+1))))&gt;0,
SUMPRODUCT(--ISNUMBER(SEARCH('Chapter 1 (Generated)'!$B$26:$V$26,INDEX(MyData,D2562, E2562+1))))&gt;0)),
"        " &amp; INDEX(MyData,D2562, E2562+1),
"    " &amp; INDEX(MyData,D2562, E2562+1))</f>
        <v xml:space="preserve">        -1,</v>
      </c>
    </row>
    <row r="2563" spans="4:7" x14ac:dyDescent="0.2">
      <c r="D2563" s="20">
        <f t="shared" ref="D2563:D2626" si="40">MOD(ROW(D2562)-1+ROWS(MyData),ROWS(MyData))+1</f>
        <v>192</v>
      </c>
      <c r="E2563" s="20">
        <f>MIN(IF(MOD(ROWS($A$2:A2563),$A$2)=0,E2562+1, E2562), $B$2-1)</f>
        <v>10</v>
      </c>
      <c r="G2563" s="2" t="str">
        <f>IF(NOT(OR(
SUMPRODUCT(--ISNUMBER(SEARCH('Chapter 1 (Generated)'!$B$25:$V$25,INDEX(MyData,D2563, E2563+1))))&gt;0,
SUMPRODUCT(--ISNUMBER(SEARCH('Chapter 1 (Generated)'!$B$26:$V$26,INDEX(MyData,D2563, E2563+1))))&gt;0)),
"        " &amp; INDEX(MyData,D2563, E2563+1),
"    " &amp; INDEX(MyData,D2563, E2563+1))</f>
        <v xml:space="preserve">        -1,</v>
      </c>
    </row>
    <row r="2564" spans="4:7" x14ac:dyDescent="0.2">
      <c r="D2564" s="20">
        <f t="shared" si="40"/>
        <v>193</v>
      </c>
      <c r="E2564" s="20">
        <f>MIN(IF(MOD(ROWS($A$2:A2564),$A$2)=0,E2563+1, E2563), $B$2-1)</f>
        <v>10</v>
      </c>
      <c r="G2564" s="2" t="str">
        <f>IF(NOT(OR(
SUMPRODUCT(--ISNUMBER(SEARCH('Chapter 1 (Generated)'!$B$25:$V$25,INDEX(MyData,D2564, E2564+1))))&gt;0,
SUMPRODUCT(--ISNUMBER(SEARCH('Chapter 1 (Generated)'!$B$26:$V$26,INDEX(MyData,D2564, E2564+1))))&gt;0)),
"        " &amp; INDEX(MyData,D2564, E2564+1),
"    " &amp; INDEX(MyData,D2564, E2564+1))</f>
        <v xml:space="preserve">        -1,//190 </v>
      </c>
    </row>
    <row r="2565" spans="4:7" x14ac:dyDescent="0.2">
      <c r="D2565" s="20">
        <f t="shared" si="40"/>
        <v>194</v>
      </c>
      <c r="E2565" s="20">
        <f>MIN(IF(MOD(ROWS($A$2:A2565),$A$2)=0,E2564+1, E2564), $B$2-1)</f>
        <v>10</v>
      </c>
      <c r="G2565" s="2" t="str">
        <f>IF(NOT(OR(
SUMPRODUCT(--ISNUMBER(SEARCH('Chapter 1 (Generated)'!$B$25:$V$25,INDEX(MyData,D2565, E2565+1))))&gt;0,
SUMPRODUCT(--ISNUMBER(SEARCH('Chapter 1 (Generated)'!$B$26:$V$26,INDEX(MyData,D2565, E2565+1))))&gt;0)),
"        " &amp; INDEX(MyData,D2565, E2565+1),
"    " &amp; INDEX(MyData,D2565, E2565+1))</f>
        <v xml:space="preserve">        -1,</v>
      </c>
    </row>
    <row r="2566" spans="4:7" x14ac:dyDescent="0.2">
      <c r="D2566" s="20">
        <f t="shared" si="40"/>
        <v>195</v>
      </c>
      <c r="E2566" s="20">
        <f>MIN(IF(MOD(ROWS($A$2:A2566),$A$2)=0,E2565+1, E2565), $B$2-1)</f>
        <v>10</v>
      </c>
      <c r="G2566" s="2" t="str">
        <f>IF(NOT(OR(
SUMPRODUCT(--ISNUMBER(SEARCH('Chapter 1 (Generated)'!$B$25:$V$25,INDEX(MyData,D2566, E2566+1))))&gt;0,
SUMPRODUCT(--ISNUMBER(SEARCH('Chapter 1 (Generated)'!$B$26:$V$26,INDEX(MyData,D2566, E2566+1))))&gt;0)),
"        " &amp; INDEX(MyData,D2566, E2566+1),
"    " &amp; INDEX(MyData,D2566, E2566+1))</f>
        <v xml:space="preserve">        -1,</v>
      </c>
    </row>
    <row r="2567" spans="4:7" x14ac:dyDescent="0.2">
      <c r="D2567" s="20">
        <f t="shared" si="40"/>
        <v>196</v>
      </c>
      <c r="E2567" s="20">
        <f>MIN(IF(MOD(ROWS($A$2:A2567),$A$2)=0,E2566+1, E2566), $B$2-1)</f>
        <v>10</v>
      </c>
      <c r="G2567" s="2" t="str">
        <f>IF(NOT(OR(
SUMPRODUCT(--ISNUMBER(SEARCH('Chapter 1 (Generated)'!$B$25:$V$25,INDEX(MyData,D2567, E2567+1))))&gt;0,
SUMPRODUCT(--ISNUMBER(SEARCH('Chapter 1 (Generated)'!$B$26:$V$26,INDEX(MyData,D2567, E2567+1))))&gt;0)),
"        " &amp; INDEX(MyData,D2567, E2567+1),
"    " &amp; INDEX(MyData,D2567, E2567+1))</f>
        <v xml:space="preserve">        -1,</v>
      </c>
    </row>
    <row r="2568" spans="4:7" x14ac:dyDescent="0.2">
      <c r="D2568" s="20">
        <f t="shared" si="40"/>
        <v>197</v>
      </c>
      <c r="E2568" s="20">
        <f>MIN(IF(MOD(ROWS($A$2:A2568),$A$2)=0,E2567+1, E2567), $B$2-1)</f>
        <v>10</v>
      </c>
      <c r="G2568" s="2" t="str">
        <f>IF(NOT(OR(
SUMPRODUCT(--ISNUMBER(SEARCH('Chapter 1 (Generated)'!$B$25:$V$25,INDEX(MyData,D2568, E2568+1))))&gt;0,
SUMPRODUCT(--ISNUMBER(SEARCH('Chapter 1 (Generated)'!$B$26:$V$26,INDEX(MyData,D2568, E2568+1))))&gt;0)),
"        " &amp; INDEX(MyData,D2568, E2568+1),
"    " &amp; INDEX(MyData,D2568, E2568+1))</f>
        <v xml:space="preserve">        -1,</v>
      </c>
    </row>
    <row r="2569" spans="4:7" x14ac:dyDescent="0.2">
      <c r="D2569" s="20">
        <f t="shared" si="40"/>
        <v>198</v>
      </c>
      <c r="E2569" s="20">
        <f>MIN(IF(MOD(ROWS($A$2:A2569),$A$2)=0,E2568+1, E2568), $B$2-1)</f>
        <v>10</v>
      </c>
      <c r="G2569" s="2" t="str">
        <f>IF(NOT(OR(
SUMPRODUCT(--ISNUMBER(SEARCH('Chapter 1 (Generated)'!$B$25:$V$25,INDEX(MyData,D2569, E2569+1))))&gt;0,
SUMPRODUCT(--ISNUMBER(SEARCH('Chapter 1 (Generated)'!$B$26:$V$26,INDEX(MyData,D2569, E2569+1))))&gt;0)),
"        " &amp; INDEX(MyData,D2569, E2569+1),
"    " &amp; INDEX(MyData,D2569, E2569+1))</f>
        <v xml:space="preserve">        -1,//195 </v>
      </c>
    </row>
    <row r="2570" spans="4:7" x14ac:dyDescent="0.2">
      <c r="D2570" s="20">
        <f t="shared" si="40"/>
        <v>199</v>
      </c>
      <c r="E2570" s="20">
        <f>MIN(IF(MOD(ROWS($A$2:A2570),$A$2)=0,E2569+1, E2569), $B$2-1)</f>
        <v>10</v>
      </c>
      <c r="G2570" s="2" t="str">
        <f>IF(NOT(OR(
SUMPRODUCT(--ISNUMBER(SEARCH('Chapter 1 (Generated)'!$B$25:$V$25,INDEX(MyData,D2570, E2570+1))))&gt;0,
SUMPRODUCT(--ISNUMBER(SEARCH('Chapter 1 (Generated)'!$B$26:$V$26,INDEX(MyData,D2570, E2570+1))))&gt;0)),
"        " &amp; INDEX(MyData,D2570, E2570+1),
"    " &amp; INDEX(MyData,D2570, E2570+1))</f>
        <v xml:space="preserve">        -1,</v>
      </c>
    </row>
    <row r="2571" spans="4:7" x14ac:dyDescent="0.2">
      <c r="D2571" s="20">
        <f t="shared" si="40"/>
        <v>200</v>
      </c>
      <c r="E2571" s="20">
        <f>MIN(IF(MOD(ROWS($A$2:A2571),$A$2)=0,E2570+1, E2570), $B$2-1)</f>
        <v>10</v>
      </c>
      <c r="G2571" s="2" t="str">
        <f>IF(NOT(OR(
SUMPRODUCT(--ISNUMBER(SEARCH('Chapter 1 (Generated)'!$B$25:$V$25,INDEX(MyData,D2571, E2571+1))))&gt;0,
SUMPRODUCT(--ISNUMBER(SEARCH('Chapter 1 (Generated)'!$B$26:$V$26,INDEX(MyData,D2571, E2571+1))))&gt;0)),
"        " &amp; INDEX(MyData,D2571, E2571+1),
"    " &amp; INDEX(MyData,D2571, E2571+1))</f>
        <v xml:space="preserve">        -1,</v>
      </c>
    </row>
    <row r="2572" spans="4:7" x14ac:dyDescent="0.2">
      <c r="D2572" s="20">
        <f t="shared" si="40"/>
        <v>201</v>
      </c>
      <c r="E2572" s="20">
        <f>MIN(IF(MOD(ROWS($A$2:A2572),$A$2)=0,E2571+1, E2571), $B$2-1)</f>
        <v>10</v>
      </c>
      <c r="G2572" s="2" t="str">
        <f>IF(NOT(OR(
SUMPRODUCT(--ISNUMBER(SEARCH('Chapter 1 (Generated)'!$B$25:$V$25,INDEX(MyData,D2572, E2572+1))))&gt;0,
SUMPRODUCT(--ISNUMBER(SEARCH('Chapter 1 (Generated)'!$B$26:$V$26,INDEX(MyData,D2572, E2572+1))))&gt;0)),
"        " &amp; INDEX(MyData,D2572, E2572+1),
"    " &amp; INDEX(MyData,D2572, E2572+1))</f>
        <v xml:space="preserve">        -1,</v>
      </c>
    </row>
    <row r="2573" spans="4:7" x14ac:dyDescent="0.2">
      <c r="D2573" s="20">
        <f t="shared" si="40"/>
        <v>202</v>
      </c>
      <c r="E2573" s="20">
        <f>MIN(IF(MOD(ROWS($A$2:A2573),$A$2)=0,E2572+1, E2572), $B$2-1)</f>
        <v>10</v>
      </c>
      <c r="G2573" s="2" t="str">
        <f>IF(NOT(OR(
SUMPRODUCT(--ISNUMBER(SEARCH('Chapter 1 (Generated)'!$B$25:$V$25,INDEX(MyData,D2573, E2573+1))))&gt;0,
SUMPRODUCT(--ISNUMBER(SEARCH('Chapter 1 (Generated)'!$B$26:$V$26,INDEX(MyData,D2573, E2573+1))))&gt;0)),
"        " &amp; INDEX(MyData,D2573, E2573+1),
"    " &amp; INDEX(MyData,D2573, E2573+1))</f>
        <v xml:space="preserve">        -1,</v>
      </c>
    </row>
    <row r="2574" spans="4:7" x14ac:dyDescent="0.2">
      <c r="D2574" s="20">
        <f t="shared" si="40"/>
        <v>203</v>
      </c>
      <c r="E2574" s="20">
        <f>MIN(IF(MOD(ROWS($A$2:A2574),$A$2)=0,E2573+1, E2573), $B$2-1)</f>
        <v>10</v>
      </c>
      <c r="G2574" s="2" t="str">
        <f>IF(NOT(OR(
SUMPRODUCT(--ISNUMBER(SEARCH('Chapter 1 (Generated)'!$B$25:$V$25,INDEX(MyData,D2574, E2574+1))))&gt;0,
SUMPRODUCT(--ISNUMBER(SEARCH('Chapter 1 (Generated)'!$B$26:$V$26,INDEX(MyData,D2574, E2574+1))))&gt;0)),
"        " &amp; INDEX(MyData,D2574, E2574+1),
"    " &amp; INDEX(MyData,D2574, E2574+1))</f>
        <v xml:space="preserve">        -1,//200 </v>
      </c>
    </row>
    <row r="2575" spans="4:7" x14ac:dyDescent="0.2">
      <c r="D2575" s="20">
        <f t="shared" si="40"/>
        <v>204</v>
      </c>
      <c r="E2575" s="20">
        <f>MIN(IF(MOD(ROWS($A$2:A2575),$A$2)=0,E2574+1, E2574), $B$2-1)</f>
        <v>10</v>
      </c>
      <c r="G2575" s="2" t="str">
        <f>IF(NOT(OR(
SUMPRODUCT(--ISNUMBER(SEARCH('Chapter 1 (Generated)'!$B$25:$V$25,INDEX(MyData,D2575, E2575+1))))&gt;0,
SUMPRODUCT(--ISNUMBER(SEARCH('Chapter 1 (Generated)'!$B$26:$V$26,INDEX(MyData,D2575, E2575+1))))&gt;0)),
"        " &amp; INDEX(MyData,D2575, E2575+1),
"    " &amp; INDEX(MyData,D2575, E2575+1))</f>
        <v xml:space="preserve">        -1,</v>
      </c>
    </row>
    <row r="2576" spans="4:7" x14ac:dyDescent="0.2">
      <c r="D2576" s="20">
        <f t="shared" si="40"/>
        <v>205</v>
      </c>
      <c r="E2576" s="20">
        <f>MIN(IF(MOD(ROWS($A$2:A2576),$A$2)=0,E2575+1, E2575), $B$2-1)</f>
        <v>10</v>
      </c>
      <c r="G2576" s="2" t="str">
        <f>IF(NOT(OR(
SUMPRODUCT(--ISNUMBER(SEARCH('Chapter 1 (Generated)'!$B$25:$V$25,INDEX(MyData,D2576, E2576+1))))&gt;0,
SUMPRODUCT(--ISNUMBER(SEARCH('Chapter 1 (Generated)'!$B$26:$V$26,INDEX(MyData,D2576, E2576+1))))&gt;0)),
"        " &amp; INDEX(MyData,D2576, E2576+1),
"    " &amp; INDEX(MyData,D2576, E2576+1))</f>
        <v xml:space="preserve">        -1,</v>
      </c>
    </row>
    <row r="2577" spans="4:7" x14ac:dyDescent="0.2">
      <c r="D2577" s="20">
        <f t="shared" si="40"/>
        <v>206</v>
      </c>
      <c r="E2577" s="20">
        <f>MIN(IF(MOD(ROWS($A$2:A2577),$A$2)=0,E2576+1, E2576), $B$2-1)</f>
        <v>10</v>
      </c>
      <c r="G2577" s="2" t="str">
        <f>IF(NOT(OR(
SUMPRODUCT(--ISNUMBER(SEARCH('Chapter 1 (Generated)'!$B$25:$V$25,INDEX(MyData,D2577, E2577+1))))&gt;0,
SUMPRODUCT(--ISNUMBER(SEARCH('Chapter 1 (Generated)'!$B$26:$V$26,INDEX(MyData,D2577, E2577+1))))&gt;0)),
"        " &amp; INDEX(MyData,D2577, E2577+1),
"    " &amp; INDEX(MyData,D2577, E2577+1))</f>
        <v xml:space="preserve">        -1,</v>
      </c>
    </row>
    <row r="2578" spans="4:7" x14ac:dyDescent="0.2">
      <c r="D2578" s="20">
        <f t="shared" si="40"/>
        <v>207</v>
      </c>
      <c r="E2578" s="20">
        <f>MIN(IF(MOD(ROWS($A$2:A2578),$A$2)=0,E2577+1, E2577), $B$2-1)</f>
        <v>10</v>
      </c>
      <c r="G2578" s="2" t="str">
        <f>IF(NOT(OR(
SUMPRODUCT(--ISNUMBER(SEARCH('Chapter 1 (Generated)'!$B$25:$V$25,INDEX(MyData,D2578, E2578+1))))&gt;0,
SUMPRODUCT(--ISNUMBER(SEARCH('Chapter 1 (Generated)'!$B$26:$V$26,INDEX(MyData,D2578, E2578+1))))&gt;0)),
"        " &amp; INDEX(MyData,D2578, E2578+1),
"    " &amp; INDEX(MyData,D2578, E2578+1))</f>
        <v xml:space="preserve">        -1,</v>
      </c>
    </row>
    <row r="2579" spans="4:7" x14ac:dyDescent="0.2">
      <c r="D2579" s="20">
        <f t="shared" si="40"/>
        <v>208</v>
      </c>
      <c r="E2579" s="20">
        <f>MIN(IF(MOD(ROWS($A$2:A2579),$A$2)=0,E2578+1, E2578), $B$2-1)</f>
        <v>10</v>
      </c>
      <c r="G2579" s="2" t="str">
        <f>IF(NOT(OR(
SUMPRODUCT(--ISNUMBER(SEARCH('Chapter 1 (Generated)'!$B$25:$V$25,INDEX(MyData,D2579, E2579+1))))&gt;0,
SUMPRODUCT(--ISNUMBER(SEARCH('Chapter 1 (Generated)'!$B$26:$V$26,INDEX(MyData,D2579, E2579+1))))&gt;0)),
"        " &amp; INDEX(MyData,D2579, E2579+1),
"    " &amp; INDEX(MyData,D2579, E2579+1))</f>
        <v xml:space="preserve">        -1,//205 </v>
      </c>
    </row>
    <row r="2580" spans="4:7" x14ac:dyDescent="0.2">
      <c r="D2580" s="20">
        <f t="shared" si="40"/>
        <v>209</v>
      </c>
      <c r="E2580" s="20">
        <f>MIN(IF(MOD(ROWS($A$2:A2580),$A$2)=0,E2579+1, E2579), $B$2-1)</f>
        <v>10</v>
      </c>
      <c r="G2580" s="2" t="str">
        <f>IF(NOT(OR(
SUMPRODUCT(--ISNUMBER(SEARCH('Chapter 1 (Generated)'!$B$25:$V$25,INDEX(MyData,D2580, E2580+1))))&gt;0,
SUMPRODUCT(--ISNUMBER(SEARCH('Chapter 1 (Generated)'!$B$26:$V$26,INDEX(MyData,D2580, E2580+1))))&gt;0)),
"        " &amp; INDEX(MyData,D2580, E2580+1),
"    " &amp; INDEX(MyData,D2580, E2580+1))</f>
        <v xml:space="preserve">        -1,</v>
      </c>
    </row>
    <row r="2581" spans="4:7" x14ac:dyDescent="0.2">
      <c r="D2581" s="20">
        <f t="shared" si="40"/>
        <v>210</v>
      </c>
      <c r="E2581" s="20">
        <f>MIN(IF(MOD(ROWS($A$2:A2581),$A$2)=0,E2580+1, E2580), $B$2-1)</f>
        <v>10</v>
      </c>
      <c r="G2581" s="2" t="str">
        <f>IF(NOT(OR(
SUMPRODUCT(--ISNUMBER(SEARCH('Chapter 1 (Generated)'!$B$25:$V$25,INDEX(MyData,D2581, E2581+1))))&gt;0,
SUMPRODUCT(--ISNUMBER(SEARCH('Chapter 1 (Generated)'!$B$26:$V$26,INDEX(MyData,D2581, E2581+1))))&gt;0)),
"        " &amp; INDEX(MyData,D2581, E2581+1),
"    " &amp; INDEX(MyData,D2581, E2581+1))</f>
        <v xml:space="preserve">        -1,</v>
      </c>
    </row>
    <row r="2582" spans="4:7" x14ac:dyDescent="0.2">
      <c r="D2582" s="20">
        <f t="shared" si="40"/>
        <v>211</v>
      </c>
      <c r="E2582" s="20">
        <f>MIN(IF(MOD(ROWS($A$2:A2582),$A$2)=0,E2581+1, E2581), $B$2-1)</f>
        <v>10</v>
      </c>
      <c r="G2582" s="2" t="str">
        <f>IF(NOT(OR(
SUMPRODUCT(--ISNUMBER(SEARCH('Chapter 1 (Generated)'!$B$25:$V$25,INDEX(MyData,D2582, E2582+1))))&gt;0,
SUMPRODUCT(--ISNUMBER(SEARCH('Chapter 1 (Generated)'!$B$26:$V$26,INDEX(MyData,D2582, E2582+1))))&gt;0)),
"        " &amp; INDEX(MyData,D2582, E2582+1),
"    " &amp; INDEX(MyData,D2582, E2582+1))</f>
        <v xml:space="preserve">        -1,</v>
      </c>
    </row>
    <row r="2583" spans="4:7" x14ac:dyDescent="0.2">
      <c r="D2583" s="20">
        <f t="shared" si="40"/>
        <v>212</v>
      </c>
      <c r="E2583" s="20">
        <f>MIN(IF(MOD(ROWS($A$2:A2583),$A$2)=0,E2582+1, E2582), $B$2-1)</f>
        <v>10</v>
      </c>
      <c r="G2583" s="2" t="str">
        <f>IF(NOT(OR(
SUMPRODUCT(--ISNUMBER(SEARCH('Chapter 1 (Generated)'!$B$25:$V$25,INDEX(MyData,D2583, E2583+1))))&gt;0,
SUMPRODUCT(--ISNUMBER(SEARCH('Chapter 1 (Generated)'!$B$26:$V$26,INDEX(MyData,D2583, E2583+1))))&gt;0)),
"        " &amp; INDEX(MyData,D2583, E2583+1),
"    " &amp; INDEX(MyData,D2583, E2583+1))</f>
        <v xml:space="preserve">        -1,</v>
      </c>
    </row>
    <row r="2584" spans="4:7" x14ac:dyDescent="0.2">
      <c r="D2584" s="20">
        <f t="shared" si="40"/>
        <v>213</v>
      </c>
      <c r="E2584" s="20">
        <f>MIN(IF(MOD(ROWS($A$2:A2584),$A$2)=0,E2583+1, E2583), $B$2-1)</f>
        <v>10</v>
      </c>
      <c r="G2584" s="2" t="str">
        <f>IF(NOT(OR(
SUMPRODUCT(--ISNUMBER(SEARCH('Chapter 1 (Generated)'!$B$25:$V$25,INDEX(MyData,D2584, E2584+1))))&gt;0,
SUMPRODUCT(--ISNUMBER(SEARCH('Chapter 1 (Generated)'!$B$26:$V$26,INDEX(MyData,D2584, E2584+1))))&gt;0)),
"        " &amp; INDEX(MyData,D2584, E2584+1),
"    " &amp; INDEX(MyData,D2584, E2584+1))</f>
        <v xml:space="preserve">        -1,//210 </v>
      </c>
    </row>
    <row r="2585" spans="4:7" x14ac:dyDescent="0.2">
      <c r="D2585" s="20">
        <f t="shared" si="40"/>
        <v>214</v>
      </c>
      <c r="E2585" s="20">
        <f>MIN(IF(MOD(ROWS($A$2:A2585),$A$2)=0,E2584+1, E2584), $B$2-1)</f>
        <v>10</v>
      </c>
      <c r="G2585" s="2" t="str">
        <f>IF(NOT(OR(
SUMPRODUCT(--ISNUMBER(SEARCH('Chapter 1 (Generated)'!$B$25:$V$25,INDEX(MyData,D2585, E2585+1))))&gt;0,
SUMPRODUCT(--ISNUMBER(SEARCH('Chapter 1 (Generated)'!$B$26:$V$26,INDEX(MyData,D2585, E2585+1))))&gt;0)),
"        " &amp; INDEX(MyData,D2585, E2585+1),
"    " &amp; INDEX(MyData,D2585, E2585+1))</f>
        <v xml:space="preserve">        -1,</v>
      </c>
    </row>
    <row r="2586" spans="4:7" x14ac:dyDescent="0.2">
      <c r="D2586" s="20">
        <f t="shared" si="40"/>
        <v>215</v>
      </c>
      <c r="E2586" s="20">
        <f>MIN(IF(MOD(ROWS($A$2:A2586),$A$2)=0,E2585+1, E2585), $B$2-1)</f>
        <v>10</v>
      </c>
      <c r="G2586" s="2" t="str">
        <f>IF(NOT(OR(
SUMPRODUCT(--ISNUMBER(SEARCH('Chapter 1 (Generated)'!$B$25:$V$25,INDEX(MyData,D2586, E2586+1))))&gt;0,
SUMPRODUCT(--ISNUMBER(SEARCH('Chapter 1 (Generated)'!$B$26:$V$26,INDEX(MyData,D2586, E2586+1))))&gt;0)),
"        " &amp; INDEX(MyData,D2586, E2586+1),
"    " &amp; INDEX(MyData,D2586, E2586+1))</f>
        <v xml:space="preserve">        -1,</v>
      </c>
    </row>
    <row r="2587" spans="4:7" x14ac:dyDescent="0.2">
      <c r="D2587" s="20">
        <f t="shared" si="40"/>
        <v>216</v>
      </c>
      <c r="E2587" s="20">
        <f>MIN(IF(MOD(ROWS($A$2:A2587),$A$2)=0,E2586+1, E2586), $B$2-1)</f>
        <v>10</v>
      </c>
      <c r="G2587" s="2" t="str">
        <f>IF(NOT(OR(
SUMPRODUCT(--ISNUMBER(SEARCH('Chapter 1 (Generated)'!$B$25:$V$25,INDEX(MyData,D2587, E2587+1))))&gt;0,
SUMPRODUCT(--ISNUMBER(SEARCH('Chapter 1 (Generated)'!$B$26:$V$26,INDEX(MyData,D2587, E2587+1))))&gt;0)),
"        " &amp; INDEX(MyData,D2587, E2587+1),
"    " &amp; INDEX(MyData,D2587, E2587+1))</f>
        <v xml:space="preserve">        -1,</v>
      </c>
    </row>
    <row r="2588" spans="4:7" x14ac:dyDescent="0.2">
      <c r="D2588" s="20">
        <f t="shared" si="40"/>
        <v>217</v>
      </c>
      <c r="E2588" s="20">
        <f>MIN(IF(MOD(ROWS($A$2:A2588),$A$2)=0,E2587+1, E2587), $B$2-1)</f>
        <v>10</v>
      </c>
      <c r="G2588" s="2" t="str">
        <f>IF(NOT(OR(
SUMPRODUCT(--ISNUMBER(SEARCH('Chapter 1 (Generated)'!$B$25:$V$25,INDEX(MyData,D2588, E2588+1))))&gt;0,
SUMPRODUCT(--ISNUMBER(SEARCH('Chapter 1 (Generated)'!$B$26:$V$26,INDEX(MyData,D2588, E2588+1))))&gt;0)),
"        " &amp; INDEX(MyData,D2588, E2588+1),
"    " &amp; INDEX(MyData,D2588, E2588+1))</f>
        <v xml:space="preserve">        -1,</v>
      </c>
    </row>
    <row r="2589" spans="4:7" x14ac:dyDescent="0.2">
      <c r="D2589" s="20">
        <f t="shared" si="40"/>
        <v>218</v>
      </c>
      <c r="E2589" s="20">
        <f>MIN(IF(MOD(ROWS($A$2:A2589),$A$2)=0,E2588+1, E2588), $B$2-1)</f>
        <v>10</v>
      </c>
      <c r="G2589" s="2" t="str">
        <f>IF(NOT(OR(
SUMPRODUCT(--ISNUMBER(SEARCH('Chapter 1 (Generated)'!$B$25:$V$25,INDEX(MyData,D2589, E2589+1))))&gt;0,
SUMPRODUCT(--ISNUMBER(SEARCH('Chapter 1 (Generated)'!$B$26:$V$26,INDEX(MyData,D2589, E2589+1))))&gt;0)),
"        " &amp; INDEX(MyData,D2589, E2589+1),
"    " &amp; INDEX(MyData,D2589, E2589+1))</f>
        <v xml:space="preserve">        -1,//215 </v>
      </c>
    </row>
    <row r="2590" spans="4:7" x14ac:dyDescent="0.2">
      <c r="D2590" s="20">
        <f t="shared" si="40"/>
        <v>219</v>
      </c>
      <c r="E2590" s="20">
        <f>MIN(IF(MOD(ROWS($A$2:A2590),$A$2)=0,E2589+1, E2589), $B$2-1)</f>
        <v>10</v>
      </c>
      <c r="G2590" s="2" t="str">
        <f>IF(NOT(OR(
SUMPRODUCT(--ISNUMBER(SEARCH('Chapter 1 (Generated)'!$B$25:$V$25,INDEX(MyData,D2590, E2590+1))))&gt;0,
SUMPRODUCT(--ISNUMBER(SEARCH('Chapter 1 (Generated)'!$B$26:$V$26,INDEX(MyData,D2590, E2590+1))))&gt;0)),
"        " &amp; INDEX(MyData,D2590, E2590+1),
"    " &amp; INDEX(MyData,D2590, E2590+1))</f>
        <v xml:space="preserve">        -1,</v>
      </c>
    </row>
    <row r="2591" spans="4:7" x14ac:dyDescent="0.2">
      <c r="D2591" s="20">
        <f t="shared" si="40"/>
        <v>220</v>
      </c>
      <c r="E2591" s="20">
        <f>MIN(IF(MOD(ROWS($A$2:A2591),$A$2)=0,E2590+1, E2590), $B$2-1)</f>
        <v>10</v>
      </c>
      <c r="G2591" s="2" t="str">
        <f>IF(NOT(OR(
SUMPRODUCT(--ISNUMBER(SEARCH('Chapter 1 (Generated)'!$B$25:$V$25,INDEX(MyData,D2591, E2591+1))))&gt;0,
SUMPRODUCT(--ISNUMBER(SEARCH('Chapter 1 (Generated)'!$B$26:$V$26,INDEX(MyData,D2591, E2591+1))))&gt;0)),
"        " &amp; INDEX(MyData,D2591, E2591+1),
"    " &amp; INDEX(MyData,D2591, E2591+1))</f>
        <v xml:space="preserve">        -1,</v>
      </c>
    </row>
    <row r="2592" spans="4:7" x14ac:dyDescent="0.2">
      <c r="D2592" s="20">
        <f t="shared" si="40"/>
        <v>221</v>
      </c>
      <c r="E2592" s="20">
        <f>MIN(IF(MOD(ROWS($A$2:A2592),$A$2)=0,E2591+1, E2591), $B$2-1)</f>
        <v>10</v>
      </c>
      <c r="G2592" s="2" t="str">
        <f>IF(NOT(OR(
SUMPRODUCT(--ISNUMBER(SEARCH('Chapter 1 (Generated)'!$B$25:$V$25,INDEX(MyData,D2592, E2592+1))))&gt;0,
SUMPRODUCT(--ISNUMBER(SEARCH('Chapter 1 (Generated)'!$B$26:$V$26,INDEX(MyData,D2592, E2592+1))))&gt;0)),
"        " &amp; INDEX(MyData,D2592, E2592+1),
"    " &amp; INDEX(MyData,D2592, E2592+1))</f>
        <v xml:space="preserve">        -1,</v>
      </c>
    </row>
    <row r="2593" spans="4:7" x14ac:dyDescent="0.2">
      <c r="D2593" s="20">
        <f t="shared" si="40"/>
        <v>222</v>
      </c>
      <c r="E2593" s="20">
        <f>MIN(IF(MOD(ROWS($A$2:A2593),$A$2)=0,E2592+1, E2592), $B$2-1)</f>
        <v>10</v>
      </c>
      <c r="G2593" s="2" t="str">
        <f>IF(NOT(OR(
SUMPRODUCT(--ISNUMBER(SEARCH('Chapter 1 (Generated)'!$B$25:$V$25,INDEX(MyData,D2593, E2593+1))))&gt;0,
SUMPRODUCT(--ISNUMBER(SEARCH('Chapter 1 (Generated)'!$B$26:$V$26,INDEX(MyData,D2593, E2593+1))))&gt;0)),
"        " &amp; INDEX(MyData,D2593, E2593+1),
"    " &amp; INDEX(MyData,D2593, E2593+1))</f>
        <v xml:space="preserve">        -1,</v>
      </c>
    </row>
    <row r="2594" spans="4:7" x14ac:dyDescent="0.2">
      <c r="D2594" s="20">
        <f t="shared" si="40"/>
        <v>223</v>
      </c>
      <c r="E2594" s="20">
        <f>MIN(IF(MOD(ROWS($A$2:A2594),$A$2)=0,E2593+1, E2593), $B$2-1)</f>
        <v>10</v>
      </c>
      <c r="G2594" s="2" t="str">
        <f>IF(NOT(OR(
SUMPRODUCT(--ISNUMBER(SEARCH('Chapter 1 (Generated)'!$B$25:$V$25,INDEX(MyData,D2594, E2594+1))))&gt;0,
SUMPRODUCT(--ISNUMBER(SEARCH('Chapter 1 (Generated)'!$B$26:$V$26,INDEX(MyData,D2594, E2594+1))))&gt;0)),
"        " &amp; INDEX(MyData,D2594, E2594+1),
"    " &amp; INDEX(MyData,D2594, E2594+1))</f>
        <v xml:space="preserve">        -1,//220 </v>
      </c>
    </row>
    <row r="2595" spans="4:7" x14ac:dyDescent="0.2">
      <c r="D2595" s="20">
        <f t="shared" si="40"/>
        <v>224</v>
      </c>
      <c r="E2595" s="20">
        <f>MIN(IF(MOD(ROWS($A$2:A2595),$A$2)=0,E2594+1, E2594), $B$2-1)</f>
        <v>10</v>
      </c>
      <c r="G2595" s="2" t="str">
        <f>IF(NOT(OR(
SUMPRODUCT(--ISNUMBER(SEARCH('Chapter 1 (Generated)'!$B$25:$V$25,INDEX(MyData,D2595, E2595+1))))&gt;0,
SUMPRODUCT(--ISNUMBER(SEARCH('Chapter 1 (Generated)'!$B$26:$V$26,INDEX(MyData,D2595, E2595+1))))&gt;0)),
"        " &amp; INDEX(MyData,D2595, E2595+1),
"    " &amp; INDEX(MyData,D2595, E2595+1))</f>
        <v xml:space="preserve">        -1,</v>
      </c>
    </row>
    <row r="2596" spans="4:7" x14ac:dyDescent="0.2">
      <c r="D2596" s="20">
        <f t="shared" si="40"/>
        <v>225</v>
      </c>
      <c r="E2596" s="20">
        <f>MIN(IF(MOD(ROWS($A$2:A2596),$A$2)=0,E2595+1, E2595), $B$2-1)</f>
        <v>10</v>
      </c>
      <c r="G2596" s="2" t="str">
        <f>IF(NOT(OR(
SUMPRODUCT(--ISNUMBER(SEARCH('Chapter 1 (Generated)'!$B$25:$V$25,INDEX(MyData,D2596, E2596+1))))&gt;0,
SUMPRODUCT(--ISNUMBER(SEARCH('Chapter 1 (Generated)'!$B$26:$V$26,INDEX(MyData,D2596, E2596+1))))&gt;0)),
"        " &amp; INDEX(MyData,D2596, E2596+1),
"    " &amp; INDEX(MyData,D2596, E2596+1))</f>
        <v xml:space="preserve">        -1,</v>
      </c>
    </row>
    <row r="2597" spans="4:7" x14ac:dyDescent="0.2">
      <c r="D2597" s="20">
        <f t="shared" si="40"/>
        <v>226</v>
      </c>
      <c r="E2597" s="20">
        <f>MIN(IF(MOD(ROWS($A$2:A2597),$A$2)=0,E2596+1, E2596), $B$2-1)</f>
        <v>10</v>
      </c>
      <c r="G2597" s="2" t="str">
        <f>IF(NOT(OR(
SUMPRODUCT(--ISNUMBER(SEARCH('Chapter 1 (Generated)'!$B$25:$V$25,INDEX(MyData,D2597, E2597+1))))&gt;0,
SUMPRODUCT(--ISNUMBER(SEARCH('Chapter 1 (Generated)'!$B$26:$V$26,INDEX(MyData,D2597, E2597+1))))&gt;0)),
"        " &amp; INDEX(MyData,D2597, E2597+1),
"    " &amp; INDEX(MyData,D2597, E2597+1))</f>
        <v xml:space="preserve">        -1,</v>
      </c>
    </row>
    <row r="2598" spans="4:7" x14ac:dyDescent="0.2">
      <c r="D2598" s="20">
        <f t="shared" si="40"/>
        <v>227</v>
      </c>
      <c r="E2598" s="20">
        <f>MIN(IF(MOD(ROWS($A$2:A2598),$A$2)=0,E2597+1, E2597), $B$2-1)</f>
        <v>10</v>
      </c>
      <c r="G2598" s="2" t="str">
        <f>IF(NOT(OR(
SUMPRODUCT(--ISNUMBER(SEARCH('Chapter 1 (Generated)'!$B$25:$V$25,INDEX(MyData,D2598, E2598+1))))&gt;0,
SUMPRODUCT(--ISNUMBER(SEARCH('Chapter 1 (Generated)'!$B$26:$V$26,INDEX(MyData,D2598, E2598+1))))&gt;0)),
"        " &amp; INDEX(MyData,D2598, E2598+1),
"    " &amp; INDEX(MyData,D2598, E2598+1))</f>
        <v xml:space="preserve">        -1,</v>
      </c>
    </row>
    <row r="2599" spans="4:7" x14ac:dyDescent="0.2">
      <c r="D2599" s="20">
        <f t="shared" si="40"/>
        <v>228</v>
      </c>
      <c r="E2599" s="20">
        <f>MIN(IF(MOD(ROWS($A$2:A2599),$A$2)=0,E2598+1, E2598), $B$2-1)</f>
        <v>10</v>
      </c>
      <c r="G2599" s="2" t="str">
        <f>IF(NOT(OR(
SUMPRODUCT(--ISNUMBER(SEARCH('Chapter 1 (Generated)'!$B$25:$V$25,INDEX(MyData,D2599, E2599+1))))&gt;0,
SUMPRODUCT(--ISNUMBER(SEARCH('Chapter 1 (Generated)'!$B$26:$V$26,INDEX(MyData,D2599, E2599+1))))&gt;0)),
"        " &amp; INDEX(MyData,D2599, E2599+1),
"    " &amp; INDEX(MyData,D2599, E2599+1))</f>
        <v xml:space="preserve">        -1,//225 </v>
      </c>
    </row>
    <row r="2600" spans="4:7" x14ac:dyDescent="0.2">
      <c r="D2600" s="20">
        <f t="shared" si="40"/>
        <v>229</v>
      </c>
      <c r="E2600" s="20">
        <f>MIN(IF(MOD(ROWS($A$2:A2600),$A$2)=0,E2599+1, E2599), $B$2-1)</f>
        <v>10</v>
      </c>
      <c r="G2600" s="2" t="str">
        <f>IF(NOT(OR(
SUMPRODUCT(--ISNUMBER(SEARCH('Chapter 1 (Generated)'!$B$25:$V$25,INDEX(MyData,D2600, E2600+1))))&gt;0,
SUMPRODUCT(--ISNUMBER(SEARCH('Chapter 1 (Generated)'!$B$26:$V$26,INDEX(MyData,D2600, E2600+1))))&gt;0)),
"        " &amp; INDEX(MyData,D2600, E2600+1),
"    " &amp; INDEX(MyData,D2600, E2600+1))</f>
        <v xml:space="preserve">        -1,//226 Alistair</v>
      </c>
    </row>
    <row r="2601" spans="4:7" x14ac:dyDescent="0.2">
      <c r="D2601" s="20">
        <f t="shared" si="40"/>
        <v>230</v>
      </c>
      <c r="E2601" s="20">
        <f>MIN(IF(MOD(ROWS($A$2:A2601),$A$2)=0,E2600+1, E2600), $B$2-1)</f>
        <v>10</v>
      </c>
      <c r="G2601" s="2" t="str">
        <f>IF(NOT(OR(
SUMPRODUCT(--ISNUMBER(SEARCH('Chapter 1 (Generated)'!$B$25:$V$25,INDEX(MyData,D2601, E2601+1))))&gt;0,
SUMPRODUCT(--ISNUMBER(SEARCH('Chapter 1 (Generated)'!$B$26:$V$26,INDEX(MyData,D2601, E2601+1))))&gt;0)),
"        " &amp; INDEX(MyData,D2601, E2601+1),
"    " &amp; INDEX(MyData,D2601, E2601+1))</f>
        <v xml:space="preserve">        -1,//227 Claire</v>
      </c>
    </row>
    <row r="2602" spans="4:7" x14ac:dyDescent="0.2">
      <c r="D2602" s="20">
        <f t="shared" si="40"/>
        <v>231</v>
      </c>
      <c r="E2602" s="20">
        <f>MIN(IF(MOD(ROWS($A$2:A2602),$A$2)=0,E2601+1, E2601), $B$2-1)</f>
        <v>10</v>
      </c>
      <c r="G2602" s="2" t="str">
        <f>IF(NOT(OR(
SUMPRODUCT(--ISNUMBER(SEARCH('Chapter 1 (Generated)'!$B$25:$V$25,INDEX(MyData,D2602, E2602+1))))&gt;0,
SUMPRODUCT(--ISNUMBER(SEARCH('Chapter 1 (Generated)'!$B$26:$V$26,INDEX(MyData,D2602, E2602+1))))&gt;0)),
"        " &amp; INDEX(MyData,D2602, E2602+1),
"    " &amp; INDEX(MyData,D2602, E2602+1))</f>
        <v xml:space="preserve">        -1,//228 Ellie</v>
      </c>
    </row>
    <row r="2603" spans="4:7" x14ac:dyDescent="0.2">
      <c r="D2603" s="20">
        <f t="shared" si="40"/>
        <v>232</v>
      </c>
      <c r="E2603" s="20">
        <f>MIN(IF(MOD(ROWS($A$2:A2603),$A$2)=0,E2602+1, E2602), $B$2-1)</f>
        <v>10</v>
      </c>
      <c r="G2603" s="2" t="str">
        <f>IF(NOT(OR(
SUMPRODUCT(--ISNUMBER(SEARCH('Chapter 1 (Generated)'!$B$25:$V$25,INDEX(MyData,D2603, E2603+1))))&gt;0,
SUMPRODUCT(--ISNUMBER(SEARCH('Chapter 1 (Generated)'!$B$26:$V$26,INDEX(MyData,D2603, E2603+1))))&gt;0)),
"        " &amp; INDEX(MyData,D2603, E2603+1),
"    " &amp; INDEX(MyData,D2603, E2603+1))</f>
        <v xml:space="preserve">        -1,//229 Karolina</v>
      </c>
    </row>
    <row r="2604" spans="4:7" x14ac:dyDescent="0.2">
      <c r="D2604" s="20">
        <f t="shared" si="40"/>
        <v>233</v>
      </c>
      <c r="E2604" s="20">
        <f>MIN(IF(MOD(ROWS($A$2:A2604),$A$2)=0,E2603+1, E2603), $B$2-1)</f>
        <v>10</v>
      </c>
      <c r="G2604" s="2" t="str">
        <f>IF(NOT(OR(
SUMPRODUCT(--ISNUMBER(SEARCH('Chapter 1 (Generated)'!$B$25:$V$25,INDEX(MyData,D2604, E2604+1))))&gt;0,
SUMPRODUCT(--ISNUMBER(SEARCH('Chapter 1 (Generated)'!$B$26:$V$26,INDEX(MyData,D2604, E2604+1))))&gt;0)),
"        " &amp; INDEX(MyData,D2604, E2604+1),
"    " &amp; INDEX(MyData,D2604, E2604+1))</f>
        <v xml:space="preserve">        -1,//230 Neha</v>
      </c>
    </row>
    <row r="2605" spans="4:7" x14ac:dyDescent="0.2">
      <c r="D2605" s="20">
        <f t="shared" si="40"/>
        <v>234</v>
      </c>
      <c r="E2605" s="20">
        <f>MIN(IF(MOD(ROWS($A$2:A2605),$A$2)=0,E2604+1, E2604), $B$2-1)</f>
        <v>10</v>
      </c>
      <c r="G2605" s="2" t="str">
        <f>IF(NOT(OR(
SUMPRODUCT(--ISNUMBER(SEARCH('Chapter 1 (Generated)'!$B$25:$V$25,INDEX(MyData,D2605, E2605+1))))&gt;0,
SUMPRODUCT(--ISNUMBER(SEARCH('Chapter 1 (Generated)'!$B$26:$V$26,INDEX(MyData,D2605, E2605+1))))&gt;0)),
"        " &amp; INDEX(MyData,D2605, E2605+1),
"    " &amp; INDEX(MyData,D2605, E2605+1))</f>
        <v xml:space="preserve">        -1,//231 Raquel</v>
      </c>
    </row>
    <row r="2606" spans="4:7" x14ac:dyDescent="0.2">
      <c r="D2606" s="20">
        <f t="shared" si="40"/>
        <v>235</v>
      </c>
      <c r="E2606" s="20">
        <f>MIN(IF(MOD(ROWS($A$2:A2606),$A$2)=0,E2605+1, E2605), $B$2-1)</f>
        <v>10</v>
      </c>
      <c r="G2606" s="2" t="str">
        <f>IF(NOT(OR(
SUMPRODUCT(--ISNUMBER(SEARCH('Chapter 1 (Generated)'!$B$25:$V$25,INDEX(MyData,D2606, E2606+1))))&gt;0,
SUMPRODUCT(--ISNUMBER(SEARCH('Chapter 1 (Generated)'!$B$26:$V$26,INDEX(MyData,D2606, E2606+1))))&gt;0)),
"        " &amp; INDEX(MyData,D2606, E2606+1),
"    " &amp; INDEX(MyData,D2606, E2606+1))</f>
        <v xml:space="preserve">        -1,//232 Tadashi</v>
      </c>
    </row>
    <row r="2607" spans="4:7" x14ac:dyDescent="0.2">
      <c r="D2607" s="20">
        <f t="shared" si="40"/>
        <v>236</v>
      </c>
      <c r="E2607" s="20">
        <f>MIN(IF(MOD(ROWS($A$2:A2607),$A$2)=0,E2606+1, E2606), $B$2-1)</f>
        <v>10</v>
      </c>
      <c r="G2607" s="2" t="str">
        <f>IF(NOT(OR(
SUMPRODUCT(--ISNUMBER(SEARCH('Chapter 1 (Generated)'!$B$25:$V$25,INDEX(MyData,D2607, E2607+1))))&gt;0,
SUMPRODUCT(--ISNUMBER(SEARCH('Chapter 1 (Generated)'!$B$26:$V$26,INDEX(MyData,D2607, E2607+1))))&gt;0)),
"        " &amp; INDEX(MyData,D2607, E2607+1),
"    " &amp; INDEX(MyData,D2607, E2607+1))</f>
        <v xml:space="preserve">        -1,//233 Tegan</v>
      </c>
    </row>
    <row r="2608" spans="4:7" x14ac:dyDescent="0.2">
      <c r="D2608" s="20">
        <f t="shared" si="40"/>
        <v>237</v>
      </c>
      <c r="E2608" s="20">
        <f>MIN(IF(MOD(ROWS($A$2:A2608),$A$2)=0,E2607+1, E2607), $B$2-1)</f>
        <v>11</v>
      </c>
      <c r="G2608" s="2" t="str">
        <f>IF(NOT(OR(
SUMPRODUCT(--ISNUMBER(SEARCH('Chapter 1 (Generated)'!$B$25:$V$25,INDEX(MyData,D2608, E2608+1))))&gt;0,
SUMPRODUCT(--ISNUMBER(SEARCH('Chapter 1 (Generated)'!$B$26:$V$26,INDEX(MyData,D2608, E2608+1))))&gt;0)),
"        " &amp; INDEX(MyData,D2608, E2608+1),
"    " &amp; INDEX(MyData,D2608, E2608+1))</f>
        <v xml:space="preserve">        ];</v>
      </c>
    </row>
    <row r="2609" spans="4:7" x14ac:dyDescent="0.2">
      <c r="D2609" s="20">
        <f t="shared" si="40"/>
        <v>1</v>
      </c>
      <c r="E2609" s="20">
        <f>MIN(IF(MOD(ROWS($A$2:A2609),$A$2)=0,E2608+1, E2608), $B$2-1)</f>
        <v>11</v>
      </c>
      <c r="G2609" s="2" t="str">
        <f>IF(NOT(OR(
SUMPRODUCT(--ISNUMBER(SEARCH('Chapter 1 (Generated)'!$B$25:$V$25,INDEX(MyData,D2609, E2609+1))))&gt;0,
SUMPRODUCT(--ISNUMBER(SEARCH('Chapter 1 (Generated)'!$B$26:$V$26,INDEX(MyData,D2609, E2609+1))))&gt;0)),
"        " &amp; INDEX(MyData,D2609, E2609+1),
"    " &amp; INDEX(MyData,D2609, E2609+1))</f>
        <v xml:space="preserve">    //story[11] === Choice 2 Link -&gt; "-1"is no link, otherwise the number represents the array number of the slide</v>
      </c>
    </row>
    <row r="2610" spans="4:7" x14ac:dyDescent="0.2">
      <c r="D2610" s="20">
        <f t="shared" si="40"/>
        <v>2</v>
      </c>
      <c r="E2610" s="20">
        <f>MIN(IF(MOD(ROWS($A$2:A2610),$A$2)=0,E2609+1, E2609), $B$2-1)</f>
        <v>11</v>
      </c>
      <c r="G2610" s="2" t="str">
        <f>IF(NOT(OR(
SUMPRODUCT(--ISNUMBER(SEARCH('Chapter 1 (Generated)'!$B$25:$V$25,INDEX(MyData,D2610, E2610+1))))&gt;0,
SUMPRODUCT(--ISNUMBER(SEARCH('Chapter 1 (Generated)'!$B$26:$V$26,INDEX(MyData,D2610, E2610+1))))&gt;0)),
"        " &amp; INDEX(MyData,D2610, E2610+1),
"    " &amp; INDEX(MyData,D2610, E2610+1))</f>
        <v xml:space="preserve">    story[11] = [</v>
      </c>
    </row>
    <row r="2611" spans="4:7" x14ac:dyDescent="0.2">
      <c r="D2611" s="20">
        <f t="shared" si="40"/>
        <v>3</v>
      </c>
      <c r="E2611" s="20">
        <f>MIN(IF(MOD(ROWS($A$2:A2611),$A$2)=0,E2610+1, E2610), $B$2-1)</f>
        <v>11</v>
      </c>
      <c r="G2611" s="2" t="str">
        <f>IF(NOT(OR(
SUMPRODUCT(--ISNUMBER(SEARCH('Chapter 1 (Generated)'!$B$25:$V$25,INDEX(MyData,D2611, E2611+1))))&gt;0,
SUMPRODUCT(--ISNUMBER(SEARCH('Chapter 1 (Generated)'!$B$26:$V$26,INDEX(MyData,D2611, E2611+1))))&gt;0)),
"        " &amp; INDEX(MyData,D2611, E2611+1),
"    " &amp; INDEX(MyData,D2611, E2611+1))</f>
        <v xml:space="preserve">        -1,//0 </v>
      </c>
    </row>
    <row r="2612" spans="4:7" x14ac:dyDescent="0.2">
      <c r="D2612" s="20">
        <f t="shared" si="40"/>
        <v>4</v>
      </c>
      <c r="E2612" s="20">
        <f>MIN(IF(MOD(ROWS($A$2:A2612),$A$2)=0,E2611+1, E2611), $B$2-1)</f>
        <v>11</v>
      </c>
      <c r="G2612" s="2" t="str">
        <f>IF(NOT(OR(
SUMPRODUCT(--ISNUMBER(SEARCH('Chapter 1 (Generated)'!$B$25:$V$25,INDEX(MyData,D2612, E2612+1))))&gt;0,
SUMPRODUCT(--ISNUMBER(SEARCH('Chapter 1 (Generated)'!$B$26:$V$26,INDEX(MyData,D2612, E2612+1))))&gt;0)),
"        " &amp; INDEX(MyData,D2612, E2612+1),
"    " &amp; INDEX(MyData,D2612, E2612+1))</f>
        <v xml:space="preserve">        -1,</v>
      </c>
    </row>
    <row r="2613" spans="4:7" x14ac:dyDescent="0.2">
      <c r="D2613" s="20">
        <f t="shared" si="40"/>
        <v>5</v>
      </c>
      <c r="E2613" s="20">
        <f>MIN(IF(MOD(ROWS($A$2:A2613),$A$2)=0,E2612+1, E2612), $B$2-1)</f>
        <v>11</v>
      </c>
      <c r="G2613" s="2" t="str">
        <f>IF(NOT(OR(
SUMPRODUCT(--ISNUMBER(SEARCH('Chapter 1 (Generated)'!$B$25:$V$25,INDEX(MyData,D2613, E2613+1))))&gt;0,
SUMPRODUCT(--ISNUMBER(SEARCH('Chapter 1 (Generated)'!$B$26:$V$26,INDEX(MyData,D2613, E2613+1))))&gt;0)),
"        " &amp; INDEX(MyData,D2613, E2613+1),
"    " &amp; INDEX(MyData,D2613, E2613+1))</f>
        <v xml:space="preserve">        -1,</v>
      </c>
    </row>
    <row r="2614" spans="4:7" x14ac:dyDescent="0.2">
      <c r="D2614" s="20">
        <f t="shared" si="40"/>
        <v>6</v>
      </c>
      <c r="E2614" s="20">
        <f>MIN(IF(MOD(ROWS($A$2:A2614),$A$2)=0,E2613+1, E2613), $B$2-1)</f>
        <v>11</v>
      </c>
      <c r="G2614" s="2" t="str">
        <f>IF(NOT(OR(
SUMPRODUCT(--ISNUMBER(SEARCH('Chapter 1 (Generated)'!$B$25:$V$25,INDEX(MyData,D2614, E2614+1))))&gt;0,
SUMPRODUCT(--ISNUMBER(SEARCH('Chapter 1 (Generated)'!$B$26:$V$26,INDEX(MyData,D2614, E2614+1))))&gt;0)),
"        " &amp; INDEX(MyData,D2614, E2614+1),
"    " &amp; INDEX(MyData,D2614, E2614+1))</f>
        <v xml:space="preserve">        -1,</v>
      </c>
    </row>
    <row r="2615" spans="4:7" x14ac:dyDescent="0.2">
      <c r="D2615" s="20">
        <f t="shared" si="40"/>
        <v>7</v>
      </c>
      <c r="E2615" s="20">
        <f>MIN(IF(MOD(ROWS($A$2:A2615),$A$2)=0,E2614+1, E2614), $B$2-1)</f>
        <v>11</v>
      </c>
      <c r="G2615" s="2" t="str">
        <f>IF(NOT(OR(
SUMPRODUCT(--ISNUMBER(SEARCH('Chapter 1 (Generated)'!$B$25:$V$25,INDEX(MyData,D2615, E2615+1))))&gt;0,
SUMPRODUCT(--ISNUMBER(SEARCH('Chapter 1 (Generated)'!$B$26:$V$26,INDEX(MyData,D2615, E2615+1))))&gt;0)),
"        " &amp; INDEX(MyData,D2615, E2615+1),
"    " &amp; INDEX(MyData,D2615, E2615+1))</f>
        <v xml:space="preserve">        -1,</v>
      </c>
    </row>
    <row r="2616" spans="4:7" x14ac:dyDescent="0.2">
      <c r="D2616" s="20">
        <f t="shared" si="40"/>
        <v>8</v>
      </c>
      <c r="E2616" s="20">
        <f>MIN(IF(MOD(ROWS($A$2:A2616),$A$2)=0,E2615+1, E2615), $B$2-1)</f>
        <v>11</v>
      </c>
      <c r="G2616" s="2" t="str">
        <f>IF(NOT(OR(
SUMPRODUCT(--ISNUMBER(SEARCH('Chapter 1 (Generated)'!$B$25:$V$25,INDEX(MyData,D2616, E2616+1))))&gt;0,
SUMPRODUCT(--ISNUMBER(SEARCH('Chapter 1 (Generated)'!$B$26:$V$26,INDEX(MyData,D2616, E2616+1))))&gt;0)),
"        " &amp; INDEX(MyData,D2616, E2616+1),
"    " &amp; INDEX(MyData,D2616, E2616+1))</f>
        <v xml:space="preserve">        -1,//5 </v>
      </c>
    </row>
    <row r="2617" spans="4:7" x14ac:dyDescent="0.2">
      <c r="D2617" s="20">
        <f t="shared" si="40"/>
        <v>9</v>
      </c>
      <c r="E2617" s="20">
        <f>MIN(IF(MOD(ROWS($A$2:A2617),$A$2)=0,E2616+1, E2616), $B$2-1)</f>
        <v>11</v>
      </c>
      <c r="G2617" s="2" t="str">
        <f>IF(NOT(OR(
SUMPRODUCT(--ISNUMBER(SEARCH('Chapter 1 (Generated)'!$B$25:$V$25,INDEX(MyData,D2617, E2617+1))))&gt;0,
SUMPRODUCT(--ISNUMBER(SEARCH('Chapter 1 (Generated)'!$B$26:$V$26,INDEX(MyData,D2617, E2617+1))))&gt;0)),
"        " &amp; INDEX(MyData,D2617, E2617+1),
"    " &amp; INDEX(MyData,D2617, E2617+1))</f>
        <v xml:space="preserve">        -1,</v>
      </c>
    </row>
    <row r="2618" spans="4:7" x14ac:dyDescent="0.2">
      <c r="D2618" s="20">
        <f t="shared" si="40"/>
        <v>10</v>
      </c>
      <c r="E2618" s="20">
        <f>MIN(IF(MOD(ROWS($A$2:A2618),$A$2)=0,E2617+1, E2617), $B$2-1)</f>
        <v>11</v>
      </c>
      <c r="G2618" s="2" t="str">
        <f>IF(NOT(OR(
SUMPRODUCT(--ISNUMBER(SEARCH('Chapter 1 (Generated)'!$B$25:$V$25,INDEX(MyData,D2618, E2618+1))))&gt;0,
SUMPRODUCT(--ISNUMBER(SEARCH('Chapter 1 (Generated)'!$B$26:$V$26,INDEX(MyData,D2618, E2618+1))))&gt;0)),
"        " &amp; INDEX(MyData,D2618, E2618+1),
"    " &amp; INDEX(MyData,D2618, E2618+1))</f>
        <v xml:space="preserve">        -1,</v>
      </c>
    </row>
    <row r="2619" spans="4:7" x14ac:dyDescent="0.2">
      <c r="D2619" s="20">
        <f t="shared" si="40"/>
        <v>11</v>
      </c>
      <c r="E2619" s="20">
        <f>MIN(IF(MOD(ROWS($A$2:A2619),$A$2)=0,E2618+1, E2618), $B$2-1)</f>
        <v>11</v>
      </c>
      <c r="G2619" s="2" t="str">
        <f>IF(NOT(OR(
SUMPRODUCT(--ISNUMBER(SEARCH('Chapter 1 (Generated)'!$B$25:$V$25,INDEX(MyData,D2619, E2619+1))))&gt;0,
SUMPRODUCT(--ISNUMBER(SEARCH('Chapter 1 (Generated)'!$B$26:$V$26,INDEX(MyData,D2619, E2619+1))))&gt;0)),
"        " &amp; INDEX(MyData,D2619, E2619+1),
"    " &amp; INDEX(MyData,D2619, E2619+1))</f>
        <v xml:space="preserve">        -1,</v>
      </c>
    </row>
    <row r="2620" spans="4:7" x14ac:dyDescent="0.2">
      <c r="D2620" s="20">
        <f t="shared" si="40"/>
        <v>12</v>
      </c>
      <c r="E2620" s="20">
        <f>MIN(IF(MOD(ROWS($A$2:A2620),$A$2)=0,E2619+1, E2619), $B$2-1)</f>
        <v>11</v>
      </c>
      <c r="G2620" s="2" t="str">
        <f>IF(NOT(OR(
SUMPRODUCT(--ISNUMBER(SEARCH('Chapter 1 (Generated)'!$B$25:$V$25,INDEX(MyData,D2620, E2620+1))))&gt;0,
SUMPRODUCT(--ISNUMBER(SEARCH('Chapter 1 (Generated)'!$B$26:$V$26,INDEX(MyData,D2620, E2620+1))))&gt;0)),
"        " &amp; INDEX(MyData,D2620, E2620+1),
"    " &amp; INDEX(MyData,D2620, E2620+1))</f>
        <v xml:space="preserve">        -1,</v>
      </c>
    </row>
    <row r="2621" spans="4:7" x14ac:dyDescent="0.2">
      <c r="D2621" s="20">
        <f t="shared" si="40"/>
        <v>13</v>
      </c>
      <c r="E2621" s="20">
        <f>MIN(IF(MOD(ROWS($A$2:A2621),$A$2)=0,E2620+1, E2620), $B$2-1)</f>
        <v>11</v>
      </c>
      <c r="G2621" s="2" t="str">
        <f>IF(NOT(OR(
SUMPRODUCT(--ISNUMBER(SEARCH('Chapter 1 (Generated)'!$B$25:$V$25,INDEX(MyData,D2621, E2621+1))))&gt;0,
SUMPRODUCT(--ISNUMBER(SEARCH('Chapter 1 (Generated)'!$B$26:$V$26,INDEX(MyData,D2621, E2621+1))))&gt;0)),
"        " &amp; INDEX(MyData,D2621, E2621+1),
"    " &amp; INDEX(MyData,D2621, E2621+1))</f>
        <v xml:space="preserve">        -1,//10 </v>
      </c>
    </row>
    <row r="2622" spans="4:7" x14ac:dyDescent="0.2">
      <c r="D2622" s="20">
        <f t="shared" si="40"/>
        <v>14</v>
      </c>
      <c r="E2622" s="20">
        <f>MIN(IF(MOD(ROWS($A$2:A2622),$A$2)=0,E2621+1, E2621), $B$2-1)</f>
        <v>11</v>
      </c>
      <c r="G2622" s="2" t="str">
        <f>IF(NOT(OR(
SUMPRODUCT(--ISNUMBER(SEARCH('Chapter 1 (Generated)'!$B$25:$V$25,INDEX(MyData,D2622, E2622+1))))&gt;0,
SUMPRODUCT(--ISNUMBER(SEARCH('Chapter 1 (Generated)'!$B$26:$V$26,INDEX(MyData,D2622, E2622+1))))&gt;0)),
"        " &amp; INDEX(MyData,D2622, E2622+1),
"    " &amp; INDEX(MyData,D2622, E2622+1))</f>
        <v xml:space="preserve">        -1,</v>
      </c>
    </row>
    <row r="2623" spans="4:7" x14ac:dyDescent="0.2">
      <c r="D2623" s="20">
        <f t="shared" si="40"/>
        <v>15</v>
      </c>
      <c r="E2623" s="20">
        <f>MIN(IF(MOD(ROWS($A$2:A2623),$A$2)=0,E2622+1, E2622), $B$2-1)</f>
        <v>11</v>
      </c>
      <c r="G2623" s="2" t="str">
        <f>IF(NOT(OR(
SUMPRODUCT(--ISNUMBER(SEARCH('Chapter 1 (Generated)'!$B$25:$V$25,INDEX(MyData,D2623, E2623+1))))&gt;0,
SUMPRODUCT(--ISNUMBER(SEARCH('Chapter 1 (Generated)'!$B$26:$V$26,INDEX(MyData,D2623, E2623+1))))&gt;0)),
"        " &amp; INDEX(MyData,D2623, E2623+1),
"    " &amp; INDEX(MyData,D2623, E2623+1))</f>
        <v xml:space="preserve">        -1,</v>
      </c>
    </row>
    <row r="2624" spans="4:7" x14ac:dyDescent="0.2">
      <c r="D2624" s="20">
        <f t="shared" si="40"/>
        <v>16</v>
      </c>
      <c r="E2624" s="20">
        <f>MIN(IF(MOD(ROWS($A$2:A2624),$A$2)=0,E2623+1, E2623), $B$2-1)</f>
        <v>11</v>
      </c>
      <c r="G2624" s="2" t="str">
        <f>IF(NOT(OR(
SUMPRODUCT(--ISNUMBER(SEARCH('Chapter 1 (Generated)'!$B$25:$V$25,INDEX(MyData,D2624, E2624+1))))&gt;0,
SUMPRODUCT(--ISNUMBER(SEARCH('Chapter 1 (Generated)'!$B$26:$V$26,INDEX(MyData,D2624, E2624+1))))&gt;0)),
"        " &amp; INDEX(MyData,D2624, E2624+1),
"    " &amp; INDEX(MyData,D2624, E2624+1))</f>
        <v xml:space="preserve">        -1,</v>
      </c>
    </row>
    <row r="2625" spans="4:7" x14ac:dyDescent="0.2">
      <c r="D2625" s="20">
        <f t="shared" si="40"/>
        <v>17</v>
      </c>
      <c r="E2625" s="20">
        <f>MIN(IF(MOD(ROWS($A$2:A2625),$A$2)=0,E2624+1, E2624), $B$2-1)</f>
        <v>11</v>
      </c>
      <c r="G2625" s="2" t="str">
        <f>IF(NOT(OR(
SUMPRODUCT(--ISNUMBER(SEARCH('Chapter 1 (Generated)'!$B$25:$V$25,INDEX(MyData,D2625, E2625+1))))&gt;0,
SUMPRODUCT(--ISNUMBER(SEARCH('Chapter 1 (Generated)'!$B$26:$V$26,INDEX(MyData,D2625, E2625+1))))&gt;0)),
"        " &amp; INDEX(MyData,D2625, E2625+1),
"    " &amp; INDEX(MyData,D2625, E2625+1))</f>
        <v xml:space="preserve">        16,</v>
      </c>
    </row>
    <row r="2626" spans="4:7" x14ac:dyDescent="0.2">
      <c r="D2626" s="20">
        <f t="shared" si="40"/>
        <v>18</v>
      </c>
      <c r="E2626" s="20">
        <f>MIN(IF(MOD(ROWS($A$2:A2626),$A$2)=0,E2625+1, E2625), $B$2-1)</f>
        <v>11</v>
      </c>
      <c r="G2626" s="2" t="str">
        <f>IF(NOT(OR(
SUMPRODUCT(--ISNUMBER(SEARCH('Chapter 1 (Generated)'!$B$25:$V$25,INDEX(MyData,D2626, E2626+1))))&gt;0,
SUMPRODUCT(--ISNUMBER(SEARCH('Chapter 1 (Generated)'!$B$26:$V$26,INDEX(MyData,D2626, E2626+1))))&gt;0)),
"        " &amp; INDEX(MyData,D2626, E2626+1),
"    " &amp; INDEX(MyData,D2626, E2626+1))</f>
        <v xml:space="preserve">        -1,//15 </v>
      </c>
    </row>
    <row r="2627" spans="4:7" x14ac:dyDescent="0.2">
      <c r="D2627" s="20">
        <f t="shared" ref="D2627:D2690" si="41">MOD(ROW(D2626)-1+ROWS(MyData),ROWS(MyData))+1</f>
        <v>19</v>
      </c>
      <c r="E2627" s="20">
        <f>MIN(IF(MOD(ROWS($A$2:A2627),$A$2)=0,E2626+1, E2626), $B$2-1)</f>
        <v>11</v>
      </c>
      <c r="G2627" s="2" t="str">
        <f>IF(NOT(OR(
SUMPRODUCT(--ISNUMBER(SEARCH('Chapter 1 (Generated)'!$B$25:$V$25,INDEX(MyData,D2627, E2627+1))))&gt;0,
SUMPRODUCT(--ISNUMBER(SEARCH('Chapter 1 (Generated)'!$B$26:$V$26,INDEX(MyData,D2627, E2627+1))))&gt;0)),
"        " &amp; INDEX(MyData,D2627, E2627+1),
"    " &amp; INDEX(MyData,D2627, E2627+1))</f>
        <v xml:space="preserve">        -1,</v>
      </c>
    </row>
    <row r="2628" spans="4:7" x14ac:dyDescent="0.2">
      <c r="D2628" s="20">
        <f t="shared" si="41"/>
        <v>20</v>
      </c>
      <c r="E2628" s="20">
        <f>MIN(IF(MOD(ROWS($A$2:A2628),$A$2)=0,E2627+1, E2627), $B$2-1)</f>
        <v>11</v>
      </c>
      <c r="G2628" s="2" t="str">
        <f>IF(NOT(OR(
SUMPRODUCT(--ISNUMBER(SEARCH('Chapter 1 (Generated)'!$B$25:$V$25,INDEX(MyData,D2628, E2628+1))))&gt;0,
SUMPRODUCT(--ISNUMBER(SEARCH('Chapter 1 (Generated)'!$B$26:$V$26,INDEX(MyData,D2628, E2628+1))))&gt;0)),
"        " &amp; INDEX(MyData,D2628, E2628+1),
"    " &amp; INDEX(MyData,D2628, E2628+1))</f>
        <v xml:space="preserve">        -1,</v>
      </c>
    </row>
    <row r="2629" spans="4:7" x14ac:dyDescent="0.2">
      <c r="D2629" s="20">
        <f t="shared" si="41"/>
        <v>21</v>
      </c>
      <c r="E2629" s="20">
        <f>MIN(IF(MOD(ROWS($A$2:A2629),$A$2)=0,E2628+1, E2628), $B$2-1)</f>
        <v>11</v>
      </c>
      <c r="G2629" s="2" t="str">
        <f>IF(NOT(OR(
SUMPRODUCT(--ISNUMBER(SEARCH('Chapter 1 (Generated)'!$B$25:$V$25,INDEX(MyData,D2629, E2629+1))))&gt;0,
SUMPRODUCT(--ISNUMBER(SEARCH('Chapter 1 (Generated)'!$B$26:$V$26,INDEX(MyData,D2629, E2629+1))))&gt;0)),
"        " &amp; INDEX(MyData,D2629, E2629+1),
"    " &amp; INDEX(MyData,D2629, E2629+1))</f>
        <v xml:space="preserve">        -1,</v>
      </c>
    </row>
    <row r="2630" spans="4:7" x14ac:dyDescent="0.2">
      <c r="D2630" s="20">
        <f t="shared" si="41"/>
        <v>22</v>
      </c>
      <c r="E2630" s="20">
        <f>MIN(IF(MOD(ROWS($A$2:A2630),$A$2)=0,E2629+1, E2629), $B$2-1)</f>
        <v>11</v>
      </c>
      <c r="G2630" s="2" t="str">
        <f>IF(NOT(OR(
SUMPRODUCT(--ISNUMBER(SEARCH('Chapter 1 (Generated)'!$B$25:$V$25,INDEX(MyData,D2630, E2630+1))))&gt;0,
SUMPRODUCT(--ISNUMBER(SEARCH('Chapter 1 (Generated)'!$B$26:$V$26,INDEX(MyData,D2630, E2630+1))))&gt;0)),
"        " &amp; INDEX(MyData,D2630, E2630+1),
"    " &amp; INDEX(MyData,D2630, E2630+1))</f>
        <v xml:space="preserve">        -1,</v>
      </c>
    </row>
    <row r="2631" spans="4:7" x14ac:dyDescent="0.2">
      <c r="D2631" s="20">
        <f t="shared" si="41"/>
        <v>23</v>
      </c>
      <c r="E2631" s="20">
        <f>MIN(IF(MOD(ROWS($A$2:A2631),$A$2)=0,E2630+1, E2630), $B$2-1)</f>
        <v>11</v>
      </c>
      <c r="G2631" s="2" t="str">
        <f>IF(NOT(OR(
SUMPRODUCT(--ISNUMBER(SEARCH('Chapter 1 (Generated)'!$B$25:$V$25,INDEX(MyData,D2631, E2631+1))))&gt;0,
SUMPRODUCT(--ISNUMBER(SEARCH('Chapter 1 (Generated)'!$B$26:$V$26,INDEX(MyData,D2631, E2631+1))))&gt;0)),
"        " &amp; INDEX(MyData,D2631, E2631+1),
"    " &amp; INDEX(MyData,D2631, E2631+1))</f>
        <v xml:space="preserve">        -1,//20 </v>
      </c>
    </row>
    <row r="2632" spans="4:7" x14ac:dyDescent="0.2">
      <c r="D2632" s="20">
        <f t="shared" si="41"/>
        <v>24</v>
      </c>
      <c r="E2632" s="20">
        <f>MIN(IF(MOD(ROWS($A$2:A2632),$A$2)=0,E2631+1, E2631), $B$2-1)</f>
        <v>11</v>
      </c>
      <c r="G2632" s="2" t="str">
        <f>IF(NOT(OR(
SUMPRODUCT(--ISNUMBER(SEARCH('Chapter 1 (Generated)'!$B$25:$V$25,INDEX(MyData,D2632, E2632+1))))&gt;0,
SUMPRODUCT(--ISNUMBER(SEARCH('Chapter 1 (Generated)'!$B$26:$V$26,INDEX(MyData,D2632, E2632+1))))&gt;0)),
"        " &amp; INDEX(MyData,D2632, E2632+1),
"    " &amp; INDEX(MyData,D2632, E2632+1))</f>
        <v xml:space="preserve">        -1,</v>
      </c>
    </row>
    <row r="2633" spans="4:7" x14ac:dyDescent="0.2">
      <c r="D2633" s="20">
        <f t="shared" si="41"/>
        <v>25</v>
      </c>
      <c r="E2633" s="20">
        <f>MIN(IF(MOD(ROWS($A$2:A2633),$A$2)=0,E2632+1, E2632), $B$2-1)</f>
        <v>11</v>
      </c>
      <c r="G2633" s="2" t="str">
        <f>IF(NOT(OR(
SUMPRODUCT(--ISNUMBER(SEARCH('Chapter 1 (Generated)'!$B$25:$V$25,INDEX(MyData,D2633, E2633+1))))&gt;0,
SUMPRODUCT(--ISNUMBER(SEARCH('Chapter 1 (Generated)'!$B$26:$V$26,INDEX(MyData,D2633, E2633+1))))&gt;0)),
"        " &amp; INDEX(MyData,D2633, E2633+1),
"    " &amp; INDEX(MyData,D2633, E2633+1))</f>
        <v xml:space="preserve">        -1,</v>
      </c>
    </row>
    <row r="2634" spans="4:7" x14ac:dyDescent="0.2">
      <c r="D2634" s="20">
        <f t="shared" si="41"/>
        <v>26</v>
      </c>
      <c r="E2634" s="20">
        <f>MIN(IF(MOD(ROWS($A$2:A2634),$A$2)=0,E2633+1, E2633), $B$2-1)</f>
        <v>11</v>
      </c>
      <c r="G2634" s="2" t="str">
        <f>IF(NOT(OR(
SUMPRODUCT(--ISNUMBER(SEARCH('Chapter 1 (Generated)'!$B$25:$V$25,INDEX(MyData,D2634, E2634+1))))&gt;0,
SUMPRODUCT(--ISNUMBER(SEARCH('Chapter 1 (Generated)'!$B$26:$V$26,INDEX(MyData,D2634, E2634+1))))&gt;0)),
"        " &amp; INDEX(MyData,D2634, E2634+1),
"    " &amp; INDEX(MyData,D2634, E2634+1))</f>
        <v xml:space="preserve">        -1,</v>
      </c>
    </row>
    <row r="2635" spans="4:7" x14ac:dyDescent="0.2">
      <c r="D2635" s="20">
        <f t="shared" si="41"/>
        <v>27</v>
      </c>
      <c r="E2635" s="20">
        <f>MIN(IF(MOD(ROWS($A$2:A2635),$A$2)=0,E2634+1, E2634), $B$2-1)</f>
        <v>11</v>
      </c>
      <c r="G2635" s="2" t="str">
        <f>IF(NOT(OR(
SUMPRODUCT(--ISNUMBER(SEARCH('Chapter 1 (Generated)'!$B$25:$V$25,INDEX(MyData,D2635, E2635+1))))&gt;0,
SUMPRODUCT(--ISNUMBER(SEARCH('Chapter 1 (Generated)'!$B$26:$V$26,INDEX(MyData,D2635, E2635+1))))&gt;0)),
"        " &amp; INDEX(MyData,D2635, E2635+1),
"    " &amp; INDEX(MyData,D2635, E2635+1))</f>
        <v xml:space="preserve">        -1,</v>
      </c>
    </row>
    <row r="2636" spans="4:7" x14ac:dyDescent="0.2">
      <c r="D2636" s="20">
        <f t="shared" si="41"/>
        <v>28</v>
      </c>
      <c r="E2636" s="20">
        <f>MIN(IF(MOD(ROWS($A$2:A2636),$A$2)=0,E2635+1, E2635), $B$2-1)</f>
        <v>11</v>
      </c>
      <c r="G2636" s="2" t="str">
        <f>IF(NOT(OR(
SUMPRODUCT(--ISNUMBER(SEARCH('Chapter 1 (Generated)'!$B$25:$V$25,INDEX(MyData,D2636, E2636+1))))&gt;0,
SUMPRODUCT(--ISNUMBER(SEARCH('Chapter 1 (Generated)'!$B$26:$V$26,INDEX(MyData,D2636, E2636+1))))&gt;0)),
"        " &amp; INDEX(MyData,D2636, E2636+1),
"    " &amp; INDEX(MyData,D2636, E2636+1))</f>
        <v xml:space="preserve">        -1,//25 </v>
      </c>
    </row>
    <row r="2637" spans="4:7" x14ac:dyDescent="0.2">
      <c r="D2637" s="20">
        <f t="shared" si="41"/>
        <v>29</v>
      </c>
      <c r="E2637" s="20">
        <f>MIN(IF(MOD(ROWS($A$2:A2637),$A$2)=0,E2636+1, E2636), $B$2-1)</f>
        <v>11</v>
      </c>
      <c r="G2637" s="2" t="str">
        <f>IF(NOT(OR(
SUMPRODUCT(--ISNUMBER(SEARCH('Chapter 1 (Generated)'!$B$25:$V$25,INDEX(MyData,D2637, E2637+1))))&gt;0,
SUMPRODUCT(--ISNUMBER(SEARCH('Chapter 1 (Generated)'!$B$26:$V$26,INDEX(MyData,D2637, E2637+1))))&gt;0)),
"        " &amp; INDEX(MyData,D2637, E2637+1),
"    " &amp; INDEX(MyData,D2637, E2637+1))</f>
        <v xml:space="preserve">        -1,</v>
      </c>
    </row>
    <row r="2638" spans="4:7" x14ac:dyDescent="0.2">
      <c r="D2638" s="20">
        <f t="shared" si="41"/>
        <v>30</v>
      </c>
      <c r="E2638" s="20">
        <f>MIN(IF(MOD(ROWS($A$2:A2638),$A$2)=0,E2637+1, E2637), $B$2-1)</f>
        <v>11</v>
      </c>
      <c r="G2638" s="2" t="str">
        <f>IF(NOT(OR(
SUMPRODUCT(--ISNUMBER(SEARCH('Chapter 1 (Generated)'!$B$25:$V$25,INDEX(MyData,D2638, E2638+1))))&gt;0,
SUMPRODUCT(--ISNUMBER(SEARCH('Chapter 1 (Generated)'!$B$26:$V$26,INDEX(MyData,D2638, E2638+1))))&gt;0)),
"        " &amp; INDEX(MyData,D2638, E2638+1),
"    " &amp; INDEX(MyData,D2638, E2638+1))</f>
        <v xml:space="preserve">        -1,</v>
      </c>
    </row>
    <row r="2639" spans="4:7" x14ac:dyDescent="0.2">
      <c r="D2639" s="20">
        <f t="shared" si="41"/>
        <v>31</v>
      </c>
      <c r="E2639" s="20">
        <f>MIN(IF(MOD(ROWS($A$2:A2639),$A$2)=0,E2638+1, E2638), $B$2-1)</f>
        <v>11</v>
      </c>
      <c r="G2639" s="2" t="str">
        <f>IF(NOT(OR(
SUMPRODUCT(--ISNUMBER(SEARCH('Chapter 1 (Generated)'!$B$25:$V$25,INDEX(MyData,D2639, E2639+1))))&gt;0,
SUMPRODUCT(--ISNUMBER(SEARCH('Chapter 1 (Generated)'!$B$26:$V$26,INDEX(MyData,D2639, E2639+1))))&gt;0)),
"        " &amp; INDEX(MyData,D2639, E2639+1),
"    " &amp; INDEX(MyData,D2639, E2639+1))</f>
        <v xml:space="preserve">        -1,</v>
      </c>
    </row>
    <row r="2640" spans="4:7" x14ac:dyDescent="0.2">
      <c r="D2640" s="20">
        <f t="shared" si="41"/>
        <v>32</v>
      </c>
      <c r="E2640" s="20">
        <f>MIN(IF(MOD(ROWS($A$2:A2640),$A$2)=0,E2639+1, E2639), $B$2-1)</f>
        <v>11</v>
      </c>
      <c r="G2640" s="2" t="str">
        <f>IF(NOT(OR(
SUMPRODUCT(--ISNUMBER(SEARCH('Chapter 1 (Generated)'!$B$25:$V$25,INDEX(MyData,D2640, E2640+1))))&gt;0,
SUMPRODUCT(--ISNUMBER(SEARCH('Chapter 1 (Generated)'!$B$26:$V$26,INDEX(MyData,D2640, E2640+1))))&gt;0)),
"        " &amp; INDEX(MyData,D2640, E2640+1),
"    " &amp; INDEX(MyData,D2640, E2640+1))</f>
        <v xml:space="preserve">        -1,</v>
      </c>
    </row>
    <row r="2641" spans="4:7" x14ac:dyDescent="0.2">
      <c r="D2641" s="20">
        <f t="shared" si="41"/>
        <v>33</v>
      </c>
      <c r="E2641" s="20">
        <f>MIN(IF(MOD(ROWS($A$2:A2641),$A$2)=0,E2640+1, E2640), $B$2-1)</f>
        <v>11</v>
      </c>
      <c r="G2641" s="2" t="str">
        <f>IF(NOT(OR(
SUMPRODUCT(--ISNUMBER(SEARCH('Chapter 1 (Generated)'!$B$25:$V$25,INDEX(MyData,D2641, E2641+1))))&gt;0,
SUMPRODUCT(--ISNUMBER(SEARCH('Chapter 1 (Generated)'!$B$26:$V$26,INDEX(MyData,D2641, E2641+1))))&gt;0)),
"        " &amp; INDEX(MyData,D2641, E2641+1),
"    " &amp; INDEX(MyData,D2641, E2641+1))</f>
        <v xml:space="preserve">        -1,//30 </v>
      </c>
    </row>
    <row r="2642" spans="4:7" x14ac:dyDescent="0.2">
      <c r="D2642" s="20">
        <f t="shared" si="41"/>
        <v>34</v>
      </c>
      <c r="E2642" s="20">
        <f>MIN(IF(MOD(ROWS($A$2:A2642),$A$2)=0,E2641+1, E2641), $B$2-1)</f>
        <v>11</v>
      </c>
      <c r="G2642" s="2" t="str">
        <f>IF(NOT(OR(
SUMPRODUCT(--ISNUMBER(SEARCH('Chapter 1 (Generated)'!$B$25:$V$25,INDEX(MyData,D2642, E2642+1))))&gt;0,
SUMPRODUCT(--ISNUMBER(SEARCH('Chapter 1 (Generated)'!$B$26:$V$26,INDEX(MyData,D2642, E2642+1))))&gt;0)),
"        " &amp; INDEX(MyData,D2642, E2642+1),
"    " &amp; INDEX(MyData,D2642, E2642+1))</f>
        <v xml:space="preserve">        -1,</v>
      </c>
    </row>
    <row r="2643" spans="4:7" x14ac:dyDescent="0.2">
      <c r="D2643" s="20">
        <f t="shared" si="41"/>
        <v>35</v>
      </c>
      <c r="E2643" s="20">
        <f>MIN(IF(MOD(ROWS($A$2:A2643),$A$2)=0,E2642+1, E2642), $B$2-1)</f>
        <v>11</v>
      </c>
      <c r="G2643" s="2" t="str">
        <f>IF(NOT(OR(
SUMPRODUCT(--ISNUMBER(SEARCH('Chapter 1 (Generated)'!$B$25:$V$25,INDEX(MyData,D2643, E2643+1))))&gt;0,
SUMPRODUCT(--ISNUMBER(SEARCH('Chapter 1 (Generated)'!$B$26:$V$26,INDEX(MyData,D2643, E2643+1))))&gt;0)),
"        " &amp; INDEX(MyData,D2643, E2643+1),
"    " &amp; INDEX(MyData,D2643, E2643+1))</f>
        <v xml:space="preserve">        -1,</v>
      </c>
    </row>
    <row r="2644" spans="4:7" x14ac:dyDescent="0.2">
      <c r="D2644" s="20">
        <f t="shared" si="41"/>
        <v>36</v>
      </c>
      <c r="E2644" s="20">
        <f>MIN(IF(MOD(ROWS($A$2:A2644),$A$2)=0,E2643+1, E2643), $B$2-1)</f>
        <v>11</v>
      </c>
      <c r="G2644" s="2" t="str">
        <f>IF(NOT(OR(
SUMPRODUCT(--ISNUMBER(SEARCH('Chapter 1 (Generated)'!$B$25:$V$25,INDEX(MyData,D2644, E2644+1))))&gt;0,
SUMPRODUCT(--ISNUMBER(SEARCH('Chapter 1 (Generated)'!$B$26:$V$26,INDEX(MyData,D2644, E2644+1))))&gt;0)),
"        " &amp; INDEX(MyData,D2644, E2644+1),
"    " &amp; INDEX(MyData,D2644, E2644+1))</f>
        <v xml:space="preserve">        -1,</v>
      </c>
    </row>
    <row r="2645" spans="4:7" x14ac:dyDescent="0.2">
      <c r="D2645" s="20">
        <f t="shared" si="41"/>
        <v>37</v>
      </c>
      <c r="E2645" s="20">
        <f>MIN(IF(MOD(ROWS($A$2:A2645),$A$2)=0,E2644+1, E2644), $B$2-1)</f>
        <v>11</v>
      </c>
      <c r="G2645" s="2" t="str">
        <f>IF(NOT(OR(
SUMPRODUCT(--ISNUMBER(SEARCH('Chapter 1 (Generated)'!$B$25:$V$25,INDEX(MyData,D2645, E2645+1))))&gt;0,
SUMPRODUCT(--ISNUMBER(SEARCH('Chapter 1 (Generated)'!$B$26:$V$26,INDEX(MyData,D2645, E2645+1))))&gt;0)),
"        " &amp; INDEX(MyData,D2645, E2645+1),
"    " &amp; INDEX(MyData,D2645, E2645+1))</f>
        <v xml:space="preserve">        -1,</v>
      </c>
    </row>
    <row r="2646" spans="4:7" x14ac:dyDescent="0.2">
      <c r="D2646" s="20">
        <f t="shared" si="41"/>
        <v>38</v>
      </c>
      <c r="E2646" s="20">
        <f>MIN(IF(MOD(ROWS($A$2:A2646),$A$2)=0,E2645+1, E2645), $B$2-1)</f>
        <v>11</v>
      </c>
      <c r="G2646" s="2" t="str">
        <f>IF(NOT(OR(
SUMPRODUCT(--ISNUMBER(SEARCH('Chapter 1 (Generated)'!$B$25:$V$25,INDEX(MyData,D2646, E2646+1))))&gt;0,
SUMPRODUCT(--ISNUMBER(SEARCH('Chapter 1 (Generated)'!$B$26:$V$26,INDEX(MyData,D2646, E2646+1))))&gt;0)),
"        " &amp; INDEX(MyData,D2646, E2646+1),
"    " &amp; INDEX(MyData,D2646, E2646+1))</f>
        <v xml:space="preserve">        -1,//35 </v>
      </c>
    </row>
    <row r="2647" spans="4:7" x14ac:dyDescent="0.2">
      <c r="D2647" s="20">
        <f t="shared" si="41"/>
        <v>39</v>
      </c>
      <c r="E2647" s="20">
        <f>MIN(IF(MOD(ROWS($A$2:A2647),$A$2)=0,E2646+1, E2646), $B$2-1)</f>
        <v>11</v>
      </c>
      <c r="G2647" s="2" t="str">
        <f>IF(NOT(OR(
SUMPRODUCT(--ISNUMBER(SEARCH('Chapter 1 (Generated)'!$B$25:$V$25,INDEX(MyData,D2647, E2647+1))))&gt;0,
SUMPRODUCT(--ISNUMBER(SEARCH('Chapter 1 (Generated)'!$B$26:$V$26,INDEX(MyData,D2647, E2647+1))))&gt;0)),
"        " &amp; INDEX(MyData,D2647, E2647+1),
"    " &amp; INDEX(MyData,D2647, E2647+1))</f>
        <v xml:space="preserve">        -1,</v>
      </c>
    </row>
    <row r="2648" spans="4:7" x14ac:dyDescent="0.2">
      <c r="D2648" s="20">
        <f t="shared" si="41"/>
        <v>40</v>
      </c>
      <c r="E2648" s="20">
        <f>MIN(IF(MOD(ROWS($A$2:A2648),$A$2)=0,E2647+1, E2647), $B$2-1)</f>
        <v>11</v>
      </c>
      <c r="G2648" s="2" t="str">
        <f>IF(NOT(OR(
SUMPRODUCT(--ISNUMBER(SEARCH('Chapter 1 (Generated)'!$B$25:$V$25,INDEX(MyData,D2648, E2648+1))))&gt;0,
SUMPRODUCT(--ISNUMBER(SEARCH('Chapter 1 (Generated)'!$B$26:$V$26,INDEX(MyData,D2648, E2648+1))))&gt;0)),
"        " &amp; INDEX(MyData,D2648, E2648+1),
"    " &amp; INDEX(MyData,D2648, E2648+1))</f>
        <v xml:space="preserve">        -1,</v>
      </c>
    </row>
    <row r="2649" spans="4:7" x14ac:dyDescent="0.2">
      <c r="D2649" s="20">
        <f t="shared" si="41"/>
        <v>41</v>
      </c>
      <c r="E2649" s="20">
        <f>MIN(IF(MOD(ROWS($A$2:A2649),$A$2)=0,E2648+1, E2648), $B$2-1)</f>
        <v>11</v>
      </c>
      <c r="G2649" s="2" t="str">
        <f>IF(NOT(OR(
SUMPRODUCT(--ISNUMBER(SEARCH('Chapter 1 (Generated)'!$B$25:$V$25,INDEX(MyData,D2649, E2649+1))))&gt;0,
SUMPRODUCT(--ISNUMBER(SEARCH('Chapter 1 (Generated)'!$B$26:$V$26,INDEX(MyData,D2649, E2649+1))))&gt;0)),
"        " &amp; INDEX(MyData,D2649, E2649+1),
"    " &amp; INDEX(MyData,D2649, E2649+1))</f>
        <v xml:space="preserve">        -1,</v>
      </c>
    </row>
    <row r="2650" spans="4:7" x14ac:dyDescent="0.2">
      <c r="D2650" s="20">
        <f t="shared" si="41"/>
        <v>42</v>
      </c>
      <c r="E2650" s="20">
        <f>MIN(IF(MOD(ROWS($A$2:A2650),$A$2)=0,E2649+1, E2649), $B$2-1)</f>
        <v>11</v>
      </c>
      <c r="G2650" s="2" t="str">
        <f>IF(NOT(OR(
SUMPRODUCT(--ISNUMBER(SEARCH('Chapter 1 (Generated)'!$B$25:$V$25,INDEX(MyData,D2650, E2650+1))))&gt;0,
SUMPRODUCT(--ISNUMBER(SEARCH('Chapter 1 (Generated)'!$B$26:$V$26,INDEX(MyData,D2650, E2650+1))))&gt;0)),
"        " &amp; INDEX(MyData,D2650, E2650+1),
"    " &amp; INDEX(MyData,D2650, E2650+1))</f>
        <v xml:space="preserve">        -1,</v>
      </c>
    </row>
    <row r="2651" spans="4:7" x14ac:dyDescent="0.2">
      <c r="D2651" s="20">
        <f t="shared" si="41"/>
        <v>43</v>
      </c>
      <c r="E2651" s="20">
        <f>MIN(IF(MOD(ROWS($A$2:A2651),$A$2)=0,E2650+1, E2650), $B$2-1)</f>
        <v>11</v>
      </c>
      <c r="G2651" s="2" t="str">
        <f>IF(NOT(OR(
SUMPRODUCT(--ISNUMBER(SEARCH('Chapter 1 (Generated)'!$B$25:$V$25,INDEX(MyData,D2651, E2651+1))))&gt;0,
SUMPRODUCT(--ISNUMBER(SEARCH('Chapter 1 (Generated)'!$B$26:$V$26,INDEX(MyData,D2651, E2651+1))))&gt;0)),
"        " &amp; INDEX(MyData,D2651, E2651+1),
"    " &amp; INDEX(MyData,D2651, E2651+1))</f>
        <v xml:space="preserve">        -1,//40 </v>
      </c>
    </row>
    <row r="2652" spans="4:7" x14ac:dyDescent="0.2">
      <c r="D2652" s="20">
        <f t="shared" si="41"/>
        <v>44</v>
      </c>
      <c r="E2652" s="20">
        <f>MIN(IF(MOD(ROWS($A$2:A2652),$A$2)=0,E2651+1, E2651), $B$2-1)</f>
        <v>11</v>
      </c>
      <c r="G2652" s="2" t="str">
        <f>IF(NOT(OR(
SUMPRODUCT(--ISNUMBER(SEARCH('Chapter 1 (Generated)'!$B$25:$V$25,INDEX(MyData,D2652, E2652+1))))&gt;0,
SUMPRODUCT(--ISNUMBER(SEARCH('Chapter 1 (Generated)'!$B$26:$V$26,INDEX(MyData,D2652, E2652+1))))&gt;0)),
"        " &amp; INDEX(MyData,D2652, E2652+1),
"    " &amp; INDEX(MyData,D2652, E2652+1))</f>
        <v xml:space="preserve">        -1,</v>
      </c>
    </row>
    <row r="2653" spans="4:7" x14ac:dyDescent="0.2">
      <c r="D2653" s="20">
        <f t="shared" si="41"/>
        <v>45</v>
      </c>
      <c r="E2653" s="20">
        <f>MIN(IF(MOD(ROWS($A$2:A2653),$A$2)=0,E2652+1, E2652), $B$2-1)</f>
        <v>11</v>
      </c>
      <c r="G2653" s="2" t="str">
        <f>IF(NOT(OR(
SUMPRODUCT(--ISNUMBER(SEARCH('Chapter 1 (Generated)'!$B$25:$V$25,INDEX(MyData,D2653, E2653+1))))&gt;0,
SUMPRODUCT(--ISNUMBER(SEARCH('Chapter 1 (Generated)'!$B$26:$V$26,INDEX(MyData,D2653, E2653+1))))&gt;0)),
"        " &amp; INDEX(MyData,D2653, E2653+1),
"    " &amp; INDEX(MyData,D2653, E2653+1))</f>
        <v xml:space="preserve">        -1,</v>
      </c>
    </row>
    <row r="2654" spans="4:7" x14ac:dyDescent="0.2">
      <c r="D2654" s="20">
        <f t="shared" si="41"/>
        <v>46</v>
      </c>
      <c r="E2654" s="20">
        <f>MIN(IF(MOD(ROWS($A$2:A2654),$A$2)=0,E2653+1, E2653), $B$2-1)</f>
        <v>11</v>
      </c>
      <c r="G2654" s="2" t="str">
        <f>IF(NOT(OR(
SUMPRODUCT(--ISNUMBER(SEARCH('Chapter 1 (Generated)'!$B$25:$V$25,INDEX(MyData,D2654, E2654+1))))&gt;0,
SUMPRODUCT(--ISNUMBER(SEARCH('Chapter 1 (Generated)'!$B$26:$V$26,INDEX(MyData,D2654, E2654+1))))&gt;0)),
"        " &amp; INDEX(MyData,D2654, E2654+1),
"    " &amp; INDEX(MyData,D2654, E2654+1))</f>
        <v xml:space="preserve">        -1,</v>
      </c>
    </row>
    <row r="2655" spans="4:7" x14ac:dyDescent="0.2">
      <c r="D2655" s="20">
        <f t="shared" si="41"/>
        <v>47</v>
      </c>
      <c r="E2655" s="20">
        <f>MIN(IF(MOD(ROWS($A$2:A2655),$A$2)=0,E2654+1, E2654), $B$2-1)</f>
        <v>11</v>
      </c>
      <c r="G2655" s="2" t="str">
        <f>IF(NOT(OR(
SUMPRODUCT(--ISNUMBER(SEARCH('Chapter 1 (Generated)'!$B$25:$V$25,INDEX(MyData,D2655, E2655+1))))&gt;0,
SUMPRODUCT(--ISNUMBER(SEARCH('Chapter 1 (Generated)'!$B$26:$V$26,INDEX(MyData,D2655, E2655+1))))&gt;0)),
"        " &amp; INDEX(MyData,D2655, E2655+1),
"    " &amp; INDEX(MyData,D2655, E2655+1))</f>
        <v xml:space="preserve">        -1,</v>
      </c>
    </row>
    <row r="2656" spans="4:7" x14ac:dyDescent="0.2">
      <c r="D2656" s="20">
        <f t="shared" si="41"/>
        <v>48</v>
      </c>
      <c r="E2656" s="20">
        <f>MIN(IF(MOD(ROWS($A$2:A2656),$A$2)=0,E2655+1, E2655), $B$2-1)</f>
        <v>11</v>
      </c>
      <c r="G2656" s="2" t="str">
        <f>IF(NOT(OR(
SUMPRODUCT(--ISNUMBER(SEARCH('Chapter 1 (Generated)'!$B$25:$V$25,INDEX(MyData,D2656, E2656+1))))&gt;0,
SUMPRODUCT(--ISNUMBER(SEARCH('Chapter 1 (Generated)'!$B$26:$V$26,INDEX(MyData,D2656, E2656+1))))&gt;0)),
"        " &amp; INDEX(MyData,D2656, E2656+1),
"    " &amp; INDEX(MyData,D2656, E2656+1))</f>
        <v xml:space="preserve">        -1,//45 </v>
      </c>
    </row>
    <row r="2657" spans="4:7" x14ac:dyDescent="0.2">
      <c r="D2657" s="20">
        <f t="shared" si="41"/>
        <v>49</v>
      </c>
      <c r="E2657" s="20">
        <f>MIN(IF(MOD(ROWS($A$2:A2657),$A$2)=0,E2656+1, E2656), $B$2-1)</f>
        <v>11</v>
      </c>
      <c r="G2657" s="2" t="str">
        <f>IF(NOT(OR(
SUMPRODUCT(--ISNUMBER(SEARCH('Chapter 1 (Generated)'!$B$25:$V$25,INDEX(MyData,D2657, E2657+1))))&gt;0,
SUMPRODUCT(--ISNUMBER(SEARCH('Chapter 1 (Generated)'!$B$26:$V$26,INDEX(MyData,D2657, E2657+1))))&gt;0)),
"        " &amp; INDEX(MyData,D2657, E2657+1),
"    " &amp; INDEX(MyData,D2657, E2657+1))</f>
        <v xml:space="preserve">        -1,</v>
      </c>
    </row>
    <row r="2658" spans="4:7" x14ac:dyDescent="0.2">
      <c r="D2658" s="20">
        <f t="shared" si="41"/>
        <v>50</v>
      </c>
      <c r="E2658" s="20">
        <f>MIN(IF(MOD(ROWS($A$2:A2658),$A$2)=0,E2657+1, E2657), $B$2-1)</f>
        <v>11</v>
      </c>
      <c r="G2658" s="2" t="str">
        <f>IF(NOT(OR(
SUMPRODUCT(--ISNUMBER(SEARCH('Chapter 1 (Generated)'!$B$25:$V$25,INDEX(MyData,D2658, E2658+1))))&gt;0,
SUMPRODUCT(--ISNUMBER(SEARCH('Chapter 1 (Generated)'!$B$26:$V$26,INDEX(MyData,D2658, E2658+1))))&gt;0)),
"        " &amp; INDEX(MyData,D2658, E2658+1),
"    " &amp; INDEX(MyData,D2658, E2658+1))</f>
        <v xml:space="preserve">        51,</v>
      </c>
    </row>
    <row r="2659" spans="4:7" x14ac:dyDescent="0.2">
      <c r="D2659" s="20">
        <f t="shared" si="41"/>
        <v>51</v>
      </c>
      <c r="E2659" s="20">
        <f>MIN(IF(MOD(ROWS($A$2:A2659),$A$2)=0,E2658+1, E2658), $B$2-1)</f>
        <v>11</v>
      </c>
      <c r="G2659" s="2" t="str">
        <f>IF(NOT(OR(
SUMPRODUCT(--ISNUMBER(SEARCH('Chapter 1 (Generated)'!$B$25:$V$25,INDEX(MyData,D2659, E2659+1))))&gt;0,
SUMPRODUCT(--ISNUMBER(SEARCH('Chapter 1 (Generated)'!$B$26:$V$26,INDEX(MyData,D2659, E2659+1))))&gt;0)),
"        " &amp; INDEX(MyData,D2659, E2659+1),
"    " &amp; INDEX(MyData,D2659, E2659+1))</f>
        <v xml:space="preserve">        -1,</v>
      </c>
    </row>
    <row r="2660" spans="4:7" x14ac:dyDescent="0.2">
      <c r="D2660" s="20">
        <f t="shared" si="41"/>
        <v>52</v>
      </c>
      <c r="E2660" s="20">
        <f>MIN(IF(MOD(ROWS($A$2:A2660),$A$2)=0,E2659+1, E2659), $B$2-1)</f>
        <v>11</v>
      </c>
      <c r="G2660" s="2" t="str">
        <f>IF(NOT(OR(
SUMPRODUCT(--ISNUMBER(SEARCH('Chapter 1 (Generated)'!$B$25:$V$25,INDEX(MyData,D2660, E2660+1))))&gt;0,
SUMPRODUCT(--ISNUMBER(SEARCH('Chapter 1 (Generated)'!$B$26:$V$26,INDEX(MyData,D2660, E2660+1))))&gt;0)),
"        " &amp; INDEX(MyData,D2660, E2660+1),
"    " &amp; INDEX(MyData,D2660, E2660+1))</f>
        <v xml:space="preserve">        -1,</v>
      </c>
    </row>
    <row r="2661" spans="4:7" x14ac:dyDescent="0.2">
      <c r="D2661" s="20">
        <f t="shared" si="41"/>
        <v>53</v>
      </c>
      <c r="E2661" s="20">
        <f>MIN(IF(MOD(ROWS($A$2:A2661),$A$2)=0,E2660+1, E2660), $B$2-1)</f>
        <v>11</v>
      </c>
      <c r="G2661" s="2" t="str">
        <f>IF(NOT(OR(
SUMPRODUCT(--ISNUMBER(SEARCH('Chapter 1 (Generated)'!$B$25:$V$25,INDEX(MyData,D2661, E2661+1))))&gt;0,
SUMPRODUCT(--ISNUMBER(SEARCH('Chapter 1 (Generated)'!$B$26:$V$26,INDEX(MyData,D2661, E2661+1))))&gt;0)),
"        " &amp; INDEX(MyData,D2661, E2661+1),
"    " &amp; INDEX(MyData,D2661, E2661+1))</f>
        <v xml:space="preserve">        -1,//50 </v>
      </c>
    </row>
    <row r="2662" spans="4:7" x14ac:dyDescent="0.2">
      <c r="D2662" s="20">
        <f t="shared" si="41"/>
        <v>54</v>
      </c>
      <c r="E2662" s="20">
        <f>MIN(IF(MOD(ROWS($A$2:A2662),$A$2)=0,E2661+1, E2661), $B$2-1)</f>
        <v>11</v>
      </c>
      <c r="G2662" s="2" t="str">
        <f>IF(NOT(OR(
SUMPRODUCT(--ISNUMBER(SEARCH('Chapter 1 (Generated)'!$B$25:$V$25,INDEX(MyData,D2662, E2662+1))))&gt;0,
SUMPRODUCT(--ISNUMBER(SEARCH('Chapter 1 (Generated)'!$B$26:$V$26,INDEX(MyData,D2662, E2662+1))))&gt;0)),
"        " &amp; INDEX(MyData,D2662, E2662+1),
"    " &amp; INDEX(MyData,D2662, E2662+1))</f>
        <v xml:space="preserve">        -1,</v>
      </c>
    </row>
    <row r="2663" spans="4:7" x14ac:dyDescent="0.2">
      <c r="D2663" s="20">
        <f t="shared" si="41"/>
        <v>55</v>
      </c>
      <c r="E2663" s="20">
        <f>MIN(IF(MOD(ROWS($A$2:A2663),$A$2)=0,E2662+1, E2662), $B$2-1)</f>
        <v>11</v>
      </c>
      <c r="G2663" s="2" t="str">
        <f>IF(NOT(OR(
SUMPRODUCT(--ISNUMBER(SEARCH('Chapter 1 (Generated)'!$B$25:$V$25,INDEX(MyData,D2663, E2663+1))))&gt;0,
SUMPRODUCT(--ISNUMBER(SEARCH('Chapter 1 (Generated)'!$B$26:$V$26,INDEX(MyData,D2663, E2663+1))))&gt;0)),
"        " &amp; INDEX(MyData,D2663, E2663+1),
"    " &amp; INDEX(MyData,D2663, E2663+1))</f>
        <v xml:space="preserve">        -1,</v>
      </c>
    </row>
    <row r="2664" spans="4:7" x14ac:dyDescent="0.2">
      <c r="D2664" s="20">
        <f t="shared" si="41"/>
        <v>56</v>
      </c>
      <c r="E2664" s="20">
        <f>MIN(IF(MOD(ROWS($A$2:A2664),$A$2)=0,E2663+1, E2663), $B$2-1)</f>
        <v>11</v>
      </c>
      <c r="G2664" s="2" t="str">
        <f>IF(NOT(OR(
SUMPRODUCT(--ISNUMBER(SEARCH('Chapter 1 (Generated)'!$B$25:$V$25,INDEX(MyData,D2664, E2664+1))))&gt;0,
SUMPRODUCT(--ISNUMBER(SEARCH('Chapter 1 (Generated)'!$B$26:$V$26,INDEX(MyData,D2664, E2664+1))))&gt;0)),
"        " &amp; INDEX(MyData,D2664, E2664+1),
"    " &amp; INDEX(MyData,D2664, E2664+1))</f>
        <v xml:space="preserve">        -1,</v>
      </c>
    </row>
    <row r="2665" spans="4:7" x14ac:dyDescent="0.2">
      <c r="D2665" s="20">
        <f t="shared" si="41"/>
        <v>57</v>
      </c>
      <c r="E2665" s="20">
        <f>MIN(IF(MOD(ROWS($A$2:A2665),$A$2)=0,E2664+1, E2664), $B$2-1)</f>
        <v>11</v>
      </c>
      <c r="G2665" s="2" t="str">
        <f>IF(NOT(OR(
SUMPRODUCT(--ISNUMBER(SEARCH('Chapter 1 (Generated)'!$B$25:$V$25,INDEX(MyData,D2665, E2665+1))))&gt;0,
SUMPRODUCT(--ISNUMBER(SEARCH('Chapter 1 (Generated)'!$B$26:$V$26,INDEX(MyData,D2665, E2665+1))))&gt;0)),
"        " &amp; INDEX(MyData,D2665, E2665+1),
"    " &amp; INDEX(MyData,D2665, E2665+1))</f>
        <v xml:space="preserve">        -1,</v>
      </c>
    </row>
    <row r="2666" spans="4:7" x14ac:dyDescent="0.2">
      <c r="D2666" s="20">
        <f t="shared" si="41"/>
        <v>58</v>
      </c>
      <c r="E2666" s="20">
        <f>MIN(IF(MOD(ROWS($A$2:A2666),$A$2)=0,E2665+1, E2665), $B$2-1)</f>
        <v>11</v>
      </c>
      <c r="G2666" s="2" t="str">
        <f>IF(NOT(OR(
SUMPRODUCT(--ISNUMBER(SEARCH('Chapter 1 (Generated)'!$B$25:$V$25,INDEX(MyData,D2666, E2666+1))))&gt;0,
SUMPRODUCT(--ISNUMBER(SEARCH('Chapter 1 (Generated)'!$B$26:$V$26,INDEX(MyData,D2666, E2666+1))))&gt;0)),
"        " &amp; INDEX(MyData,D2666, E2666+1),
"    " &amp; INDEX(MyData,D2666, E2666+1))</f>
        <v xml:space="preserve">        -1,//55 </v>
      </c>
    </row>
    <row r="2667" spans="4:7" x14ac:dyDescent="0.2">
      <c r="D2667" s="20">
        <f t="shared" si="41"/>
        <v>59</v>
      </c>
      <c r="E2667" s="20">
        <f>MIN(IF(MOD(ROWS($A$2:A2667),$A$2)=0,E2666+1, E2666), $B$2-1)</f>
        <v>11</v>
      </c>
      <c r="G2667" s="2" t="str">
        <f>IF(NOT(OR(
SUMPRODUCT(--ISNUMBER(SEARCH('Chapter 1 (Generated)'!$B$25:$V$25,INDEX(MyData,D2667, E2667+1))))&gt;0,
SUMPRODUCT(--ISNUMBER(SEARCH('Chapter 1 (Generated)'!$B$26:$V$26,INDEX(MyData,D2667, E2667+1))))&gt;0)),
"        " &amp; INDEX(MyData,D2667, E2667+1),
"    " &amp; INDEX(MyData,D2667, E2667+1))</f>
        <v xml:space="preserve">        -1,</v>
      </c>
    </row>
    <row r="2668" spans="4:7" x14ac:dyDescent="0.2">
      <c r="D2668" s="20">
        <f t="shared" si="41"/>
        <v>60</v>
      </c>
      <c r="E2668" s="20">
        <f>MIN(IF(MOD(ROWS($A$2:A2668),$A$2)=0,E2667+1, E2667), $B$2-1)</f>
        <v>11</v>
      </c>
      <c r="G2668" s="2" t="str">
        <f>IF(NOT(OR(
SUMPRODUCT(--ISNUMBER(SEARCH('Chapter 1 (Generated)'!$B$25:$V$25,INDEX(MyData,D2668, E2668+1))))&gt;0,
SUMPRODUCT(--ISNUMBER(SEARCH('Chapter 1 (Generated)'!$B$26:$V$26,INDEX(MyData,D2668, E2668+1))))&gt;0)),
"        " &amp; INDEX(MyData,D2668, E2668+1),
"    " &amp; INDEX(MyData,D2668, E2668+1))</f>
        <v xml:space="preserve">        -1,</v>
      </c>
    </row>
    <row r="2669" spans="4:7" x14ac:dyDescent="0.2">
      <c r="D2669" s="20">
        <f t="shared" si="41"/>
        <v>61</v>
      </c>
      <c r="E2669" s="20">
        <f>MIN(IF(MOD(ROWS($A$2:A2669),$A$2)=0,E2668+1, E2668), $B$2-1)</f>
        <v>11</v>
      </c>
      <c r="G2669" s="2" t="str">
        <f>IF(NOT(OR(
SUMPRODUCT(--ISNUMBER(SEARCH('Chapter 1 (Generated)'!$B$25:$V$25,INDEX(MyData,D2669, E2669+1))))&gt;0,
SUMPRODUCT(--ISNUMBER(SEARCH('Chapter 1 (Generated)'!$B$26:$V$26,INDEX(MyData,D2669, E2669+1))))&gt;0)),
"        " &amp; INDEX(MyData,D2669, E2669+1),
"    " &amp; INDEX(MyData,D2669, E2669+1))</f>
        <v xml:space="preserve">        -1,</v>
      </c>
    </row>
    <row r="2670" spans="4:7" x14ac:dyDescent="0.2">
      <c r="D2670" s="20">
        <f t="shared" si="41"/>
        <v>62</v>
      </c>
      <c r="E2670" s="20">
        <f>MIN(IF(MOD(ROWS($A$2:A2670),$A$2)=0,E2669+1, E2669), $B$2-1)</f>
        <v>11</v>
      </c>
      <c r="G2670" s="2" t="str">
        <f>IF(NOT(OR(
SUMPRODUCT(--ISNUMBER(SEARCH('Chapter 1 (Generated)'!$B$25:$V$25,INDEX(MyData,D2670, E2670+1))))&gt;0,
SUMPRODUCT(--ISNUMBER(SEARCH('Chapter 1 (Generated)'!$B$26:$V$26,INDEX(MyData,D2670, E2670+1))))&gt;0)),
"        " &amp; INDEX(MyData,D2670, E2670+1),
"    " &amp; INDEX(MyData,D2670, E2670+1))</f>
        <v xml:space="preserve">        -1,</v>
      </c>
    </row>
    <row r="2671" spans="4:7" x14ac:dyDescent="0.2">
      <c r="D2671" s="20">
        <f t="shared" si="41"/>
        <v>63</v>
      </c>
      <c r="E2671" s="20">
        <f>MIN(IF(MOD(ROWS($A$2:A2671),$A$2)=0,E2670+1, E2670), $B$2-1)</f>
        <v>11</v>
      </c>
      <c r="G2671" s="2" t="str">
        <f>IF(NOT(OR(
SUMPRODUCT(--ISNUMBER(SEARCH('Chapter 1 (Generated)'!$B$25:$V$25,INDEX(MyData,D2671, E2671+1))))&gt;0,
SUMPRODUCT(--ISNUMBER(SEARCH('Chapter 1 (Generated)'!$B$26:$V$26,INDEX(MyData,D2671, E2671+1))))&gt;0)),
"        " &amp; INDEX(MyData,D2671, E2671+1),
"    " &amp; INDEX(MyData,D2671, E2671+1))</f>
        <v xml:space="preserve">        -1,//60 </v>
      </c>
    </row>
    <row r="2672" spans="4:7" x14ac:dyDescent="0.2">
      <c r="D2672" s="20">
        <f t="shared" si="41"/>
        <v>64</v>
      </c>
      <c r="E2672" s="20">
        <f>MIN(IF(MOD(ROWS($A$2:A2672),$A$2)=0,E2671+1, E2671), $B$2-1)</f>
        <v>11</v>
      </c>
      <c r="G2672" s="2" t="str">
        <f>IF(NOT(OR(
SUMPRODUCT(--ISNUMBER(SEARCH('Chapter 1 (Generated)'!$B$25:$V$25,INDEX(MyData,D2672, E2672+1))))&gt;0,
SUMPRODUCT(--ISNUMBER(SEARCH('Chapter 1 (Generated)'!$B$26:$V$26,INDEX(MyData,D2672, E2672+1))))&gt;0)),
"        " &amp; INDEX(MyData,D2672, E2672+1),
"    " &amp; INDEX(MyData,D2672, E2672+1))</f>
        <v xml:space="preserve">        -1,</v>
      </c>
    </row>
    <row r="2673" spans="4:7" x14ac:dyDescent="0.2">
      <c r="D2673" s="20">
        <f t="shared" si="41"/>
        <v>65</v>
      </c>
      <c r="E2673" s="20">
        <f>MIN(IF(MOD(ROWS($A$2:A2673),$A$2)=0,E2672+1, E2672), $B$2-1)</f>
        <v>11</v>
      </c>
      <c r="G2673" s="2" t="str">
        <f>IF(NOT(OR(
SUMPRODUCT(--ISNUMBER(SEARCH('Chapter 1 (Generated)'!$B$25:$V$25,INDEX(MyData,D2673, E2673+1))))&gt;0,
SUMPRODUCT(--ISNUMBER(SEARCH('Chapter 1 (Generated)'!$B$26:$V$26,INDEX(MyData,D2673, E2673+1))))&gt;0)),
"        " &amp; INDEX(MyData,D2673, E2673+1),
"    " &amp; INDEX(MyData,D2673, E2673+1))</f>
        <v xml:space="preserve">        -1,</v>
      </c>
    </row>
    <row r="2674" spans="4:7" x14ac:dyDescent="0.2">
      <c r="D2674" s="20">
        <f t="shared" si="41"/>
        <v>66</v>
      </c>
      <c r="E2674" s="20">
        <f>MIN(IF(MOD(ROWS($A$2:A2674),$A$2)=0,E2673+1, E2673), $B$2-1)</f>
        <v>11</v>
      </c>
      <c r="G2674" s="2" t="str">
        <f>IF(NOT(OR(
SUMPRODUCT(--ISNUMBER(SEARCH('Chapter 1 (Generated)'!$B$25:$V$25,INDEX(MyData,D2674, E2674+1))))&gt;0,
SUMPRODUCT(--ISNUMBER(SEARCH('Chapter 1 (Generated)'!$B$26:$V$26,INDEX(MyData,D2674, E2674+1))))&gt;0)),
"        " &amp; INDEX(MyData,D2674, E2674+1),
"    " &amp; INDEX(MyData,D2674, E2674+1))</f>
        <v xml:space="preserve">        -1,</v>
      </c>
    </row>
    <row r="2675" spans="4:7" x14ac:dyDescent="0.2">
      <c r="D2675" s="20">
        <f t="shared" si="41"/>
        <v>67</v>
      </c>
      <c r="E2675" s="20">
        <f>MIN(IF(MOD(ROWS($A$2:A2675),$A$2)=0,E2674+1, E2674), $B$2-1)</f>
        <v>11</v>
      </c>
      <c r="G2675" s="2" t="str">
        <f>IF(NOT(OR(
SUMPRODUCT(--ISNUMBER(SEARCH('Chapter 1 (Generated)'!$B$25:$V$25,INDEX(MyData,D2675, E2675+1))))&gt;0,
SUMPRODUCT(--ISNUMBER(SEARCH('Chapter 1 (Generated)'!$B$26:$V$26,INDEX(MyData,D2675, E2675+1))))&gt;0)),
"        " &amp; INDEX(MyData,D2675, E2675+1),
"    " &amp; INDEX(MyData,D2675, E2675+1))</f>
        <v xml:space="preserve">        -1,</v>
      </c>
    </row>
    <row r="2676" spans="4:7" x14ac:dyDescent="0.2">
      <c r="D2676" s="20">
        <f t="shared" si="41"/>
        <v>68</v>
      </c>
      <c r="E2676" s="20">
        <f>MIN(IF(MOD(ROWS($A$2:A2676),$A$2)=0,E2675+1, E2675), $B$2-1)</f>
        <v>11</v>
      </c>
      <c r="G2676" s="2" t="str">
        <f>IF(NOT(OR(
SUMPRODUCT(--ISNUMBER(SEARCH('Chapter 1 (Generated)'!$B$25:$V$25,INDEX(MyData,D2676, E2676+1))))&gt;0,
SUMPRODUCT(--ISNUMBER(SEARCH('Chapter 1 (Generated)'!$B$26:$V$26,INDEX(MyData,D2676, E2676+1))))&gt;0)),
"        " &amp; INDEX(MyData,D2676, E2676+1),
"    " &amp; INDEX(MyData,D2676, E2676+1))</f>
        <v xml:space="preserve">        -1,//65 </v>
      </c>
    </row>
    <row r="2677" spans="4:7" x14ac:dyDescent="0.2">
      <c r="D2677" s="20">
        <f t="shared" si="41"/>
        <v>69</v>
      </c>
      <c r="E2677" s="20">
        <f>MIN(IF(MOD(ROWS($A$2:A2677),$A$2)=0,E2676+1, E2676), $B$2-1)</f>
        <v>11</v>
      </c>
      <c r="G2677" s="2" t="str">
        <f>IF(NOT(OR(
SUMPRODUCT(--ISNUMBER(SEARCH('Chapter 1 (Generated)'!$B$25:$V$25,INDEX(MyData,D2677, E2677+1))))&gt;0,
SUMPRODUCT(--ISNUMBER(SEARCH('Chapter 1 (Generated)'!$B$26:$V$26,INDEX(MyData,D2677, E2677+1))))&gt;0)),
"        " &amp; INDEX(MyData,D2677, E2677+1),
"    " &amp; INDEX(MyData,D2677, E2677+1))</f>
        <v xml:space="preserve">        -1,</v>
      </c>
    </row>
    <row r="2678" spans="4:7" x14ac:dyDescent="0.2">
      <c r="D2678" s="20">
        <f t="shared" si="41"/>
        <v>70</v>
      </c>
      <c r="E2678" s="20">
        <f>MIN(IF(MOD(ROWS($A$2:A2678),$A$2)=0,E2677+1, E2677), $B$2-1)</f>
        <v>11</v>
      </c>
      <c r="G2678" s="2" t="str">
        <f>IF(NOT(OR(
SUMPRODUCT(--ISNUMBER(SEARCH('Chapter 1 (Generated)'!$B$25:$V$25,INDEX(MyData,D2678, E2678+1))))&gt;0,
SUMPRODUCT(--ISNUMBER(SEARCH('Chapter 1 (Generated)'!$B$26:$V$26,INDEX(MyData,D2678, E2678+1))))&gt;0)),
"        " &amp; INDEX(MyData,D2678, E2678+1),
"    " &amp; INDEX(MyData,D2678, E2678+1))</f>
        <v xml:space="preserve">        -1,</v>
      </c>
    </row>
    <row r="2679" spans="4:7" x14ac:dyDescent="0.2">
      <c r="D2679" s="20">
        <f t="shared" si="41"/>
        <v>71</v>
      </c>
      <c r="E2679" s="20">
        <f>MIN(IF(MOD(ROWS($A$2:A2679),$A$2)=0,E2678+1, E2678), $B$2-1)</f>
        <v>11</v>
      </c>
      <c r="G2679" s="2" t="str">
        <f>IF(NOT(OR(
SUMPRODUCT(--ISNUMBER(SEARCH('Chapter 1 (Generated)'!$B$25:$V$25,INDEX(MyData,D2679, E2679+1))))&gt;0,
SUMPRODUCT(--ISNUMBER(SEARCH('Chapter 1 (Generated)'!$B$26:$V$26,INDEX(MyData,D2679, E2679+1))))&gt;0)),
"        " &amp; INDEX(MyData,D2679, E2679+1),
"    " &amp; INDEX(MyData,D2679, E2679+1))</f>
        <v xml:space="preserve">        -1,</v>
      </c>
    </row>
    <row r="2680" spans="4:7" x14ac:dyDescent="0.2">
      <c r="D2680" s="20">
        <f t="shared" si="41"/>
        <v>72</v>
      </c>
      <c r="E2680" s="20">
        <f>MIN(IF(MOD(ROWS($A$2:A2680),$A$2)=0,E2679+1, E2679), $B$2-1)</f>
        <v>11</v>
      </c>
      <c r="G2680" s="2" t="str">
        <f>IF(NOT(OR(
SUMPRODUCT(--ISNUMBER(SEARCH('Chapter 1 (Generated)'!$B$25:$V$25,INDEX(MyData,D2680, E2680+1))))&gt;0,
SUMPRODUCT(--ISNUMBER(SEARCH('Chapter 1 (Generated)'!$B$26:$V$26,INDEX(MyData,D2680, E2680+1))))&gt;0)),
"        " &amp; INDEX(MyData,D2680, E2680+1),
"    " &amp; INDEX(MyData,D2680, E2680+1))</f>
        <v xml:space="preserve">        67,</v>
      </c>
    </row>
    <row r="2681" spans="4:7" x14ac:dyDescent="0.2">
      <c r="D2681" s="20">
        <f t="shared" si="41"/>
        <v>73</v>
      </c>
      <c r="E2681" s="20">
        <f>MIN(IF(MOD(ROWS($A$2:A2681),$A$2)=0,E2680+1, E2680), $B$2-1)</f>
        <v>11</v>
      </c>
      <c r="G2681" s="2" t="str">
        <f>IF(NOT(OR(
SUMPRODUCT(--ISNUMBER(SEARCH('Chapter 1 (Generated)'!$B$25:$V$25,INDEX(MyData,D2681, E2681+1))))&gt;0,
SUMPRODUCT(--ISNUMBER(SEARCH('Chapter 1 (Generated)'!$B$26:$V$26,INDEX(MyData,D2681, E2681+1))))&gt;0)),
"        " &amp; INDEX(MyData,D2681, E2681+1),
"    " &amp; INDEX(MyData,D2681, E2681+1))</f>
        <v xml:space="preserve">        -1,//70 </v>
      </c>
    </row>
    <row r="2682" spans="4:7" x14ac:dyDescent="0.2">
      <c r="D2682" s="20">
        <f t="shared" si="41"/>
        <v>74</v>
      </c>
      <c r="E2682" s="20">
        <f>MIN(IF(MOD(ROWS($A$2:A2682),$A$2)=0,E2681+1, E2681), $B$2-1)</f>
        <v>11</v>
      </c>
      <c r="G2682" s="2" t="str">
        <f>IF(NOT(OR(
SUMPRODUCT(--ISNUMBER(SEARCH('Chapter 1 (Generated)'!$B$25:$V$25,INDEX(MyData,D2682, E2682+1))))&gt;0,
SUMPRODUCT(--ISNUMBER(SEARCH('Chapter 1 (Generated)'!$B$26:$V$26,INDEX(MyData,D2682, E2682+1))))&gt;0)),
"        " &amp; INDEX(MyData,D2682, E2682+1),
"    " &amp; INDEX(MyData,D2682, E2682+1))</f>
        <v xml:space="preserve">        -1,</v>
      </c>
    </row>
    <row r="2683" spans="4:7" x14ac:dyDescent="0.2">
      <c r="D2683" s="20">
        <f t="shared" si="41"/>
        <v>75</v>
      </c>
      <c r="E2683" s="20">
        <f>MIN(IF(MOD(ROWS($A$2:A2683),$A$2)=0,E2682+1, E2682), $B$2-1)</f>
        <v>11</v>
      </c>
      <c r="G2683" s="2" t="str">
        <f>IF(NOT(OR(
SUMPRODUCT(--ISNUMBER(SEARCH('Chapter 1 (Generated)'!$B$25:$V$25,INDEX(MyData,D2683, E2683+1))))&gt;0,
SUMPRODUCT(--ISNUMBER(SEARCH('Chapter 1 (Generated)'!$B$26:$V$26,INDEX(MyData,D2683, E2683+1))))&gt;0)),
"        " &amp; INDEX(MyData,D2683, E2683+1),
"    " &amp; INDEX(MyData,D2683, E2683+1))</f>
        <v xml:space="preserve">        -1,</v>
      </c>
    </row>
    <row r="2684" spans="4:7" x14ac:dyDescent="0.2">
      <c r="D2684" s="20">
        <f t="shared" si="41"/>
        <v>76</v>
      </c>
      <c r="E2684" s="20">
        <f>MIN(IF(MOD(ROWS($A$2:A2684),$A$2)=0,E2683+1, E2683), $B$2-1)</f>
        <v>11</v>
      </c>
      <c r="G2684" s="2" t="str">
        <f>IF(NOT(OR(
SUMPRODUCT(--ISNUMBER(SEARCH('Chapter 1 (Generated)'!$B$25:$V$25,INDEX(MyData,D2684, E2684+1))))&gt;0,
SUMPRODUCT(--ISNUMBER(SEARCH('Chapter 1 (Generated)'!$B$26:$V$26,INDEX(MyData,D2684, E2684+1))))&gt;0)),
"        " &amp; INDEX(MyData,D2684, E2684+1),
"    " &amp; INDEX(MyData,D2684, E2684+1))</f>
        <v xml:space="preserve">        -1,</v>
      </c>
    </row>
    <row r="2685" spans="4:7" x14ac:dyDescent="0.2">
      <c r="D2685" s="20">
        <f t="shared" si="41"/>
        <v>77</v>
      </c>
      <c r="E2685" s="20">
        <f>MIN(IF(MOD(ROWS($A$2:A2685),$A$2)=0,E2684+1, E2684), $B$2-1)</f>
        <v>11</v>
      </c>
      <c r="G2685" s="2" t="str">
        <f>IF(NOT(OR(
SUMPRODUCT(--ISNUMBER(SEARCH('Chapter 1 (Generated)'!$B$25:$V$25,INDEX(MyData,D2685, E2685+1))))&gt;0,
SUMPRODUCT(--ISNUMBER(SEARCH('Chapter 1 (Generated)'!$B$26:$V$26,INDEX(MyData,D2685, E2685+1))))&gt;0)),
"        " &amp; INDEX(MyData,D2685, E2685+1),
"    " &amp; INDEX(MyData,D2685, E2685+1))</f>
        <v xml:space="preserve">        -1,</v>
      </c>
    </row>
    <row r="2686" spans="4:7" x14ac:dyDescent="0.2">
      <c r="D2686" s="20">
        <f t="shared" si="41"/>
        <v>78</v>
      </c>
      <c r="E2686" s="20">
        <f>MIN(IF(MOD(ROWS($A$2:A2686),$A$2)=0,E2685+1, E2685), $B$2-1)</f>
        <v>11</v>
      </c>
      <c r="G2686" s="2" t="str">
        <f>IF(NOT(OR(
SUMPRODUCT(--ISNUMBER(SEARCH('Chapter 1 (Generated)'!$B$25:$V$25,INDEX(MyData,D2686, E2686+1))))&gt;0,
SUMPRODUCT(--ISNUMBER(SEARCH('Chapter 1 (Generated)'!$B$26:$V$26,INDEX(MyData,D2686, E2686+1))))&gt;0)),
"        " &amp; INDEX(MyData,D2686, E2686+1),
"    " &amp; INDEX(MyData,D2686, E2686+1))</f>
        <v xml:space="preserve">        -1,//75 </v>
      </c>
    </row>
    <row r="2687" spans="4:7" x14ac:dyDescent="0.2">
      <c r="D2687" s="20">
        <f t="shared" si="41"/>
        <v>79</v>
      </c>
      <c r="E2687" s="20">
        <f>MIN(IF(MOD(ROWS($A$2:A2687),$A$2)=0,E2686+1, E2686), $B$2-1)</f>
        <v>11</v>
      </c>
      <c r="G2687" s="2" t="str">
        <f>IF(NOT(OR(
SUMPRODUCT(--ISNUMBER(SEARCH('Chapter 1 (Generated)'!$B$25:$V$25,INDEX(MyData,D2687, E2687+1))))&gt;0,
SUMPRODUCT(--ISNUMBER(SEARCH('Chapter 1 (Generated)'!$B$26:$V$26,INDEX(MyData,D2687, E2687+1))))&gt;0)),
"        " &amp; INDEX(MyData,D2687, E2687+1),
"    " &amp; INDEX(MyData,D2687, E2687+1))</f>
        <v xml:space="preserve">        -1,</v>
      </c>
    </row>
    <row r="2688" spans="4:7" x14ac:dyDescent="0.2">
      <c r="D2688" s="20">
        <f t="shared" si="41"/>
        <v>80</v>
      </c>
      <c r="E2688" s="20">
        <f>MIN(IF(MOD(ROWS($A$2:A2688),$A$2)=0,E2687+1, E2687), $B$2-1)</f>
        <v>11</v>
      </c>
      <c r="G2688" s="2" t="str">
        <f>IF(NOT(OR(
SUMPRODUCT(--ISNUMBER(SEARCH('Chapter 1 (Generated)'!$B$25:$V$25,INDEX(MyData,D2688, E2688+1))))&gt;0,
SUMPRODUCT(--ISNUMBER(SEARCH('Chapter 1 (Generated)'!$B$26:$V$26,INDEX(MyData,D2688, E2688+1))))&gt;0)),
"        " &amp; INDEX(MyData,D2688, E2688+1),
"    " &amp; INDEX(MyData,D2688, E2688+1))</f>
        <v xml:space="preserve">        -1,</v>
      </c>
    </row>
    <row r="2689" spans="4:7" x14ac:dyDescent="0.2">
      <c r="D2689" s="20">
        <f t="shared" si="41"/>
        <v>81</v>
      </c>
      <c r="E2689" s="20">
        <f>MIN(IF(MOD(ROWS($A$2:A2689),$A$2)=0,E2688+1, E2688), $B$2-1)</f>
        <v>11</v>
      </c>
      <c r="G2689" s="2" t="str">
        <f>IF(NOT(OR(
SUMPRODUCT(--ISNUMBER(SEARCH('Chapter 1 (Generated)'!$B$25:$V$25,INDEX(MyData,D2689, E2689+1))))&gt;0,
SUMPRODUCT(--ISNUMBER(SEARCH('Chapter 1 (Generated)'!$B$26:$V$26,INDEX(MyData,D2689, E2689+1))))&gt;0)),
"        " &amp; INDEX(MyData,D2689, E2689+1),
"    " &amp; INDEX(MyData,D2689, E2689+1))</f>
        <v xml:space="preserve">        -1,</v>
      </c>
    </row>
    <row r="2690" spans="4:7" x14ac:dyDescent="0.2">
      <c r="D2690" s="20">
        <f t="shared" si="41"/>
        <v>82</v>
      </c>
      <c r="E2690" s="20">
        <f>MIN(IF(MOD(ROWS($A$2:A2690),$A$2)=0,E2689+1, E2689), $B$2-1)</f>
        <v>11</v>
      </c>
      <c r="G2690" s="2" t="str">
        <f>IF(NOT(OR(
SUMPRODUCT(--ISNUMBER(SEARCH('Chapter 1 (Generated)'!$B$25:$V$25,INDEX(MyData,D2690, E2690+1))))&gt;0,
SUMPRODUCT(--ISNUMBER(SEARCH('Chapter 1 (Generated)'!$B$26:$V$26,INDEX(MyData,D2690, E2690+1))))&gt;0)),
"        " &amp; INDEX(MyData,D2690, E2690+1),
"    " &amp; INDEX(MyData,D2690, E2690+1))</f>
        <v xml:space="preserve">        -1,</v>
      </c>
    </row>
    <row r="2691" spans="4:7" x14ac:dyDescent="0.2">
      <c r="D2691" s="20">
        <f t="shared" ref="D2691:D2754" si="42">MOD(ROW(D2690)-1+ROWS(MyData),ROWS(MyData))+1</f>
        <v>83</v>
      </c>
      <c r="E2691" s="20">
        <f>MIN(IF(MOD(ROWS($A$2:A2691),$A$2)=0,E2690+1, E2690), $B$2-1)</f>
        <v>11</v>
      </c>
      <c r="G2691" s="2" t="str">
        <f>IF(NOT(OR(
SUMPRODUCT(--ISNUMBER(SEARCH('Chapter 1 (Generated)'!$B$25:$V$25,INDEX(MyData,D2691, E2691+1))))&gt;0,
SUMPRODUCT(--ISNUMBER(SEARCH('Chapter 1 (Generated)'!$B$26:$V$26,INDEX(MyData,D2691, E2691+1))))&gt;0)),
"        " &amp; INDEX(MyData,D2691, E2691+1),
"    " &amp; INDEX(MyData,D2691, E2691+1))</f>
        <v xml:space="preserve">        -1,//80 </v>
      </c>
    </row>
    <row r="2692" spans="4:7" x14ac:dyDescent="0.2">
      <c r="D2692" s="20">
        <f t="shared" si="42"/>
        <v>84</v>
      </c>
      <c r="E2692" s="20">
        <f>MIN(IF(MOD(ROWS($A$2:A2692),$A$2)=0,E2691+1, E2691), $B$2-1)</f>
        <v>11</v>
      </c>
      <c r="G2692" s="2" t="str">
        <f>IF(NOT(OR(
SUMPRODUCT(--ISNUMBER(SEARCH('Chapter 1 (Generated)'!$B$25:$V$25,INDEX(MyData,D2692, E2692+1))))&gt;0,
SUMPRODUCT(--ISNUMBER(SEARCH('Chapter 1 (Generated)'!$B$26:$V$26,INDEX(MyData,D2692, E2692+1))))&gt;0)),
"        " &amp; INDEX(MyData,D2692, E2692+1),
"    " &amp; INDEX(MyData,D2692, E2692+1))</f>
        <v xml:space="preserve">        -1,</v>
      </c>
    </row>
    <row r="2693" spans="4:7" x14ac:dyDescent="0.2">
      <c r="D2693" s="20">
        <f t="shared" si="42"/>
        <v>85</v>
      </c>
      <c r="E2693" s="20">
        <f>MIN(IF(MOD(ROWS($A$2:A2693),$A$2)=0,E2692+1, E2692), $B$2-1)</f>
        <v>11</v>
      </c>
      <c r="G2693" s="2" t="str">
        <f>IF(NOT(OR(
SUMPRODUCT(--ISNUMBER(SEARCH('Chapter 1 (Generated)'!$B$25:$V$25,INDEX(MyData,D2693, E2693+1))))&gt;0,
SUMPRODUCT(--ISNUMBER(SEARCH('Chapter 1 (Generated)'!$B$26:$V$26,INDEX(MyData,D2693, E2693+1))))&gt;0)),
"        " &amp; INDEX(MyData,D2693, E2693+1),
"    " &amp; INDEX(MyData,D2693, E2693+1))</f>
        <v xml:space="preserve">        -1,</v>
      </c>
    </row>
    <row r="2694" spans="4:7" x14ac:dyDescent="0.2">
      <c r="D2694" s="20">
        <f t="shared" si="42"/>
        <v>86</v>
      </c>
      <c r="E2694" s="20">
        <f>MIN(IF(MOD(ROWS($A$2:A2694),$A$2)=0,E2693+1, E2693), $B$2-1)</f>
        <v>11</v>
      </c>
      <c r="G2694" s="2" t="str">
        <f>IF(NOT(OR(
SUMPRODUCT(--ISNUMBER(SEARCH('Chapter 1 (Generated)'!$B$25:$V$25,INDEX(MyData,D2694, E2694+1))))&gt;0,
SUMPRODUCT(--ISNUMBER(SEARCH('Chapter 1 (Generated)'!$B$26:$V$26,INDEX(MyData,D2694, E2694+1))))&gt;0)),
"        " &amp; INDEX(MyData,D2694, E2694+1),
"    " &amp; INDEX(MyData,D2694, E2694+1))</f>
        <v xml:space="preserve">        -1,</v>
      </c>
    </row>
    <row r="2695" spans="4:7" x14ac:dyDescent="0.2">
      <c r="D2695" s="20">
        <f t="shared" si="42"/>
        <v>87</v>
      </c>
      <c r="E2695" s="20">
        <f>MIN(IF(MOD(ROWS($A$2:A2695),$A$2)=0,E2694+1, E2694), $B$2-1)</f>
        <v>11</v>
      </c>
      <c r="G2695" s="2" t="str">
        <f>IF(NOT(OR(
SUMPRODUCT(--ISNUMBER(SEARCH('Chapter 1 (Generated)'!$B$25:$V$25,INDEX(MyData,D2695, E2695+1))))&gt;0,
SUMPRODUCT(--ISNUMBER(SEARCH('Chapter 1 (Generated)'!$B$26:$V$26,INDEX(MyData,D2695, E2695+1))))&gt;0)),
"        " &amp; INDEX(MyData,D2695, E2695+1),
"    " &amp; INDEX(MyData,D2695, E2695+1))</f>
        <v xml:space="preserve">        -1,</v>
      </c>
    </row>
    <row r="2696" spans="4:7" x14ac:dyDescent="0.2">
      <c r="D2696" s="20">
        <f t="shared" si="42"/>
        <v>88</v>
      </c>
      <c r="E2696" s="20">
        <f>MIN(IF(MOD(ROWS($A$2:A2696),$A$2)=0,E2695+1, E2695), $B$2-1)</f>
        <v>11</v>
      </c>
      <c r="G2696" s="2" t="str">
        <f>IF(NOT(OR(
SUMPRODUCT(--ISNUMBER(SEARCH('Chapter 1 (Generated)'!$B$25:$V$25,INDEX(MyData,D2696, E2696+1))))&gt;0,
SUMPRODUCT(--ISNUMBER(SEARCH('Chapter 1 (Generated)'!$B$26:$V$26,INDEX(MyData,D2696, E2696+1))))&gt;0)),
"        " &amp; INDEX(MyData,D2696, E2696+1),
"    " &amp; INDEX(MyData,D2696, E2696+1))</f>
        <v xml:space="preserve">        83,//85 </v>
      </c>
    </row>
    <row r="2697" spans="4:7" x14ac:dyDescent="0.2">
      <c r="D2697" s="20">
        <f t="shared" si="42"/>
        <v>89</v>
      </c>
      <c r="E2697" s="20">
        <f>MIN(IF(MOD(ROWS($A$2:A2697),$A$2)=0,E2696+1, E2696), $B$2-1)</f>
        <v>11</v>
      </c>
      <c r="G2697" s="2" t="str">
        <f>IF(NOT(OR(
SUMPRODUCT(--ISNUMBER(SEARCH('Chapter 1 (Generated)'!$B$25:$V$25,INDEX(MyData,D2697, E2697+1))))&gt;0,
SUMPRODUCT(--ISNUMBER(SEARCH('Chapter 1 (Generated)'!$B$26:$V$26,INDEX(MyData,D2697, E2697+1))))&gt;0)),
"        " &amp; INDEX(MyData,D2697, E2697+1),
"    " &amp; INDEX(MyData,D2697, E2697+1))</f>
        <v xml:space="preserve">        -1,</v>
      </c>
    </row>
    <row r="2698" spans="4:7" x14ac:dyDescent="0.2">
      <c r="D2698" s="20">
        <f t="shared" si="42"/>
        <v>90</v>
      </c>
      <c r="E2698" s="20">
        <f>MIN(IF(MOD(ROWS($A$2:A2698),$A$2)=0,E2697+1, E2697), $B$2-1)</f>
        <v>11</v>
      </c>
      <c r="G2698" s="2" t="str">
        <f>IF(NOT(OR(
SUMPRODUCT(--ISNUMBER(SEARCH('Chapter 1 (Generated)'!$B$25:$V$25,INDEX(MyData,D2698, E2698+1))))&gt;0,
SUMPRODUCT(--ISNUMBER(SEARCH('Chapter 1 (Generated)'!$B$26:$V$26,INDEX(MyData,D2698, E2698+1))))&gt;0)),
"        " &amp; INDEX(MyData,D2698, E2698+1),
"    " &amp; INDEX(MyData,D2698, E2698+1))</f>
        <v xml:space="preserve">        -1,</v>
      </c>
    </row>
    <row r="2699" spans="4:7" x14ac:dyDescent="0.2">
      <c r="D2699" s="20">
        <f t="shared" si="42"/>
        <v>91</v>
      </c>
      <c r="E2699" s="20">
        <f>MIN(IF(MOD(ROWS($A$2:A2699),$A$2)=0,E2698+1, E2698), $B$2-1)</f>
        <v>11</v>
      </c>
      <c r="G2699" s="2" t="str">
        <f>IF(NOT(OR(
SUMPRODUCT(--ISNUMBER(SEARCH('Chapter 1 (Generated)'!$B$25:$V$25,INDEX(MyData,D2699, E2699+1))))&gt;0,
SUMPRODUCT(--ISNUMBER(SEARCH('Chapter 1 (Generated)'!$B$26:$V$26,INDEX(MyData,D2699, E2699+1))))&gt;0)),
"        " &amp; INDEX(MyData,D2699, E2699+1),
"    " &amp; INDEX(MyData,D2699, E2699+1))</f>
        <v xml:space="preserve">        -1,</v>
      </c>
    </row>
    <row r="2700" spans="4:7" x14ac:dyDescent="0.2">
      <c r="D2700" s="20">
        <f t="shared" si="42"/>
        <v>92</v>
      </c>
      <c r="E2700" s="20">
        <f>MIN(IF(MOD(ROWS($A$2:A2700),$A$2)=0,E2699+1, E2699), $B$2-1)</f>
        <v>11</v>
      </c>
      <c r="G2700" s="2" t="str">
        <f>IF(NOT(OR(
SUMPRODUCT(--ISNUMBER(SEARCH('Chapter 1 (Generated)'!$B$25:$V$25,INDEX(MyData,D2700, E2700+1))))&gt;0,
SUMPRODUCT(--ISNUMBER(SEARCH('Chapter 1 (Generated)'!$B$26:$V$26,INDEX(MyData,D2700, E2700+1))))&gt;0)),
"        " &amp; INDEX(MyData,D2700, E2700+1),
"    " &amp; INDEX(MyData,D2700, E2700+1))</f>
        <v xml:space="preserve">        -1,</v>
      </c>
    </row>
    <row r="2701" spans="4:7" x14ac:dyDescent="0.2">
      <c r="D2701" s="20">
        <f t="shared" si="42"/>
        <v>93</v>
      </c>
      <c r="E2701" s="20">
        <f>MIN(IF(MOD(ROWS($A$2:A2701),$A$2)=0,E2700+1, E2700), $B$2-1)</f>
        <v>11</v>
      </c>
      <c r="G2701" s="2" t="str">
        <f>IF(NOT(OR(
SUMPRODUCT(--ISNUMBER(SEARCH('Chapter 1 (Generated)'!$B$25:$V$25,INDEX(MyData,D2701, E2701+1))))&gt;0,
SUMPRODUCT(--ISNUMBER(SEARCH('Chapter 1 (Generated)'!$B$26:$V$26,INDEX(MyData,D2701, E2701+1))))&gt;0)),
"        " &amp; INDEX(MyData,D2701, E2701+1),
"    " &amp; INDEX(MyData,D2701, E2701+1))</f>
        <v xml:space="preserve">        -1,//90 </v>
      </c>
    </row>
    <row r="2702" spans="4:7" x14ac:dyDescent="0.2">
      <c r="D2702" s="20">
        <f t="shared" si="42"/>
        <v>94</v>
      </c>
      <c r="E2702" s="20">
        <f>MIN(IF(MOD(ROWS($A$2:A2702),$A$2)=0,E2701+1, E2701), $B$2-1)</f>
        <v>11</v>
      </c>
      <c r="G2702" s="2" t="str">
        <f>IF(NOT(OR(
SUMPRODUCT(--ISNUMBER(SEARCH('Chapter 1 (Generated)'!$B$25:$V$25,INDEX(MyData,D2702, E2702+1))))&gt;0,
SUMPRODUCT(--ISNUMBER(SEARCH('Chapter 1 (Generated)'!$B$26:$V$26,INDEX(MyData,D2702, E2702+1))))&gt;0)),
"        " &amp; INDEX(MyData,D2702, E2702+1),
"    " &amp; INDEX(MyData,D2702, E2702+1))</f>
        <v xml:space="preserve">        -1,</v>
      </c>
    </row>
    <row r="2703" spans="4:7" x14ac:dyDescent="0.2">
      <c r="D2703" s="20">
        <f t="shared" si="42"/>
        <v>95</v>
      </c>
      <c r="E2703" s="20">
        <f>MIN(IF(MOD(ROWS($A$2:A2703),$A$2)=0,E2702+1, E2702), $B$2-1)</f>
        <v>11</v>
      </c>
      <c r="G2703" s="2" t="str">
        <f>IF(NOT(OR(
SUMPRODUCT(--ISNUMBER(SEARCH('Chapter 1 (Generated)'!$B$25:$V$25,INDEX(MyData,D2703, E2703+1))))&gt;0,
SUMPRODUCT(--ISNUMBER(SEARCH('Chapter 1 (Generated)'!$B$26:$V$26,INDEX(MyData,D2703, E2703+1))))&gt;0)),
"        " &amp; INDEX(MyData,D2703, E2703+1),
"    " &amp; INDEX(MyData,D2703, E2703+1))</f>
        <v xml:space="preserve">        -1,</v>
      </c>
    </row>
    <row r="2704" spans="4:7" x14ac:dyDescent="0.2">
      <c r="D2704" s="20">
        <f t="shared" si="42"/>
        <v>96</v>
      </c>
      <c r="E2704" s="20">
        <f>MIN(IF(MOD(ROWS($A$2:A2704),$A$2)=0,E2703+1, E2703), $B$2-1)</f>
        <v>11</v>
      </c>
      <c r="G2704" s="2" t="str">
        <f>IF(NOT(OR(
SUMPRODUCT(--ISNUMBER(SEARCH('Chapter 1 (Generated)'!$B$25:$V$25,INDEX(MyData,D2704, E2704+1))))&gt;0,
SUMPRODUCT(--ISNUMBER(SEARCH('Chapter 1 (Generated)'!$B$26:$V$26,INDEX(MyData,D2704, E2704+1))))&gt;0)),
"        " &amp; INDEX(MyData,D2704, E2704+1),
"    " &amp; INDEX(MyData,D2704, E2704+1))</f>
        <v xml:space="preserve">        -1,</v>
      </c>
    </row>
    <row r="2705" spans="4:7" x14ac:dyDescent="0.2">
      <c r="D2705" s="20">
        <f t="shared" si="42"/>
        <v>97</v>
      </c>
      <c r="E2705" s="20">
        <f>MIN(IF(MOD(ROWS($A$2:A2705),$A$2)=0,E2704+1, E2704), $B$2-1)</f>
        <v>11</v>
      </c>
      <c r="G2705" s="2" t="str">
        <f>IF(NOT(OR(
SUMPRODUCT(--ISNUMBER(SEARCH('Chapter 1 (Generated)'!$B$25:$V$25,INDEX(MyData,D2705, E2705+1))))&gt;0,
SUMPRODUCT(--ISNUMBER(SEARCH('Chapter 1 (Generated)'!$B$26:$V$26,INDEX(MyData,D2705, E2705+1))))&gt;0)),
"        " &amp; INDEX(MyData,D2705, E2705+1),
"    " &amp; INDEX(MyData,D2705, E2705+1))</f>
        <v xml:space="preserve">        -1,</v>
      </c>
    </row>
    <row r="2706" spans="4:7" x14ac:dyDescent="0.2">
      <c r="D2706" s="20">
        <f t="shared" si="42"/>
        <v>98</v>
      </c>
      <c r="E2706" s="20">
        <f>MIN(IF(MOD(ROWS($A$2:A2706),$A$2)=0,E2705+1, E2705), $B$2-1)</f>
        <v>11</v>
      </c>
      <c r="G2706" s="2" t="str">
        <f>IF(NOT(OR(
SUMPRODUCT(--ISNUMBER(SEARCH('Chapter 1 (Generated)'!$B$25:$V$25,INDEX(MyData,D2706, E2706+1))))&gt;0,
SUMPRODUCT(--ISNUMBER(SEARCH('Chapter 1 (Generated)'!$B$26:$V$26,INDEX(MyData,D2706, E2706+1))))&gt;0)),
"        " &amp; INDEX(MyData,D2706, E2706+1),
"    " &amp; INDEX(MyData,D2706, E2706+1))</f>
        <v xml:space="preserve">        96,//95 </v>
      </c>
    </row>
    <row r="2707" spans="4:7" x14ac:dyDescent="0.2">
      <c r="D2707" s="20">
        <f t="shared" si="42"/>
        <v>99</v>
      </c>
      <c r="E2707" s="20">
        <f>MIN(IF(MOD(ROWS($A$2:A2707),$A$2)=0,E2706+1, E2706), $B$2-1)</f>
        <v>11</v>
      </c>
      <c r="G2707" s="2" t="str">
        <f>IF(NOT(OR(
SUMPRODUCT(--ISNUMBER(SEARCH('Chapter 1 (Generated)'!$B$25:$V$25,INDEX(MyData,D2707, E2707+1))))&gt;0,
SUMPRODUCT(--ISNUMBER(SEARCH('Chapter 1 (Generated)'!$B$26:$V$26,INDEX(MyData,D2707, E2707+1))))&gt;0)),
"        " &amp; INDEX(MyData,D2707, E2707+1),
"    " &amp; INDEX(MyData,D2707, E2707+1))</f>
        <v xml:space="preserve">        -1,</v>
      </c>
    </row>
    <row r="2708" spans="4:7" x14ac:dyDescent="0.2">
      <c r="D2708" s="20">
        <f t="shared" si="42"/>
        <v>100</v>
      </c>
      <c r="E2708" s="20">
        <f>MIN(IF(MOD(ROWS($A$2:A2708),$A$2)=0,E2707+1, E2707), $B$2-1)</f>
        <v>11</v>
      </c>
      <c r="G2708" s="2" t="str">
        <f>IF(NOT(OR(
SUMPRODUCT(--ISNUMBER(SEARCH('Chapter 1 (Generated)'!$B$25:$V$25,INDEX(MyData,D2708, E2708+1))))&gt;0,
SUMPRODUCT(--ISNUMBER(SEARCH('Chapter 1 (Generated)'!$B$26:$V$26,INDEX(MyData,D2708, E2708+1))))&gt;0)),
"        " &amp; INDEX(MyData,D2708, E2708+1),
"    " &amp; INDEX(MyData,D2708, E2708+1))</f>
        <v xml:space="preserve">        -1,</v>
      </c>
    </row>
    <row r="2709" spans="4:7" x14ac:dyDescent="0.2">
      <c r="D2709" s="20">
        <f t="shared" si="42"/>
        <v>101</v>
      </c>
      <c r="E2709" s="20">
        <f>MIN(IF(MOD(ROWS($A$2:A2709),$A$2)=0,E2708+1, E2708), $B$2-1)</f>
        <v>11</v>
      </c>
      <c r="G2709" s="2" t="str">
        <f>IF(NOT(OR(
SUMPRODUCT(--ISNUMBER(SEARCH('Chapter 1 (Generated)'!$B$25:$V$25,INDEX(MyData,D2709, E2709+1))))&gt;0,
SUMPRODUCT(--ISNUMBER(SEARCH('Chapter 1 (Generated)'!$B$26:$V$26,INDEX(MyData,D2709, E2709+1))))&gt;0)),
"        " &amp; INDEX(MyData,D2709, E2709+1),
"    " &amp; INDEX(MyData,D2709, E2709+1))</f>
        <v xml:space="preserve">        -1,</v>
      </c>
    </row>
    <row r="2710" spans="4:7" x14ac:dyDescent="0.2">
      <c r="D2710" s="20">
        <f t="shared" si="42"/>
        <v>102</v>
      </c>
      <c r="E2710" s="20">
        <f>MIN(IF(MOD(ROWS($A$2:A2710),$A$2)=0,E2709+1, E2709), $B$2-1)</f>
        <v>11</v>
      </c>
      <c r="G2710" s="2" t="str">
        <f>IF(NOT(OR(
SUMPRODUCT(--ISNUMBER(SEARCH('Chapter 1 (Generated)'!$B$25:$V$25,INDEX(MyData,D2710, E2710+1))))&gt;0,
SUMPRODUCT(--ISNUMBER(SEARCH('Chapter 1 (Generated)'!$B$26:$V$26,INDEX(MyData,D2710, E2710+1))))&gt;0)),
"        " &amp; INDEX(MyData,D2710, E2710+1),
"    " &amp; INDEX(MyData,D2710, E2710+1))</f>
        <v xml:space="preserve">        -1,</v>
      </c>
    </row>
    <row r="2711" spans="4:7" x14ac:dyDescent="0.2">
      <c r="D2711" s="20">
        <f t="shared" si="42"/>
        <v>103</v>
      </c>
      <c r="E2711" s="20">
        <f>MIN(IF(MOD(ROWS($A$2:A2711),$A$2)=0,E2710+1, E2710), $B$2-1)</f>
        <v>11</v>
      </c>
      <c r="G2711" s="2" t="str">
        <f>IF(NOT(OR(
SUMPRODUCT(--ISNUMBER(SEARCH('Chapter 1 (Generated)'!$B$25:$V$25,INDEX(MyData,D2711, E2711+1))))&gt;0,
SUMPRODUCT(--ISNUMBER(SEARCH('Chapter 1 (Generated)'!$B$26:$V$26,INDEX(MyData,D2711, E2711+1))))&gt;0)),
"        " &amp; INDEX(MyData,D2711, E2711+1),
"    " &amp; INDEX(MyData,D2711, E2711+1))</f>
        <v xml:space="preserve">        -1,//100 </v>
      </c>
    </row>
    <row r="2712" spans="4:7" x14ac:dyDescent="0.2">
      <c r="D2712" s="20">
        <f t="shared" si="42"/>
        <v>104</v>
      </c>
      <c r="E2712" s="20">
        <f>MIN(IF(MOD(ROWS($A$2:A2712),$A$2)=0,E2711+1, E2711), $B$2-1)</f>
        <v>11</v>
      </c>
      <c r="G2712" s="2" t="str">
        <f>IF(NOT(OR(
SUMPRODUCT(--ISNUMBER(SEARCH('Chapter 1 (Generated)'!$B$25:$V$25,INDEX(MyData,D2712, E2712+1))))&gt;0,
SUMPRODUCT(--ISNUMBER(SEARCH('Chapter 1 (Generated)'!$B$26:$V$26,INDEX(MyData,D2712, E2712+1))))&gt;0)),
"        " &amp; INDEX(MyData,D2712, E2712+1),
"    " &amp; INDEX(MyData,D2712, E2712+1))</f>
        <v xml:space="preserve">        -1,</v>
      </c>
    </row>
    <row r="2713" spans="4:7" x14ac:dyDescent="0.2">
      <c r="D2713" s="20">
        <f t="shared" si="42"/>
        <v>105</v>
      </c>
      <c r="E2713" s="20">
        <f>MIN(IF(MOD(ROWS($A$2:A2713),$A$2)=0,E2712+1, E2712), $B$2-1)</f>
        <v>11</v>
      </c>
      <c r="G2713" s="2" t="str">
        <f>IF(NOT(OR(
SUMPRODUCT(--ISNUMBER(SEARCH('Chapter 1 (Generated)'!$B$25:$V$25,INDEX(MyData,D2713, E2713+1))))&gt;0,
SUMPRODUCT(--ISNUMBER(SEARCH('Chapter 1 (Generated)'!$B$26:$V$26,INDEX(MyData,D2713, E2713+1))))&gt;0)),
"        " &amp; INDEX(MyData,D2713, E2713+1),
"    " &amp; INDEX(MyData,D2713, E2713+1))</f>
        <v xml:space="preserve">        -1,</v>
      </c>
    </row>
    <row r="2714" spans="4:7" x14ac:dyDescent="0.2">
      <c r="D2714" s="20">
        <f t="shared" si="42"/>
        <v>106</v>
      </c>
      <c r="E2714" s="20">
        <f>MIN(IF(MOD(ROWS($A$2:A2714),$A$2)=0,E2713+1, E2713), $B$2-1)</f>
        <v>11</v>
      </c>
      <c r="G2714" s="2" t="str">
        <f>IF(NOT(OR(
SUMPRODUCT(--ISNUMBER(SEARCH('Chapter 1 (Generated)'!$B$25:$V$25,INDEX(MyData,D2714, E2714+1))))&gt;0,
SUMPRODUCT(--ISNUMBER(SEARCH('Chapter 1 (Generated)'!$B$26:$V$26,INDEX(MyData,D2714, E2714+1))))&gt;0)),
"        " &amp; INDEX(MyData,D2714, E2714+1),
"    " &amp; INDEX(MyData,D2714, E2714+1))</f>
        <v xml:space="preserve">        -1,</v>
      </c>
    </row>
    <row r="2715" spans="4:7" x14ac:dyDescent="0.2">
      <c r="D2715" s="20">
        <f t="shared" si="42"/>
        <v>107</v>
      </c>
      <c r="E2715" s="20">
        <f>MIN(IF(MOD(ROWS($A$2:A2715),$A$2)=0,E2714+1, E2714), $B$2-1)</f>
        <v>11</v>
      </c>
      <c r="G2715" s="2" t="str">
        <f>IF(NOT(OR(
SUMPRODUCT(--ISNUMBER(SEARCH('Chapter 1 (Generated)'!$B$25:$V$25,INDEX(MyData,D2715, E2715+1))))&gt;0,
SUMPRODUCT(--ISNUMBER(SEARCH('Chapter 1 (Generated)'!$B$26:$V$26,INDEX(MyData,D2715, E2715+1))))&gt;0)),
"        " &amp; INDEX(MyData,D2715, E2715+1),
"    " &amp; INDEX(MyData,D2715, E2715+1))</f>
        <v xml:space="preserve">        -1,</v>
      </c>
    </row>
    <row r="2716" spans="4:7" x14ac:dyDescent="0.2">
      <c r="D2716" s="20">
        <f t="shared" si="42"/>
        <v>108</v>
      </c>
      <c r="E2716" s="20">
        <f>MIN(IF(MOD(ROWS($A$2:A2716),$A$2)=0,E2715+1, E2715), $B$2-1)</f>
        <v>11</v>
      </c>
      <c r="G2716" s="2" t="str">
        <f>IF(NOT(OR(
SUMPRODUCT(--ISNUMBER(SEARCH('Chapter 1 (Generated)'!$B$25:$V$25,INDEX(MyData,D2716, E2716+1))))&gt;0,
SUMPRODUCT(--ISNUMBER(SEARCH('Chapter 1 (Generated)'!$B$26:$V$26,INDEX(MyData,D2716, E2716+1))))&gt;0)),
"        " &amp; INDEX(MyData,D2716, E2716+1),
"    " &amp; INDEX(MyData,D2716, E2716+1))</f>
        <v xml:space="preserve">        -1,//105 </v>
      </c>
    </row>
    <row r="2717" spans="4:7" x14ac:dyDescent="0.2">
      <c r="D2717" s="20">
        <f t="shared" si="42"/>
        <v>109</v>
      </c>
      <c r="E2717" s="20">
        <f>MIN(IF(MOD(ROWS($A$2:A2717),$A$2)=0,E2716+1, E2716), $B$2-1)</f>
        <v>11</v>
      </c>
      <c r="G2717" s="2" t="str">
        <f>IF(NOT(OR(
SUMPRODUCT(--ISNUMBER(SEARCH('Chapter 1 (Generated)'!$B$25:$V$25,INDEX(MyData,D2717, E2717+1))))&gt;0,
SUMPRODUCT(--ISNUMBER(SEARCH('Chapter 1 (Generated)'!$B$26:$V$26,INDEX(MyData,D2717, E2717+1))))&gt;0)),
"        " &amp; INDEX(MyData,D2717, E2717+1),
"    " &amp; INDEX(MyData,D2717, E2717+1))</f>
        <v xml:space="preserve">        -1,</v>
      </c>
    </row>
    <row r="2718" spans="4:7" x14ac:dyDescent="0.2">
      <c r="D2718" s="20">
        <f t="shared" si="42"/>
        <v>110</v>
      </c>
      <c r="E2718" s="20">
        <f>MIN(IF(MOD(ROWS($A$2:A2718),$A$2)=0,E2717+1, E2717), $B$2-1)</f>
        <v>11</v>
      </c>
      <c r="G2718" s="2" t="str">
        <f>IF(NOT(OR(
SUMPRODUCT(--ISNUMBER(SEARCH('Chapter 1 (Generated)'!$B$25:$V$25,INDEX(MyData,D2718, E2718+1))))&gt;0,
SUMPRODUCT(--ISNUMBER(SEARCH('Chapter 1 (Generated)'!$B$26:$V$26,INDEX(MyData,D2718, E2718+1))))&gt;0)),
"        " &amp; INDEX(MyData,D2718, E2718+1),
"    " &amp; INDEX(MyData,D2718, E2718+1))</f>
        <v xml:space="preserve">        -1,</v>
      </c>
    </row>
    <row r="2719" spans="4:7" x14ac:dyDescent="0.2">
      <c r="D2719" s="20">
        <f t="shared" si="42"/>
        <v>111</v>
      </c>
      <c r="E2719" s="20">
        <f>MIN(IF(MOD(ROWS($A$2:A2719),$A$2)=0,E2718+1, E2718), $B$2-1)</f>
        <v>11</v>
      </c>
      <c r="G2719" s="2" t="str">
        <f>IF(NOT(OR(
SUMPRODUCT(--ISNUMBER(SEARCH('Chapter 1 (Generated)'!$B$25:$V$25,INDEX(MyData,D2719, E2719+1))))&gt;0,
SUMPRODUCT(--ISNUMBER(SEARCH('Chapter 1 (Generated)'!$B$26:$V$26,INDEX(MyData,D2719, E2719+1))))&gt;0)),
"        " &amp; INDEX(MyData,D2719, E2719+1),
"    " &amp; INDEX(MyData,D2719, E2719+1))</f>
        <v xml:space="preserve">        -1,</v>
      </c>
    </row>
    <row r="2720" spans="4:7" x14ac:dyDescent="0.2">
      <c r="D2720" s="20">
        <f t="shared" si="42"/>
        <v>112</v>
      </c>
      <c r="E2720" s="20">
        <f>MIN(IF(MOD(ROWS($A$2:A2720),$A$2)=0,E2719+1, E2719), $B$2-1)</f>
        <v>11</v>
      </c>
      <c r="G2720" s="2" t="str">
        <f>IF(NOT(OR(
SUMPRODUCT(--ISNUMBER(SEARCH('Chapter 1 (Generated)'!$B$25:$V$25,INDEX(MyData,D2720, E2720+1))))&gt;0,
SUMPRODUCT(--ISNUMBER(SEARCH('Chapter 1 (Generated)'!$B$26:$V$26,INDEX(MyData,D2720, E2720+1))))&gt;0)),
"        " &amp; INDEX(MyData,D2720, E2720+1),
"    " &amp; INDEX(MyData,D2720, E2720+1))</f>
        <v xml:space="preserve">        -1,</v>
      </c>
    </row>
    <row r="2721" spans="4:7" x14ac:dyDescent="0.2">
      <c r="D2721" s="20">
        <f t="shared" si="42"/>
        <v>113</v>
      </c>
      <c r="E2721" s="20">
        <f>MIN(IF(MOD(ROWS($A$2:A2721),$A$2)=0,E2720+1, E2720), $B$2-1)</f>
        <v>11</v>
      </c>
      <c r="G2721" s="2" t="str">
        <f>IF(NOT(OR(
SUMPRODUCT(--ISNUMBER(SEARCH('Chapter 1 (Generated)'!$B$25:$V$25,INDEX(MyData,D2721, E2721+1))))&gt;0,
SUMPRODUCT(--ISNUMBER(SEARCH('Chapter 1 (Generated)'!$B$26:$V$26,INDEX(MyData,D2721, E2721+1))))&gt;0)),
"        " &amp; INDEX(MyData,D2721, E2721+1),
"    " &amp; INDEX(MyData,D2721, E2721+1))</f>
        <v xml:space="preserve">        -1,//110 </v>
      </c>
    </row>
    <row r="2722" spans="4:7" x14ac:dyDescent="0.2">
      <c r="D2722" s="20">
        <f t="shared" si="42"/>
        <v>114</v>
      </c>
      <c r="E2722" s="20">
        <f>MIN(IF(MOD(ROWS($A$2:A2722),$A$2)=0,E2721+1, E2721), $B$2-1)</f>
        <v>11</v>
      </c>
      <c r="G2722" s="2" t="str">
        <f>IF(NOT(OR(
SUMPRODUCT(--ISNUMBER(SEARCH('Chapter 1 (Generated)'!$B$25:$V$25,INDEX(MyData,D2722, E2722+1))))&gt;0,
SUMPRODUCT(--ISNUMBER(SEARCH('Chapter 1 (Generated)'!$B$26:$V$26,INDEX(MyData,D2722, E2722+1))))&gt;0)),
"        " &amp; INDEX(MyData,D2722, E2722+1),
"    " &amp; INDEX(MyData,D2722, E2722+1))</f>
        <v xml:space="preserve">        110,</v>
      </c>
    </row>
    <row r="2723" spans="4:7" x14ac:dyDescent="0.2">
      <c r="D2723" s="20">
        <f t="shared" si="42"/>
        <v>115</v>
      </c>
      <c r="E2723" s="20">
        <f>MIN(IF(MOD(ROWS($A$2:A2723),$A$2)=0,E2722+1, E2722), $B$2-1)</f>
        <v>11</v>
      </c>
      <c r="G2723" s="2" t="str">
        <f>IF(NOT(OR(
SUMPRODUCT(--ISNUMBER(SEARCH('Chapter 1 (Generated)'!$B$25:$V$25,INDEX(MyData,D2723, E2723+1))))&gt;0,
SUMPRODUCT(--ISNUMBER(SEARCH('Chapter 1 (Generated)'!$B$26:$V$26,INDEX(MyData,D2723, E2723+1))))&gt;0)),
"        " &amp; INDEX(MyData,D2723, E2723+1),
"    " &amp; INDEX(MyData,D2723, E2723+1))</f>
        <v xml:space="preserve">        -1,</v>
      </c>
    </row>
    <row r="2724" spans="4:7" x14ac:dyDescent="0.2">
      <c r="D2724" s="20">
        <f t="shared" si="42"/>
        <v>116</v>
      </c>
      <c r="E2724" s="20">
        <f>MIN(IF(MOD(ROWS($A$2:A2724),$A$2)=0,E2723+1, E2723), $B$2-1)</f>
        <v>11</v>
      </c>
      <c r="G2724" s="2" t="str">
        <f>IF(NOT(OR(
SUMPRODUCT(--ISNUMBER(SEARCH('Chapter 1 (Generated)'!$B$25:$V$25,INDEX(MyData,D2724, E2724+1))))&gt;0,
SUMPRODUCT(--ISNUMBER(SEARCH('Chapter 1 (Generated)'!$B$26:$V$26,INDEX(MyData,D2724, E2724+1))))&gt;0)),
"        " &amp; INDEX(MyData,D2724, E2724+1),
"    " &amp; INDEX(MyData,D2724, E2724+1))</f>
        <v xml:space="preserve">        -1,</v>
      </c>
    </row>
    <row r="2725" spans="4:7" x14ac:dyDescent="0.2">
      <c r="D2725" s="20">
        <f t="shared" si="42"/>
        <v>117</v>
      </c>
      <c r="E2725" s="20">
        <f>MIN(IF(MOD(ROWS($A$2:A2725),$A$2)=0,E2724+1, E2724), $B$2-1)</f>
        <v>11</v>
      </c>
      <c r="G2725" s="2" t="str">
        <f>IF(NOT(OR(
SUMPRODUCT(--ISNUMBER(SEARCH('Chapter 1 (Generated)'!$B$25:$V$25,INDEX(MyData,D2725, E2725+1))))&gt;0,
SUMPRODUCT(--ISNUMBER(SEARCH('Chapter 1 (Generated)'!$B$26:$V$26,INDEX(MyData,D2725, E2725+1))))&gt;0)),
"        " &amp; INDEX(MyData,D2725, E2725+1),
"    " &amp; INDEX(MyData,D2725, E2725+1))</f>
        <v xml:space="preserve">        -1,</v>
      </c>
    </row>
    <row r="2726" spans="4:7" x14ac:dyDescent="0.2">
      <c r="D2726" s="20">
        <f t="shared" si="42"/>
        <v>118</v>
      </c>
      <c r="E2726" s="20">
        <f>MIN(IF(MOD(ROWS($A$2:A2726),$A$2)=0,E2725+1, E2725), $B$2-1)</f>
        <v>11</v>
      </c>
      <c r="G2726" s="2" t="str">
        <f>IF(NOT(OR(
SUMPRODUCT(--ISNUMBER(SEARCH('Chapter 1 (Generated)'!$B$25:$V$25,INDEX(MyData,D2726, E2726+1))))&gt;0,
SUMPRODUCT(--ISNUMBER(SEARCH('Chapter 1 (Generated)'!$B$26:$V$26,INDEX(MyData,D2726, E2726+1))))&gt;0)),
"        " &amp; INDEX(MyData,D2726, E2726+1),
"    " &amp; INDEX(MyData,D2726, E2726+1))</f>
        <v xml:space="preserve">        -1,//115 </v>
      </c>
    </row>
    <row r="2727" spans="4:7" x14ac:dyDescent="0.2">
      <c r="D2727" s="20">
        <f t="shared" si="42"/>
        <v>119</v>
      </c>
      <c r="E2727" s="20">
        <f>MIN(IF(MOD(ROWS($A$2:A2727),$A$2)=0,E2726+1, E2726), $B$2-1)</f>
        <v>11</v>
      </c>
      <c r="G2727" s="2" t="str">
        <f>IF(NOT(OR(
SUMPRODUCT(--ISNUMBER(SEARCH('Chapter 1 (Generated)'!$B$25:$V$25,INDEX(MyData,D2727, E2727+1))))&gt;0,
SUMPRODUCT(--ISNUMBER(SEARCH('Chapter 1 (Generated)'!$B$26:$V$26,INDEX(MyData,D2727, E2727+1))))&gt;0)),
"        " &amp; INDEX(MyData,D2727, E2727+1),
"    " &amp; INDEX(MyData,D2727, E2727+1))</f>
        <v xml:space="preserve">        115,</v>
      </c>
    </row>
    <row r="2728" spans="4:7" x14ac:dyDescent="0.2">
      <c r="D2728" s="20">
        <f t="shared" si="42"/>
        <v>120</v>
      </c>
      <c r="E2728" s="20">
        <f>MIN(IF(MOD(ROWS($A$2:A2728),$A$2)=0,E2727+1, E2727), $B$2-1)</f>
        <v>11</v>
      </c>
      <c r="G2728" s="2" t="str">
        <f>IF(NOT(OR(
SUMPRODUCT(--ISNUMBER(SEARCH('Chapter 1 (Generated)'!$B$25:$V$25,INDEX(MyData,D2728, E2728+1))))&gt;0,
SUMPRODUCT(--ISNUMBER(SEARCH('Chapter 1 (Generated)'!$B$26:$V$26,INDEX(MyData,D2728, E2728+1))))&gt;0)),
"        " &amp; INDEX(MyData,D2728, E2728+1),
"    " &amp; INDEX(MyData,D2728, E2728+1))</f>
        <v xml:space="preserve">        -1,</v>
      </c>
    </row>
    <row r="2729" spans="4:7" x14ac:dyDescent="0.2">
      <c r="D2729" s="20">
        <f t="shared" si="42"/>
        <v>121</v>
      </c>
      <c r="E2729" s="20">
        <f>MIN(IF(MOD(ROWS($A$2:A2729),$A$2)=0,E2728+1, E2728), $B$2-1)</f>
        <v>11</v>
      </c>
      <c r="G2729" s="2" t="str">
        <f>IF(NOT(OR(
SUMPRODUCT(--ISNUMBER(SEARCH('Chapter 1 (Generated)'!$B$25:$V$25,INDEX(MyData,D2729, E2729+1))))&gt;0,
SUMPRODUCT(--ISNUMBER(SEARCH('Chapter 1 (Generated)'!$B$26:$V$26,INDEX(MyData,D2729, E2729+1))))&gt;0)),
"        " &amp; INDEX(MyData,D2729, E2729+1),
"    " &amp; INDEX(MyData,D2729, E2729+1))</f>
        <v xml:space="preserve">        -1,</v>
      </c>
    </row>
    <row r="2730" spans="4:7" x14ac:dyDescent="0.2">
      <c r="D2730" s="20">
        <f t="shared" si="42"/>
        <v>122</v>
      </c>
      <c r="E2730" s="20">
        <f>MIN(IF(MOD(ROWS($A$2:A2730),$A$2)=0,E2729+1, E2729), $B$2-1)</f>
        <v>11</v>
      </c>
      <c r="G2730" s="2" t="str">
        <f>IF(NOT(OR(
SUMPRODUCT(--ISNUMBER(SEARCH('Chapter 1 (Generated)'!$B$25:$V$25,INDEX(MyData,D2730, E2730+1))))&gt;0,
SUMPRODUCT(--ISNUMBER(SEARCH('Chapter 1 (Generated)'!$B$26:$V$26,INDEX(MyData,D2730, E2730+1))))&gt;0)),
"        " &amp; INDEX(MyData,D2730, E2730+1),
"    " &amp; INDEX(MyData,D2730, E2730+1))</f>
        <v xml:space="preserve">        -1,</v>
      </c>
    </row>
    <row r="2731" spans="4:7" x14ac:dyDescent="0.2">
      <c r="D2731" s="20">
        <f t="shared" si="42"/>
        <v>123</v>
      </c>
      <c r="E2731" s="20">
        <f>MIN(IF(MOD(ROWS($A$2:A2731),$A$2)=0,E2730+1, E2730), $B$2-1)</f>
        <v>11</v>
      </c>
      <c r="G2731" s="2" t="str">
        <f>IF(NOT(OR(
SUMPRODUCT(--ISNUMBER(SEARCH('Chapter 1 (Generated)'!$B$25:$V$25,INDEX(MyData,D2731, E2731+1))))&gt;0,
SUMPRODUCT(--ISNUMBER(SEARCH('Chapter 1 (Generated)'!$B$26:$V$26,INDEX(MyData,D2731, E2731+1))))&gt;0)),
"        " &amp; INDEX(MyData,D2731, E2731+1),
"    " &amp; INDEX(MyData,D2731, E2731+1))</f>
        <v xml:space="preserve">        -1,//120 </v>
      </c>
    </row>
    <row r="2732" spans="4:7" x14ac:dyDescent="0.2">
      <c r="D2732" s="20">
        <f t="shared" si="42"/>
        <v>124</v>
      </c>
      <c r="E2732" s="20">
        <f>MIN(IF(MOD(ROWS($A$2:A2732),$A$2)=0,E2731+1, E2731), $B$2-1)</f>
        <v>11</v>
      </c>
      <c r="G2732" s="2" t="str">
        <f>IF(NOT(OR(
SUMPRODUCT(--ISNUMBER(SEARCH('Chapter 1 (Generated)'!$B$25:$V$25,INDEX(MyData,D2732, E2732+1))))&gt;0,
SUMPRODUCT(--ISNUMBER(SEARCH('Chapter 1 (Generated)'!$B$26:$V$26,INDEX(MyData,D2732, E2732+1))))&gt;0)),
"        " &amp; INDEX(MyData,D2732, E2732+1),
"    " &amp; INDEX(MyData,D2732, E2732+1))</f>
        <v xml:space="preserve">        -1,</v>
      </c>
    </row>
    <row r="2733" spans="4:7" x14ac:dyDescent="0.2">
      <c r="D2733" s="20">
        <f t="shared" si="42"/>
        <v>125</v>
      </c>
      <c r="E2733" s="20">
        <f>MIN(IF(MOD(ROWS($A$2:A2733),$A$2)=0,E2732+1, E2732), $B$2-1)</f>
        <v>11</v>
      </c>
      <c r="G2733" s="2" t="str">
        <f>IF(NOT(OR(
SUMPRODUCT(--ISNUMBER(SEARCH('Chapter 1 (Generated)'!$B$25:$V$25,INDEX(MyData,D2733, E2733+1))))&gt;0,
SUMPRODUCT(--ISNUMBER(SEARCH('Chapter 1 (Generated)'!$B$26:$V$26,INDEX(MyData,D2733, E2733+1))))&gt;0)),
"        " &amp; INDEX(MyData,D2733, E2733+1),
"    " &amp; INDEX(MyData,D2733, E2733+1))</f>
        <v xml:space="preserve">        -1,</v>
      </c>
    </row>
    <row r="2734" spans="4:7" x14ac:dyDescent="0.2">
      <c r="D2734" s="20">
        <f t="shared" si="42"/>
        <v>126</v>
      </c>
      <c r="E2734" s="20">
        <f>MIN(IF(MOD(ROWS($A$2:A2734),$A$2)=0,E2733+1, E2733), $B$2-1)</f>
        <v>11</v>
      </c>
      <c r="G2734" s="2" t="str">
        <f>IF(NOT(OR(
SUMPRODUCT(--ISNUMBER(SEARCH('Chapter 1 (Generated)'!$B$25:$V$25,INDEX(MyData,D2734, E2734+1))))&gt;0,
SUMPRODUCT(--ISNUMBER(SEARCH('Chapter 1 (Generated)'!$B$26:$V$26,INDEX(MyData,D2734, E2734+1))))&gt;0)),
"        " &amp; INDEX(MyData,D2734, E2734+1),
"    " &amp; INDEX(MyData,D2734, E2734+1))</f>
        <v xml:space="preserve">        122,</v>
      </c>
    </row>
    <row r="2735" spans="4:7" x14ac:dyDescent="0.2">
      <c r="D2735" s="20">
        <f t="shared" si="42"/>
        <v>127</v>
      </c>
      <c r="E2735" s="20">
        <f>MIN(IF(MOD(ROWS($A$2:A2735),$A$2)=0,E2734+1, E2734), $B$2-1)</f>
        <v>11</v>
      </c>
      <c r="G2735" s="2" t="str">
        <f>IF(NOT(OR(
SUMPRODUCT(--ISNUMBER(SEARCH('Chapter 1 (Generated)'!$B$25:$V$25,INDEX(MyData,D2735, E2735+1))))&gt;0,
SUMPRODUCT(--ISNUMBER(SEARCH('Chapter 1 (Generated)'!$B$26:$V$26,INDEX(MyData,D2735, E2735+1))))&gt;0)),
"        " &amp; INDEX(MyData,D2735, E2735+1),
"    " &amp; INDEX(MyData,D2735, E2735+1))</f>
        <v xml:space="preserve">        -1,</v>
      </c>
    </row>
    <row r="2736" spans="4:7" x14ac:dyDescent="0.2">
      <c r="D2736" s="20">
        <f t="shared" si="42"/>
        <v>128</v>
      </c>
      <c r="E2736" s="20">
        <f>MIN(IF(MOD(ROWS($A$2:A2736),$A$2)=0,E2735+1, E2735), $B$2-1)</f>
        <v>11</v>
      </c>
      <c r="G2736" s="2" t="str">
        <f>IF(NOT(OR(
SUMPRODUCT(--ISNUMBER(SEARCH('Chapter 1 (Generated)'!$B$25:$V$25,INDEX(MyData,D2736, E2736+1))))&gt;0,
SUMPRODUCT(--ISNUMBER(SEARCH('Chapter 1 (Generated)'!$B$26:$V$26,INDEX(MyData,D2736, E2736+1))))&gt;0)),
"        " &amp; INDEX(MyData,D2736, E2736+1),
"    " &amp; INDEX(MyData,D2736, E2736+1))</f>
        <v xml:space="preserve">        -1,//125 </v>
      </c>
    </row>
    <row r="2737" spans="4:7" x14ac:dyDescent="0.2">
      <c r="D2737" s="20">
        <f t="shared" si="42"/>
        <v>129</v>
      </c>
      <c r="E2737" s="20">
        <f>MIN(IF(MOD(ROWS($A$2:A2737),$A$2)=0,E2736+1, E2736), $B$2-1)</f>
        <v>11</v>
      </c>
      <c r="G2737" s="2" t="str">
        <f>IF(NOT(OR(
SUMPRODUCT(--ISNUMBER(SEARCH('Chapter 1 (Generated)'!$B$25:$V$25,INDEX(MyData,D2737, E2737+1))))&gt;0,
SUMPRODUCT(--ISNUMBER(SEARCH('Chapter 1 (Generated)'!$B$26:$V$26,INDEX(MyData,D2737, E2737+1))))&gt;0)),
"        " &amp; INDEX(MyData,D2737, E2737+1),
"    " &amp; INDEX(MyData,D2737, E2737+1))</f>
        <v xml:space="preserve">        -1,</v>
      </c>
    </row>
    <row r="2738" spans="4:7" x14ac:dyDescent="0.2">
      <c r="D2738" s="20">
        <f t="shared" si="42"/>
        <v>130</v>
      </c>
      <c r="E2738" s="20">
        <f>MIN(IF(MOD(ROWS($A$2:A2738),$A$2)=0,E2737+1, E2737), $B$2-1)</f>
        <v>11</v>
      </c>
      <c r="G2738" s="2" t="str">
        <f>IF(NOT(OR(
SUMPRODUCT(--ISNUMBER(SEARCH('Chapter 1 (Generated)'!$B$25:$V$25,INDEX(MyData,D2738, E2738+1))))&gt;0,
SUMPRODUCT(--ISNUMBER(SEARCH('Chapter 1 (Generated)'!$B$26:$V$26,INDEX(MyData,D2738, E2738+1))))&gt;0)),
"        " &amp; INDEX(MyData,D2738, E2738+1),
"    " &amp; INDEX(MyData,D2738, E2738+1))</f>
        <v xml:space="preserve">        -1,</v>
      </c>
    </row>
    <row r="2739" spans="4:7" x14ac:dyDescent="0.2">
      <c r="D2739" s="20">
        <f t="shared" si="42"/>
        <v>131</v>
      </c>
      <c r="E2739" s="20">
        <f>MIN(IF(MOD(ROWS($A$2:A2739),$A$2)=0,E2738+1, E2738), $B$2-1)</f>
        <v>11</v>
      </c>
      <c r="G2739" s="2" t="str">
        <f>IF(NOT(OR(
SUMPRODUCT(--ISNUMBER(SEARCH('Chapter 1 (Generated)'!$B$25:$V$25,INDEX(MyData,D2739, E2739+1))))&gt;0,
SUMPRODUCT(--ISNUMBER(SEARCH('Chapter 1 (Generated)'!$B$26:$V$26,INDEX(MyData,D2739, E2739+1))))&gt;0)),
"        " &amp; INDEX(MyData,D2739, E2739+1),
"    " &amp; INDEX(MyData,D2739, E2739+1))</f>
        <v xml:space="preserve">        -1,</v>
      </c>
    </row>
    <row r="2740" spans="4:7" x14ac:dyDescent="0.2">
      <c r="D2740" s="20">
        <f t="shared" si="42"/>
        <v>132</v>
      </c>
      <c r="E2740" s="20">
        <f>MIN(IF(MOD(ROWS($A$2:A2740),$A$2)=0,E2739+1, E2739), $B$2-1)</f>
        <v>11</v>
      </c>
      <c r="G2740" s="2" t="str">
        <f>IF(NOT(OR(
SUMPRODUCT(--ISNUMBER(SEARCH('Chapter 1 (Generated)'!$B$25:$V$25,INDEX(MyData,D2740, E2740+1))))&gt;0,
SUMPRODUCT(--ISNUMBER(SEARCH('Chapter 1 (Generated)'!$B$26:$V$26,INDEX(MyData,D2740, E2740+1))))&gt;0)),
"        " &amp; INDEX(MyData,D2740, E2740+1),
"    " &amp; INDEX(MyData,D2740, E2740+1))</f>
        <v xml:space="preserve">        -1,</v>
      </c>
    </row>
    <row r="2741" spans="4:7" x14ac:dyDescent="0.2">
      <c r="D2741" s="20">
        <f t="shared" si="42"/>
        <v>133</v>
      </c>
      <c r="E2741" s="20">
        <f>MIN(IF(MOD(ROWS($A$2:A2741),$A$2)=0,E2740+1, E2740), $B$2-1)</f>
        <v>11</v>
      </c>
      <c r="G2741" s="2" t="str">
        <f>IF(NOT(OR(
SUMPRODUCT(--ISNUMBER(SEARCH('Chapter 1 (Generated)'!$B$25:$V$25,INDEX(MyData,D2741, E2741+1))))&gt;0,
SUMPRODUCT(--ISNUMBER(SEARCH('Chapter 1 (Generated)'!$B$26:$V$26,INDEX(MyData,D2741, E2741+1))))&gt;0)),
"        " &amp; INDEX(MyData,D2741, E2741+1),
"    " &amp; INDEX(MyData,D2741, E2741+1))</f>
        <v xml:space="preserve">        -1,//130 </v>
      </c>
    </row>
    <row r="2742" spans="4:7" x14ac:dyDescent="0.2">
      <c r="D2742" s="20">
        <f t="shared" si="42"/>
        <v>134</v>
      </c>
      <c r="E2742" s="20">
        <f>MIN(IF(MOD(ROWS($A$2:A2742),$A$2)=0,E2741+1, E2741), $B$2-1)</f>
        <v>11</v>
      </c>
      <c r="G2742" s="2" t="str">
        <f>IF(NOT(OR(
SUMPRODUCT(--ISNUMBER(SEARCH('Chapter 1 (Generated)'!$B$25:$V$25,INDEX(MyData,D2742, E2742+1))))&gt;0,
SUMPRODUCT(--ISNUMBER(SEARCH('Chapter 1 (Generated)'!$B$26:$V$26,INDEX(MyData,D2742, E2742+1))))&gt;0)),
"        " &amp; INDEX(MyData,D2742, E2742+1),
"    " &amp; INDEX(MyData,D2742, E2742+1))</f>
        <v xml:space="preserve">        -1,</v>
      </c>
    </row>
    <row r="2743" spans="4:7" x14ac:dyDescent="0.2">
      <c r="D2743" s="20">
        <f t="shared" si="42"/>
        <v>135</v>
      </c>
      <c r="E2743" s="20">
        <f>MIN(IF(MOD(ROWS($A$2:A2743),$A$2)=0,E2742+1, E2742), $B$2-1)</f>
        <v>11</v>
      </c>
      <c r="G2743" s="2" t="str">
        <f>IF(NOT(OR(
SUMPRODUCT(--ISNUMBER(SEARCH('Chapter 1 (Generated)'!$B$25:$V$25,INDEX(MyData,D2743, E2743+1))))&gt;0,
SUMPRODUCT(--ISNUMBER(SEARCH('Chapter 1 (Generated)'!$B$26:$V$26,INDEX(MyData,D2743, E2743+1))))&gt;0)),
"        " &amp; INDEX(MyData,D2743, E2743+1),
"    " &amp; INDEX(MyData,D2743, E2743+1))</f>
        <v xml:space="preserve">        -1,</v>
      </c>
    </row>
    <row r="2744" spans="4:7" x14ac:dyDescent="0.2">
      <c r="D2744" s="20">
        <f t="shared" si="42"/>
        <v>136</v>
      </c>
      <c r="E2744" s="20">
        <f>MIN(IF(MOD(ROWS($A$2:A2744),$A$2)=0,E2743+1, E2743), $B$2-1)</f>
        <v>11</v>
      </c>
      <c r="G2744" s="2" t="str">
        <f>IF(NOT(OR(
SUMPRODUCT(--ISNUMBER(SEARCH('Chapter 1 (Generated)'!$B$25:$V$25,INDEX(MyData,D2744, E2744+1))))&gt;0,
SUMPRODUCT(--ISNUMBER(SEARCH('Chapter 1 (Generated)'!$B$26:$V$26,INDEX(MyData,D2744, E2744+1))))&gt;0)),
"        " &amp; INDEX(MyData,D2744, E2744+1),
"    " &amp; INDEX(MyData,D2744, E2744+1))</f>
        <v xml:space="preserve">        -1,</v>
      </c>
    </row>
    <row r="2745" spans="4:7" x14ac:dyDescent="0.2">
      <c r="D2745" s="20">
        <f t="shared" si="42"/>
        <v>137</v>
      </c>
      <c r="E2745" s="20">
        <f>MIN(IF(MOD(ROWS($A$2:A2745),$A$2)=0,E2744+1, E2744), $B$2-1)</f>
        <v>11</v>
      </c>
      <c r="G2745" s="2" t="str">
        <f>IF(NOT(OR(
SUMPRODUCT(--ISNUMBER(SEARCH('Chapter 1 (Generated)'!$B$25:$V$25,INDEX(MyData,D2745, E2745+1))))&gt;0,
SUMPRODUCT(--ISNUMBER(SEARCH('Chapter 1 (Generated)'!$B$26:$V$26,INDEX(MyData,D2745, E2745+1))))&gt;0)),
"        " &amp; INDEX(MyData,D2745, E2745+1),
"    " &amp; INDEX(MyData,D2745, E2745+1))</f>
        <v xml:space="preserve">        -1,</v>
      </c>
    </row>
    <row r="2746" spans="4:7" x14ac:dyDescent="0.2">
      <c r="D2746" s="20">
        <f t="shared" si="42"/>
        <v>138</v>
      </c>
      <c r="E2746" s="20">
        <f>MIN(IF(MOD(ROWS($A$2:A2746),$A$2)=0,E2745+1, E2745), $B$2-1)</f>
        <v>11</v>
      </c>
      <c r="G2746" s="2" t="str">
        <f>IF(NOT(OR(
SUMPRODUCT(--ISNUMBER(SEARCH('Chapter 1 (Generated)'!$B$25:$V$25,INDEX(MyData,D2746, E2746+1))))&gt;0,
SUMPRODUCT(--ISNUMBER(SEARCH('Chapter 1 (Generated)'!$B$26:$V$26,INDEX(MyData,D2746, E2746+1))))&gt;0)),
"        " &amp; INDEX(MyData,D2746, E2746+1),
"    " &amp; INDEX(MyData,D2746, E2746+1))</f>
        <v xml:space="preserve">        -1,//135 </v>
      </c>
    </row>
    <row r="2747" spans="4:7" x14ac:dyDescent="0.2">
      <c r="D2747" s="20">
        <f t="shared" si="42"/>
        <v>139</v>
      </c>
      <c r="E2747" s="20">
        <f>MIN(IF(MOD(ROWS($A$2:A2747),$A$2)=0,E2746+1, E2746), $B$2-1)</f>
        <v>11</v>
      </c>
      <c r="G2747" s="2" t="str">
        <f>IF(NOT(OR(
SUMPRODUCT(--ISNUMBER(SEARCH('Chapter 1 (Generated)'!$B$25:$V$25,INDEX(MyData,D2747, E2747+1))))&gt;0,
SUMPRODUCT(--ISNUMBER(SEARCH('Chapter 1 (Generated)'!$B$26:$V$26,INDEX(MyData,D2747, E2747+1))))&gt;0)),
"        " &amp; INDEX(MyData,D2747, E2747+1),
"    " &amp; INDEX(MyData,D2747, E2747+1))</f>
        <v xml:space="preserve">        -1,</v>
      </c>
    </row>
    <row r="2748" spans="4:7" x14ac:dyDescent="0.2">
      <c r="D2748" s="20">
        <f t="shared" si="42"/>
        <v>140</v>
      </c>
      <c r="E2748" s="20">
        <f>MIN(IF(MOD(ROWS($A$2:A2748),$A$2)=0,E2747+1, E2747), $B$2-1)</f>
        <v>11</v>
      </c>
      <c r="G2748" s="2" t="str">
        <f>IF(NOT(OR(
SUMPRODUCT(--ISNUMBER(SEARCH('Chapter 1 (Generated)'!$B$25:$V$25,INDEX(MyData,D2748, E2748+1))))&gt;0,
SUMPRODUCT(--ISNUMBER(SEARCH('Chapter 1 (Generated)'!$B$26:$V$26,INDEX(MyData,D2748, E2748+1))))&gt;0)),
"        " &amp; INDEX(MyData,D2748, E2748+1),
"    " &amp; INDEX(MyData,D2748, E2748+1))</f>
        <v xml:space="preserve">        -1,</v>
      </c>
    </row>
    <row r="2749" spans="4:7" x14ac:dyDescent="0.2">
      <c r="D2749" s="20">
        <f t="shared" si="42"/>
        <v>141</v>
      </c>
      <c r="E2749" s="20">
        <f>MIN(IF(MOD(ROWS($A$2:A2749),$A$2)=0,E2748+1, E2748), $B$2-1)</f>
        <v>11</v>
      </c>
      <c r="G2749" s="2" t="str">
        <f>IF(NOT(OR(
SUMPRODUCT(--ISNUMBER(SEARCH('Chapter 1 (Generated)'!$B$25:$V$25,INDEX(MyData,D2749, E2749+1))))&gt;0,
SUMPRODUCT(--ISNUMBER(SEARCH('Chapter 1 (Generated)'!$B$26:$V$26,INDEX(MyData,D2749, E2749+1))))&gt;0)),
"        " &amp; INDEX(MyData,D2749, E2749+1),
"    " &amp; INDEX(MyData,D2749, E2749+1))</f>
        <v xml:space="preserve">        -1,</v>
      </c>
    </row>
    <row r="2750" spans="4:7" x14ac:dyDescent="0.2">
      <c r="D2750" s="20">
        <f t="shared" si="42"/>
        <v>142</v>
      </c>
      <c r="E2750" s="20">
        <f>MIN(IF(MOD(ROWS($A$2:A2750),$A$2)=0,E2749+1, E2749), $B$2-1)</f>
        <v>11</v>
      </c>
      <c r="G2750" s="2" t="str">
        <f>IF(NOT(OR(
SUMPRODUCT(--ISNUMBER(SEARCH('Chapter 1 (Generated)'!$B$25:$V$25,INDEX(MyData,D2750, E2750+1))))&gt;0,
SUMPRODUCT(--ISNUMBER(SEARCH('Chapter 1 (Generated)'!$B$26:$V$26,INDEX(MyData,D2750, E2750+1))))&gt;0)),
"        " &amp; INDEX(MyData,D2750, E2750+1),
"    " &amp; INDEX(MyData,D2750, E2750+1))</f>
        <v xml:space="preserve">        -1,</v>
      </c>
    </row>
    <row r="2751" spans="4:7" x14ac:dyDescent="0.2">
      <c r="D2751" s="20">
        <f t="shared" si="42"/>
        <v>143</v>
      </c>
      <c r="E2751" s="20">
        <f>MIN(IF(MOD(ROWS($A$2:A2751),$A$2)=0,E2750+1, E2750), $B$2-1)</f>
        <v>11</v>
      </c>
      <c r="G2751" s="2" t="str">
        <f>IF(NOT(OR(
SUMPRODUCT(--ISNUMBER(SEARCH('Chapter 1 (Generated)'!$B$25:$V$25,INDEX(MyData,D2751, E2751+1))))&gt;0,
SUMPRODUCT(--ISNUMBER(SEARCH('Chapter 1 (Generated)'!$B$26:$V$26,INDEX(MyData,D2751, E2751+1))))&gt;0)),
"        " &amp; INDEX(MyData,D2751, E2751+1),
"    " &amp; INDEX(MyData,D2751, E2751+1))</f>
        <v xml:space="preserve">        -1,//140 </v>
      </c>
    </row>
    <row r="2752" spans="4:7" x14ac:dyDescent="0.2">
      <c r="D2752" s="20">
        <f t="shared" si="42"/>
        <v>144</v>
      </c>
      <c r="E2752" s="20">
        <f>MIN(IF(MOD(ROWS($A$2:A2752),$A$2)=0,E2751+1, E2751), $B$2-1)</f>
        <v>11</v>
      </c>
      <c r="G2752" s="2" t="str">
        <f>IF(NOT(OR(
SUMPRODUCT(--ISNUMBER(SEARCH('Chapter 1 (Generated)'!$B$25:$V$25,INDEX(MyData,D2752, E2752+1))))&gt;0,
SUMPRODUCT(--ISNUMBER(SEARCH('Chapter 1 (Generated)'!$B$26:$V$26,INDEX(MyData,D2752, E2752+1))))&gt;0)),
"        " &amp; INDEX(MyData,D2752, E2752+1),
"    " &amp; INDEX(MyData,D2752, E2752+1))</f>
        <v xml:space="preserve">        -1,</v>
      </c>
    </row>
    <row r="2753" spans="4:7" x14ac:dyDescent="0.2">
      <c r="D2753" s="20">
        <f t="shared" si="42"/>
        <v>145</v>
      </c>
      <c r="E2753" s="20">
        <f>MIN(IF(MOD(ROWS($A$2:A2753),$A$2)=0,E2752+1, E2752), $B$2-1)</f>
        <v>11</v>
      </c>
      <c r="G2753" s="2" t="str">
        <f>IF(NOT(OR(
SUMPRODUCT(--ISNUMBER(SEARCH('Chapter 1 (Generated)'!$B$25:$V$25,INDEX(MyData,D2753, E2753+1))))&gt;0,
SUMPRODUCT(--ISNUMBER(SEARCH('Chapter 1 (Generated)'!$B$26:$V$26,INDEX(MyData,D2753, E2753+1))))&gt;0)),
"        " &amp; INDEX(MyData,D2753, E2753+1),
"    " &amp; INDEX(MyData,D2753, E2753+1))</f>
        <v xml:space="preserve">        -1,</v>
      </c>
    </row>
    <row r="2754" spans="4:7" x14ac:dyDescent="0.2">
      <c r="D2754" s="20">
        <f t="shared" si="42"/>
        <v>146</v>
      </c>
      <c r="E2754" s="20">
        <f>MIN(IF(MOD(ROWS($A$2:A2754),$A$2)=0,E2753+1, E2753), $B$2-1)</f>
        <v>11</v>
      </c>
      <c r="G2754" s="2" t="str">
        <f>IF(NOT(OR(
SUMPRODUCT(--ISNUMBER(SEARCH('Chapter 1 (Generated)'!$B$25:$V$25,INDEX(MyData,D2754, E2754+1))))&gt;0,
SUMPRODUCT(--ISNUMBER(SEARCH('Chapter 1 (Generated)'!$B$26:$V$26,INDEX(MyData,D2754, E2754+1))))&gt;0)),
"        " &amp; INDEX(MyData,D2754, E2754+1),
"    " &amp; INDEX(MyData,D2754, E2754+1))</f>
        <v xml:space="preserve">        -1,</v>
      </c>
    </row>
    <row r="2755" spans="4:7" x14ac:dyDescent="0.2">
      <c r="D2755" s="20">
        <f t="shared" ref="D2755:D2818" si="43">MOD(ROW(D2754)-1+ROWS(MyData),ROWS(MyData))+1</f>
        <v>147</v>
      </c>
      <c r="E2755" s="20">
        <f>MIN(IF(MOD(ROWS($A$2:A2755),$A$2)=0,E2754+1, E2754), $B$2-1)</f>
        <v>11</v>
      </c>
      <c r="G2755" s="2" t="str">
        <f>IF(NOT(OR(
SUMPRODUCT(--ISNUMBER(SEARCH('Chapter 1 (Generated)'!$B$25:$V$25,INDEX(MyData,D2755, E2755+1))))&gt;0,
SUMPRODUCT(--ISNUMBER(SEARCH('Chapter 1 (Generated)'!$B$26:$V$26,INDEX(MyData,D2755, E2755+1))))&gt;0)),
"        " &amp; INDEX(MyData,D2755, E2755+1),
"    " &amp; INDEX(MyData,D2755, E2755+1))</f>
        <v xml:space="preserve">        -1,</v>
      </c>
    </row>
    <row r="2756" spans="4:7" x14ac:dyDescent="0.2">
      <c r="D2756" s="20">
        <f t="shared" si="43"/>
        <v>148</v>
      </c>
      <c r="E2756" s="20">
        <f>MIN(IF(MOD(ROWS($A$2:A2756),$A$2)=0,E2755+1, E2755), $B$2-1)</f>
        <v>11</v>
      </c>
      <c r="G2756" s="2" t="str">
        <f>IF(NOT(OR(
SUMPRODUCT(--ISNUMBER(SEARCH('Chapter 1 (Generated)'!$B$25:$V$25,INDEX(MyData,D2756, E2756+1))))&gt;0,
SUMPRODUCT(--ISNUMBER(SEARCH('Chapter 1 (Generated)'!$B$26:$V$26,INDEX(MyData,D2756, E2756+1))))&gt;0)),
"        " &amp; INDEX(MyData,D2756, E2756+1),
"    " &amp; INDEX(MyData,D2756, E2756+1))</f>
        <v xml:space="preserve">        -1,//145 </v>
      </c>
    </row>
    <row r="2757" spans="4:7" x14ac:dyDescent="0.2">
      <c r="D2757" s="20">
        <f t="shared" si="43"/>
        <v>149</v>
      </c>
      <c r="E2757" s="20">
        <f>MIN(IF(MOD(ROWS($A$2:A2757),$A$2)=0,E2756+1, E2756), $B$2-1)</f>
        <v>11</v>
      </c>
      <c r="G2757" s="2" t="str">
        <f>IF(NOT(OR(
SUMPRODUCT(--ISNUMBER(SEARCH('Chapter 1 (Generated)'!$B$25:$V$25,INDEX(MyData,D2757, E2757+1))))&gt;0,
SUMPRODUCT(--ISNUMBER(SEARCH('Chapter 1 (Generated)'!$B$26:$V$26,INDEX(MyData,D2757, E2757+1))))&gt;0)),
"        " &amp; INDEX(MyData,D2757, E2757+1),
"    " &amp; INDEX(MyData,D2757, E2757+1))</f>
        <v xml:space="preserve">        -1,</v>
      </c>
    </row>
    <row r="2758" spans="4:7" x14ac:dyDescent="0.2">
      <c r="D2758" s="20">
        <f t="shared" si="43"/>
        <v>150</v>
      </c>
      <c r="E2758" s="20">
        <f>MIN(IF(MOD(ROWS($A$2:A2758),$A$2)=0,E2757+1, E2757), $B$2-1)</f>
        <v>11</v>
      </c>
      <c r="G2758" s="2" t="str">
        <f>IF(NOT(OR(
SUMPRODUCT(--ISNUMBER(SEARCH('Chapter 1 (Generated)'!$B$25:$V$25,INDEX(MyData,D2758, E2758+1))))&gt;0,
SUMPRODUCT(--ISNUMBER(SEARCH('Chapter 1 (Generated)'!$B$26:$V$26,INDEX(MyData,D2758, E2758+1))))&gt;0)),
"        " &amp; INDEX(MyData,D2758, E2758+1),
"    " &amp; INDEX(MyData,D2758, E2758+1))</f>
        <v xml:space="preserve">        -1,</v>
      </c>
    </row>
    <row r="2759" spans="4:7" x14ac:dyDescent="0.2">
      <c r="D2759" s="20">
        <f t="shared" si="43"/>
        <v>151</v>
      </c>
      <c r="E2759" s="20">
        <f>MIN(IF(MOD(ROWS($A$2:A2759),$A$2)=0,E2758+1, E2758), $B$2-1)</f>
        <v>11</v>
      </c>
      <c r="G2759" s="2" t="str">
        <f>IF(NOT(OR(
SUMPRODUCT(--ISNUMBER(SEARCH('Chapter 1 (Generated)'!$B$25:$V$25,INDEX(MyData,D2759, E2759+1))))&gt;0,
SUMPRODUCT(--ISNUMBER(SEARCH('Chapter 1 (Generated)'!$B$26:$V$26,INDEX(MyData,D2759, E2759+1))))&gt;0)),
"        " &amp; INDEX(MyData,D2759, E2759+1),
"    " &amp; INDEX(MyData,D2759, E2759+1))</f>
        <v xml:space="preserve">        -1,</v>
      </c>
    </row>
    <row r="2760" spans="4:7" x14ac:dyDescent="0.2">
      <c r="D2760" s="20">
        <f t="shared" si="43"/>
        <v>152</v>
      </c>
      <c r="E2760" s="20">
        <f>MIN(IF(MOD(ROWS($A$2:A2760),$A$2)=0,E2759+1, E2759), $B$2-1)</f>
        <v>11</v>
      </c>
      <c r="G2760" s="2" t="str">
        <f>IF(NOT(OR(
SUMPRODUCT(--ISNUMBER(SEARCH('Chapter 1 (Generated)'!$B$25:$V$25,INDEX(MyData,D2760, E2760+1))))&gt;0,
SUMPRODUCT(--ISNUMBER(SEARCH('Chapter 1 (Generated)'!$B$26:$V$26,INDEX(MyData,D2760, E2760+1))))&gt;0)),
"        " &amp; INDEX(MyData,D2760, E2760+1),
"    " &amp; INDEX(MyData,D2760, E2760+1))</f>
        <v xml:space="preserve">        -1,</v>
      </c>
    </row>
    <row r="2761" spans="4:7" x14ac:dyDescent="0.2">
      <c r="D2761" s="20">
        <f t="shared" si="43"/>
        <v>153</v>
      </c>
      <c r="E2761" s="20">
        <f>MIN(IF(MOD(ROWS($A$2:A2761),$A$2)=0,E2760+1, E2760), $B$2-1)</f>
        <v>11</v>
      </c>
      <c r="G2761" s="2" t="str">
        <f>IF(NOT(OR(
SUMPRODUCT(--ISNUMBER(SEARCH('Chapter 1 (Generated)'!$B$25:$V$25,INDEX(MyData,D2761, E2761+1))))&gt;0,
SUMPRODUCT(--ISNUMBER(SEARCH('Chapter 1 (Generated)'!$B$26:$V$26,INDEX(MyData,D2761, E2761+1))))&gt;0)),
"        " &amp; INDEX(MyData,D2761, E2761+1),
"    " &amp; INDEX(MyData,D2761, E2761+1))</f>
        <v xml:space="preserve">        -1,//150 </v>
      </c>
    </row>
    <row r="2762" spans="4:7" x14ac:dyDescent="0.2">
      <c r="D2762" s="20">
        <f t="shared" si="43"/>
        <v>154</v>
      </c>
      <c r="E2762" s="20">
        <f>MIN(IF(MOD(ROWS($A$2:A2762),$A$2)=0,E2761+1, E2761), $B$2-1)</f>
        <v>11</v>
      </c>
      <c r="G2762" s="2" t="str">
        <f>IF(NOT(OR(
SUMPRODUCT(--ISNUMBER(SEARCH('Chapter 1 (Generated)'!$B$25:$V$25,INDEX(MyData,D2762, E2762+1))))&gt;0,
SUMPRODUCT(--ISNUMBER(SEARCH('Chapter 1 (Generated)'!$B$26:$V$26,INDEX(MyData,D2762, E2762+1))))&gt;0)),
"        " &amp; INDEX(MyData,D2762, E2762+1),
"    " &amp; INDEX(MyData,D2762, E2762+1))</f>
        <v xml:space="preserve">        -1,//151 illustrations</v>
      </c>
    </row>
    <row r="2763" spans="4:7" x14ac:dyDescent="0.2">
      <c r="D2763" s="20">
        <f t="shared" si="43"/>
        <v>155</v>
      </c>
      <c r="E2763" s="20">
        <f>MIN(IF(MOD(ROWS($A$2:A2763),$A$2)=0,E2762+1, E2762), $B$2-1)</f>
        <v>11</v>
      </c>
      <c r="G2763" s="2" t="str">
        <f>IF(NOT(OR(
SUMPRODUCT(--ISNUMBER(SEARCH('Chapter 1 (Generated)'!$B$25:$V$25,INDEX(MyData,D2763, E2763+1))))&gt;0,
SUMPRODUCT(--ISNUMBER(SEARCH('Chapter 1 (Generated)'!$B$26:$V$26,INDEX(MyData,D2763, E2763+1))))&gt;0)),
"        " &amp; INDEX(MyData,D2763, E2763+1),
"    " &amp; INDEX(MyData,D2763, E2763+1))</f>
        <v xml:space="preserve">        -1,//152 illustrations</v>
      </c>
    </row>
    <row r="2764" spans="4:7" x14ac:dyDescent="0.2">
      <c r="D2764" s="20">
        <f t="shared" si="43"/>
        <v>156</v>
      </c>
      <c r="E2764" s="20">
        <f>MIN(IF(MOD(ROWS($A$2:A2764),$A$2)=0,E2763+1, E2763), $B$2-1)</f>
        <v>11</v>
      </c>
      <c r="G2764" s="2" t="str">
        <f>IF(NOT(OR(
SUMPRODUCT(--ISNUMBER(SEARCH('Chapter 1 (Generated)'!$B$25:$V$25,INDEX(MyData,D2764, E2764+1))))&gt;0,
SUMPRODUCT(--ISNUMBER(SEARCH('Chapter 1 (Generated)'!$B$26:$V$26,INDEX(MyData,D2764, E2764+1))))&gt;0)),
"        " &amp; INDEX(MyData,D2764, E2764+1),
"    " &amp; INDEX(MyData,D2764, E2764+1))</f>
        <v xml:space="preserve">        -1,//153 illustrations</v>
      </c>
    </row>
    <row r="2765" spans="4:7" x14ac:dyDescent="0.2">
      <c r="D2765" s="20">
        <f t="shared" si="43"/>
        <v>157</v>
      </c>
      <c r="E2765" s="20">
        <f>MIN(IF(MOD(ROWS($A$2:A2765),$A$2)=0,E2764+1, E2764), $B$2-1)</f>
        <v>11</v>
      </c>
      <c r="G2765" s="2" t="str">
        <f>IF(NOT(OR(
SUMPRODUCT(--ISNUMBER(SEARCH('Chapter 1 (Generated)'!$B$25:$V$25,INDEX(MyData,D2765, E2765+1))))&gt;0,
SUMPRODUCT(--ISNUMBER(SEARCH('Chapter 1 (Generated)'!$B$26:$V$26,INDEX(MyData,D2765, E2765+1))))&gt;0)),
"        " &amp; INDEX(MyData,D2765, E2765+1),
"    " &amp; INDEX(MyData,D2765, E2765+1))</f>
        <v xml:space="preserve">        -1,</v>
      </c>
    </row>
    <row r="2766" spans="4:7" x14ac:dyDescent="0.2">
      <c r="D2766" s="20">
        <f t="shared" si="43"/>
        <v>158</v>
      </c>
      <c r="E2766" s="20">
        <f>MIN(IF(MOD(ROWS($A$2:A2766),$A$2)=0,E2765+1, E2765), $B$2-1)</f>
        <v>11</v>
      </c>
      <c r="G2766" s="2" t="str">
        <f>IF(NOT(OR(
SUMPRODUCT(--ISNUMBER(SEARCH('Chapter 1 (Generated)'!$B$25:$V$25,INDEX(MyData,D2766, E2766+1))))&gt;0,
SUMPRODUCT(--ISNUMBER(SEARCH('Chapter 1 (Generated)'!$B$26:$V$26,INDEX(MyData,D2766, E2766+1))))&gt;0)),
"        " &amp; INDEX(MyData,D2766, E2766+1),
"    " &amp; INDEX(MyData,D2766, E2766+1))</f>
        <v xml:space="preserve">        -1,//155 </v>
      </c>
    </row>
    <row r="2767" spans="4:7" x14ac:dyDescent="0.2">
      <c r="D2767" s="20">
        <f t="shared" si="43"/>
        <v>159</v>
      </c>
      <c r="E2767" s="20">
        <f>MIN(IF(MOD(ROWS($A$2:A2767),$A$2)=0,E2766+1, E2766), $B$2-1)</f>
        <v>11</v>
      </c>
      <c r="G2767" s="2" t="str">
        <f>IF(NOT(OR(
SUMPRODUCT(--ISNUMBER(SEARCH('Chapter 1 (Generated)'!$B$25:$V$25,INDEX(MyData,D2767, E2767+1))))&gt;0,
SUMPRODUCT(--ISNUMBER(SEARCH('Chapter 1 (Generated)'!$B$26:$V$26,INDEX(MyData,D2767, E2767+1))))&gt;0)),
"        " &amp; INDEX(MyData,D2767, E2767+1),
"    " &amp; INDEX(MyData,D2767, E2767+1))</f>
        <v xml:space="preserve">        -1,</v>
      </c>
    </row>
    <row r="2768" spans="4:7" x14ac:dyDescent="0.2">
      <c r="D2768" s="20">
        <f t="shared" si="43"/>
        <v>160</v>
      </c>
      <c r="E2768" s="20">
        <f>MIN(IF(MOD(ROWS($A$2:A2768),$A$2)=0,E2767+1, E2767), $B$2-1)</f>
        <v>11</v>
      </c>
      <c r="G2768" s="2" t="str">
        <f>IF(NOT(OR(
SUMPRODUCT(--ISNUMBER(SEARCH('Chapter 1 (Generated)'!$B$25:$V$25,INDEX(MyData,D2768, E2768+1))))&gt;0,
SUMPRODUCT(--ISNUMBER(SEARCH('Chapter 1 (Generated)'!$B$26:$V$26,INDEX(MyData,D2768, E2768+1))))&gt;0)),
"        " &amp; INDEX(MyData,D2768, E2768+1),
"    " &amp; INDEX(MyData,D2768, E2768+1))</f>
        <v xml:space="preserve">        -1,</v>
      </c>
    </row>
    <row r="2769" spans="4:7" x14ac:dyDescent="0.2">
      <c r="D2769" s="20">
        <f t="shared" si="43"/>
        <v>161</v>
      </c>
      <c r="E2769" s="20">
        <f>MIN(IF(MOD(ROWS($A$2:A2769),$A$2)=0,E2768+1, E2768), $B$2-1)</f>
        <v>11</v>
      </c>
      <c r="G2769" s="2" t="str">
        <f>IF(NOT(OR(
SUMPRODUCT(--ISNUMBER(SEARCH('Chapter 1 (Generated)'!$B$25:$V$25,INDEX(MyData,D2769, E2769+1))))&gt;0,
SUMPRODUCT(--ISNUMBER(SEARCH('Chapter 1 (Generated)'!$B$26:$V$26,INDEX(MyData,D2769, E2769+1))))&gt;0)),
"        " &amp; INDEX(MyData,D2769, E2769+1),
"    " &amp; INDEX(MyData,D2769, E2769+1))</f>
        <v xml:space="preserve">        -1,</v>
      </c>
    </row>
    <row r="2770" spans="4:7" x14ac:dyDescent="0.2">
      <c r="D2770" s="20">
        <f t="shared" si="43"/>
        <v>162</v>
      </c>
      <c r="E2770" s="20">
        <f>MIN(IF(MOD(ROWS($A$2:A2770),$A$2)=0,E2769+1, E2769), $B$2-1)</f>
        <v>11</v>
      </c>
      <c r="G2770" s="2" t="str">
        <f>IF(NOT(OR(
SUMPRODUCT(--ISNUMBER(SEARCH('Chapter 1 (Generated)'!$B$25:$V$25,INDEX(MyData,D2770, E2770+1))))&gt;0,
SUMPRODUCT(--ISNUMBER(SEARCH('Chapter 1 (Generated)'!$B$26:$V$26,INDEX(MyData,D2770, E2770+1))))&gt;0)),
"        " &amp; INDEX(MyData,D2770, E2770+1),
"    " &amp; INDEX(MyData,D2770, E2770+1))</f>
        <v xml:space="preserve">        -1,</v>
      </c>
    </row>
    <row r="2771" spans="4:7" x14ac:dyDescent="0.2">
      <c r="D2771" s="20">
        <f t="shared" si="43"/>
        <v>163</v>
      </c>
      <c r="E2771" s="20">
        <f>MIN(IF(MOD(ROWS($A$2:A2771),$A$2)=0,E2770+1, E2770), $B$2-1)</f>
        <v>11</v>
      </c>
      <c r="G2771" s="2" t="str">
        <f>IF(NOT(OR(
SUMPRODUCT(--ISNUMBER(SEARCH('Chapter 1 (Generated)'!$B$25:$V$25,INDEX(MyData,D2771, E2771+1))))&gt;0,
SUMPRODUCT(--ISNUMBER(SEARCH('Chapter 1 (Generated)'!$B$26:$V$26,INDEX(MyData,D2771, E2771+1))))&gt;0)),
"        " &amp; INDEX(MyData,D2771, E2771+1),
"    " &amp; INDEX(MyData,D2771, E2771+1))</f>
        <v xml:space="preserve">        -1,//160 </v>
      </c>
    </row>
    <row r="2772" spans="4:7" x14ac:dyDescent="0.2">
      <c r="D2772" s="20">
        <f t="shared" si="43"/>
        <v>164</v>
      </c>
      <c r="E2772" s="20">
        <f>MIN(IF(MOD(ROWS($A$2:A2772),$A$2)=0,E2771+1, E2771), $B$2-1)</f>
        <v>11</v>
      </c>
      <c r="G2772" s="2" t="str">
        <f>IF(NOT(OR(
SUMPRODUCT(--ISNUMBER(SEARCH('Chapter 1 (Generated)'!$B$25:$V$25,INDEX(MyData,D2772, E2772+1))))&gt;0,
SUMPRODUCT(--ISNUMBER(SEARCH('Chapter 1 (Generated)'!$B$26:$V$26,INDEX(MyData,D2772, E2772+1))))&gt;0)),
"        " &amp; INDEX(MyData,D2772, E2772+1),
"    " &amp; INDEX(MyData,D2772, E2772+1))</f>
        <v xml:space="preserve">        -1,</v>
      </c>
    </row>
    <row r="2773" spans="4:7" x14ac:dyDescent="0.2">
      <c r="D2773" s="20">
        <f t="shared" si="43"/>
        <v>165</v>
      </c>
      <c r="E2773" s="20">
        <f>MIN(IF(MOD(ROWS($A$2:A2773),$A$2)=0,E2772+1, E2772), $B$2-1)</f>
        <v>11</v>
      </c>
      <c r="G2773" s="2" t="str">
        <f>IF(NOT(OR(
SUMPRODUCT(--ISNUMBER(SEARCH('Chapter 1 (Generated)'!$B$25:$V$25,INDEX(MyData,D2773, E2773+1))))&gt;0,
SUMPRODUCT(--ISNUMBER(SEARCH('Chapter 1 (Generated)'!$B$26:$V$26,INDEX(MyData,D2773, E2773+1))))&gt;0)),
"        " &amp; INDEX(MyData,D2773, E2773+1),
"    " &amp; INDEX(MyData,D2773, E2773+1))</f>
        <v xml:space="preserve">        -1,</v>
      </c>
    </row>
    <row r="2774" spans="4:7" x14ac:dyDescent="0.2">
      <c r="D2774" s="20">
        <f t="shared" si="43"/>
        <v>166</v>
      </c>
      <c r="E2774" s="20">
        <f>MIN(IF(MOD(ROWS($A$2:A2774),$A$2)=0,E2773+1, E2773), $B$2-1)</f>
        <v>11</v>
      </c>
      <c r="G2774" s="2" t="str">
        <f>IF(NOT(OR(
SUMPRODUCT(--ISNUMBER(SEARCH('Chapter 1 (Generated)'!$B$25:$V$25,INDEX(MyData,D2774, E2774+1))))&gt;0,
SUMPRODUCT(--ISNUMBER(SEARCH('Chapter 1 (Generated)'!$B$26:$V$26,INDEX(MyData,D2774, E2774+1))))&gt;0)),
"        " &amp; INDEX(MyData,D2774, E2774+1),
"    " &amp; INDEX(MyData,D2774, E2774+1))</f>
        <v xml:space="preserve">        -1,</v>
      </c>
    </row>
    <row r="2775" spans="4:7" x14ac:dyDescent="0.2">
      <c r="D2775" s="20">
        <f t="shared" si="43"/>
        <v>167</v>
      </c>
      <c r="E2775" s="20">
        <f>MIN(IF(MOD(ROWS($A$2:A2775),$A$2)=0,E2774+1, E2774), $B$2-1)</f>
        <v>11</v>
      </c>
      <c r="G2775" s="2" t="str">
        <f>IF(NOT(OR(
SUMPRODUCT(--ISNUMBER(SEARCH('Chapter 1 (Generated)'!$B$25:$V$25,INDEX(MyData,D2775, E2775+1))))&gt;0,
SUMPRODUCT(--ISNUMBER(SEARCH('Chapter 1 (Generated)'!$B$26:$V$26,INDEX(MyData,D2775, E2775+1))))&gt;0)),
"        " &amp; INDEX(MyData,D2775, E2775+1),
"    " &amp; INDEX(MyData,D2775, E2775+1))</f>
        <v xml:space="preserve">        -1,</v>
      </c>
    </row>
    <row r="2776" spans="4:7" x14ac:dyDescent="0.2">
      <c r="D2776" s="20">
        <f t="shared" si="43"/>
        <v>168</v>
      </c>
      <c r="E2776" s="20">
        <f>MIN(IF(MOD(ROWS($A$2:A2776),$A$2)=0,E2775+1, E2775), $B$2-1)</f>
        <v>11</v>
      </c>
      <c r="G2776" s="2" t="str">
        <f>IF(NOT(OR(
SUMPRODUCT(--ISNUMBER(SEARCH('Chapter 1 (Generated)'!$B$25:$V$25,INDEX(MyData,D2776, E2776+1))))&gt;0,
SUMPRODUCT(--ISNUMBER(SEARCH('Chapter 1 (Generated)'!$B$26:$V$26,INDEX(MyData,D2776, E2776+1))))&gt;0)),
"        " &amp; INDEX(MyData,D2776, E2776+1),
"    " &amp; INDEX(MyData,D2776, E2776+1))</f>
        <v xml:space="preserve">        -1,//165 </v>
      </c>
    </row>
    <row r="2777" spans="4:7" x14ac:dyDescent="0.2">
      <c r="D2777" s="20">
        <f t="shared" si="43"/>
        <v>169</v>
      </c>
      <c r="E2777" s="20">
        <f>MIN(IF(MOD(ROWS($A$2:A2777),$A$2)=0,E2776+1, E2776), $B$2-1)</f>
        <v>11</v>
      </c>
      <c r="G2777" s="2" t="str">
        <f>IF(NOT(OR(
SUMPRODUCT(--ISNUMBER(SEARCH('Chapter 1 (Generated)'!$B$25:$V$25,INDEX(MyData,D2777, E2777+1))))&gt;0,
SUMPRODUCT(--ISNUMBER(SEARCH('Chapter 1 (Generated)'!$B$26:$V$26,INDEX(MyData,D2777, E2777+1))))&gt;0)),
"        " &amp; INDEX(MyData,D2777, E2777+1),
"    " &amp; INDEX(MyData,D2777, E2777+1))</f>
        <v xml:space="preserve">        -1,</v>
      </c>
    </row>
    <row r="2778" spans="4:7" x14ac:dyDescent="0.2">
      <c r="D2778" s="20">
        <f t="shared" si="43"/>
        <v>170</v>
      </c>
      <c r="E2778" s="20">
        <f>MIN(IF(MOD(ROWS($A$2:A2778),$A$2)=0,E2777+1, E2777), $B$2-1)</f>
        <v>11</v>
      </c>
      <c r="G2778" s="2" t="str">
        <f>IF(NOT(OR(
SUMPRODUCT(--ISNUMBER(SEARCH('Chapter 1 (Generated)'!$B$25:$V$25,INDEX(MyData,D2778, E2778+1))))&gt;0,
SUMPRODUCT(--ISNUMBER(SEARCH('Chapter 1 (Generated)'!$B$26:$V$26,INDEX(MyData,D2778, E2778+1))))&gt;0)),
"        " &amp; INDEX(MyData,D2778, E2778+1),
"    " &amp; INDEX(MyData,D2778, E2778+1))</f>
        <v xml:space="preserve">        -1,</v>
      </c>
    </row>
    <row r="2779" spans="4:7" x14ac:dyDescent="0.2">
      <c r="D2779" s="20">
        <f t="shared" si="43"/>
        <v>171</v>
      </c>
      <c r="E2779" s="20">
        <f>MIN(IF(MOD(ROWS($A$2:A2779),$A$2)=0,E2778+1, E2778), $B$2-1)</f>
        <v>11</v>
      </c>
      <c r="G2779" s="2" t="str">
        <f>IF(NOT(OR(
SUMPRODUCT(--ISNUMBER(SEARCH('Chapter 1 (Generated)'!$B$25:$V$25,INDEX(MyData,D2779, E2779+1))))&gt;0,
SUMPRODUCT(--ISNUMBER(SEARCH('Chapter 1 (Generated)'!$B$26:$V$26,INDEX(MyData,D2779, E2779+1))))&gt;0)),
"        " &amp; INDEX(MyData,D2779, E2779+1),
"    " &amp; INDEX(MyData,D2779, E2779+1))</f>
        <v xml:space="preserve">        -1,</v>
      </c>
    </row>
    <row r="2780" spans="4:7" x14ac:dyDescent="0.2">
      <c r="D2780" s="20">
        <f t="shared" si="43"/>
        <v>172</v>
      </c>
      <c r="E2780" s="20">
        <f>MIN(IF(MOD(ROWS($A$2:A2780),$A$2)=0,E2779+1, E2779), $B$2-1)</f>
        <v>11</v>
      </c>
      <c r="G2780" s="2" t="str">
        <f>IF(NOT(OR(
SUMPRODUCT(--ISNUMBER(SEARCH('Chapter 1 (Generated)'!$B$25:$V$25,INDEX(MyData,D2780, E2780+1))))&gt;0,
SUMPRODUCT(--ISNUMBER(SEARCH('Chapter 1 (Generated)'!$B$26:$V$26,INDEX(MyData,D2780, E2780+1))))&gt;0)),
"        " &amp; INDEX(MyData,D2780, E2780+1),
"    " &amp; INDEX(MyData,D2780, E2780+1))</f>
        <v xml:space="preserve">        -1,</v>
      </c>
    </row>
    <row r="2781" spans="4:7" x14ac:dyDescent="0.2">
      <c r="D2781" s="20">
        <f t="shared" si="43"/>
        <v>173</v>
      </c>
      <c r="E2781" s="20">
        <f>MIN(IF(MOD(ROWS($A$2:A2781),$A$2)=0,E2780+1, E2780), $B$2-1)</f>
        <v>11</v>
      </c>
      <c r="G2781" s="2" t="str">
        <f>IF(NOT(OR(
SUMPRODUCT(--ISNUMBER(SEARCH('Chapter 1 (Generated)'!$B$25:$V$25,INDEX(MyData,D2781, E2781+1))))&gt;0,
SUMPRODUCT(--ISNUMBER(SEARCH('Chapter 1 (Generated)'!$B$26:$V$26,INDEX(MyData,D2781, E2781+1))))&gt;0)),
"        " &amp; INDEX(MyData,D2781, E2781+1),
"    " &amp; INDEX(MyData,D2781, E2781+1))</f>
        <v xml:space="preserve">        -1,//170 </v>
      </c>
    </row>
    <row r="2782" spans="4:7" x14ac:dyDescent="0.2">
      <c r="D2782" s="20">
        <f t="shared" si="43"/>
        <v>174</v>
      </c>
      <c r="E2782" s="20">
        <f>MIN(IF(MOD(ROWS($A$2:A2782),$A$2)=0,E2781+1, E2781), $B$2-1)</f>
        <v>11</v>
      </c>
      <c r="G2782" s="2" t="str">
        <f>IF(NOT(OR(
SUMPRODUCT(--ISNUMBER(SEARCH('Chapter 1 (Generated)'!$B$25:$V$25,INDEX(MyData,D2782, E2782+1))))&gt;0,
SUMPRODUCT(--ISNUMBER(SEARCH('Chapter 1 (Generated)'!$B$26:$V$26,INDEX(MyData,D2782, E2782+1))))&gt;0)),
"        " &amp; INDEX(MyData,D2782, E2782+1),
"    " &amp; INDEX(MyData,D2782, E2782+1))</f>
        <v xml:space="preserve">        -1,</v>
      </c>
    </row>
    <row r="2783" spans="4:7" x14ac:dyDescent="0.2">
      <c r="D2783" s="20">
        <f t="shared" si="43"/>
        <v>175</v>
      </c>
      <c r="E2783" s="20">
        <f>MIN(IF(MOD(ROWS($A$2:A2783),$A$2)=0,E2782+1, E2782), $B$2-1)</f>
        <v>11</v>
      </c>
      <c r="G2783" s="2" t="str">
        <f>IF(NOT(OR(
SUMPRODUCT(--ISNUMBER(SEARCH('Chapter 1 (Generated)'!$B$25:$V$25,INDEX(MyData,D2783, E2783+1))))&gt;0,
SUMPRODUCT(--ISNUMBER(SEARCH('Chapter 1 (Generated)'!$B$26:$V$26,INDEX(MyData,D2783, E2783+1))))&gt;0)),
"        " &amp; INDEX(MyData,D2783, E2783+1),
"    " &amp; INDEX(MyData,D2783, E2783+1))</f>
        <v xml:space="preserve">        -1,</v>
      </c>
    </row>
    <row r="2784" spans="4:7" x14ac:dyDescent="0.2">
      <c r="D2784" s="20">
        <f t="shared" si="43"/>
        <v>176</v>
      </c>
      <c r="E2784" s="20">
        <f>MIN(IF(MOD(ROWS($A$2:A2784),$A$2)=0,E2783+1, E2783), $B$2-1)</f>
        <v>11</v>
      </c>
      <c r="G2784" s="2" t="str">
        <f>IF(NOT(OR(
SUMPRODUCT(--ISNUMBER(SEARCH('Chapter 1 (Generated)'!$B$25:$V$25,INDEX(MyData,D2784, E2784+1))))&gt;0,
SUMPRODUCT(--ISNUMBER(SEARCH('Chapter 1 (Generated)'!$B$26:$V$26,INDEX(MyData,D2784, E2784+1))))&gt;0)),
"        " &amp; INDEX(MyData,D2784, E2784+1),
"    " &amp; INDEX(MyData,D2784, E2784+1))</f>
        <v xml:space="preserve">        -1,</v>
      </c>
    </row>
    <row r="2785" spans="4:7" x14ac:dyDescent="0.2">
      <c r="D2785" s="20">
        <f t="shared" si="43"/>
        <v>177</v>
      </c>
      <c r="E2785" s="20">
        <f>MIN(IF(MOD(ROWS($A$2:A2785),$A$2)=0,E2784+1, E2784), $B$2-1)</f>
        <v>11</v>
      </c>
      <c r="G2785" s="2" t="str">
        <f>IF(NOT(OR(
SUMPRODUCT(--ISNUMBER(SEARCH('Chapter 1 (Generated)'!$B$25:$V$25,INDEX(MyData,D2785, E2785+1))))&gt;0,
SUMPRODUCT(--ISNUMBER(SEARCH('Chapter 1 (Generated)'!$B$26:$V$26,INDEX(MyData,D2785, E2785+1))))&gt;0)),
"        " &amp; INDEX(MyData,D2785, E2785+1),
"    " &amp; INDEX(MyData,D2785, E2785+1))</f>
        <v xml:space="preserve">        -1,</v>
      </c>
    </row>
    <row r="2786" spans="4:7" x14ac:dyDescent="0.2">
      <c r="D2786" s="20">
        <f t="shared" si="43"/>
        <v>178</v>
      </c>
      <c r="E2786" s="20">
        <f>MIN(IF(MOD(ROWS($A$2:A2786),$A$2)=0,E2785+1, E2785), $B$2-1)</f>
        <v>11</v>
      </c>
      <c r="G2786" s="2" t="str">
        <f>IF(NOT(OR(
SUMPRODUCT(--ISNUMBER(SEARCH('Chapter 1 (Generated)'!$B$25:$V$25,INDEX(MyData,D2786, E2786+1))))&gt;0,
SUMPRODUCT(--ISNUMBER(SEARCH('Chapter 1 (Generated)'!$B$26:$V$26,INDEX(MyData,D2786, E2786+1))))&gt;0)),
"        " &amp; INDEX(MyData,D2786, E2786+1),
"    " &amp; INDEX(MyData,D2786, E2786+1))</f>
        <v xml:space="preserve">        -1,//175 </v>
      </c>
    </row>
    <row r="2787" spans="4:7" x14ac:dyDescent="0.2">
      <c r="D2787" s="20">
        <f t="shared" si="43"/>
        <v>179</v>
      </c>
      <c r="E2787" s="20">
        <f>MIN(IF(MOD(ROWS($A$2:A2787),$A$2)=0,E2786+1, E2786), $B$2-1)</f>
        <v>11</v>
      </c>
      <c r="G2787" s="2" t="str">
        <f>IF(NOT(OR(
SUMPRODUCT(--ISNUMBER(SEARCH('Chapter 1 (Generated)'!$B$25:$V$25,INDEX(MyData,D2787, E2787+1))))&gt;0,
SUMPRODUCT(--ISNUMBER(SEARCH('Chapter 1 (Generated)'!$B$26:$V$26,INDEX(MyData,D2787, E2787+1))))&gt;0)),
"        " &amp; INDEX(MyData,D2787, E2787+1),
"    " &amp; INDEX(MyData,D2787, E2787+1))</f>
        <v xml:space="preserve">        -1,</v>
      </c>
    </row>
    <row r="2788" spans="4:7" x14ac:dyDescent="0.2">
      <c r="D2788" s="20">
        <f t="shared" si="43"/>
        <v>180</v>
      </c>
      <c r="E2788" s="20">
        <f>MIN(IF(MOD(ROWS($A$2:A2788),$A$2)=0,E2787+1, E2787), $B$2-1)</f>
        <v>11</v>
      </c>
      <c r="G2788" s="2" t="str">
        <f>IF(NOT(OR(
SUMPRODUCT(--ISNUMBER(SEARCH('Chapter 1 (Generated)'!$B$25:$V$25,INDEX(MyData,D2788, E2788+1))))&gt;0,
SUMPRODUCT(--ISNUMBER(SEARCH('Chapter 1 (Generated)'!$B$26:$V$26,INDEX(MyData,D2788, E2788+1))))&gt;0)),
"        " &amp; INDEX(MyData,D2788, E2788+1),
"    " &amp; INDEX(MyData,D2788, E2788+1))</f>
        <v xml:space="preserve">        -1,</v>
      </c>
    </row>
    <row r="2789" spans="4:7" x14ac:dyDescent="0.2">
      <c r="D2789" s="20">
        <f t="shared" si="43"/>
        <v>181</v>
      </c>
      <c r="E2789" s="20">
        <f>MIN(IF(MOD(ROWS($A$2:A2789),$A$2)=0,E2788+1, E2788), $B$2-1)</f>
        <v>11</v>
      </c>
      <c r="G2789" s="2" t="str">
        <f>IF(NOT(OR(
SUMPRODUCT(--ISNUMBER(SEARCH('Chapter 1 (Generated)'!$B$25:$V$25,INDEX(MyData,D2789, E2789+1))))&gt;0,
SUMPRODUCT(--ISNUMBER(SEARCH('Chapter 1 (Generated)'!$B$26:$V$26,INDEX(MyData,D2789, E2789+1))))&gt;0)),
"        " &amp; INDEX(MyData,D2789, E2789+1),
"    " &amp; INDEX(MyData,D2789, E2789+1))</f>
        <v xml:space="preserve">        -1,</v>
      </c>
    </row>
    <row r="2790" spans="4:7" x14ac:dyDescent="0.2">
      <c r="D2790" s="20">
        <f t="shared" si="43"/>
        <v>182</v>
      </c>
      <c r="E2790" s="20">
        <f>MIN(IF(MOD(ROWS($A$2:A2790),$A$2)=0,E2789+1, E2789), $B$2-1)</f>
        <v>11</v>
      </c>
      <c r="G2790" s="2" t="str">
        <f>IF(NOT(OR(
SUMPRODUCT(--ISNUMBER(SEARCH('Chapter 1 (Generated)'!$B$25:$V$25,INDEX(MyData,D2790, E2790+1))))&gt;0,
SUMPRODUCT(--ISNUMBER(SEARCH('Chapter 1 (Generated)'!$B$26:$V$26,INDEX(MyData,D2790, E2790+1))))&gt;0)),
"        " &amp; INDEX(MyData,D2790, E2790+1),
"    " &amp; INDEX(MyData,D2790, E2790+1))</f>
        <v xml:space="preserve">        -1,</v>
      </c>
    </row>
    <row r="2791" spans="4:7" x14ac:dyDescent="0.2">
      <c r="D2791" s="20">
        <f t="shared" si="43"/>
        <v>183</v>
      </c>
      <c r="E2791" s="20">
        <f>MIN(IF(MOD(ROWS($A$2:A2791),$A$2)=0,E2790+1, E2790), $B$2-1)</f>
        <v>11</v>
      </c>
      <c r="G2791" s="2" t="str">
        <f>IF(NOT(OR(
SUMPRODUCT(--ISNUMBER(SEARCH('Chapter 1 (Generated)'!$B$25:$V$25,INDEX(MyData,D2791, E2791+1))))&gt;0,
SUMPRODUCT(--ISNUMBER(SEARCH('Chapter 1 (Generated)'!$B$26:$V$26,INDEX(MyData,D2791, E2791+1))))&gt;0)),
"        " &amp; INDEX(MyData,D2791, E2791+1),
"    " &amp; INDEX(MyData,D2791, E2791+1))</f>
        <v xml:space="preserve">        -1,//180 </v>
      </c>
    </row>
    <row r="2792" spans="4:7" x14ac:dyDescent="0.2">
      <c r="D2792" s="20">
        <f t="shared" si="43"/>
        <v>184</v>
      </c>
      <c r="E2792" s="20">
        <f>MIN(IF(MOD(ROWS($A$2:A2792),$A$2)=0,E2791+1, E2791), $B$2-1)</f>
        <v>11</v>
      </c>
      <c r="G2792" s="2" t="str">
        <f>IF(NOT(OR(
SUMPRODUCT(--ISNUMBER(SEARCH('Chapter 1 (Generated)'!$B$25:$V$25,INDEX(MyData,D2792, E2792+1))))&gt;0,
SUMPRODUCT(--ISNUMBER(SEARCH('Chapter 1 (Generated)'!$B$26:$V$26,INDEX(MyData,D2792, E2792+1))))&gt;0)),
"        " &amp; INDEX(MyData,D2792, E2792+1),
"    " &amp; INDEX(MyData,D2792, E2792+1))</f>
        <v xml:space="preserve">        -1,</v>
      </c>
    </row>
    <row r="2793" spans="4:7" x14ac:dyDescent="0.2">
      <c r="D2793" s="20">
        <f t="shared" si="43"/>
        <v>185</v>
      </c>
      <c r="E2793" s="20">
        <f>MIN(IF(MOD(ROWS($A$2:A2793),$A$2)=0,E2792+1, E2792), $B$2-1)</f>
        <v>11</v>
      </c>
      <c r="G2793" s="2" t="str">
        <f>IF(NOT(OR(
SUMPRODUCT(--ISNUMBER(SEARCH('Chapter 1 (Generated)'!$B$25:$V$25,INDEX(MyData,D2793, E2793+1))))&gt;0,
SUMPRODUCT(--ISNUMBER(SEARCH('Chapter 1 (Generated)'!$B$26:$V$26,INDEX(MyData,D2793, E2793+1))))&gt;0)),
"        " &amp; INDEX(MyData,D2793, E2793+1),
"    " &amp; INDEX(MyData,D2793, E2793+1))</f>
        <v xml:space="preserve">        -1,</v>
      </c>
    </row>
    <row r="2794" spans="4:7" x14ac:dyDescent="0.2">
      <c r="D2794" s="20">
        <f t="shared" si="43"/>
        <v>186</v>
      </c>
      <c r="E2794" s="20">
        <f>MIN(IF(MOD(ROWS($A$2:A2794),$A$2)=0,E2793+1, E2793), $B$2-1)</f>
        <v>11</v>
      </c>
      <c r="G2794" s="2" t="str">
        <f>IF(NOT(OR(
SUMPRODUCT(--ISNUMBER(SEARCH('Chapter 1 (Generated)'!$B$25:$V$25,INDEX(MyData,D2794, E2794+1))))&gt;0,
SUMPRODUCT(--ISNUMBER(SEARCH('Chapter 1 (Generated)'!$B$26:$V$26,INDEX(MyData,D2794, E2794+1))))&gt;0)),
"        " &amp; INDEX(MyData,D2794, E2794+1),
"    " &amp; INDEX(MyData,D2794, E2794+1))</f>
        <v xml:space="preserve">        -1,</v>
      </c>
    </row>
    <row r="2795" spans="4:7" x14ac:dyDescent="0.2">
      <c r="D2795" s="20">
        <f t="shared" si="43"/>
        <v>187</v>
      </c>
      <c r="E2795" s="20">
        <f>MIN(IF(MOD(ROWS($A$2:A2795),$A$2)=0,E2794+1, E2794), $B$2-1)</f>
        <v>11</v>
      </c>
      <c r="G2795" s="2" t="str">
        <f>IF(NOT(OR(
SUMPRODUCT(--ISNUMBER(SEARCH('Chapter 1 (Generated)'!$B$25:$V$25,INDEX(MyData,D2795, E2795+1))))&gt;0,
SUMPRODUCT(--ISNUMBER(SEARCH('Chapter 1 (Generated)'!$B$26:$V$26,INDEX(MyData,D2795, E2795+1))))&gt;0)),
"        " &amp; INDEX(MyData,D2795, E2795+1),
"    " &amp; INDEX(MyData,D2795, E2795+1))</f>
        <v xml:space="preserve">        -1,</v>
      </c>
    </row>
    <row r="2796" spans="4:7" x14ac:dyDescent="0.2">
      <c r="D2796" s="20">
        <f t="shared" si="43"/>
        <v>188</v>
      </c>
      <c r="E2796" s="20">
        <f>MIN(IF(MOD(ROWS($A$2:A2796),$A$2)=0,E2795+1, E2795), $B$2-1)</f>
        <v>11</v>
      </c>
      <c r="G2796" s="2" t="str">
        <f>IF(NOT(OR(
SUMPRODUCT(--ISNUMBER(SEARCH('Chapter 1 (Generated)'!$B$25:$V$25,INDEX(MyData,D2796, E2796+1))))&gt;0,
SUMPRODUCT(--ISNUMBER(SEARCH('Chapter 1 (Generated)'!$B$26:$V$26,INDEX(MyData,D2796, E2796+1))))&gt;0)),
"        " &amp; INDEX(MyData,D2796, E2796+1),
"    " &amp; INDEX(MyData,D2796, E2796+1))</f>
        <v xml:space="preserve">        -1,//185 </v>
      </c>
    </row>
    <row r="2797" spans="4:7" x14ac:dyDescent="0.2">
      <c r="D2797" s="20">
        <f t="shared" si="43"/>
        <v>189</v>
      </c>
      <c r="E2797" s="20">
        <f>MIN(IF(MOD(ROWS($A$2:A2797),$A$2)=0,E2796+1, E2796), $B$2-1)</f>
        <v>11</v>
      </c>
      <c r="G2797" s="2" t="str">
        <f>IF(NOT(OR(
SUMPRODUCT(--ISNUMBER(SEARCH('Chapter 1 (Generated)'!$B$25:$V$25,INDEX(MyData,D2797, E2797+1))))&gt;0,
SUMPRODUCT(--ISNUMBER(SEARCH('Chapter 1 (Generated)'!$B$26:$V$26,INDEX(MyData,D2797, E2797+1))))&gt;0)),
"        " &amp; INDEX(MyData,D2797, E2797+1),
"    " &amp; INDEX(MyData,D2797, E2797+1))</f>
        <v xml:space="preserve">        -1,</v>
      </c>
    </row>
    <row r="2798" spans="4:7" x14ac:dyDescent="0.2">
      <c r="D2798" s="20">
        <f t="shared" si="43"/>
        <v>190</v>
      </c>
      <c r="E2798" s="20">
        <f>MIN(IF(MOD(ROWS($A$2:A2798),$A$2)=0,E2797+1, E2797), $B$2-1)</f>
        <v>11</v>
      </c>
      <c r="G2798" s="2" t="str">
        <f>IF(NOT(OR(
SUMPRODUCT(--ISNUMBER(SEARCH('Chapter 1 (Generated)'!$B$25:$V$25,INDEX(MyData,D2798, E2798+1))))&gt;0,
SUMPRODUCT(--ISNUMBER(SEARCH('Chapter 1 (Generated)'!$B$26:$V$26,INDEX(MyData,D2798, E2798+1))))&gt;0)),
"        " &amp; INDEX(MyData,D2798, E2798+1),
"    " &amp; INDEX(MyData,D2798, E2798+1))</f>
        <v xml:space="preserve">        -1,</v>
      </c>
    </row>
    <row r="2799" spans="4:7" x14ac:dyDescent="0.2">
      <c r="D2799" s="20">
        <f t="shared" si="43"/>
        <v>191</v>
      </c>
      <c r="E2799" s="20">
        <f>MIN(IF(MOD(ROWS($A$2:A2799),$A$2)=0,E2798+1, E2798), $B$2-1)</f>
        <v>11</v>
      </c>
      <c r="G2799" s="2" t="str">
        <f>IF(NOT(OR(
SUMPRODUCT(--ISNUMBER(SEARCH('Chapter 1 (Generated)'!$B$25:$V$25,INDEX(MyData,D2799, E2799+1))))&gt;0,
SUMPRODUCT(--ISNUMBER(SEARCH('Chapter 1 (Generated)'!$B$26:$V$26,INDEX(MyData,D2799, E2799+1))))&gt;0)),
"        " &amp; INDEX(MyData,D2799, E2799+1),
"    " &amp; INDEX(MyData,D2799, E2799+1))</f>
        <v xml:space="preserve">        -1,</v>
      </c>
    </row>
    <row r="2800" spans="4:7" x14ac:dyDescent="0.2">
      <c r="D2800" s="20">
        <f t="shared" si="43"/>
        <v>192</v>
      </c>
      <c r="E2800" s="20">
        <f>MIN(IF(MOD(ROWS($A$2:A2800),$A$2)=0,E2799+1, E2799), $B$2-1)</f>
        <v>11</v>
      </c>
      <c r="G2800" s="2" t="str">
        <f>IF(NOT(OR(
SUMPRODUCT(--ISNUMBER(SEARCH('Chapter 1 (Generated)'!$B$25:$V$25,INDEX(MyData,D2800, E2800+1))))&gt;0,
SUMPRODUCT(--ISNUMBER(SEARCH('Chapter 1 (Generated)'!$B$26:$V$26,INDEX(MyData,D2800, E2800+1))))&gt;0)),
"        " &amp; INDEX(MyData,D2800, E2800+1),
"    " &amp; INDEX(MyData,D2800, E2800+1))</f>
        <v xml:space="preserve">        -1,</v>
      </c>
    </row>
    <row r="2801" spans="4:7" x14ac:dyDescent="0.2">
      <c r="D2801" s="20">
        <f t="shared" si="43"/>
        <v>193</v>
      </c>
      <c r="E2801" s="20">
        <f>MIN(IF(MOD(ROWS($A$2:A2801),$A$2)=0,E2800+1, E2800), $B$2-1)</f>
        <v>11</v>
      </c>
      <c r="G2801" s="2" t="str">
        <f>IF(NOT(OR(
SUMPRODUCT(--ISNUMBER(SEARCH('Chapter 1 (Generated)'!$B$25:$V$25,INDEX(MyData,D2801, E2801+1))))&gt;0,
SUMPRODUCT(--ISNUMBER(SEARCH('Chapter 1 (Generated)'!$B$26:$V$26,INDEX(MyData,D2801, E2801+1))))&gt;0)),
"        " &amp; INDEX(MyData,D2801, E2801+1),
"    " &amp; INDEX(MyData,D2801, E2801+1))</f>
        <v xml:space="preserve">        -1,//190 </v>
      </c>
    </row>
    <row r="2802" spans="4:7" x14ac:dyDescent="0.2">
      <c r="D2802" s="20">
        <f t="shared" si="43"/>
        <v>194</v>
      </c>
      <c r="E2802" s="20">
        <f>MIN(IF(MOD(ROWS($A$2:A2802),$A$2)=0,E2801+1, E2801), $B$2-1)</f>
        <v>11</v>
      </c>
      <c r="G2802" s="2" t="str">
        <f>IF(NOT(OR(
SUMPRODUCT(--ISNUMBER(SEARCH('Chapter 1 (Generated)'!$B$25:$V$25,INDEX(MyData,D2802, E2802+1))))&gt;0,
SUMPRODUCT(--ISNUMBER(SEARCH('Chapter 1 (Generated)'!$B$26:$V$26,INDEX(MyData,D2802, E2802+1))))&gt;0)),
"        " &amp; INDEX(MyData,D2802, E2802+1),
"    " &amp; INDEX(MyData,D2802, E2802+1))</f>
        <v xml:space="preserve">        -1,</v>
      </c>
    </row>
    <row r="2803" spans="4:7" x14ac:dyDescent="0.2">
      <c r="D2803" s="20">
        <f t="shared" si="43"/>
        <v>195</v>
      </c>
      <c r="E2803" s="20">
        <f>MIN(IF(MOD(ROWS($A$2:A2803),$A$2)=0,E2802+1, E2802), $B$2-1)</f>
        <v>11</v>
      </c>
      <c r="G2803" s="2" t="str">
        <f>IF(NOT(OR(
SUMPRODUCT(--ISNUMBER(SEARCH('Chapter 1 (Generated)'!$B$25:$V$25,INDEX(MyData,D2803, E2803+1))))&gt;0,
SUMPRODUCT(--ISNUMBER(SEARCH('Chapter 1 (Generated)'!$B$26:$V$26,INDEX(MyData,D2803, E2803+1))))&gt;0)),
"        " &amp; INDEX(MyData,D2803, E2803+1),
"    " &amp; INDEX(MyData,D2803, E2803+1))</f>
        <v xml:space="preserve">        -1,</v>
      </c>
    </row>
    <row r="2804" spans="4:7" x14ac:dyDescent="0.2">
      <c r="D2804" s="20">
        <f t="shared" si="43"/>
        <v>196</v>
      </c>
      <c r="E2804" s="20">
        <f>MIN(IF(MOD(ROWS($A$2:A2804),$A$2)=0,E2803+1, E2803), $B$2-1)</f>
        <v>11</v>
      </c>
      <c r="G2804" s="2" t="str">
        <f>IF(NOT(OR(
SUMPRODUCT(--ISNUMBER(SEARCH('Chapter 1 (Generated)'!$B$25:$V$25,INDEX(MyData,D2804, E2804+1))))&gt;0,
SUMPRODUCT(--ISNUMBER(SEARCH('Chapter 1 (Generated)'!$B$26:$V$26,INDEX(MyData,D2804, E2804+1))))&gt;0)),
"        " &amp; INDEX(MyData,D2804, E2804+1),
"    " &amp; INDEX(MyData,D2804, E2804+1))</f>
        <v xml:space="preserve">        -1,</v>
      </c>
    </row>
    <row r="2805" spans="4:7" x14ac:dyDescent="0.2">
      <c r="D2805" s="20">
        <f t="shared" si="43"/>
        <v>197</v>
      </c>
      <c r="E2805" s="20">
        <f>MIN(IF(MOD(ROWS($A$2:A2805),$A$2)=0,E2804+1, E2804), $B$2-1)</f>
        <v>11</v>
      </c>
      <c r="G2805" s="2" t="str">
        <f>IF(NOT(OR(
SUMPRODUCT(--ISNUMBER(SEARCH('Chapter 1 (Generated)'!$B$25:$V$25,INDEX(MyData,D2805, E2805+1))))&gt;0,
SUMPRODUCT(--ISNUMBER(SEARCH('Chapter 1 (Generated)'!$B$26:$V$26,INDEX(MyData,D2805, E2805+1))))&gt;0)),
"        " &amp; INDEX(MyData,D2805, E2805+1),
"    " &amp; INDEX(MyData,D2805, E2805+1))</f>
        <v xml:space="preserve">        -1,</v>
      </c>
    </row>
    <row r="2806" spans="4:7" x14ac:dyDescent="0.2">
      <c r="D2806" s="20">
        <f t="shared" si="43"/>
        <v>198</v>
      </c>
      <c r="E2806" s="20">
        <f>MIN(IF(MOD(ROWS($A$2:A2806),$A$2)=0,E2805+1, E2805), $B$2-1)</f>
        <v>11</v>
      </c>
      <c r="G2806" s="2" t="str">
        <f>IF(NOT(OR(
SUMPRODUCT(--ISNUMBER(SEARCH('Chapter 1 (Generated)'!$B$25:$V$25,INDEX(MyData,D2806, E2806+1))))&gt;0,
SUMPRODUCT(--ISNUMBER(SEARCH('Chapter 1 (Generated)'!$B$26:$V$26,INDEX(MyData,D2806, E2806+1))))&gt;0)),
"        " &amp; INDEX(MyData,D2806, E2806+1),
"    " &amp; INDEX(MyData,D2806, E2806+1))</f>
        <v xml:space="preserve">        -1,//195 </v>
      </c>
    </row>
    <row r="2807" spans="4:7" x14ac:dyDescent="0.2">
      <c r="D2807" s="20">
        <f t="shared" si="43"/>
        <v>199</v>
      </c>
      <c r="E2807" s="20">
        <f>MIN(IF(MOD(ROWS($A$2:A2807),$A$2)=0,E2806+1, E2806), $B$2-1)</f>
        <v>11</v>
      </c>
      <c r="G2807" s="2" t="str">
        <f>IF(NOT(OR(
SUMPRODUCT(--ISNUMBER(SEARCH('Chapter 1 (Generated)'!$B$25:$V$25,INDEX(MyData,D2807, E2807+1))))&gt;0,
SUMPRODUCT(--ISNUMBER(SEARCH('Chapter 1 (Generated)'!$B$26:$V$26,INDEX(MyData,D2807, E2807+1))))&gt;0)),
"        " &amp; INDEX(MyData,D2807, E2807+1),
"    " &amp; INDEX(MyData,D2807, E2807+1))</f>
        <v xml:space="preserve">        -1,</v>
      </c>
    </row>
    <row r="2808" spans="4:7" x14ac:dyDescent="0.2">
      <c r="D2808" s="20">
        <f t="shared" si="43"/>
        <v>200</v>
      </c>
      <c r="E2808" s="20">
        <f>MIN(IF(MOD(ROWS($A$2:A2808),$A$2)=0,E2807+1, E2807), $B$2-1)</f>
        <v>11</v>
      </c>
      <c r="G2808" s="2" t="str">
        <f>IF(NOT(OR(
SUMPRODUCT(--ISNUMBER(SEARCH('Chapter 1 (Generated)'!$B$25:$V$25,INDEX(MyData,D2808, E2808+1))))&gt;0,
SUMPRODUCT(--ISNUMBER(SEARCH('Chapter 1 (Generated)'!$B$26:$V$26,INDEX(MyData,D2808, E2808+1))))&gt;0)),
"        " &amp; INDEX(MyData,D2808, E2808+1),
"    " &amp; INDEX(MyData,D2808, E2808+1))</f>
        <v xml:space="preserve">        -1,</v>
      </c>
    </row>
    <row r="2809" spans="4:7" x14ac:dyDescent="0.2">
      <c r="D2809" s="20">
        <f t="shared" si="43"/>
        <v>201</v>
      </c>
      <c r="E2809" s="20">
        <f>MIN(IF(MOD(ROWS($A$2:A2809),$A$2)=0,E2808+1, E2808), $B$2-1)</f>
        <v>11</v>
      </c>
      <c r="G2809" s="2" t="str">
        <f>IF(NOT(OR(
SUMPRODUCT(--ISNUMBER(SEARCH('Chapter 1 (Generated)'!$B$25:$V$25,INDEX(MyData,D2809, E2809+1))))&gt;0,
SUMPRODUCT(--ISNUMBER(SEARCH('Chapter 1 (Generated)'!$B$26:$V$26,INDEX(MyData,D2809, E2809+1))))&gt;0)),
"        " &amp; INDEX(MyData,D2809, E2809+1),
"    " &amp; INDEX(MyData,D2809, E2809+1))</f>
        <v xml:space="preserve">        -1,</v>
      </c>
    </row>
    <row r="2810" spans="4:7" x14ac:dyDescent="0.2">
      <c r="D2810" s="20">
        <f t="shared" si="43"/>
        <v>202</v>
      </c>
      <c r="E2810" s="20">
        <f>MIN(IF(MOD(ROWS($A$2:A2810),$A$2)=0,E2809+1, E2809), $B$2-1)</f>
        <v>11</v>
      </c>
      <c r="G2810" s="2" t="str">
        <f>IF(NOT(OR(
SUMPRODUCT(--ISNUMBER(SEARCH('Chapter 1 (Generated)'!$B$25:$V$25,INDEX(MyData,D2810, E2810+1))))&gt;0,
SUMPRODUCT(--ISNUMBER(SEARCH('Chapter 1 (Generated)'!$B$26:$V$26,INDEX(MyData,D2810, E2810+1))))&gt;0)),
"        " &amp; INDEX(MyData,D2810, E2810+1),
"    " &amp; INDEX(MyData,D2810, E2810+1))</f>
        <v xml:space="preserve">        -1,</v>
      </c>
    </row>
    <row r="2811" spans="4:7" x14ac:dyDescent="0.2">
      <c r="D2811" s="20">
        <f t="shared" si="43"/>
        <v>203</v>
      </c>
      <c r="E2811" s="20">
        <f>MIN(IF(MOD(ROWS($A$2:A2811),$A$2)=0,E2810+1, E2810), $B$2-1)</f>
        <v>11</v>
      </c>
      <c r="G2811" s="2" t="str">
        <f>IF(NOT(OR(
SUMPRODUCT(--ISNUMBER(SEARCH('Chapter 1 (Generated)'!$B$25:$V$25,INDEX(MyData,D2811, E2811+1))))&gt;0,
SUMPRODUCT(--ISNUMBER(SEARCH('Chapter 1 (Generated)'!$B$26:$V$26,INDEX(MyData,D2811, E2811+1))))&gt;0)),
"        " &amp; INDEX(MyData,D2811, E2811+1),
"    " &amp; INDEX(MyData,D2811, E2811+1))</f>
        <v xml:space="preserve">        -1,//200 </v>
      </c>
    </row>
    <row r="2812" spans="4:7" x14ac:dyDescent="0.2">
      <c r="D2812" s="20">
        <f t="shared" si="43"/>
        <v>204</v>
      </c>
      <c r="E2812" s="20">
        <f>MIN(IF(MOD(ROWS($A$2:A2812),$A$2)=0,E2811+1, E2811), $B$2-1)</f>
        <v>11</v>
      </c>
      <c r="G2812" s="2" t="str">
        <f>IF(NOT(OR(
SUMPRODUCT(--ISNUMBER(SEARCH('Chapter 1 (Generated)'!$B$25:$V$25,INDEX(MyData,D2812, E2812+1))))&gt;0,
SUMPRODUCT(--ISNUMBER(SEARCH('Chapter 1 (Generated)'!$B$26:$V$26,INDEX(MyData,D2812, E2812+1))))&gt;0)),
"        " &amp; INDEX(MyData,D2812, E2812+1),
"    " &amp; INDEX(MyData,D2812, E2812+1))</f>
        <v xml:space="preserve">        -1,</v>
      </c>
    </row>
    <row r="2813" spans="4:7" x14ac:dyDescent="0.2">
      <c r="D2813" s="20">
        <f t="shared" si="43"/>
        <v>205</v>
      </c>
      <c r="E2813" s="20">
        <f>MIN(IF(MOD(ROWS($A$2:A2813),$A$2)=0,E2812+1, E2812), $B$2-1)</f>
        <v>11</v>
      </c>
      <c r="G2813" s="2" t="str">
        <f>IF(NOT(OR(
SUMPRODUCT(--ISNUMBER(SEARCH('Chapter 1 (Generated)'!$B$25:$V$25,INDEX(MyData,D2813, E2813+1))))&gt;0,
SUMPRODUCT(--ISNUMBER(SEARCH('Chapter 1 (Generated)'!$B$26:$V$26,INDEX(MyData,D2813, E2813+1))))&gt;0)),
"        " &amp; INDEX(MyData,D2813, E2813+1),
"    " &amp; INDEX(MyData,D2813, E2813+1))</f>
        <v xml:space="preserve">        -1,</v>
      </c>
    </row>
    <row r="2814" spans="4:7" x14ac:dyDescent="0.2">
      <c r="D2814" s="20">
        <f t="shared" si="43"/>
        <v>206</v>
      </c>
      <c r="E2814" s="20">
        <f>MIN(IF(MOD(ROWS($A$2:A2814),$A$2)=0,E2813+1, E2813), $B$2-1)</f>
        <v>11</v>
      </c>
      <c r="G2814" s="2" t="str">
        <f>IF(NOT(OR(
SUMPRODUCT(--ISNUMBER(SEARCH('Chapter 1 (Generated)'!$B$25:$V$25,INDEX(MyData,D2814, E2814+1))))&gt;0,
SUMPRODUCT(--ISNUMBER(SEARCH('Chapter 1 (Generated)'!$B$26:$V$26,INDEX(MyData,D2814, E2814+1))))&gt;0)),
"        " &amp; INDEX(MyData,D2814, E2814+1),
"    " &amp; INDEX(MyData,D2814, E2814+1))</f>
        <v xml:space="preserve">        -1,</v>
      </c>
    </row>
    <row r="2815" spans="4:7" x14ac:dyDescent="0.2">
      <c r="D2815" s="20">
        <f t="shared" si="43"/>
        <v>207</v>
      </c>
      <c r="E2815" s="20">
        <f>MIN(IF(MOD(ROWS($A$2:A2815),$A$2)=0,E2814+1, E2814), $B$2-1)</f>
        <v>11</v>
      </c>
      <c r="G2815" s="2" t="str">
        <f>IF(NOT(OR(
SUMPRODUCT(--ISNUMBER(SEARCH('Chapter 1 (Generated)'!$B$25:$V$25,INDEX(MyData,D2815, E2815+1))))&gt;0,
SUMPRODUCT(--ISNUMBER(SEARCH('Chapter 1 (Generated)'!$B$26:$V$26,INDEX(MyData,D2815, E2815+1))))&gt;0)),
"        " &amp; INDEX(MyData,D2815, E2815+1),
"    " &amp; INDEX(MyData,D2815, E2815+1))</f>
        <v xml:space="preserve">        -1,</v>
      </c>
    </row>
    <row r="2816" spans="4:7" x14ac:dyDescent="0.2">
      <c r="D2816" s="20">
        <f t="shared" si="43"/>
        <v>208</v>
      </c>
      <c r="E2816" s="20">
        <f>MIN(IF(MOD(ROWS($A$2:A2816),$A$2)=0,E2815+1, E2815), $B$2-1)</f>
        <v>11</v>
      </c>
      <c r="G2816" s="2" t="str">
        <f>IF(NOT(OR(
SUMPRODUCT(--ISNUMBER(SEARCH('Chapter 1 (Generated)'!$B$25:$V$25,INDEX(MyData,D2816, E2816+1))))&gt;0,
SUMPRODUCT(--ISNUMBER(SEARCH('Chapter 1 (Generated)'!$B$26:$V$26,INDEX(MyData,D2816, E2816+1))))&gt;0)),
"        " &amp; INDEX(MyData,D2816, E2816+1),
"    " &amp; INDEX(MyData,D2816, E2816+1))</f>
        <v xml:space="preserve">        -1,//205 </v>
      </c>
    </row>
    <row r="2817" spans="4:7" x14ac:dyDescent="0.2">
      <c r="D2817" s="20">
        <f t="shared" si="43"/>
        <v>209</v>
      </c>
      <c r="E2817" s="20">
        <f>MIN(IF(MOD(ROWS($A$2:A2817),$A$2)=0,E2816+1, E2816), $B$2-1)</f>
        <v>11</v>
      </c>
      <c r="G2817" s="2" t="str">
        <f>IF(NOT(OR(
SUMPRODUCT(--ISNUMBER(SEARCH('Chapter 1 (Generated)'!$B$25:$V$25,INDEX(MyData,D2817, E2817+1))))&gt;0,
SUMPRODUCT(--ISNUMBER(SEARCH('Chapter 1 (Generated)'!$B$26:$V$26,INDEX(MyData,D2817, E2817+1))))&gt;0)),
"        " &amp; INDEX(MyData,D2817, E2817+1),
"    " &amp; INDEX(MyData,D2817, E2817+1))</f>
        <v xml:space="preserve">        -1,</v>
      </c>
    </row>
    <row r="2818" spans="4:7" x14ac:dyDescent="0.2">
      <c r="D2818" s="20">
        <f t="shared" si="43"/>
        <v>210</v>
      </c>
      <c r="E2818" s="20">
        <f>MIN(IF(MOD(ROWS($A$2:A2818),$A$2)=0,E2817+1, E2817), $B$2-1)</f>
        <v>11</v>
      </c>
      <c r="G2818" s="2" t="str">
        <f>IF(NOT(OR(
SUMPRODUCT(--ISNUMBER(SEARCH('Chapter 1 (Generated)'!$B$25:$V$25,INDEX(MyData,D2818, E2818+1))))&gt;0,
SUMPRODUCT(--ISNUMBER(SEARCH('Chapter 1 (Generated)'!$B$26:$V$26,INDEX(MyData,D2818, E2818+1))))&gt;0)),
"        " &amp; INDEX(MyData,D2818, E2818+1),
"    " &amp; INDEX(MyData,D2818, E2818+1))</f>
        <v xml:space="preserve">        -1,</v>
      </c>
    </row>
    <row r="2819" spans="4:7" x14ac:dyDescent="0.2">
      <c r="D2819" s="20">
        <f t="shared" ref="D2819:D2882" si="44">MOD(ROW(D2818)-1+ROWS(MyData),ROWS(MyData))+1</f>
        <v>211</v>
      </c>
      <c r="E2819" s="20">
        <f>MIN(IF(MOD(ROWS($A$2:A2819),$A$2)=0,E2818+1, E2818), $B$2-1)</f>
        <v>11</v>
      </c>
      <c r="G2819" s="2" t="str">
        <f>IF(NOT(OR(
SUMPRODUCT(--ISNUMBER(SEARCH('Chapter 1 (Generated)'!$B$25:$V$25,INDEX(MyData,D2819, E2819+1))))&gt;0,
SUMPRODUCT(--ISNUMBER(SEARCH('Chapter 1 (Generated)'!$B$26:$V$26,INDEX(MyData,D2819, E2819+1))))&gt;0)),
"        " &amp; INDEX(MyData,D2819, E2819+1),
"    " &amp; INDEX(MyData,D2819, E2819+1))</f>
        <v xml:space="preserve">        -1,</v>
      </c>
    </row>
    <row r="2820" spans="4:7" x14ac:dyDescent="0.2">
      <c r="D2820" s="20">
        <f t="shared" si="44"/>
        <v>212</v>
      </c>
      <c r="E2820" s="20">
        <f>MIN(IF(MOD(ROWS($A$2:A2820),$A$2)=0,E2819+1, E2819), $B$2-1)</f>
        <v>11</v>
      </c>
      <c r="G2820" s="2" t="str">
        <f>IF(NOT(OR(
SUMPRODUCT(--ISNUMBER(SEARCH('Chapter 1 (Generated)'!$B$25:$V$25,INDEX(MyData,D2820, E2820+1))))&gt;0,
SUMPRODUCT(--ISNUMBER(SEARCH('Chapter 1 (Generated)'!$B$26:$V$26,INDEX(MyData,D2820, E2820+1))))&gt;0)),
"        " &amp; INDEX(MyData,D2820, E2820+1),
"    " &amp; INDEX(MyData,D2820, E2820+1))</f>
        <v xml:space="preserve">        -1,</v>
      </c>
    </row>
    <row r="2821" spans="4:7" x14ac:dyDescent="0.2">
      <c r="D2821" s="20">
        <f t="shared" si="44"/>
        <v>213</v>
      </c>
      <c r="E2821" s="20">
        <f>MIN(IF(MOD(ROWS($A$2:A2821),$A$2)=0,E2820+1, E2820), $B$2-1)</f>
        <v>11</v>
      </c>
      <c r="G2821" s="2" t="str">
        <f>IF(NOT(OR(
SUMPRODUCT(--ISNUMBER(SEARCH('Chapter 1 (Generated)'!$B$25:$V$25,INDEX(MyData,D2821, E2821+1))))&gt;0,
SUMPRODUCT(--ISNUMBER(SEARCH('Chapter 1 (Generated)'!$B$26:$V$26,INDEX(MyData,D2821, E2821+1))))&gt;0)),
"        " &amp; INDEX(MyData,D2821, E2821+1),
"    " &amp; INDEX(MyData,D2821, E2821+1))</f>
        <v xml:space="preserve">        -1,//210 </v>
      </c>
    </row>
    <row r="2822" spans="4:7" x14ac:dyDescent="0.2">
      <c r="D2822" s="20">
        <f t="shared" si="44"/>
        <v>214</v>
      </c>
      <c r="E2822" s="20">
        <f>MIN(IF(MOD(ROWS($A$2:A2822),$A$2)=0,E2821+1, E2821), $B$2-1)</f>
        <v>11</v>
      </c>
      <c r="G2822" s="2" t="str">
        <f>IF(NOT(OR(
SUMPRODUCT(--ISNUMBER(SEARCH('Chapter 1 (Generated)'!$B$25:$V$25,INDEX(MyData,D2822, E2822+1))))&gt;0,
SUMPRODUCT(--ISNUMBER(SEARCH('Chapter 1 (Generated)'!$B$26:$V$26,INDEX(MyData,D2822, E2822+1))))&gt;0)),
"        " &amp; INDEX(MyData,D2822, E2822+1),
"    " &amp; INDEX(MyData,D2822, E2822+1))</f>
        <v xml:space="preserve">        -1,</v>
      </c>
    </row>
    <row r="2823" spans="4:7" x14ac:dyDescent="0.2">
      <c r="D2823" s="20">
        <f t="shared" si="44"/>
        <v>215</v>
      </c>
      <c r="E2823" s="20">
        <f>MIN(IF(MOD(ROWS($A$2:A2823),$A$2)=0,E2822+1, E2822), $B$2-1)</f>
        <v>11</v>
      </c>
      <c r="G2823" s="2" t="str">
        <f>IF(NOT(OR(
SUMPRODUCT(--ISNUMBER(SEARCH('Chapter 1 (Generated)'!$B$25:$V$25,INDEX(MyData,D2823, E2823+1))))&gt;0,
SUMPRODUCT(--ISNUMBER(SEARCH('Chapter 1 (Generated)'!$B$26:$V$26,INDEX(MyData,D2823, E2823+1))))&gt;0)),
"        " &amp; INDEX(MyData,D2823, E2823+1),
"    " &amp; INDEX(MyData,D2823, E2823+1))</f>
        <v xml:space="preserve">        -1,</v>
      </c>
    </row>
    <row r="2824" spans="4:7" x14ac:dyDescent="0.2">
      <c r="D2824" s="20">
        <f t="shared" si="44"/>
        <v>216</v>
      </c>
      <c r="E2824" s="20">
        <f>MIN(IF(MOD(ROWS($A$2:A2824),$A$2)=0,E2823+1, E2823), $B$2-1)</f>
        <v>11</v>
      </c>
      <c r="G2824" s="2" t="str">
        <f>IF(NOT(OR(
SUMPRODUCT(--ISNUMBER(SEARCH('Chapter 1 (Generated)'!$B$25:$V$25,INDEX(MyData,D2824, E2824+1))))&gt;0,
SUMPRODUCT(--ISNUMBER(SEARCH('Chapter 1 (Generated)'!$B$26:$V$26,INDEX(MyData,D2824, E2824+1))))&gt;0)),
"        " &amp; INDEX(MyData,D2824, E2824+1),
"    " &amp; INDEX(MyData,D2824, E2824+1))</f>
        <v xml:space="preserve">        -1,</v>
      </c>
    </row>
    <row r="2825" spans="4:7" x14ac:dyDescent="0.2">
      <c r="D2825" s="20">
        <f t="shared" si="44"/>
        <v>217</v>
      </c>
      <c r="E2825" s="20">
        <f>MIN(IF(MOD(ROWS($A$2:A2825),$A$2)=0,E2824+1, E2824), $B$2-1)</f>
        <v>11</v>
      </c>
      <c r="G2825" s="2" t="str">
        <f>IF(NOT(OR(
SUMPRODUCT(--ISNUMBER(SEARCH('Chapter 1 (Generated)'!$B$25:$V$25,INDEX(MyData,D2825, E2825+1))))&gt;0,
SUMPRODUCT(--ISNUMBER(SEARCH('Chapter 1 (Generated)'!$B$26:$V$26,INDEX(MyData,D2825, E2825+1))))&gt;0)),
"        " &amp; INDEX(MyData,D2825, E2825+1),
"    " &amp; INDEX(MyData,D2825, E2825+1))</f>
        <v xml:space="preserve">        -1,</v>
      </c>
    </row>
    <row r="2826" spans="4:7" x14ac:dyDescent="0.2">
      <c r="D2826" s="20">
        <f t="shared" si="44"/>
        <v>218</v>
      </c>
      <c r="E2826" s="20">
        <f>MIN(IF(MOD(ROWS($A$2:A2826),$A$2)=0,E2825+1, E2825), $B$2-1)</f>
        <v>11</v>
      </c>
      <c r="G2826" s="2" t="str">
        <f>IF(NOT(OR(
SUMPRODUCT(--ISNUMBER(SEARCH('Chapter 1 (Generated)'!$B$25:$V$25,INDEX(MyData,D2826, E2826+1))))&gt;0,
SUMPRODUCT(--ISNUMBER(SEARCH('Chapter 1 (Generated)'!$B$26:$V$26,INDEX(MyData,D2826, E2826+1))))&gt;0)),
"        " &amp; INDEX(MyData,D2826, E2826+1),
"    " &amp; INDEX(MyData,D2826, E2826+1))</f>
        <v xml:space="preserve">        -1,//215 </v>
      </c>
    </row>
    <row r="2827" spans="4:7" x14ac:dyDescent="0.2">
      <c r="D2827" s="20">
        <f t="shared" si="44"/>
        <v>219</v>
      </c>
      <c r="E2827" s="20">
        <f>MIN(IF(MOD(ROWS($A$2:A2827),$A$2)=0,E2826+1, E2826), $B$2-1)</f>
        <v>11</v>
      </c>
      <c r="G2827" s="2" t="str">
        <f>IF(NOT(OR(
SUMPRODUCT(--ISNUMBER(SEARCH('Chapter 1 (Generated)'!$B$25:$V$25,INDEX(MyData,D2827, E2827+1))))&gt;0,
SUMPRODUCT(--ISNUMBER(SEARCH('Chapter 1 (Generated)'!$B$26:$V$26,INDEX(MyData,D2827, E2827+1))))&gt;0)),
"        " &amp; INDEX(MyData,D2827, E2827+1),
"    " &amp; INDEX(MyData,D2827, E2827+1))</f>
        <v xml:space="preserve">        -1,</v>
      </c>
    </row>
    <row r="2828" spans="4:7" x14ac:dyDescent="0.2">
      <c r="D2828" s="20">
        <f t="shared" si="44"/>
        <v>220</v>
      </c>
      <c r="E2828" s="20">
        <f>MIN(IF(MOD(ROWS($A$2:A2828),$A$2)=0,E2827+1, E2827), $B$2-1)</f>
        <v>11</v>
      </c>
      <c r="G2828" s="2" t="str">
        <f>IF(NOT(OR(
SUMPRODUCT(--ISNUMBER(SEARCH('Chapter 1 (Generated)'!$B$25:$V$25,INDEX(MyData,D2828, E2828+1))))&gt;0,
SUMPRODUCT(--ISNUMBER(SEARCH('Chapter 1 (Generated)'!$B$26:$V$26,INDEX(MyData,D2828, E2828+1))))&gt;0)),
"        " &amp; INDEX(MyData,D2828, E2828+1),
"    " &amp; INDEX(MyData,D2828, E2828+1))</f>
        <v xml:space="preserve">        -1,</v>
      </c>
    </row>
    <row r="2829" spans="4:7" x14ac:dyDescent="0.2">
      <c r="D2829" s="20">
        <f t="shared" si="44"/>
        <v>221</v>
      </c>
      <c r="E2829" s="20">
        <f>MIN(IF(MOD(ROWS($A$2:A2829),$A$2)=0,E2828+1, E2828), $B$2-1)</f>
        <v>11</v>
      </c>
      <c r="G2829" s="2" t="str">
        <f>IF(NOT(OR(
SUMPRODUCT(--ISNUMBER(SEARCH('Chapter 1 (Generated)'!$B$25:$V$25,INDEX(MyData,D2829, E2829+1))))&gt;0,
SUMPRODUCT(--ISNUMBER(SEARCH('Chapter 1 (Generated)'!$B$26:$V$26,INDEX(MyData,D2829, E2829+1))))&gt;0)),
"        " &amp; INDEX(MyData,D2829, E2829+1),
"    " &amp; INDEX(MyData,D2829, E2829+1))</f>
        <v xml:space="preserve">        -1,</v>
      </c>
    </row>
    <row r="2830" spans="4:7" x14ac:dyDescent="0.2">
      <c r="D2830" s="20">
        <f t="shared" si="44"/>
        <v>222</v>
      </c>
      <c r="E2830" s="20">
        <f>MIN(IF(MOD(ROWS($A$2:A2830),$A$2)=0,E2829+1, E2829), $B$2-1)</f>
        <v>11</v>
      </c>
      <c r="G2830" s="2" t="str">
        <f>IF(NOT(OR(
SUMPRODUCT(--ISNUMBER(SEARCH('Chapter 1 (Generated)'!$B$25:$V$25,INDEX(MyData,D2830, E2830+1))))&gt;0,
SUMPRODUCT(--ISNUMBER(SEARCH('Chapter 1 (Generated)'!$B$26:$V$26,INDEX(MyData,D2830, E2830+1))))&gt;0)),
"        " &amp; INDEX(MyData,D2830, E2830+1),
"    " &amp; INDEX(MyData,D2830, E2830+1))</f>
        <v xml:space="preserve">        -1,</v>
      </c>
    </row>
    <row r="2831" spans="4:7" x14ac:dyDescent="0.2">
      <c r="D2831" s="20">
        <f t="shared" si="44"/>
        <v>223</v>
      </c>
      <c r="E2831" s="20">
        <f>MIN(IF(MOD(ROWS($A$2:A2831),$A$2)=0,E2830+1, E2830), $B$2-1)</f>
        <v>11</v>
      </c>
      <c r="G2831" s="2" t="str">
        <f>IF(NOT(OR(
SUMPRODUCT(--ISNUMBER(SEARCH('Chapter 1 (Generated)'!$B$25:$V$25,INDEX(MyData,D2831, E2831+1))))&gt;0,
SUMPRODUCT(--ISNUMBER(SEARCH('Chapter 1 (Generated)'!$B$26:$V$26,INDEX(MyData,D2831, E2831+1))))&gt;0)),
"        " &amp; INDEX(MyData,D2831, E2831+1),
"    " &amp; INDEX(MyData,D2831, E2831+1))</f>
        <v xml:space="preserve">        -1,//220 </v>
      </c>
    </row>
    <row r="2832" spans="4:7" x14ac:dyDescent="0.2">
      <c r="D2832" s="20">
        <f t="shared" si="44"/>
        <v>224</v>
      </c>
      <c r="E2832" s="20">
        <f>MIN(IF(MOD(ROWS($A$2:A2832),$A$2)=0,E2831+1, E2831), $B$2-1)</f>
        <v>11</v>
      </c>
      <c r="G2832" s="2" t="str">
        <f>IF(NOT(OR(
SUMPRODUCT(--ISNUMBER(SEARCH('Chapter 1 (Generated)'!$B$25:$V$25,INDEX(MyData,D2832, E2832+1))))&gt;0,
SUMPRODUCT(--ISNUMBER(SEARCH('Chapter 1 (Generated)'!$B$26:$V$26,INDEX(MyData,D2832, E2832+1))))&gt;0)),
"        " &amp; INDEX(MyData,D2832, E2832+1),
"    " &amp; INDEX(MyData,D2832, E2832+1))</f>
        <v xml:space="preserve">        -1,</v>
      </c>
    </row>
    <row r="2833" spans="4:7" x14ac:dyDescent="0.2">
      <c r="D2833" s="20">
        <f t="shared" si="44"/>
        <v>225</v>
      </c>
      <c r="E2833" s="20">
        <f>MIN(IF(MOD(ROWS($A$2:A2833),$A$2)=0,E2832+1, E2832), $B$2-1)</f>
        <v>11</v>
      </c>
      <c r="G2833" s="2" t="str">
        <f>IF(NOT(OR(
SUMPRODUCT(--ISNUMBER(SEARCH('Chapter 1 (Generated)'!$B$25:$V$25,INDEX(MyData,D2833, E2833+1))))&gt;0,
SUMPRODUCT(--ISNUMBER(SEARCH('Chapter 1 (Generated)'!$B$26:$V$26,INDEX(MyData,D2833, E2833+1))))&gt;0)),
"        " &amp; INDEX(MyData,D2833, E2833+1),
"    " &amp; INDEX(MyData,D2833, E2833+1))</f>
        <v xml:space="preserve">        -1,</v>
      </c>
    </row>
    <row r="2834" spans="4:7" x14ac:dyDescent="0.2">
      <c r="D2834" s="20">
        <f t="shared" si="44"/>
        <v>226</v>
      </c>
      <c r="E2834" s="20">
        <f>MIN(IF(MOD(ROWS($A$2:A2834),$A$2)=0,E2833+1, E2833), $B$2-1)</f>
        <v>11</v>
      </c>
      <c r="G2834" s="2" t="str">
        <f>IF(NOT(OR(
SUMPRODUCT(--ISNUMBER(SEARCH('Chapter 1 (Generated)'!$B$25:$V$25,INDEX(MyData,D2834, E2834+1))))&gt;0,
SUMPRODUCT(--ISNUMBER(SEARCH('Chapter 1 (Generated)'!$B$26:$V$26,INDEX(MyData,D2834, E2834+1))))&gt;0)),
"        " &amp; INDEX(MyData,D2834, E2834+1),
"    " &amp; INDEX(MyData,D2834, E2834+1))</f>
        <v xml:space="preserve">        -1,</v>
      </c>
    </row>
    <row r="2835" spans="4:7" x14ac:dyDescent="0.2">
      <c r="D2835" s="20">
        <f t="shared" si="44"/>
        <v>227</v>
      </c>
      <c r="E2835" s="20">
        <f>MIN(IF(MOD(ROWS($A$2:A2835),$A$2)=0,E2834+1, E2834), $B$2-1)</f>
        <v>11</v>
      </c>
      <c r="G2835" s="2" t="str">
        <f>IF(NOT(OR(
SUMPRODUCT(--ISNUMBER(SEARCH('Chapter 1 (Generated)'!$B$25:$V$25,INDEX(MyData,D2835, E2835+1))))&gt;0,
SUMPRODUCT(--ISNUMBER(SEARCH('Chapter 1 (Generated)'!$B$26:$V$26,INDEX(MyData,D2835, E2835+1))))&gt;0)),
"        " &amp; INDEX(MyData,D2835, E2835+1),
"    " &amp; INDEX(MyData,D2835, E2835+1))</f>
        <v xml:space="preserve">        -1,</v>
      </c>
    </row>
    <row r="2836" spans="4:7" x14ac:dyDescent="0.2">
      <c r="D2836" s="20">
        <f t="shared" si="44"/>
        <v>228</v>
      </c>
      <c r="E2836" s="20">
        <f>MIN(IF(MOD(ROWS($A$2:A2836),$A$2)=0,E2835+1, E2835), $B$2-1)</f>
        <v>11</v>
      </c>
      <c r="G2836" s="2" t="str">
        <f>IF(NOT(OR(
SUMPRODUCT(--ISNUMBER(SEARCH('Chapter 1 (Generated)'!$B$25:$V$25,INDEX(MyData,D2836, E2836+1))))&gt;0,
SUMPRODUCT(--ISNUMBER(SEARCH('Chapter 1 (Generated)'!$B$26:$V$26,INDEX(MyData,D2836, E2836+1))))&gt;0)),
"        " &amp; INDEX(MyData,D2836, E2836+1),
"    " &amp; INDEX(MyData,D2836, E2836+1))</f>
        <v xml:space="preserve">        -1,//225 </v>
      </c>
    </row>
    <row r="2837" spans="4:7" x14ac:dyDescent="0.2">
      <c r="D2837" s="20">
        <f t="shared" si="44"/>
        <v>229</v>
      </c>
      <c r="E2837" s="20">
        <f>MIN(IF(MOD(ROWS($A$2:A2837),$A$2)=0,E2836+1, E2836), $B$2-1)</f>
        <v>11</v>
      </c>
      <c r="G2837" s="2" t="str">
        <f>IF(NOT(OR(
SUMPRODUCT(--ISNUMBER(SEARCH('Chapter 1 (Generated)'!$B$25:$V$25,INDEX(MyData,D2837, E2837+1))))&gt;0,
SUMPRODUCT(--ISNUMBER(SEARCH('Chapter 1 (Generated)'!$B$26:$V$26,INDEX(MyData,D2837, E2837+1))))&gt;0)),
"        " &amp; INDEX(MyData,D2837, E2837+1),
"    " &amp; INDEX(MyData,D2837, E2837+1))</f>
        <v xml:space="preserve">        -1,//226 Alistair</v>
      </c>
    </row>
    <row r="2838" spans="4:7" x14ac:dyDescent="0.2">
      <c r="D2838" s="20">
        <f t="shared" si="44"/>
        <v>230</v>
      </c>
      <c r="E2838" s="20">
        <f>MIN(IF(MOD(ROWS($A$2:A2838),$A$2)=0,E2837+1, E2837), $B$2-1)</f>
        <v>11</v>
      </c>
      <c r="G2838" s="2" t="str">
        <f>IF(NOT(OR(
SUMPRODUCT(--ISNUMBER(SEARCH('Chapter 1 (Generated)'!$B$25:$V$25,INDEX(MyData,D2838, E2838+1))))&gt;0,
SUMPRODUCT(--ISNUMBER(SEARCH('Chapter 1 (Generated)'!$B$26:$V$26,INDEX(MyData,D2838, E2838+1))))&gt;0)),
"        " &amp; INDEX(MyData,D2838, E2838+1),
"    " &amp; INDEX(MyData,D2838, E2838+1))</f>
        <v xml:space="preserve">        -1,//227 Claire</v>
      </c>
    </row>
    <row r="2839" spans="4:7" x14ac:dyDescent="0.2">
      <c r="D2839" s="20">
        <f t="shared" si="44"/>
        <v>231</v>
      </c>
      <c r="E2839" s="20">
        <f>MIN(IF(MOD(ROWS($A$2:A2839),$A$2)=0,E2838+1, E2838), $B$2-1)</f>
        <v>11</v>
      </c>
      <c r="G2839" s="2" t="str">
        <f>IF(NOT(OR(
SUMPRODUCT(--ISNUMBER(SEARCH('Chapter 1 (Generated)'!$B$25:$V$25,INDEX(MyData,D2839, E2839+1))))&gt;0,
SUMPRODUCT(--ISNUMBER(SEARCH('Chapter 1 (Generated)'!$B$26:$V$26,INDEX(MyData,D2839, E2839+1))))&gt;0)),
"        " &amp; INDEX(MyData,D2839, E2839+1),
"    " &amp; INDEX(MyData,D2839, E2839+1))</f>
        <v xml:space="preserve">        -1,//228 Ellie</v>
      </c>
    </row>
    <row r="2840" spans="4:7" x14ac:dyDescent="0.2">
      <c r="D2840" s="20">
        <f t="shared" si="44"/>
        <v>232</v>
      </c>
      <c r="E2840" s="20">
        <f>MIN(IF(MOD(ROWS($A$2:A2840),$A$2)=0,E2839+1, E2839), $B$2-1)</f>
        <v>11</v>
      </c>
      <c r="G2840" s="2" t="str">
        <f>IF(NOT(OR(
SUMPRODUCT(--ISNUMBER(SEARCH('Chapter 1 (Generated)'!$B$25:$V$25,INDEX(MyData,D2840, E2840+1))))&gt;0,
SUMPRODUCT(--ISNUMBER(SEARCH('Chapter 1 (Generated)'!$B$26:$V$26,INDEX(MyData,D2840, E2840+1))))&gt;0)),
"        " &amp; INDEX(MyData,D2840, E2840+1),
"    " &amp; INDEX(MyData,D2840, E2840+1))</f>
        <v xml:space="preserve">        -1,//229 Karolina</v>
      </c>
    </row>
    <row r="2841" spans="4:7" x14ac:dyDescent="0.2">
      <c r="D2841" s="20">
        <f t="shared" si="44"/>
        <v>233</v>
      </c>
      <c r="E2841" s="20">
        <f>MIN(IF(MOD(ROWS($A$2:A2841),$A$2)=0,E2840+1, E2840), $B$2-1)</f>
        <v>11</v>
      </c>
      <c r="G2841" s="2" t="str">
        <f>IF(NOT(OR(
SUMPRODUCT(--ISNUMBER(SEARCH('Chapter 1 (Generated)'!$B$25:$V$25,INDEX(MyData,D2841, E2841+1))))&gt;0,
SUMPRODUCT(--ISNUMBER(SEARCH('Chapter 1 (Generated)'!$B$26:$V$26,INDEX(MyData,D2841, E2841+1))))&gt;0)),
"        " &amp; INDEX(MyData,D2841, E2841+1),
"    " &amp; INDEX(MyData,D2841, E2841+1))</f>
        <v xml:space="preserve">        -1,//230 Neha</v>
      </c>
    </row>
    <row r="2842" spans="4:7" x14ac:dyDescent="0.2">
      <c r="D2842" s="20">
        <f t="shared" si="44"/>
        <v>234</v>
      </c>
      <c r="E2842" s="20">
        <f>MIN(IF(MOD(ROWS($A$2:A2842),$A$2)=0,E2841+1, E2841), $B$2-1)</f>
        <v>11</v>
      </c>
      <c r="G2842" s="2" t="str">
        <f>IF(NOT(OR(
SUMPRODUCT(--ISNUMBER(SEARCH('Chapter 1 (Generated)'!$B$25:$V$25,INDEX(MyData,D2842, E2842+1))))&gt;0,
SUMPRODUCT(--ISNUMBER(SEARCH('Chapter 1 (Generated)'!$B$26:$V$26,INDEX(MyData,D2842, E2842+1))))&gt;0)),
"        " &amp; INDEX(MyData,D2842, E2842+1),
"    " &amp; INDEX(MyData,D2842, E2842+1))</f>
        <v xml:space="preserve">        -1,//231 Raquel</v>
      </c>
    </row>
    <row r="2843" spans="4:7" x14ac:dyDescent="0.2">
      <c r="D2843" s="20">
        <f t="shared" si="44"/>
        <v>235</v>
      </c>
      <c r="E2843" s="20">
        <f>MIN(IF(MOD(ROWS($A$2:A2843),$A$2)=0,E2842+1, E2842), $B$2-1)</f>
        <v>11</v>
      </c>
      <c r="G2843" s="2" t="str">
        <f>IF(NOT(OR(
SUMPRODUCT(--ISNUMBER(SEARCH('Chapter 1 (Generated)'!$B$25:$V$25,INDEX(MyData,D2843, E2843+1))))&gt;0,
SUMPRODUCT(--ISNUMBER(SEARCH('Chapter 1 (Generated)'!$B$26:$V$26,INDEX(MyData,D2843, E2843+1))))&gt;0)),
"        " &amp; INDEX(MyData,D2843, E2843+1),
"    " &amp; INDEX(MyData,D2843, E2843+1))</f>
        <v xml:space="preserve">        -1,//232 Tadashi</v>
      </c>
    </row>
    <row r="2844" spans="4:7" x14ac:dyDescent="0.2">
      <c r="D2844" s="20">
        <f t="shared" si="44"/>
        <v>236</v>
      </c>
      <c r="E2844" s="20">
        <f>MIN(IF(MOD(ROWS($A$2:A2844),$A$2)=0,E2843+1, E2843), $B$2-1)</f>
        <v>11</v>
      </c>
      <c r="G2844" s="2" t="str">
        <f>IF(NOT(OR(
SUMPRODUCT(--ISNUMBER(SEARCH('Chapter 1 (Generated)'!$B$25:$V$25,INDEX(MyData,D2844, E2844+1))))&gt;0,
SUMPRODUCT(--ISNUMBER(SEARCH('Chapter 1 (Generated)'!$B$26:$V$26,INDEX(MyData,D2844, E2844+1))))&gt;0)),
"        " &amp; INDEX(MyData,D2844, E2844+1),
"    " &amp; INDEX(MyData,D2844, E2844+1))</f>
        <v xml:space="preserve">        -1,//233 Tegan</v>
      </c>
    </row>
    <row r="2845" spans="4:7" x14ac:dyDescent="0.2">
      <c r="D2845" s="20">
        <f t="shared" si="44"/>
        <v>237</v>
      </c>
      <c r="E2845" s="20">
        <f>MIN(IF(MOD(ROWS($A$2:A2845),$A$2)=0,E2844+1, E2844), $B$2-1)</f>
        <v>12</v>
      </c>
      <c r="G2845" s="2" t="str">
        <f>IF(NOT(OR(
SUMPRODUCT(--ISNUMBER(SEARCH('Chapter 1 (Generated)'!$B$25:$V$25,INDEX(MyData,D2845, E2845+1))))&gt;0,
SUMPRODUCT(--ISNUMBER(SEARCH('Chapter 1 (Generated)'!$B$26:$V$26,INDEX(MyData,D2845, E2845+1))))&gt;0)),
"        " &amp; INDEX(MyData,D2845, E2845+1),
"    " &amp; INDEX(MyData,D2845, E2845+1))</f>
        <v xml:space="preserve">        ];</v>
      </c>
    </row>
    <row r="2846" spans="4:7" x14ac:dyDescent="0.2">
      <c r="D2846" s="20">
        <f t="shared" si="44"/>
        <v>1</v>
      </c>
      <c r="E2846" s="20">
        <f>MIN(IF(MOD(ROWS($A$2:A2846),$A$2)=0,E2845+1, E2845), $B$2-1)</f>
        <v>12</v>
      </c>
      <c r="G2846" s="2" t="str">
        <f>IF(NOT(OR(
SUMPRODUCT(--ISNUMBER(SEARCH('Chapter 1 (Generated)'!$B$25:$V$25,INDEX(MyData,D2846, E2846+1))))&gt;0,
SUMPRODUCT(--ISNUMBER(SEARCH('Chapter 1 (Generated)'!$B$26:$V$26,INDEX(MyData,D2846, E2846+1))))&gt;0)),
"        " &amp; INDEX(MyData,D2846, E2846+1),
"    " &amp; INDEX(MyData,D2846, E2846+1))</f>
        <v xml:space="preserve">    //story[12] === Choice 3 Link -&gt; "-1"is no link, otherwise the number represents the array number of the slide</v>
      </c>
    </row>
    <row r="2847" spans="4:7" x14ac:dyDescent="0.2">
      <c r="D2847" s="20">
        <f t="shared" si="44"/>
        <v>2</v>
      </c>
      <c r="E2847" s="20">
        <f>MIN(IF(MOD(ROWS($A$2:A2847),$A$2)=0,E2846+1, E2846), $B$2-1)</f>
        <v>12</v>
      </c>
      <c r="G2847" s="2" t="str">
        <f>IF(NOT(OR(
SUMPRODUCT(--ISNUMBER(SEARCH('Chapter 1 (Generated)'!$B$25:$V$25,INDEX(MyData,D2847, E2847+1))))&gt;0,
SUMPRODUCT(--ISNUMBER(SEARCH('Chapter 1 (Generated)'!$B$26:$V$26,INDEX(MyData,D2847, E2847+1))))&gt;0)),
"        " &amp; INDEX(MyData,D2847, E2847+1),
"    " &amp; INDEX(MyData,D2847, E2847+1))</f>
        <v xml:space="preserve">    story[12] = [</v>
      </c>
    </row>
    <row r="2848" spans="4:7" x14ac:dyDescent="0.2">
      <c r="D2848" s="20">
        <f t="shared" si="44"/>
        <v>3</v>
      </c>
      <c r="E2848" s="20">
        <f>MIN(IF(MOD(ROWS($A$2:A2848),$A$2)=0,E2847+1, E2847), $B$2-1)</f>
        <v>12</v>
      </c>
      <c r="G2848" s="2" t="str">
        <f>IF(NOT(OR(
SUMPRODUCT(--ISNUMBER(SEARCH('Chapter 1 (Generated)'!$B$25:$V$25,INDEX(MyData,D2848, E2848+1))))&gt;0,
SUMPRODUCT(--ISNUMBER(SEARCH('Chapter 1 (Generated)'!$B$26:$V$26,INDEX(MyData,D2848, E2848+1))))&gt;0)),
"        " &amp; INDEX(MyData,D2848, E2848+1),
"    " &amp; INDEX(MyData,D2848, E2848+1))</f>
        <v xml:space="preserve">        -1,//0 </v>
      </c>
    </row>
    <row r="2849" spans="4:7" x14ac:dyDescent="0.2">
      <c r="D2849" s="20">
        <f t="shared" si="44"/>
        <v>4</v>
      </c>
      <c r="E2849" s="20">
        <f>MIN(IF(MOD(ROWS($A$2:A2849),$A$2)=0,E2848+1, E2848), $B$2-1)</f>
        <v>12</v>
      </c>
      <c r="G2849" s="2" t="str">
        <f>IF(NOT(OR(
SUMPRODUCT(--ISNUMBER(SEARCH('Chapter 1 (Generated)'!$B$25:$V$25,INDEX(MyData,D2849, E2849+1))))&gt;0,
SUMPRODUCT(--ISNUMBER(SEARCH('Chapter 1 (Generated)'!$B$26:$V$26,INDEX(MyData,D2849, E2849+1))))&gt;0)),
"        " &amp; INDEX(MyData,D2849, E2849+1),
"    " &amp; INDEX(MyData,D2849, E2849+1))</f>
        <v xml:space="preserve">        -1,</v>
      </c>
    </row>
    <row r="2850" spans="4:7" x14ac:dyDescent="0.2">
      <c r="D2850" s="20">
        <f t="shared" si="44"/>
        <v>5</v>
      </c>
      <c r="E2850" s="20">
        <f>MIN(IF(MOD(ROWS($A$2:A2850),$A$2)=0,E2849+1, E2849), $B$2-1)</f>
        <v>12</v>
      </c>
      <c r="G2850" s="2" t="str">
        <f>IF(NOT(OR(
SUMPRODUCT(--ISNUMBER(SEARCH('Chapter 1 (Generated)'!$B$25:$V$25,INDEX(MyData,D2850, E2850+1))))&gt;0,
SUMPRODUCT(--ISNUMBER(SEARCH('Chapter 1 (Generated)'!$B$26:$V$26,INDEX(MyData,D2850, E2850+1))))&gt;0)),
"        " &amp; INDEX(MyData,D2850, E2850+1),
"    " &amp; INDEX(MyData,D2850, E2850+1))</f>
        <v xml:space="preserve">        -1,</v>
      </c>
    </row>
    <row r="2851" spans="4:7" x14ac:dyDescent="0.2">
      <c r="D2851" s="20">
        <f t="shared" si="44"/>
        <v>6</v>
      </c>
      <c r="E2851" s="20">
        <f>MIN(IF(MOD(ROWS($A$2:A2851),$A$2)=0,E2850+1, E2850), $B$2-1)</f>
        <v>12</v>
      </c>
      <c r="G2851" s="2" t="str">
        <f>IF(NOT(OR(
SUMPRODUCT(--ISNUMBER(SEARCH('Chapter 1 (Generated)'!$B$25:$V$25,INDEX(MyData,D2851, E2851+1))))&gt;0,
SUMPRODUCT(--ISNUMBER(SEARCH('Chapter 1 (Generated)'!$B$26:$V$26,INDEX(MyData,D2851, E2851+1))))&gt;0)),
"        " &amp; INDEX(MyData,D2851, E2851+1),
"    " &amp; INDEX(MyData,D2851, E2851+1))</f>
        <v xml:space="preserve">        -1,</v>
      </c>
    </row>
    <row r="2852" spans="4:7" x14ac:dyDescent="0.2">
      <c r="D2852" s="20">
        <f t="shared" si="44"/>
        <v>7</v>
      </c>
      <c r="E2852" s="20">
        <f>MIN(IF(MOD(ROWS($A$2:A2852),$A$2)=0,E2851+1, E2851), $B$2-1)</f>
        <v>12</v>
      </c>
      <c r="G2852" s="2" t="str">
        <f>IF(NOT(OR(
SUMPRODUCT(--ISNUMBER(SEARCH('Chapter 1 (Generated)'!$B$25:$V$25,INDEX(MyData,D2852, E2852+1))))&gt;0,
SUMPRODUCT(--ISNUMBER(SEARCH('Chapter 1 (Generated)'!$B$26:$V$26,INDEX(MyData,D2852, E2852+1))))&gt;0)),
"        " &amp; INDEX(MyData,D2852, E2852+1),
"    " &amp; INDEX(MyData,D2852, E2852+1))</f>
        <v xml:space="preserve">        -1,</v>
      </c>
    </row>
    <row r="2853" spans="4:7" x14ac:dyDescent="0.2">
      <c r="D2853" s="20">
        <f t="shared" si="44"/>
        <v>8</v>
      </c>
      <c r="E2853" s="20">
        <f>MIN(IF(MOD(ROWS($A$2:A2853),$A$2)=0,E2852+1, E2852), $B$2-1)</f>
        <v>12</v>
      </c>
      <c r="G2853" s="2" t="str">
        <f>IF(NOT(OR(
SUMPRODUCT(--ISNUMBER(SEARCH('Chapter 1 (Generated)'!$B$25:$V$25,INDEX(MyData,D2853, E2853+1))))&gt;0,
SUMPRODUCT(--ISNUMBER(SEARCH('Chapter 1 (Generated)'!$B$26:$V$26,INDEX(MyData,D2853, E2853+1))))&gt;0)),
"        " &amp; INDEX(MyData,D2853, E2853+1),
"    " &amp; INDEX(MyData,D2853, E2853+1))</f>
        <v xml:space="preserve">        -1,//5 </v>
      </c>
    </row>
    <row r="2854" spans="4:7" x14ac:dyDescent="0.2">
      <c r="D2854" s="20">
        <f t="shared" si="44"/>
        <v>9</v>
      </c>
      <c r="E2854" s="20">
        <f>MIN(IF(MOD(ROWS($A$2:A2854),$A$2)=0,E2853+1, E2853), $B$2-1)</f>
        <v>12</v>
      </c>
      <c r="G2854" s="2" t="str">
        <f>IF(NOT(OR(
SUMPRODUCT(--ISNUMBER(SEARCH('Chapter 1 (Generated)'!$B$25:$V$25,INDEX(MyData,D2854, E2854+1))))&gt;0,
SUMPRODUCT(--ISNUMBER(SEARCH('Chapter 1 (Generated)'!$B$26:$V$26,INDEX(MyData,D2854, E2854+1))))&gt;0)),
"        " &amp; INDEX(MyData,D2854, E2854+1),
"    " &amp; INDEX(MyData,D2854, E2854+1))</f>
        <v xml:space="preserve">        -1,</v>
      </c>
    </row>
    <row r="2855" spans="4:7" x14ac:dyDescent="0.2">
      <c r="D2855" s="20">
        <f t="shared" si="44"/>
        <v>10</v>
      </c>
      <c r="E2855" s="20">
        <f>MIN(IF(MOD(ROWS($A$2:A2855),$A$2)=0,E2854+1, E2854), $B$2-1)</f>
        <v>12</v>
      </c>
      <c r="G2855" s="2" t="str">
        <f>IF(NOT(OR(
SUMPRODUCT(--ISNUMBER(SEARCH('Chapter 1 (Generated)'!$B$25:$V$25,INDEX(MyData,D2855, E2855+1))))&gt;0,
SUMPRODUCT(--ISNUMBER(SEARCH('Chapter 1 (Generated)'!$B$26:$V$26,INDEX(MyData,D2855, E2855+1))))&gt;0)),
"        " &amp; INDEX(MyData,D2855, E2855+1),
"    " &amp; INDEX(MyData,D2855, E2855+1))</f>
        <v xml:space="preserve">        -1,</v>
      </c>
    </row>
    <row r="2856" spans="4:7" x14ac:dyDescent="0.2">
      <c r="D2856" s="20">
        <f t="shared" si="44"/>
        <v>11</v>
      </c>
      <c r="E2856" s="20">
        <f>MIN(IF(MOD(ROWS($A$2:A2856),$A$2)=0,E2855+1, E2855), $B$2-1)</f>
        <v>12</v>
      </c>
      <c r="G2856" s="2" t="str">
        <f>IF(NOT(OR(
SUMPRODUCT(--ISNUMBER(SEARCH('Chapter 1 (Generated)'!$B$25:$V$25,INDEX(MyData,D2856, E2856+1))))&gt;0,
SUMPRODUCT(--ISNUMBER(SEARCH('Chapter 1 (Generated)'!$B$26:$V$26,INDEX(MyData,D2856, E2856+1))))&gt;0)),
"        " &amp; INDEX(MyData,D2856, E2856+1),
"    " &amp; INDEX(MyData,D2856, E2856+1))</f>
        <v xml:space="preserve">        -1,</v>
      </c>
    </row>
    <row r="2857" spans="4:7" x14ac:dyDescent="0.2">
      <c r="D2857" s="20">
        <f t="shared" si="44"/>
        <v>12</v>
      </c>
      <c r="E2857" s="20">
        <f>MIN(IF(MOD(ROWS($A$2:A2857),$A$2)=0,E2856+1, E2856), $B$2-1)</f>
        <v>12</v>
      </c>
      <c r="G2857" s="2" t="str">
        <f>IF(NOT(OR(
SUMPRODUCT(--ISNUMBER(SEARCH('Chapter 1 (Generated)'!$B$25:$V$25,INDEX(MyData,D2857, E2857+1))))&gt;0,
SUMPRODUCT(--ISNUMBER(SEARCH('Chapter 1 (Generated)'!$B$26:$V$26,INDEX(MyData,D2857, E2857+1))))&gt;0)),
"        " &amp; INDEX(MyData,D2857, E2857+1),
"    " &amp; INDEX(MyData,D2857, E2857+1))</f>
        <v xml:space="preserve">        -1,</v>
      </c>
    </row>
    <row r="2858" spans="4:7" x14ac:dyDescent="0.2">
      <c r="D2858" s="20">
        <f t="shared" si="44"/>
        <v>13</v>
      </c>
      <c r="E2858" s="20">
        <f>MIN(IF(MOD(ROWS($A$2:A2858),$A$2)=0,E2857+1, E2857), $B$2-1)</f>
        <v>12</v>
      </c>
      <c r="G2858" s="2" t="str">
        <f>IF(NOT(OR(
SUMPRODUCT(--ISNUMBER(SEARCH('Chapter 1 (Generated)'!$B$25:$V$25,INDEX(MyData,D2858, E2858+1))))&gt;0,
SUMPRODUCT(--ISNUMBER(SEARCH('Chapter 1 (Generated)'!$B$26:$V$26,INDEX(MyData,D2858, E2858+1))))&gt;0)),
"        " &amp; INDEX(MyData,D2858, E2858+1),
"    " &amp; INDEX(MyData,D2858, E2858+1))</f>
        <v xml:space="preserve">        -1,//10 </v>
      </c>
    </row>
    <row r="2859" spans="4:7" x14ac:dyDescent="0.2">
      <c r="D2859" s="20">
        <f t="shared" si="44"/>
        <v>14</v>
      </c>
      <c r="E2859" s="20">
        <f>MIN(IF(MOD(ROWS($A$2:A2859),$A$2)=0,E2858+1, E2858), $B$2-1)</f>
        <v>12</v>
      </c>
      <c r="G2859" s="2" t="str">
        <f>IF(NOT(OR(
SUMPRODUCT(--ISNUMBER(SEARCH('Chapter 1 (Generated)'!$B$25:$V$25,INDEX(MyData,D2859, E2859+1))))&gt;0,
SUMPRODUCT(--ISNUMBER(SEARCH('Chapter 1 (Generated)'!$B$26:$V$26,INDEX(MyData,D2859, E2859+1))))&gt;0)),
"        " &amp; INDEX(MyData,D2859, E2859+1),
"    " &amp; INDEX(MyData,D2859, E2859+1))</f>
        <v xml:space="preserve">        -1,</v>
      </c>
    </row>
    <row r="2860" spans="4:7" x14ac:dyDescent="0.2">
      <c r="D2860" s="20">
        <f t="shared" si="44"/>
        <v>15</v>
      </c>
      <c r="E2860" s="20">
        <f>MIN(IF(MOD(ROWS($A$2:A2860),$A$2)=0,E2859+1, E2859), $B$2-1)</f>
        <v>12</v>
      </c>
      <c r="G2860" s="2" t="str">
        <f>IF(NOT(OR(
SUMPRODUCT(--ISNUMBER(SEARCH('Chapter 1 (Generated)'!$B$25:$V$25,INDEX(MyData,D2860, E2860+1))))&gt;0,
SUMPRODUCT(--ISNUMBER(SEARCH('Chapter 1 (Generated)'!$B$26:$V$26,INDEX(MyData,D2860, E2860+1))))&gt;0)),
"        " &amp; INDEX(MyData,D2860, E2860+1),
"    " &amp; INDEX(MyData,D2860, E2860+1))</f>
        <v xml:space="preserve">        -1,</v>
      </c>
    </row>
    <row r="2861" spans="4:7" x14ac:dyDescent="0.2">
      <c r="D2861" s="20">
        <f t="shared" si="44"/>
        <v>16</v>
      </c>
      <c r="E2861" s="20">
        <f>MIN(IF(MOD(ROWS($A$2:A2861),$A$2)=0,E2860+1, E2860), $B$2-1)</f>
        <v>12</v>
      </c>
      <c r="G2861" s="2" t="str">
        <f>IF(NOT(OR(
SUMPRODUCT(--ISNUMBER(SEARCH('Chapter 1 (Generated)'!$B$25:$V$25,INDEX(MyData,D2861, E2861+1))))&gt;0,
SUMPRODUCT(--ISNUMBER(SEARCH('Chapter 1 (Generated)'!$B$26:$V$26,INDEX(MyData,D2861, E2861+1))))&gt;0)),
"        " &amp; INDEX(MyData,D2861, E2861+1),
"    " &amp; INDEX(MyData,D2861, E2861+1))</f>
        <v xml:space="preserve">        -1,</v>
      </c>
    </row>
    <row r="2862" spans="4:7" x14ac:dyDescent="0.2">
      <c r="D2862" s="20">
        <f t="shared" si="44"/>
        <v>17</v>
      </c>
      <c r="E2862" s="20">
        <f>MIN(IF(MOD(ROWS($A$2:A2862),$A$2)=0,E2861+1, E2861), $B$2-1)</f>
        <v>12</v>
      </c>
      <c r="G2862" s="2" t="str">
        <f>IF(NOT(OR(
SUMPRODUCT(--ISNUMBER(SEARCH('Chapter 1 (Generated)'!$B$25:$V$25,INDEX(MyData,D2862, E2862+1))))&gt;0,
SUMPRODUCT(--ISNUMBER(SEARCH('Chapter 1 (Generated)'!$B$26:$V$26,INDEX(MyData,D2862, E2862+1))))&gt;0)),
"        " &amp; INDEX(MyData,D2862, E2862+1),
"    " &amp; INDEX(MyData,D2862, E2862+1))</f>
        <v xml:space="preserve">        17,</v>
      </c>
    </row>
    <row r="2863" spans="4:7" x14ac:dyDescent="0.2">
      <c r="D2863" s="20">
        <f t="shared" si="44"/>
        <v>18</v>
      </c>
      <c r="E2863" s="20">
        <f>MIN(IF(MOD(ROWS($A$2:A2863),$A$2)=0,E2862+1, E2862), $B$2-1)</f>
        <v>12</v>
      </c>
      <c r="G2863" s="2" t="str">
        <f>IF(NOT(OR(
SUMPRODUCT(--ISNUMBER(SEARCH('Chapter 1 (Generated)'!$B$25:$V$25,INDEX(MyData,D2863, E2863+1))))&gt;0,
SUMPRODUCT(--ISNUMBER(SEARCH('Chapter 1 (Generated)'!$B$26:$V$26,INDEX(MyData,D2863, E2863+1))))&gt;0)),
"        " &amp; INDEX(MyData,D2863, E2863+1),
"    " &amp; INDEX(MyData,D2863, E2863+1))</f>
        <v xml:space="preserve">        -1,//15 </v>
      </c>
    </row>
    <row r="2864" spans="4:7" x14ac:dyDescent="0.2">
      <c r="D2864" s="20">
        <f t="shared" si="44"/>
        <v>19</v>
      </c>
      <c r="E2864" s="20">
        <f>MIN(IF(MOD(ROWS($A$2:A2864),$A$2)=0,E2863+1, E2863), $B$2-1)</f>
        <v>12</v>
      </c>
      <c r="G2864" s="2" t="str">
        <f>IF(NOT(OR(
SUMPRODUCT(--ISNUMBER(SEARCH('Chapter 1 (Generated)'!$B$25:$V$25,INDEX(MyData,D2864, E2864+1))))&gt;0,
SUMPRODUCT(--ISNUMBER(SEARCH('Chapter 1 (Generated)'!$B$26:$V$26,INDEX(MyData,D2864, E2864+1))))&gt;0)),
"        " &amp; INDEX(MyData,D2864, E2864+1),
"    " &amp; INDEX(MyData,D2864, E2864+1))</f>
        <v xml:space="preserve">        -1,</v>
      </c>
    </row>
    <row r="2865" spans="4:7" x14ac:dyDescent="0.2">
      <c r="D2865" s="20">
        <f t="shared" si="44"/>
        <v>20</v>
      </c>
      <c r="E2865" s="20">
        <f>MIN(IF(MOD(ROWS($A$2:A2865),$A$2)=0,E2864+1, E2864), $B$2-1)</f>
        <v>12</v>
      </c>
      <c r="G2865" s="2" t="str">
        <f>IF(NOT(OR(
SUMPRODUCT(--ISNUMBER(SEARCH('Chapter 1 (Generated)'!$B$25:$V$25,INDEX(MyData,D2865, E2865+1))))&gt;0,
SUMPRODUCT(--ISNUMBER(SEARCH('Chapter 1 (Generated)'!$B$26:$V$26,INDEX(MyData,D2865, E2865+1))))&gt;0)),
"        " &amp; INDEX(MyData,D2865, E2865+1),
"    " &amp; INDEX(MyData,D2865, E2865+1))</f>
        <v xml:space="preserve">        -1,</v>
      </c>
    </row>
    <row r="2866" spans="4:7" x14ac:dyDescent="0.2">
      <c r="D2866" s="20">
        <f t="shared" si="44"/>
        <v>21</v>
      </c>
      <c r="E2866" s="20">
        <f>MIN(IF(MOD(ROWS($A$2:A2866),$A$2)=0,E2865+1, E2865), $B$2-1)</f>
        <v>12</v>
      </c>
      <c r="G2866" s="2" t="str">
        <f>IF(NOT(OR(
SUMPRODUCT(--ISNUMBER(SEARCH('Chapter 1 (Generated)'!$B$25:$V$25,INDEX(MyData,D2866, E2866+1))))&gt;0,
SUMPRODUCT(--ISNUMBER(SEARCH('Chapter 1 (Generated)'!$B$26:$V$26,INDEX(MyData,D2866, E2866+1))))&gt;0)),
"        " &amp; INDEX(MyData,D2866, E2866+1),
"    " &amp; INDEX(MyData,D2866, E2866+1))</f>
        <v xml:space="preserve">        -1,</v>
      </c>
    </row>
    <row r="2867" spans="4:7" x14ac:dyDescent="0.2">
      <c r="D2867" s="20">
        <f t="shared" si="44"/>
        <v>22</v>
      </c>
      <c r="E2867" s="20">
        <f>MIN(IF(MOD(ROWS($A$2:A2867),$A$2)=0,E2866+1, E2866), $B$2-1)</f>
        <v>12</v>
      </c>
      <c r="G2867" s="2" t="str">
        <f>IF(NOT(OR(
SUMPRODUCT(--ISNUMBER(SEARCH('Chapter 1 (Generated)'!$B$25:$V$25,INDEX(MyData,D2867, E2867+1))))&gt;0,
SUMPRODUCT(--ISNUMBER(SEARCH('Chapter 1 (Generated)'!$B$26:$V$26,INDEX(MyData,D2867, E2867+1))))&gt;0)),
"        " &amp; INDEX(MyData,D2867, E2867+1),
"    " &amp; INDEX(MyData,D2867, E2867+1))</f>
        <v xml:space="preserve">        -1,</v>
      </c>
    </row>
    <row r="2868" spans="4:7" x14ac:dyDescent="0.2">
      <c r="D2868" s="20">
        <f t="shared" si="44"/>
        <v>23</v>
      </c>
      <c r="E2868" s="20">
        <f>MIN(IF(MOD(ROWS($A$2:A2868),$A$2)=0,E2867+1, E2867), $B$2-1)</f>
        <v>12</v>
      </c>
      <c r="G2868" s="2" t="str">
        <f>IF(NOT(OR(
SUMPRODUCT(--ISNUMBER(SEARCH('Chapter 1 (Generated)'!$B$25:$V$25,INDEX(MyData,D2868, E2868+1))))&gt;0,
SUMPRODUCT(--ISNUMBER(SEARCH('Chapter 1 (Generated)'!$B$26:$V$26,INDEX(MyData,D2868, E2868+1))))&gt;0)),
"        " &amp; INDEX(MyData,D2868, E2868+1),
"    " &amp; INDEX(MyData,D2868, E2868+1))</f>
        <v xml:space="preserve">        -1,//20 </v>
      </c>
    </row>
    <row r="2869" spans="4:7" x14ac:dyDescent="0.2">
      <c r="D2869" s="20">
        <f t="shared" si="44"/>
        <v>24</v>
      </c>
      <c r="E2869" s="20">
        <f>MIN(IF(MOD(ROWS($A$2:A2869),$A$2)=0,E2868+1, E2868), $B$2-1)</f>
        <v>12</v>
      </c>
      <c r="G2869" s="2" t="str">
        <f>IF(NOT(OR(
SUMPRODUCT(--ISNUMBER(SEARCH('Chapter 1 (Generated)'!$B$25:$V$25,INDEX(MyData,D2869, E2869+1))))&gt;0,
SUMPRODUCT(--ISNUMBER(SEARCH('Chapter 1 (Generated)'!$B$26:$V$26,INDEX(MyData,D2869, E2869+1))))&gt;0)),
"        " &amp; INDEX(MyData,D2869, E2869+1),
"    " &amp; INDEX(MyData,D2869, E2869+1))</f>
        <v xml:space="preserve">        -1,</v>
      </c>
    </row>
    <row r="2870" spans="4:7" x14ac:dyDescent="0.2">
      <c r="D2870" s="20">
        <f t="shared" si="44"/>
        <v>25</v>
      </c>
      <c r="E2870" s="20">
        <f>MIN(IF(MOD(ROWS($A$2:A2870),$A$2)=0,E2869+1, E2869), $B$2-1)</f>
        <v>12</v>
      </c>
      <c r="G2870" s="2" t="str">
        <f>IF(NOT(OR(
SUMPRODUCT(--ISNUMBER(SEARCH('Chapter 1 (Generated)'!$B$25:$V$25,INDEX(MyData,D2870, E2870+1))))&gt;0,
SUMPRODUCT(--ISNUMBER(SEARCH('Chapter 1 (Generated)'!$B$26:$V$26,INDEX(MyData,D2870, E2870+1))))&gt;0)),
"        " &amp; INDEX(MyData,D2870, E2870+1),
"    " &amp; INDEX(MyData,D2870, E2870+1))</f>
        <v xml:space="preserve">        -1,</v>
      </c>
    </row>
    <row r="2871" spans="4:7" x14ac:dyDescent="0.2">
      <c r="D2871" s="20">
        <f t="shared" si="44"/>
        <v>26</v>
      </c>
      <c r="E2871" s="20">
        <f>MIN(IF(MOD(ROWS($A$2:A2871),$A$2)=0,E2870+1, E2870), $B$2-1)</f>
        <v>12</v>
      </c>
      <c r="G2871" s="2" t="str">
        <f>IF(NOT(OR(
SUMPRODUCT(--ISNUMBER(SEARCH('Chapter 1 (Generated)'!$B$25:$V$25,INDEX(MyData,D2871, E2871+1))))&gt;0,
SUMPRODUCT(--ISNUMBER(SEARCH('Chapter 1 (Generated)'!$B$26:$V$26,INDEX(MyData,D2871, E2871+1))))&gt;0)),
"        " &amp; INDEX(MyData,D2871, E2871+1),
"    " &amp; INDEX(MyData,D2871, E2871+1))</f>
        <v xml:space="preserve">        -1,</v>
      </c>
    </row>
    <row r="2872" spans="4:7" x14ac:dyDescent="0.2">
      <c r="D2872" s="20">
        <f t="shared" si="44"/>
        <v>27</v>
      </c>
      <c r="E2872" s="20">
        <f>MIN(IF(MOD(ROWS($A$2:A2872),$A$2)=0,E2871+1, E2871), $B$2-1)</f>
        <v>12</v>
      </c>
      <c r="G2872" s="2" t="str">
        <f>IF(NOT(OR(
SUMPRODUCT(--ISNUMBER(SEARCH('Chapter 1 (Generated)'!$B$25:$V$25,INDEX(MyData,D2872, E2872+1))))&gt;0,
SUMPRODUCT(--ISNUMBER(SEARCH('Chapter 1 (Generated)'!$B$26:$V$26,INDEX(MyData,D2872, E2872+1))))&gt;0)),
"        " &amp; INDEX(MyData,D2872, E2872+1),
"    " &amp; INDEX(MyData,D2872, E2872+1))</f>
        <v xml:space="preserve">        -1,</v>
      </c>
    </row>
    <row r="2873" spans="4:7" x14ac:dyDescent="0.2">
      <c r="D2873" s="20">
        <f t="shared" si="44"/>
        <v>28</v>
      </c>
      <c r="E2873" s="20">
        <f>MIN(IF(MOD(ROWS($A$2:A2873),$A$2)=0,E2872+1, E2872), $B$2-1)</f>
        <v>12</v>
      </c>
      <c r="G2873" s="2" t="str">
        <f>IF(NOT(OR(
SUMPRODUCT(--ISNUMBER(SEARCH('Chapter 1 (Generated)'!$B$25:$V$25,INDEX(MyData,D2873, E2873+1))))&gt;0,
SUMPRODUCT(--ISNUMBER(SEARCH('Chapter 1 (Generated)'!$B$26:$V$26,INDEX(MyData,D2873, E2873+1))))&gt;0)),
"        " &amp; INDEX(MyData,D2873, E2873+1),
"    " &amp; INDEX(MyData,D2873, E2873+1))</f>
        <v xml:space="preserve">        -1,//25 </v>
      </c>
    </row>
    <row r="2874" spans="4:7" x14ac:dyDescent="0.2">
      <c r="D2874" s="20">
        <f t="shared" si="44"/>
        <v>29</v>
      </c>
      <c r="E2874" s="20">
        <f>MIN(IF(MOD(ROWS($A$2:A2874),$A$2)=0,E2873+1, E2873), $B$2-1)</f>
        <v>12</v>
      </c>
      <c r="G2874" s="2" t="str">
        <f>IF(NOT(OR(
SUMPRODUCT(--ISNUMBER(SEARCH('Chapter 1 (Generated)'!$B$25:$V$25,INDEX(MyData,D2874, E2874+1))))&gt;0,
SUMPRODUCT(--ISNUMBER(SEARCH('Chapter 1 (Generated)'!$B$26:$V$26,INDEX(MyData,D2874, E2874+1))))&gt;0)),
"        " &amp; INDEX(MyData,D2874, E2874+1),
"    " &amp; INDEX(MyData,D2874, E2874+1))</f>
        <v xml:space="preserve">        -1,</v>
      </c>
    </row>
    <row r="2875" spans="4:7" x14ac:dyDescent="0.2">
      <c r="D2875" s="20">
        <f t="shared" si="44"/>
        <v>30</v>
      </c>
      <c r="E2875" s="20">
        <f>MIN(IF(MOD(ROWS($A$2:A2875),$A$2)=0,E2874+1, E2874), $B$2-1)</f>
        <v>12</v>
      </c>
      <c r="G2875" s="2" t="str">
        <f>IF(NOT(OR(
SUMPRODUCT(--ISNUMBER(SEARCH('Chapter 1 (Generated)'!$B$25:$V$25,INDEX(MyData,D2875, E2875+1))))&gt;0,
SUMPRODUCT(--ISNUMBER(SEARCH('Chapter 1 (Generated)'!$B$26:$V$26,INDEX(MyData,D2875, E2875+1))))&gt;0)),
"        " &amp; INDEX(MyData,D2875, E2875+1),
"    " &amp; INDEX(MyData,D2875, E2875+1))</f>
        <v xml:space="preserve">        -1,</v>
      </c>
    </row>
    <row r="2876" spans="4:7" x14ac:dyDescent="0.2">
      <c r="D2876" s="20">
        <f t="shared" si="44"/>
        <v>31</v>
      </c>
      <c r="E2876" s="20">
        <f>MIN(IF(MOD(ROWS($A$2:A2876),$A$2)=0,E2875+1, E2875), $B$2-1)</f>
        <v>12</v>
      </c>
      <c r="G2876" s="2" t="str">
        <f>IF(NOT(OR(
SUMPRODUCT(--ISNUMBER(SEARCH('Chapter 1 (Generated)'!$B$25:$V$25,INDEX(MyData,D2876, E2876+1))))&gt;0,
SUMPRODUCT(--ISNUMBER(SEARCH('Chapter 1 (Generated)'!$B$26:$V$26,INDEX(MyData,D2876, E2876+1))))&gt;0)),
"        " &amp; INDEX(MyData,D2876, E2876+1),
"    " &amp; INDEX(MyData,D2876, E2876+1))</f>
        <v xml:space="preserve">        -1,</v>
      </c>
    </row>
    <row r="2877" spans="4:7" x14ac:dyDescent="0.2">
      <c r="D2877" s="20">
        <f t="shared" si="44"/>
        <v>32</v>
      </c>
      <c r="E2877" s="20">
        <f>MIN(IF(MOD(ROWS($A$2:A2877),$A$2)=0,E2876+1, E2876), $B$2-1)</f>
        <v>12</v>
      </c>
      <c r="G2877" s="2" t="str">
        <f>IF(NOT(OR(
SUMPRODUCT(--ISNUMBER(SEARCH('Chapter 1 (Generated)'!$B$25:$V$25,INDEX(MyData,D2877, E2877+1))))&gt;0,
SUMPRODUCT(--ISNUMBER(SEARCH('Chapter 1 (Generated)'!$B$26:$V$26,INDEX(MyData,D2877, E2877+1))))&gt;0)),
"        " &amp; INDEX(MyData,D2877, E2877+1),
"    " &amp; INDEX(MyData,D2877, E2877+1))</f>
        <v xml:space="preserve">        -1,</v>
      </c>
    </row>
    <row r="2878" spans="4:7" x14ac:dyDescent="0.2">
      <c r="D2878" s="20">
        <f t="shared" si="44"/>
        <v>33</v>
      </c>
      <c r="E2878" s="20">
        <f>MIN(IF(MOD(ROWS($A$2:A2878),$A$2)=0,E2877+1, E2877), $B$2-1)</f>
        <v>12</v>
      </c>
      <c r="G2878" s="2" t="str">
        <f>IF(NOT(OR(
SUMPRODUCT(--ISNUMBER(SEARCH('Chapter 1 (Generated)'!$B$25:$V$25,INDEX(MyData,D2878, E2878+1))))&gt;0,
SUMPRODUCT(--ISNUMBER(SEARCH('Chapter 1 (Generated)'!$B$26:$V$26,INDEX(MyData,D2878, E2878+1))))&gt;0)),
"        " &amp; INDEX(MyData,D2878, E2878+1),
"    " &amp; INDEX(MyData,D2878, E2878+1))</f>
        <v xml:space="preserve">        -1,//30 </v>
      </c>
    </row>
    <row r="2879" spans="4:7" x14ac:dyDescent="0.2">
      <c r="D2879" s="20">
        <f t="shared" si="44"/>
        <v>34</v>
      </c>
      <c r="E2879" s="20">
        <f>MIN(IF(MOD(ROWS($A$2:A2879),$A$2)=0,E2878+1, E2878), $B$2-1)</f>
        <v>12</v>
      </c>
      <c r="G2879" s="2" t="str">
        <f>IF(NOT(OR(
SUMPRODUCT(--ISNUMBER(SEARCH('Chapter 1 (Generated)'!$B$25:$V$25,INDEX(MyData,D2879, E2879+1))))&gt;0,
SUMPRODUCT(--ISNUMBER(SEARCH('Chapter 1 (Generated)'!$B$26:$V$26,INDEX(MyData,D2879, E2879+1))))&gt;0)),
"        " &amp; INDEX(MyData,D2879, E2879+1),
"    " &amp; INDEX(MyData,D2879, E2879+1))</f>
        <v xml:space="preserve">        -1,</v>
      </c>
    </row>
    <row r="2880" spans="4:7" x14ac:dyDescent="0.2">
      <c r="D2880" s="20">
        <f t="shared" si="44"/>
        <v>35</v>
      </c>
      <c r="E2880" s="20">
        <f>MIN(IF(MOD(ROWS($A$2:A2880),$A$2)=0,E2879+1, E2879), $B$2-1)</f>
        <v>12</v>
      </c>
      <c r="G2880" s="2" t="str">
        <f>IF(NOT(OR(
SUMPRODUCT(--ISNUMBER(SEARCH('Chapter 1 (Generated)'!$B$25:$V$25,INDEX(MyData,D2880, E2880+1))))&gt;0,
SUMPRODUCT(--ISNUMBER(SEARCH('Chapter 1 (Generated)'!$B$26:$V$26,INDEX(MyData,D2880, E2880+1))))&gt;0)),
"        " &amp; INDEX(MyData,D2880, E2880+1),
"    " &amp; INDEX(MyData,D2880, E2880+1))</f>
        <v xml:space="preserve">        -1,</v>
      </c>
    </row>
    <row r="2881" spans="4:7" x14ac:dyDescent="0.2">
      <c r="D2881" s="20">
        <f t="shared" si="44"/>
        <v>36</v>
      </c>
      <c r="E2881" s="20">
        <f>MIN(IF(MOD(ROWS($A$2:A2881),$A$2)=0,E2880+1, E2880), $B$2-1)</f>
        <v>12</v>
      </c>
      <c r="G2881" s="2" t="str">
        <f>IF(NOT(OR(
SUMPRODUCT(--ISNUMBER(SEARCH('Chapter 1 (Generated)'!$B$25:$V$25,INDEX(MyData,D2881, E2881+1))))&gt;0,
SUMPRODUCT(--ISNUMBER(SEARCH('Chapter 1 (Generated)'!$B$26:$V$26,INDEX(MyData,D2881, E2881+1))))&gt;0)),
"        " &amp; INDEX(MyData,D2881, E2881+1),
"    " &amp; INDEX(MyData,D2881, E2881+1))</f>
        <v xml:space="preserve">        -1,</v>
      </c>
    </row>
    <row r="2882" spans="4:7" x14ac:dyDescent="0.2">
      <c r="D2882" s="20">
        <f t="shared" si="44"/>
        <v>37</v>
      </c>
      <c r="E2882" s="20">
        <f>MIN(IF(MOD(ROWS($A$2:A2882),$A$2)=0,E2881+1, E2881), $B$2-1)</f>
        <v>12</v>
      </c>
      <c r="G2882" s="2" t="str">
        <f>IF(NOT(OR(
SUMPRODUCT(--ISNUMBER(SEARCH('Chapter 1 (Generated)'!$B$25:$V$25,INDEX(MyData,D2882, E2882+1))))&gt;0,
SUMPRODUCT(--ISNUMBER(SEARCH('Chapter 1 (Generated)'!$B$26:$V$26,INDEX(MyData,D2882, E2882+1))))&gt;0)),
"        " &amp; INDEX(MyData,D2882, E2882+1),
"    " &amp; INDEX(MyData,D2882, E2882+1))</f>
        <v xml:space="preserve">        -1,</v>
      </c>
    </row>
    <row r="2883" spans="4:7" x14ac:dyDescent="0.2">
      <c r="D2883" s="20">
        <f t="shared" ref="D2883:D2946" si="45">MOD(ROW(D2882)-1+ROWS(MyData),ROWS(MyData))+1</f>
        <v>38</v>
      </c>
      <c r="E2883" s="20">
        <f>MIN(IF(MOD(ROWS($A$2:A2883),$A$2)=0,E2882+1, E2882), $B$2-1)</f>
        <v>12</v>
      </c>
      <c r="G2883" s="2" t="str">
        <f>IF(NOT(OR(
SUMPRODUCT(--ISNUMBER(SEARCH('Chapter 1 (Generated)'!$B$25:$V$25,INDEX(MyData,D2883, E2883+1))))&gt;0,
SUMPRODUCT(--ISNUMBER(SEARCH('Chapter 1 (Generated)'!$B$26:$V$26,INDEX(MyData,D2883, E2883+1))))&gt;0)),
"        " &amp; INDEX(MyData,D2883, E2883+1),
"    " &amp; INDEX(MyData,D2883, E2883+1))</f>
        <v xml:space="preserve">        -1,//35 </v>
      </c>
    </row>
    <row r="2884" spans="4:7" x14ac:dyDescent="0.2">
      <c r="D2884" s="20">
        <f t="shared" si="45"/>
        <v>39</v>
      </c>
      <c r="E2884" s="20">
        <f>MIN(IF(MOD(ROWS($A$2:A2884),$A$2)=0,E2883+1, E2883), $B$2-1)</f>
        <v>12</v>
      </c>
      <c r="G2884" s="2" t="str">
        <f>IF(NOT(OR(
SUMPRODUCT(--ISNUMBER(SEARCH('Chapter 1 (Generated)'!$B$25:$V$25,INDEX(MyData,D2884, E2884+1))))&gt;0,
SUMPRODUCT(--ISNUMBER(SEARCH('Chapter 1 (Generated)'!$B$26:$V$26,INDEX(MyData,D2884, E2884+1))))&gt;0)),
"        " &amp; INDEX(MyData,D2884, E2884+1),
"    " &amp; INDEX(MyData,D2884, E2884+1))</f>
        <v xml:space="preserve">        -1,</v>
      </c>
    </row>
    <row r="2885" spans="4:7" x14ac:dyDescent="0.2">
      <c r="D2885" s="20">
        <f t="shared" si="45"/>
        <v>40</v>
      </c>
      <c r="E2885" s="20">
        <f>MIN(IF(MOD(ROWS($A$2:A2885),$A$2)=0,E2884+1, E2884), $B$2-1)</f>
        <v>12</v>
      </c>
      <c r="G2885" s="2" t="str">
        <f>IF(NOT(OR(
SUMPRODUCT(--ISNUMBER(SEARCH('Chapter 1 (Generated)'!$B$25:$V$25,INDEX(MyData,D2885, E2885+1))))&gt;0,
SUMPRODUCT(--ISNUMBER(SEARCH('Chapter 1 (Generated)'!$B$26:$V$26,INDEX(MyData,D2885, E2885+1))))&gt;0)),
"        " &amp; INDEX(MyData,D2885, E2885+1),
"    " &amp; INDEX(MyData,D2885, E2885+1))</f>
        <v xml:space="preserve">        -1,</v>
      </c>
    </row>
    <row r="2886" spans="4:7" x14ac:dyDescent="0.2">
      <c r="D2886" s="20">
        <f t="shared" si="45"/>
        <v>41</v>
      </c>
      <c r="E2886" s="20">
        <f>MIN(IF(MOD(ROWS($A$2:A2886),$A$2)=0,E2885+1, E2885), $B$2-1)</f>
        <v>12</v>
      </c>
      <c r="G2886" s="2" t="str">
        <f>IF(NOT(OR(
SUMPRODUCT(--ISNUMBER(SEARCH('Chapter 1 (Generated)'!$B$25:$V$25,INDEX(MyData,D2886, E2886+1))))&gt;0,
SUMPRODUCT(--ISNUMBER(SEARCH('Chapter 1 (Generated)'!$B$26:$V$26,INDEX(MyData,D2886, E2886+1))))&gt;0)),
"        " &amp; INDEX(MyData,D2886, E2886+1),
"    " &amp; INDEX(MyData,D2886, E2886+1))</f>
        <v xml:space="preserve">        -1,</v>
      </c>
    </row>
    <row r="2887" spans="4:7" x14ac:dyDescent="0.2">
      <c r="D2887" s="20">
        <f t="shared" si="45"/>
        <v>42</v>
      </c>
      <c r="E2887" s="20">
        <f>MIN(IF(MOD(ROWS($A$2:A2887),$A$2)=0,E2886+1, E2886), $B$2-1)</f>
        <v>12</v>
      </c>
      <c r="G2887" s="2" t="str">
        <f>IF(NOT(OR(
SUMPRODUCT(--ISNUMBER(SEARCH('Chapter 1 (Generated)'!$B$25:$V$25,INDEX(MyData,D2887, E2887+1))))&gt;0,
SUMPRODUCT(--ISNUMBER(SEARCH('Chapter 1 (Generated)'!$B$26:$V$26,INDEX(MyData,D2887, E2887+1))))&gt;0)),
"        " &amp; INDEX(MyData,D2887, E2887+1),
"    " &amp; INDEX(MyData,D2887, E2887+1))</f>
        <v xml:space="preserve">        -1,</v>
      </c>
    </row>
    <row r="2888" spans="4:7" x14ac:dyDescent="0.2">
      <c r="D2888" s="20">
        <f t="shared" si="45"/>
        <v>43</v>
      </c>
      <c r="E2888" s="20">
        <f>MIN(IF(MOD(ROWS($A$2:A2888),$A$2)=0,E2887+1, E2887), $B$2-1)</f>
        <v>12</v>
      </c>
      <c r="G2888" s="2" t="str">
        <f>IF(NOT(OR(
SUMPRODUCT(--ISNUMBER(SEARCH('Chapter 1 (Generated)'!$B$25:$V$25,INDEX(MyData,D2888, E2888+1))))&gt;0,
SUMPRODUCT(--ISNUMBER(SEARCH('Chapter 1 (Generated)'!$B$26:$V$26,INDEX(MyData,D2888, E2888+1))))&gt;0)),
"        " &amp; INDEX(MyData,D2888, E2888+1),
"    " &amp; INDEX(MyData,D2888, E2888+1))</f>
        <v xml:space="preserve">        -1,//40 </v>
      </c>
    </row>
    <row r="2889" spans="4:7" x14ac:dyDescent="0.2">
      <c r="D2889" s="20">
        <f t="shared" si="45"/>
        <v>44</v>
      </c>
      <c r="E2889" s="20">
        <f>MIN(IF(MOD(ROWS($A$2:A2889),$A$2)=0,E2888+1, E2888), $B$2-1)</f>
        <v>12</v>
      </c>
      <c r="G2889" s="2" t="str">
        <f>IF(NOT(OR(
SUMPRODUCT(--ISNUMBER(SEARCH('Chapter 1 (Generated)'!$B$25:$V$25,INDEX(MyData,D2889, E2889+1))))&gt;0,
SUMPRODUCT(--ISNUMBER(SEARCH('Chapter 1 (Generated)'!$B$26:$V$26,INDEX(MyData,D2889, E2889+1))))&gt;0)),
"        " &amp; INDEX(MyData,D2889, E2889+1),
"    " &amp; INDEX(MyData,D2889, E2889+1))</f>
        <v xml:space="preserve">        -1,</v>
      </c>
    </row>
    <row r="2890" spans="4:7" x14ac:dyDescent="0.2">
      <c r="D2890" s="20">
        <f t="shared" si="45"/>
        <v>45</v>
      </c>
      <c r="E2890" s="20">
        <f>MIN(IF(MOD(ROWS($A$2:A2890),$A$2)=0,E2889+1, E2889), $B$2-1)</f>
        <v>12</v>
      </c>
      <c r="G2890" s="2" t="str">
        <f>IF(NOT(OR(
SUMPRODUCT(--ISNUMBER(SEARCH('Chapter 1 (Generated)'!$B$25:$V$25,INDEX(MyData,D2890, E2890+1))))&gt;0,
SUMPRODUCT(--ISNUMBER(SEARCH('Chapter 1 (Generated)'!$B$26:$V$26,INDEX(MyData,D2890, E2890+1))))&gt;0)),
"        " &amp; INDEX(MyData,D2890, E2890+1),
"    " &amp; INDEX(MyData,D2890, E2890+1))</f>
        <v xml:space="preserve">        -1,</v>
      </c>
    </row>
    <row r="2891" spans="4:7" x14ac:dyDescent="0.2">
      <c r="D2891" s="20">
        <f t="shared" si="45"/>
        <v>46</v>
      </c>
      <c r="E2891" s="20">
        <f>MIN(IF(MOD(ROWS($A$2:A2891),$A$2)=0,E2890+1, E2890), $B$2-1)</f>
        <v>12</v>
      </c>
      <c r="G2891" s="2" t="str">
        <f>IF(NOT(OR(
SUMPRODUCT(--ISNUMBER(SEARCH('Chapter 1 (Generated)'!$B$25:$V$25,INDEX(MyData,D2891, E2891+1))))&gt;0,
SUMPRODUCT(--ISNUMBER(SEARCH('Chapter 1 (Generated)'!$B$26:$V$26,INDEX(MyData,D2891, E2891+1))))&gt;0)),
"        " &amp; INDEX(MyData,D2891, E2891+1),
"    " &amp; INDEX(MyData,D2891, E2891+1))</f>
        <v xml:space="preserve">        -1,</v>
      </c>
    </row>
    <row r="2892" spans="4:7" x14ac:dyDescent="0.2">
      <c r="D2892" s="20">
        <f t="shared" si="45"/>
        <v>47</v>
      </c>
      <c r="E2892" s="20">
        <f>MIN(IF(MOD(ROWS($A$2:A2892),$A$2)=0,E2891+1, E2891), $B$2-1)</f>
        <v>12</v>
      </c>
      <c r="G2892" s="2" t="str">
        <f>IF(NOT(OR(
SUMPRODUCT(--ISNUMBER(SEARCH('Chapter 1 (Generated)'!$B$25:$V$25,INDEX(MyData,D2892, E2892+1))))&gt;0,
SUMPRODUCT(--ISNUMBER(SEARCH('Chapter 1 (Generated)'!$B$26:$V$26,INDEX(MyData,D2892, E2892+1))))&gt;0)),
"        " &amp; INDEX(MyData,D2892, E2892+1),
"    " &amp; INDEX(MyData,D2892, E2892+1))</f>
        <v xml:space="preserve">        -1,</v>
      </c>
    </row>
    <row r="2893" spans="4:7" x14ac:dyDescent="0.2">
      <c r="D2893" s="20">
        <f t="shared" si="45"/>
        <v>48</v>
      </c>
      <c r="E2893" s="20">
        <f>MIN(IF(MOD(ROWS($A$2:A2893),$A$2)=0,E2892+1, E2892), $B$2-1)</f>
        <v>12</v>
      </c>
      <c r="G2893" s="2" t="str">
        <f>IF(NOT(OR(
SUMPRODUCT(--ISNUMBER(SEARCH('Chapter 1 (Generated)'!$B$25:$V$25,INDEX(MyData,D2893, E2893+1))))&gt;0,
SUMPRODUCT(--ISNUMBER(SEARCH('Chapter 1 (Generated)'!$B$26:$V$26,INDEX(MyData,D2893, E2893+1))))&gt;0)),
"        " &amp; INDEX(MyData,D2893, E2893+1),
"    " &amp; INDEX(MyData,D2893, E2893+1))</f>
        <v xml:space="preserve">        -1,//45 </v>
      </c>
    </row>
    <row r="2894" spans="4:7" x14ac:dyDescent="0.2">
      <c r="D2894" s="20">
        <f t="shared" si="45"/>
        <v>49</v>
      </c>
      <c r="E2894" s="20">
        <f>MIN(IF(MOD(ROWS($A$2:A2894),$A$2)=0,E2893+1, E2893), $B$2-1)</f>
        <v>12</v>
      </c>
      <c r="G2894" s="2" t="str">
        <f>IF(NOT(OR(
SUMPRODUCT(--ISNUMBER(SEARCH('Chapter 1 (Generated)'!$B$25:$V$25,INDEX(MyData,D2894, E2894+1))))&gt;0,
SUMPRODUCT(--ISNUMBER(SEARCH('Chapter 1 (Generated)'!$B$26:$V$26,INDEX(MyData,D2894, E2894+1))))&gt;0)),
"        " &amp; INDEX(MyData,D2894, E2894+1),
"    " &amp; INDEX(MyData,D2894, E2894+1))</f>
        <v xml:space="preserve">        -1,</v>
      </c>
    </row>
    <row r="2895" spans="4:7" x14ac:dyDescent="0.2">
      <c r="D2895" s="20">
        <f t="shared" si="45"/>
        <v>50</v>
      </c>
      <c r="E2895" s="20">
        <f>MIN(IF(MOD(ROWS($A$2:A2895),$A$2)=0,E2894+1, E2894), $B$2-1)</f>
        <v>12</v>
      </c>
      <c r="G2895" s="2" t="str">
        <f>IF(NOT(OR(
SUMPRODUCT(--ISNUMBER(SEARCH('Chapter 1 (Generated)'!$B$25:$V$25,INDEX(MyData,D2895, E2895+1))))&gt;0,
SUMPRODUCT(--ISNUMBER(SEARCH('Chapter 1 (Generated)'!$B$26:$V$26,INDEX(MyData,D2895, E2895+1))))&gt;0)),
"        " &amp; INDEX(MyData,D2895, E2895+1),
"    " &amp; INDEX(MyData,D2895, E2895+1))</f>
        <v xml:space="preserve">        56,</v>
      </c>
    </row>
    <row r="2896" spans="4:7" x14ac:dyDescent="0.2">
      <c r="D2896" s="20">
        <f t="shared" si="45"/>
        <v>51</v>
      </c>
      <c r="E2896" s="20">
        <f>MIN(IF(MOD(ROWS($A$2:A2896),$A$2)=0,E2895+1, E2895), $B$2-1)</f>
        <v>12</v>
      </c>
      <c r="G2896" s="2" t="str">
        <f>IF(NOT(OR(
SUMPRODUCT(--ISNUMBER(SEARCH('Chapter 1 (Generated)'!$B$25:$V$25,INDEX(MyData,D2896, E2896+1))))&gt;0,
SUMPRODUCT(--ISNUMBER(SEARCH('Chapter 1 (Generated)'!$B$26:$V$26,INDEX(MyData,D2896, E2896+1))))&gt;0)),
"        " &amp; INDEX(MyData,D2896, E2896+1),
"    " &amp; INDEX(MyData,D2896, E2896+1))</f>
        <v xml:space="preserve">        -1,</v>
      </c>
    </row>
    <row r="2897" spans="4:7" x14ac:dyDescent="0.2">
      <c r="D2897" s="20">
        <f t="shared" si="45"/>
        <v>52</v>
      </c>
      <c r="E2897" s="20">
        <f>MIN(IF(MOD(ROWS($A$2:A2897),$A$2)=0,E2896+1, E2896), $B$2-1)</f>
        <v>12</v>
      </c>
      <c r="G2897" s="2" t="str">
        <f>IF(NOT(OR(
SUMPRODUCT(--ISNUMBER(SEARCH('Chapter 1 (Generated)'!$B$25:$V$25,INDEX(MyData,D2897, E2897+1))))&gt;0,
SUMPRODUCT(--ISNUMBER(SEARCH('Chapter 1 (Generated)'!$B$26:$V$26,INDEX(MyData,D2897, E2897+1))))&gt;0)),
"        " &amp; INDEX(MyData,D2897, E2897+1),
"    " &amp; INDEX(MyData,D2897, E2897+1))</f>
        <v xml:space="preserve">        -1,</v>
      </c>
    </row>
    <row r="2898" spans="4:7" x14ac:dyDescent="0.2">
      <c r="D2898" s="20">
        <f t="shared" si="45"/>
        <v>53</v>
      </c>
      <c r="E2898" s="20">
        <f>MIN(IF(MOD(ROWS($A$2:A2898),$A$2)=0,E2897+1, E2897), $B$2-1)</f>
        <v>12</v>
      </c>
      <c r="G2898" s="2" t="str">
        <f>IF(NOT(OR(
SUMPRODUCT(--ISNUMBER(SEARCH('Chapter 1 (Generated)'!$B$25:$V$25,INDEX(MyData,D2898, E2898+1))))&gt;0,
SUMPRODUCT(--ISNUMBER(SEARCH('Chapter 1 (Generated)'!$B$26:$V$26,INDEX(MyData,D2898, E2898+1))))&gt;0)),
"        " &amp; INDEX(MyData,D2898, E2898+1),
"    " &amp; INDEX(MyData,D2898, E2898+1))</f>
        <v xml:space="preserve">        -1,//50 </v>
      </c>
    </row>
    <row r="2899" spans="4:7" x14ac:dyDescent="0.2">
      <c r="D2899" s="20">
        <f t="shared" si="45"/>
        <v>54</v>
      </c>
      <c r="E2899" s="20">
        <f>MIN(IF(MOD(ROWS($A$2:A2899),$A$2)=0,E2898+1, E2898), $B$2-1)</f>
        <v>12</v>
      </c>
      <c r="G2899" s="2" t="str">
        <f>IF(NOT(OR(
SUMPRODUCT(--ISNUMBER(SEARCH('Chapter 1 (Generated)'!$B$25:$V$25,INDEX(MyData,D2899, E2899+1))))&gt;0,
SUMPRODUCT(--ISNUMBER(SEARCH('Chapter 1 (Generated)'!$B$26:$V$26,INDEX(MyData,D2899, E2899+1))))&gt;0)),
"        " &amp; INDEX(MyData,D2899, E2899+1),
"    " &amp; INDEX(MyData,D2899, E2899+1))</f>
        <v xml:space="preserve">        -1,</v>
      </c>
    </row>
    <row r="2900" spans="4:7" x14ac:dyDescent="0.2">
      <c r="D2900" s="20">
        <f t="shared" si="45"/>
        <v>55</v>
      </c>
      <c r="E2900" s="20">
        <f>MIN(IF(MOD(ROWS($A$2:A2900),$A$2)=0,E2899+1, E2899), $B$2-1)</f>
        <v>12</v>
      </c>
      <c r="G2900" s="2" t="str">
        <f>IF(NOT(OR(
SUMPRODUCT(--ISNUMBER(SEARCH('Chapter 1 (Generated)'!$B$25:$V$25,INDEX(MyData,D2900, E2900+1))))&gt;0,
SUMPRODUCT(--ISNUMBER(SEARCH('Chapter 1 (Generated)'!$B$26:$V$26,INDEX(MyData,D2900, E2900+1))))&gt;0)),
"        " &amp; INDEX(MyData,D2900, E2900+1),
"    " &amp; INDEX(MyData,D2900, E2900+1))</f>
        <v xml:space="preserve">        -1,</v>
      </c>
    </row>
    <row r="2901" spans="4:7" x14ac:dyDescent="0.2">
      <c r="D2901" s="20">
        <f t="shared" si="45"/>
        <v>56</v>
      </c>
      <c r="E2901" s="20">
        <f>MIN(IF(MOD(ROWS($A$2:A2901),$A$2)=0,E2900+1, E2900), $B$2-1)</f>
        <v>12</v>
      </c>
      <c r="G2901" s="2" t="str">
        <f>IF(NOT(OR(
SUMPRODUCT(--ISNUMBER(SEARCH('Chapter 1 (Generated)'!$B$25:$V$25,INDEX(MyData,D2901, E2901+1))))&gt;0,
SUMPRODUCT(--ISNUMBER(SEARCH('Chapter 1 (Generated)'!$B$26:$V$26,INDEX(MyData,D2901, E2901+1))))&gt;0)),
"        " &amp; INDEX(MyData,D2901, E2901+1),
"    " &amp; INDEX(MyData,D2901, E2901+1))</f>
        <v xml:space="preserve">        -1,</v>
      </c>
    </row>
    <row r="2902" spans="4:7" x14ac:dyDescent="0.2">
      <c r="D2902" s="20">
        <f t="shared" si="45"/>
        <v>57</v>
      </c>
      <c r="E2902" s="20">
        <f>MIN(IF(MOD(ROWS($A$2:A2902),$A$2)=0,E2901+1, E2901), $B$2-1)</f>
        <v>12</v>
      </c>
      <c r="G2902" s="2" t="str">
        <f>IF(NOT(OR(
SUMPRODUCT(--ISNUMBER(SEARCH('Chapter 1 (Generated)'!$B$25:$V$25,INDEX(MyData,D2902, E2902+1))))&gt;0,
SUMPRODUCT(--ISNUMBER(SEARCH('Chapter 1 (Generated)'!$B$26:$V$26,INDEX(MyData,D2902, E2902+1))))&gt;0)),
"        " &amp; INDEX(MyData,D2902, E2902+1),
"    " &amp; INDEX(MyData,D2902, E2902+1))</f>
        <v xml:space="preserve">        -1,</v>
      </c>
    </row>
    <row r="2903" spans="4:7" x14ac:dyDescent="0.2">
      <c r="D2903" s="20">
        <f t="shared" si="45"/>
        <v>58</v>
      </c>
      <c r="E2903" s="20">
        <f>MIN(IF(MOD(ROWS($A$2:A2903),$A$2)=0,E2902+1, E2902), $B$2-1)</f>
        <v>12</v>
      </c>
      <c r="G2903" s="2" t="str">
        <f>IF(NOT(OR(
SUMPRODUCT(--ISNUMBER(SEARCH('Chapter 1 (Generated)'!$B$25:$V$25,INDEX(MyData,D2903, E2903+1))))&gt;0,
SUMPRODUCT(--ISNUMBER(SEARCH('Chapter 1 (Generated)'!$B$26:$V$26,INDEX(MyData,D2903, E2903+1))))&gt;0)),
"        " &amp; INDEX(MyData,D2903, E2903+1),
"    " &amp; INDEX(MyData,D2903, E2903+1))</f>
        <v xml:space="preserve">        -1,//55 </v>
      </c>
    </row>
    <row r="2904" spans="4:7" x14ac:dyDescent="0.2">
      <c r="D2904" s="20">
        <f t="shared" si="45"/>
        <v>59</v>
      </c>
      <c r="E2904" s="20">
        <f>MIN(IF(MOD(ROWS($A$2:A2904),$A$2)=0,E2903+1, E2903), $B$2-1)</f>
        <v>12</v>
      </c>
      <c r="G2904" s="2" t="str">
        <f>IF(NOT(OR(
SUMPRODUCT(--ISNUMBER(SEARCH('Chapter 1 (Generated)'!$B$25:$V$25,INDEX(MyData,D2904, E2904+1))))&gt;0,
SUMPRODUCT(--ISNUMBER(SEARCH('Chapter 1 (Generated)'!$B$26:$V$26,INDEX(MyData,D2904, E2904+1))))&gt;0)),
"        " &amp; INDEX(MyData,D2904, E2904+1),
"    " &amp; INDEX(MyData,D2904, E2904+1))</f>
        <v xml:space="preserve">        -1,</v>
      </c>
    </row>
    <row r="2905" spans="4:7" x14ac:dyDescent="0.2">
      <c r="D2905" s="20">
        <f t="shared" si="45"/>
        <v>60</v>
      </c>
      <c r="E2905" s="20">
        <f>MIN(IF(MOD(ROWS($A$2:A2905),$A$2)=0,E2904+1, E2904), $B$2-1)</f>
        <v>12</v>
      </c>
      <c r="G2905" s="2" t="str">
        <f>IF(NOT(OR(
SUMPRODUCT(--ISNUMBER(SEARCH('Chapter 1 (Generated)'!$B$25:$V$25,INDEX(MyData,D2905, E2905+1))))&gt;0,
SUMPRODUCT(--ISNUMBER(SEARCH('Chapter 1 (Generated)'!$B$26:$V$26,INDEX(MyData,D2905, E2905+1))))&gt;0)),
"        " &amp; INDEX(MyData,D2905, E2905+1),
"    " &amp; INDEX(MyData,D2905, E2905+1))</f>
        <v xml:space="preserve">        -1,</v>
      </c>
    </row>
    <row r="2906" spans="4:7" x14ac:dyDescent="0.2">
      <c r="D2906" s="20">
        <f t="shared" si="45"/>
        <v>61</v>
      </c>
      <c r="E2906" s="20">
        <f>MIN(IF(MOD(ROWS($A$2:A2906),$A$2)=0,E2905+1, E2905), $B$2-1)</f>
        <v>12</v>
      </c>
      <c r="G2906" s="2" t="str">
        <f>IF(NOT(OR(
SUMPRODUCT(--ISNUMBER(SEARCH('Chapter 1 (Generated)'!$B$25:$V$25,INDEX(MyData,D2906, E2906+1))))&gt;0,
SUMPRODUCT(--ISNUMBER(SEARCH('Chapter 1 (Generated)'!$B$26:$V$26,INDEX(MyData,D2906, E2906+1))))&gt;0)),
"        " &amp; INDEX(MyData,D2906, E2906+1),
"    " &amp; INDEX(MyData,D2906, E2906+1))</f>
        <v xml:space="preserve">        -1,</v>
      </c>
    </row>
    <row r="2907" spans="4:7" x14ac:dyDescent="0.2">
      <c r="D2907" s="20">
        <f t="shared" si="45"/>
        <v>62</v>
      </c>
      <c r="E2907" s="20">
        <f>MIN(IF(MOD(ROWS($A$2:A2907),$A$2)=0,E2906+1, E2906), $B$2-1)</f>
        <v>12</v>
      </c>
      <c r="G2907" s="2" t="str">
        <f>IF(NOT(OR(
SUMPRODUCT(--ISNUMBER(SEARCH('Chapter 1 (Generated)'!$B$25:$V$25,INDEX(MyData,D2907, E2907+1))))&gt;0,
SUMPRODUCT(--ISNUMBER(SEARCH('Chapter 1 (Generated)'!$B$26:$V$26,INDEX(MyData,D2907, E2907+1))))&gt;0)),
"        " &amp; INDEX(MyData,D2907, E2907+1),
"    " &amp; INDEX(MyData,D2907, E2907+1))</f>
        <v xml:space="preserve">        -1,</v>
      </c>
    </row>
    <row r="2908" spans="4:7" x14ac:dyDescent="0.2">
      <c r="D2908" s="20">
        <f t="shared" si="45"/>
        <v>63</v>
      </c>
      <c r="E2908" s="20">
        <f>MIN(IF(MOD(ROWS($A$2:A2908),$A$2)=0,E2907+1, E2907), $B$2-1)</f>
        <v>12</v>
      </c>
      <c r="G2908" s="2" t="str">
        <f>IF(NOT(OR(
SUMPRODUCT(--ISNUMBER(SEARCH('Chapter 1 (Generated)'!$B$25:$V$25,INDEX(MyData,D2908, E2908+1))))&gt;0,
SUMPRODUCT(--ISNUMBER(SEARCH('Chapter 1 (Generated)'!$B$26:$V$26,INDEX(MyData,D2908, E2908+1))))&gt;0)),
"        " &amp; INDEX(MyData,D2908, E2908+1),
"    " &amp; INDEX(MyData,D2908, E2908+1))</f>
        <v xml:space="preserve">        -1,//60 </v>
      </c>
    </row>
    <row r="2909" spans="4:7" x14ac:dyDescent="0.2">
      <c r="D2909" s="20">
        <f t="shared" si="45"/>
        <v>64</v>
      </c>
      <c r="E2909" s="20">
        <f>MIN(IF(MOD(ROWS($A$2:A2909),$A$2)=0,E2908+1, E2908), $B$2-1)</f>
        <v>12</v>
      </c>
      <c r="G2909" s="2" t="str">
        <f>IF(NOT(OR(
SUMPRODUCT(--ISNUMBER(SEARCH('Chapter 1 (Generated)'!$B$25:$V$25,INDEX(MyData,D2909, E2909+1))))&gt;0,
SUMPRODUCT(--ISNUMBER(SEARCH('Chapter 1 (Generated)'!$B$26:$V$26,INDEX(MyData,D2909, E2909+1))))&gt;0)),
"        " &amp; INDEX(MyData,D2909, E2909+1),
"    " &amp; INDEX(MyData,D2909, E2909+1))</f>
        <v xml:space="preserve">        -1,</v>
      </c>
    </row>
    <row r="2910" spans="4:7" x14ac:dyDescent="0.2">
      <c r="D2910" s="20">
        <f t="shared" si="45"/>
        <v>65</v>
      </c>
      <c r="E2910" s="20">
        <f>MIN(IF(MOD(ROWS($A$2:A2910),$A$2)=0,E2909+1, E2909), $B$2-1)</f>
        <v>12</v>
      </c>
      <c r="G2910" s="2" t="str">
        <f>IF(NOT(OR(
SUMPRODUCT(--ISNUMBER(SEARCH('Chapter 1 (Generated)'!$B$25:$V$25,INDEX(MyData,D2910, E2910+1))))&gt;0,
SUMPRODUCT(--ISNUMBER(SEARCH('Chapter 1 (Generated)'!$B$26:$V$26,INDEX(MyData,D2910, E2910+1))))&gt;0)),
"        " &amp; INDEX(MyData,D2910, E2910+1),
"    " &amp; INDEX(MyData,D2910, E2910+1))</f>
        <v xml:space="preserve">        -1,</v>
      </c>
    </row>
    <row r="2911" spans="4:7" x14ac:dyDescent="0.2">
      <c r="D2911" s="20">
        <f t="shared" si="45"/>
        <v>66</v>
      </c>
      <c r="E2911" s="20">
        <f>MIN(IF(MOD(ROWS($A$2:A2911),$A$2)=0,E2910+1, E2910), $B$2-1)</f>
        <v>12</v>
      </c>
      <c r="G2911" s="2" t="str">
        <f>IF(NOT(OR(
SUMPRODUCT(--ISNUMBER(SEARCH('Chapter 1 (Generated)'!$B$25:$V$25,INDEX(MyData,D2911, E2911+1))))&gt;0,
SUMPRODUCT(--ISNUMBER(SEARCH('Chapter 1 (Generated)'!$B$26:$V$26,INDEX(MyData,D2911, E2911+1))))&gt;0)),
"        " &amp; INDEX(MyData,D2911, E2911+1),
"    " &amp; INDEX(MyData,D2911, E2911+1))</f>
        <v xml:space="preserve">        -1,</v>
      </c>
    </row>
    <row r="2912" spans="4:7" x14ac:dyDescent="0.2">
      <c r="D2912" s="20">
        <f t="shared" si="45"/>
        <v>67</v>
      </c>
      <c r="E2912" s="20">
        <f>MIN(IF(MOD(ROWS($A$2:A2912),$A$2)=0,E2911+1, E2911), $B$2-1)</f>
        <v>12</v>
      </c>
      <c r="G2912" s="2" t="str">
        <f>IF(NOT(OR(
SUMPRODUCT(--ISNUMBER(SEARCH('Chapter 1 (Generated)'!$B$25:$V$25,INDEX(MyData,D2912, E2912+1))))&gt;0,
SUMPRODUCT(--ISNUMBER(SEARCH('Chapter 1 (Generated)'!$B$26:$V$26,INDEX(MyData,D2912, E2912+1))))&gt;0)),
"        " &amp; INDEX(MyData,D2912, E2912+1),
"    " &amp; INDEX(MyData,D2912, E2912+1))</f>
        <v xml:space="preserve">        -1,</v>
      </c>
    </row>
    <row r="2913" spans="4:7" x14ac:dyDescent="0.2">
      <c r="D2913" s="20">
        <f t="shared" si="45"/>
        <v>68</v>
      </c>
      <c r="E2913" s="20">
        <f>MIN(IF(MOD(ROWS($A$2:A2913),$A$2)=0,E2912+1, E2912), $B$2-1)</f>
        <v>12</v>
      </c>
      <c r="G2913" s="2" t="str">
        <f>IF(NOT(OR(
SUMPRODUCT(--ISNUMBER(SEARCH('Chapter 1 (Generated)'!$B$25:$V$25,INDEX(MyData,D2913, E2913+1))))&gt;0,
SUMPRODUCT(--ISNUMBER(SEARCH('Chapter 1 (Generated)'!$B$26:$V$26,INDEX(MyData,D2913, E2913+1))))&gt;0)),
"        " &amp; INDEX(MyData,D2913, E2913+1),
"    " &amp; INDEX(MyData,D2913, E2913+1))</f>
        <v xml:space="preserve">        -1,//65 </v>
      </c>
    </row>
    <row r="2914" spans="4:7" x14ac:dyDescent="0.2">
      <c r="D2914" s="20">
        <f t="shared" si="45"/>
        <v>69</v>
      </c>
      <c r="E2914" s="20">
        <f>MIN(IF(MOD(ROWS($A$2:A2914),$A$2)=0,E2913+1, E2913), $B$2-1)</f>
        <v>12</v>
      </c>
      <c r="G2914" s="2" t="str">
        <f>IF(NOT(OR(
SUMPRODUCT(--ISNUMBER(SEARCH('Chapter 1 (Generated)'!$B$25:$V$25,INDEX(MyData,D2914, E2914+1))))&gt;0,
SUMPRODUCT(--ISNUMBER(SEARCH('Chapter 1 (Generated)'!$B$26:$V$26,INDEX(MyData,D2914, E2914+1))))&gt;0)),
"        " &amp; INDEX(MyData,D2914, E2914+1),
"    " &amp; INDEX(MyData,D2914, E2914+1))</f>
        <v xml:space="preserve">        -1,</v>
      </c>
    </row>
    <row r="2915" spans="4:7" x14ac:dyDescent="0.2">
      <c r="D2915" s="20">
        <f t="shared" si="45"/>
        <v>70</v>
      </c>
      <c r="E2915" s="20">
        <f>MIN(IF(MOD(ROWS($A$2:A2915),$A$2)=0,E2914+1, E2914), $B$2-1)</f>
        <v>12</v>
      </c>
      <c r="G2915" s="2" t="str">
        <f>IF(NOT(OR(
SUMPRODUCT(--ISNUMBER(SEARCH('Chapter 1 (Generated)'!$B$25:$V$25,INDEX(MyData,D2915, E2915+1))))&gt;0,
SUMPRODUCT(--ISNUMBER(SEARCH('Chapter 1 (Generated)'!$B$26:$V$26,INDEX(MyData,D2915, E2915+1))))&gt;0)),
"        " &amp; INDEX(MyData,D2915, E2915+1),
"    " &amp; INDEX(MyData,D2915, E2915+1))</f>
        <v xml:space="preserve">        -1,</v>
      </c>
    </row>
    <row r="2916" spans="4:7" x14ac:dyDescent="0.2">
      <c r="D2916" s="20">
        <f t="shared" si="45"/>
        <v>71</v>
      </c>
      <c r="E2916" s="20">
        <f>MIN(IF(MOD(ROWS($A$2:A2916),$A$2)=0,E2915+1, E2915), $B$2-1)</f>
        <v>12</v>
      </c>
      <c r="G2916" s="2" t="str">
        <f>IF(NOT(OR(
SUMPRODUCT(--ISNUMBER(SEARCH('Chapter 1 (Generated)'!$B$25:$V$25,INDEX(MyData,D2916, E2916+1))))&gt;0,
SUMPRODUCT(--ISNUMBER(SEARCH('Chapter 1 (Generated)'!$B$26:$V$26,INDEX(MyData,D2916, E2916+1))))&gt;0)),
"        " &amp; INDEX(MyData,D2916, E2916+1),
"    " &amp; INDEX(MyData,D2916, E2916+1))</f>
        <v xml:space="preserve">        -1,</v>
      </c>
    </row>
    <row r="2917" spans="4:7" x14ac:dyDescent="0.2">
      <c r="D2917" s="20">
        <f t="shared" si="45"/>
        <v>72</v>
      </c>
      <c r="E2917" s="20">
        <f>MIN(IF(MOD(ROWS($A$2:A2917),$A$2)=0,E2916+1, E2916), $B$2-1)</f>
        <v>12</v>
      </c>
      <c r="G2917" s="2" t="str">
        <f>IF(NOT(OR(
SUMPRODUCT(--ISNUMBER(SEARCH('Chapter 1 (Generated)'!$B$25:$V$25,INDEX(MyData,D2917, E2917+1))))&gt;0,
SUMPRODUCT(--ISNUMBER(SEARCH('Chapter 1 (Generated)'!$B$26:$V$26,INDEX(MyData,D2917, E2917+1))))&gt;0)),
"        " &amp; INDEX(MyData,D2917, E2917+1),
"    " &amp; INDEX(MyData,D2917, E2917+1))</f>
        <v xml:space="preserve">        68,</v>
      </c>
    </row>
    <row r="2918" spans="4:7" x14ac:dyDescent="0.2">
      <c r="D2918" s="20">
        <f t="shared" si="45"/>
        <v>73</v>
      </c>
      <c r="E2918" s="20">
        <f>MIN(IF(MOD(ROWS($A$2:A2918),$A$2)=0,E2917+1, E2917), $B$2-1)</f>
        <v>12</v>
      </c>
      <c r="G2918" s="2" t="str">
        <f>IF(NOT(OR(
SUMPRODUCT(--ISNUMBER(SEARCH('Chapter 1 (Generated)'!$B$25:$V$25,INDEX(MyData,D2918, E2918+1))))&gt;0,
SUMPRODUCT(--ISNUMBER(SEARCH('Chapter 1 (Generated)'!$B$26:$V$26,INDEX(MyData,D2918, E2918+1))))&gt;0)),
"        " &amp; INDEX(MyData,D2918, E2918+1),
"    " &amp; INDEX(MyData,D2918, E2918+1))</f>
        <v xml:space="preserve">        -1,//70 </v>
      </c>
    </row>
    <row r="2919" spans="4:7" x14ac:dyDescent="0.2">
      <c r="D2919" s="20">
        <f t="shared" si="45"/>
        <v>74</v>
      </c>
      <c r="E2919" s="20">
        <f>MIN(IF(MOD(ROWS($A$2:A2919),$A$2)=0,E2918+1, E2918), $B$2-1)</f>
        <v>12</v>
      </c>
      <c r="G2919" s="2" t="str">
        <f>IF(NOT(OR(
SUMPRODUCT(--ISNUMBER(SEARCH('Chapter 1 (Generated)'!$B$25:$V$25,INDEX(MyData,D2919, E2919+1))))&gt;0,
SUMPRODUCT(--ISNUMBER(SEARCH('Chapter 1 (Generated)'!$B$26:$V$26,INDEX(MyData,D2919, E2919+1))))&gt;0)),
"        " &amp; INDEX(MyData,D2919, E2919+1),
"    " &amp; INDEX(MyData,D2919, E2919+1))</f>
        <v xml:space="preserve">        -1,</v>
      </c>
    </row>
    <row r="2920" spans="4:7" x14ac:dyDescent="0.2">
      <c r="D2920" s="20">
        <f t="shared" si="45"/>
        <v>75</v>
      </c>
      <c r="E2920" s="20">
        <f>MIN(IF(MOD(ROWS($A$2:A2920),$A$2)=0,E2919+1, E2919), $B$2-1)</f>
        <v>12</v>
      </c>
      <c r="G2920" s="2" t="str">
        <f>IF(NOT(OR(
SUMPRODUCT(--ISNUMBER(SEARCH('Chapter 1 (Generated)'!$B$25:$V$25,INDEX(MyData,D2920, E2920+1))))&gt;0,
SUMPRODUCT(--ISNUMBER(SEARCH('Chapter 1 (Generated)'!$B$26:$V$26,INDEX(MyData,D2920, E2920+1))))&gt;0)),
"        " &amp; INDEX(MyData,D2920, E2920+1),
"    " &amp; INDEX(MyData,D2920, E2920+1))</f>
        <v xml:space="preserve">        -1,</v>
      </c>
    </row>
    <row r="2921" spans="4:7" x14ac:dyDescent="0.2">
      <c r="D2921" s="20">
        <f t="shared" si="45"/>
        <v>76</v>
      </c>
      <c r="E2921" s="20">
        <f>MIN(IF(MOD(ROWS($A$2:A2921),$A$2)=0,E2920+1, E2920), $B$2-1)</f>
        <v>12</v>
      </c>
      <c r="G2921" s="2" t="str">
        <f>IF(NOT(OR(
SUMPRODUCT(--ISNUMBER(SEARCH('Chapter 1 (Generated)'!$B$25:$V$25,INDEX(MyData,D2921, E2921+1))))&gt;0,
SUMPRODUCT(--ISNUMBER(SEARCH('Chapter 1 (Generated)'!$B$26:$V$26,INDEX(MyData,D2921, E2921+1))))&gt;0)),
"        " &amp; INDEX(MyData,D2921, E2921+1),
"    " &amp; INDEX(MyData,D2921, E2921+1))</f>
        <v xml:space="preserve">        -1,</v>
      </c>
    </row>
    <row r="2922" spans="4:7" x14ac:dyDescent="0.2">
      <c r="D2922" s="20">
        <f t="shared" si="45"/>
        <v>77</v>
      </c>
      <c r="E2922" s="20">
        <f>MIN(IF(MOD(ROWS($A$2:A2922),$A$2)=0,E2921+1, E2921), $B$2-1)</f>
        <v>12</v>
      </c>
      <c r="G2922" s="2" t="str">
        <f>IF(NOT(OR(
SUMPRODUCT(--ISNUMBER(SEARCH('Chapter 1 (Generated)'!$B$25:$V$25,INDEX(MyData,D2922, E2922+1))))&gt;0,
SUMPRODUCT(--ISNUMBER(SEARCH('Chapter 1 (Generated)'!$B$26:$V$26,INDEX(MyData,D2922, E2922+1))))&gt;0)),
"        " &amp; INDEX(MyData,D2922, E2922+1),
"    " &amp; INDEX(MyData,D2922, E2922+1))</f>
        <v xml:space="preserve">        -1,</v>
      </c>
    </row>
    <row r="2923" spans="4:7" x14ac:dyDescent="0.2">
      <c r="D2923" s="20">
        <f t="shared" si="45"/>
        <v>78</v>
      </c>
      <c r="E2923" s="20">
        <f>MIN(IF(MOD(ROWS($A$2:A2923),$A$2)=0,E2922+1, E2922), $B$2-1)</f>
        <v>12</v>
      </c>
      <c r="G2923" s="2" t="str">
        <f>IF(NOT(OR(
SUMPRODUCT(--ISNUMBER(SEARCH('Chapter 1 (Generated)'!$B$25:$V$25,INDEX(MyData,D2923, E2923+1))))&gt;0,
SUMPRODUCT(--ISNUMBER(SEARCH('Chapter 1 (Generated)'!$B$26:$V$26,INDEX(MyData,D2923, E2923+1))))&gt;0)),
"        " &amp; INDEX(MyData,D2923, E2923+1),
"    " &amp; INDEX(MyData,D2923, E2923+1))</f>
        <v xml:space="preserve">        -1,//75 </v>
      </c>
    </row>
    <row r="2924" spans="4:7" x14ac:dyDescent="0.2">
      <c r="D2924" s="20">
        <f t="shared" si="45"/>
        <v>79</v>
      </c>
      <c r="E2924" s="20">
        <f>MIN(IF(MOD(ROWS($A$2:A2924),$A$2)=0,E2923+1, E2923), $B$2-1)</f>
        <v>12</v>
      </c>
      <c r="G2924" s="2" t="str">
        <f>IF(NOT(OR(
SUMPRODUCT(--ISNUMBER(SEARCH('Chapter 1 (Generated)'!$B$25:$V$25,INDEX(MyData,D2924, E2924+1))))&gt;0,
SUMPRODUCT(--ISNUMBER(SEARCH('Chapter 1 (Generated)'!$B$26:$V$26,INDEX(MyData,D2924, E2924+1))))&gt;0)),
"        " &amp; INDEX(MyData,D2924, E2924+1),
"    " &amp; INDEX(MyData,D2924, E2924+1))</f>
        <v xml:space="preserve">        -1,</v>
      </c>
    </row>
    <row r="2925" spans="4:7" x14ac:dyDescent="0.2">
      <c r="D2925" s="20">
        <f t="shared" si="45"/>
        <v>80</v>
      </c>
      <c r="E2925" s="20">
        <f>MIN(IF(MOD(ROWS($A$2:A2925),$A$2)=0,E2924+1, E2924), $B$2-1)</f>
        <v>12</v>
      </c>
      <c r="G2925" s="2" t="str">
        <f>IF(NOT(OR(
SUMPRODUCT(--ISNUMBER(SEARCH('Chapter 1 (Generated)'!$B$25:$V$25,INDEX(MyData,D2925, E2925+1))))&gt;0,
SUMPRODUCT(--ISNUMBER(SEARCH('Chapter 1 (Generated)'!$B$26:$V$26,INDEX(MyData,D2925, E2925+1))))&gt;0)),
"        " &amp; INDEX(MyData,D2925, E2925+1),
"    " &amp; INDEX(MyData,D2925, E2925+1))</f>
        <v xml:space="preserve">        -1,</v>
      </c>
    </row>
    <row r="2926" spans="4:7" x14ac:dyDescent="0.2">
      <c r="D2926" s="20">
        <f t="shared" si="45"/>
        <v>81</v>
      </c>
      <c r="E2926" s="20">
        <f>MIN(IF(MOD(ROWS($A$2:A2926),$A$2)=0,E2925+1, E2925), $B$2-1)</f>
        <v>12</v>
      </c>
      <c r="G2926" s="2" t="str">
        <f>IF(NOT(OR(
SUMPRODUCT(--ISNUMBER(SEARCH('Chapter 1 (Generated)'!$B$25:$V$25,INDEX(MyData,D2926, E2926+1))))&gt;0,
SUMPRODUCT(--ISNUMBER(SEARCH('Chapter 1 (Generated)'!$B$26:$V$26,INDEX(MyData,D2926, E2926+1))))&gt;0)),
"        " &amp; INDEX(MyData,D2926, E2926+1),
"    " &amp; INDEX(MyData,D2926, E2926+1))</f>
        <v xml:space="preserve">        -1,</v>
      </c>
    </row>
    <row r="2927" spans="4:7" x14ac:dyDescent="0.2">
      <c r="D2927" s="20">
        <f t="shared" si="45"/>
        <v>82</v>
      </c>
      <c r="E2927" s="20">
        <f>MIN(IF(MOD(ROWS($A$2:A2927),$A$2)=0,E2926+1, E2926), $B$2-1)</f>
        <v>12</v>
      </c>
      <c r="G2927" s="2" t="str">
        <f>IF(NOT(OR(
SUMPRODUCT(--ISNUMBER(SEARCH('Chapter 1 (Generated)'!$B$25:$V$25,INDEX(MyData,D2927, E2927+1))))&gt;0,
SUMPRODUCT(--ISNUMBER(SEARCH('Chapter 1 (Generated)'!$B$26:$V$26,INDEX(MyData,D2927, E2927+1))))&gt;0)),
"        " &amp; INDEX(MyData,D2927, E2927+1),
"    " &amp; INDEX(MyData,D2927, E2927+1))</f>
        <v xml:space="preserve">        -1,</v>
      </c>
    </row>
    <row r="2928" spans="4:7" x14ac:dyDescent="0.2">
      <c r="D2928" s="20">
        <f t="shared" si="45"/>
        <v>83</v>
      </c>
      <c r="E2928" s="20">
        <f>MIN(IF(MOD(ROWS($A$2:A2928),$A$2)=0,E2927+1, E2927), $B$2-1)</f>
        <v>12</v>
      </c>
      <c r="G2928" s="2" t="str">
        <f>IF(NOT(OR(
SUMPRODUCT(--ISNUMBER(SEARCH('Chapter 1 (Generated)'!$B$25:$V$25,INDEX(MyData,D2928, E2928+1))))&gt;0,
SUMPRODUCT(--ISNUMBER(SEARCH('Chapter 1 (Generated)'!$B$26:$V$26,INDEX(MyData,D2928, E2928+1))))&gt;0)),
"        " &amp; INDEX(MyData,D2928, E2928+1),
"    " &amp; INDEX(MyData,D2928, E2928+1))</f>
        <v xml:space="preserve">        -1,//80 </v>
      </c>
    </row>
    <row r="2929" spans="4:16" x14ac:dyDescent="0.2">
      <c r="D2929" s="20">
        <f t="shared" si="45"/>
        <v>84</v>
      </c>
      <c r="E2929" s="20">
        <f>MIN(IF(MOD(ROWS($A$2:A2929),$A$2)=0,E2928+1, E2928), $B$2-1)</f>
        <v>12</v>
      </c>
      <c r="G2929" s="2" t="str">
        <f>IF(NOT(OR(
SUMPRODUCT(--ISNUMBER(SEARCH('Chapter 1 (Generated)'!$B$25:$V$25,INDEX(MyData,D2929, E2929+1))))&gt;0,
SUMPRODUCT(--ISNUMBER(SEARCH('Chapter 1 (Generated)'!$B$26:$V$26,INDEX(MyData,D2929, E2929+1))))&gt;0)),
"        " &amp; INDEX(MyData,D2929, E2929+1),
"    " &amp; INDEX(MyData,D2929, E2929+1))</f>
        <v xml:space="preserve">        -1,</v>
      </c>
    </row>
    <row r="2930" spans="4:16" x14ac:dyDescent="0.2">
      <c r="D2930" s="20">
        <f t="shared" si="45"/>
        <v>85</v>
      </c>
      <c r="E2930" s="20">
        <f>MIN(IF(MOD(ROWS($A$2:A2930),$A$2)=0,E2929+1, E2929), $B$2-1)</f>
        <v>12</v>
      </c>
      <c r="G2930" s="2" t="str">
        <f>IF(NOT(OR(
SUMPRODUCT(--ISNUMBER(SEARCH('Chapter 1 (Generated)'!$B$25:$V$25,INDEX(MyData,D2930, E2930+1))))&gt;0,
SUMPRODUCT(--ISNUMBER(SEARCH('Chapter 1 (Generated)'!$B$26:$V$26,INDEX(MyData,D2930, E2930+1))))&gt;0)),
"        " &amp; INDEX(MyData,D2930, E2930+1),
"    " &amp; INDEX(MyData,D2930, E2930+1))</f>
        <v xml:space="preserve">        -1,</v>
      </c>
    </row>
    <row r="2931" spans="4:16" x14ac:dyDescent="0.2">
      <c r="D2931" s="20">
        <f t="shared" si="45"/>
        <v>86</v>
      </c>
      <c r="E2931" s="20">
        <f>MIN(IF(MOD(ROWS($A$2:A2931),$A$2)=0,E2930+1, E2930), $B$2-1)</f>
        <v>12</v>
      </c>
      <c r="G2931" s="2" t="str">
        <f>IF(NOT(OR(
SUMPRODUCT(--ISNUMBER(SEARCH('Chapter 1 (Generated)'!$B$25:$V$25,INDEX(MyData,D2931, E2931+1))))&gt;0,
SUMPRODUCT(--ISNUMBER(SEARCH('Chapter 1 (Generated)'!$B$26:$V$26,INDEX(MyData,D2931, E2931+1))))&gt;0)),
"        " &amp; INDEX(MyData,D2931, E2931+1),
"    " &amp; INDEX(MyData,D2931, E2931+1))</f>
        <v xml:space="preserve">        -1,</v>
      </c>
    </row>
    <row r="2932" spans="4:16" x14ac:dyDescent="0.2">
      <c r="D2932" s="20">
        <f t="shared" si="45"/>
        <v>87</v>
      </c>
      <c r="E2932" s="20">
        <f>MIN(IF(MOD(ROWS($A$2:A2932),$A$2)=0,E2931+1, E2931), $B$2-1)</f>
        <v>12</v>
      </c>
      <c r="G2932" s="2" t="str">
        <f>IF(NOT(OR(
SUMPRODUCT(--ISNUMBER(SEARCH('Chapter 1 (Generated)'!$B$25:$V$25,INDEX(MyData,D2932, E2932+1))))&gt;0,
SUMPRODUCT(--ISNUMBER(SEARCH('Chapter 1 (Generated)'!$B$26:$V$26,INDEX(MyData,D2932, E2932+1))))&gt;0)),
"        " &amp; INDEX(MyData,D2932, E2932+1),
"    " &amp; INDEX(MyData,D2932, E2932+1))</f>
        <v xml:space="preserve">        -1,</v>
      </c>
    </row>
    <row r="2933" spans="4:16" x14ac:dyDescent="0.2">
      <c r="D2933" s="20">
        <f t="shared" si="45"/>
        <v>88</v>
      </c>
      <c r="E2933" s="20">
        <f>MIN(IF(MOD(ROWS($A$2:A2933),$A$2)=0,E2932+1, E2932), $B$2-1)</f>
        <v>12</v>
      </c>
      <c r="G2933" s="2" t="str">
        <f>IF(NOT(OR(
SUMPRODUCT(--ISNUMBER(SEARCH('Chapter 1 (Generated)'!$B$25:$V$25,INDEX(MyData,D2933, E2933+1))))&gt;0,
SUMPRODUCT(--ISNUMBER(SEARCH('Chapter 1 (Generated)'!$B$26:$V$26,INDEX(MyData,D2933, E2933+1))))&gt;0)),
"        " &amp; INDEX(MyData,D2933, E2933+1),
"    " &amp; INDEX(MyData,D2933, E2933+1))</f>
        <v xml:space="preserve">        -1,//85 </v>
      </c>
    </row>
    <row r="2934" spans="4:16" x14ac:dyDescent="0.2">
      <c r="D2934" s="20">
        <f t="shared" si="45"/>
        <v>89</v>
      </c>
      <c r="E2934" s="20">
        <f>MIN(IF(MOD(ROWS($A$2:A2934),$A$2)=0,E2933+1, E2933), $B$2-1)</f>
        <v>12</v>
      </c>
      <c r="G2934" s="2" t="str">
        <f>IF(NOT(OR(
SUMPRODUCT(--ISNUMBER(SEARCH('Chapter 1 (Generated)'!$B$25:$V$25,INDEX(MyData,D2934, E2934+1))))&gt;0,
SUMPRODUCT(--ISNUMBER(SEARCH('Chapter 1 (Generated)'!$B$26:$V$26,INDEX(MyData,D2934, E2934+1))))&gt;0)),
"        " &amp; INDEX(MyData,D2934, E2934+1),
"    " &amp; INDEX(MyData,D2934, E2934+1))</f>
        <v xml:space="preserve">        -1,</v>
      </c>
    </row>
    <row r="2935" spans="4:16" x14ac:dyDescent="0.2">
      <c r="D2935" s="20">
        <f t="shared" si="45"/>
        <v>90</v>
      </c>
      <c r="E2935" s="20">
        <f>MIN(IF(MOD(ROWS($A$2:A2935),$A$2)=0,E2934+1, E2934), $B$2-1)</f>
        <v>12</v>
      </c>
      <c r="G2935" s="2" t="str">
        <f>IF(NOT(OR(
SUMPRODUCT(--ISNUMBER(SEARCH('Chapter 1 (Generated)'!$B$25:$V$25,INDEX(MyData,D2935, E2935+1))))&gt;0,
SUMPRODUCT(--ISNUMBER(SEARCH('Chapter 1 (Generated)'!$B$26:$V$26,INDEX(MyData,D2935, E2935+1))))&gt;0)),
"        " &amp; INDEX(MyData,D2935, E2935+1),
"    " &amp; INDEX(MyData,D2935, E2935+1))</f>
        <v xml:space="preserve">        -1,</v>
      </c>
    </row>
    <row r="2936" spans="4:16" x14ac:dyDescent="0.2">
      <c r="D2936" s="20">
        <f t="shared" si="45"/>
        <v>91</v>
      </c>
      <c r="E2936" s="20">
        <f>MIN(IF(MOD(ROWS($A$2:A2936),$A$2)=0,E2935+1, E2935), $B$2-1)</f>
        <v>12</v>
      </c>
      <c r="G2936" s="2" t="str">
        <f>IF(NOT(OR(
SUMPRODUCT(--ISNUMBER(SEARCH('Chapter 1 (Generated)'!$B$25:$V$25,INDEX(MyData,D2936, E2936+1))))&gt;0,
SUMPRODUCT(--ISNUMBER(SEARCH('Chapter 1 (Generated)'!$B$26:$V$26,INDEX(MyData,D2936, E2936+1))))&gt;0)),
"        " &amp; INDEX(MyData,D2936, E2936+1),
"    " &amp; INDEX(MyData,D2936, E2936+1))</f>
        <v xml:space="preserve">        -1,</v>
      </c>
    </row>
    <row r="2937" spans="4:16" x14ac:dyDescent="0.2">
      <c r="D2937" s="20">
        <f t="shared" si="45"/>
        <v>92</v>
      </c>
      <c r="E2937" s="20">
        <f>MIN(IF(MOD(ROWS($A$2:A2937),$A$2)=0,E2936+1, E2936), $B$2-1)</f>
        <v>12</v>
      </c>
      <c r="G2937" s="2" t="str">
        <f>IF(NOT(OR(
SUMPRODUCT(--ISNUMBER(SEARCH('Chapter 1 (Generated)'!$B$25:$V$25,INDEX(MyData,D2937, E2937+1))))&gt;0,
SUMPRODUCT(--ISNUMBER(SEARCH('Chapter 1 (Generated)'!$B$26:$V$26,INDEX(MyData,D2937, E2937+1))))&gt;0)),
"        " &amp; INDEX(MyData,D2937, E2937+1),
"    " &amp; INDEX(MyData,D2937, E2937+1))</f>
        <v xml:space="preserve">        -1,</v>
      </c>
    </row>
    <row r="2938" spans="4:16" x14ac:dyDescent="0.2">
      <c r="D2938" s="20">
        <f t="shared" si="45"/>
        <v>93</v>
      </c>
      <c r="E2938" s="20">
        <f>MIN(IF(MOD(ROWS($A$2:A2938),$A$2)=0,E2937+1, E2937), $B$2-1)</f>
        <v>12</v>
      </c>
      <c r="G2938" s="2" t="str">
        <f>IF(NOT(OR(
SUMPRODUCT(--ISNUMBER(SEARCH('Chapter 1 (Generated)'!$B$25:$V$25,INDEX(MyData,D2938, E2938+1))))&gt;0,
SUMPRODUCT(--ISNUMBER(SEARCH('Chapter 1 (Generated)'!$B$26:$V$26,INDEX(MyData,D2938, E2938+1))))&gt;0)),
"        " &amp; INDEX(MyData,D2938, E2938+1),
"    " &amp; INDEX(MyData,D2938, E2938+1))</f>
        <v xml:space="preserve">        -1,//90 </v>
      </c>
    </row>
    <row r="2939" spans="4:16" x14ac:dyDescent="0.2">
      <c r="D2939" s="20">
        <f t="shared" si="45"/>
        <v>94</v>
      </c>
      <c r="E2939" s="20">
        <f>MIN(IF(MOD(ROWS($A$2:A2939),$A$2)=0,E2938+1, E2938), $B$2-1)</f>
        <v>12</v>
      </c>
      <c r="G2939" s="2" t="str">
        <f>IF(NOT(OR(
SUMPRODUCT(--ISNUMBER(SEARCH('Chapter 1 (Generated)'!$B$25:$V$25,INDEX(MyData,D2939, E2939+1))))&gt;0,
SUMPRODUCT(--ISNUMBER(SEARCH('Chapter 1 (Generated)'!$B$26:$V$26,INDEX(MyData,D2939, E2939+1))))&gt;0)),
"        " &amp; INDEX(MyData,D2939, E2939+1),
"    " &amp; INDEX(MyData,D2939, E2939+1))</f>
        <v xml:space="preserve">        -1,</v>
      </c>
    </row>
    <row r="2940" spans="4:16" x14ac:dyDescent="0.2">
      <c r="D2940" s="20">
        <f t="shared" si="45"/>
        <v>95</v>
      </c>
      <c r="E2940" s="20">
        <f>MIN(IF(MOD(ROWS($A$2:A2940),$A$2)=0,E2939+1, E2939), $B$2-1)</f>
        <v>12</v>
      </c>
      <c r="G2940" s="2" t="str">
        <f>IF(NOT(OR(
SUMPRODUCT(--ISNUMBER(SEARCH('Chapter 1 (Generated)'!$B$25:$V$25,INDEX(MyData,D2940, E2940+1))))&gt;0,
SUMPRODUCT(--ISNUMBER(SEARCH('Chapter 1 (Generated)'!$B$26:$V$26,INDEX(MyData,D2940, E2940+1))))&gt;0)),
"        " &amp; INDEX(MyData,D2940, E2940+1),
"    " &amp; INDEX(MyData,D2940, E2940+1))</f>
        <v xml:space="preserve">        -1,</v>
      </c>
    </row>
    <row r="2941" spans="4:16" x14ac:dyDescent="0.2">
      <c r="D2941" s="20">
        <f t="shared" si="45"/>
        <v>96</v>
      </c>
      <c r="E2941" s="20">
        <f>MIN(IF(MOD(ROWS($A$2:A2941),$A$2)=0,E2940+1, E2940), $B$2-1)</f>
        <v>12</v>
      </c>
      <c r="G2941" s="2" t="str">
        <f>IF(NOT(OR(
SUMPRODUCT(--ISNUMBER(SEARCH('Chapter 1 (Generated)'!$B$25:$V$25,INDEX(MyData,D2941, E2941+1))))&gt;0,
SUMPRODUCT(--ISNUMBER(SEARCH('Chapter 1 (Generated)'!$B$26:$V$26,INDEX(MyData,D2941, E2941+1))))&gt;0)),
"        " &amp; INDEX(MyData,D2941, E2941+1),
"    " &amp; INDEX(MyData,D2941, E2941+1))</f>
        <v xml:space="preserve">        -1,</v>
      </c>
    </row>
    <row r="2942" spans="4:16" x14ac:dyDescent="0.2">
      <c r="D2942" s="20">
        <f t="shared" si="45"/>
        <v>97</v>
      </c>
      <c r="E2942" s="20">
        <f>MIN(IF(MOD(ROWS($A$2:A2942),$A$2)=0,E2941+1, E2941), $B$2-1)</f>
        <v>12</v>
      </c>
      <c r="G2942" s="2" t="str">
        <f>IF(NOT(OR(
SUMPRODUCT(--ISNUMBER(SEARCH('Chapter 1 (Generated)'!$B$25:$V$25,INDEX(MyData,D2942, E2942+1))))&gt;0,
SUMPRODUCT(--ISNUMBER(SEARCH('Chapter 1 (Generated)'!$B$26:$V$26,INDEX(MyData,D2942, E2942+1))))&gt;0)),
"        " &amp; INDEX(MyData,D2942, E2942+1),
"    " &amp; INDEX(MyData,D2942, E2942+1))</f>
        <v xml:space="preserve">        -1,</v>
      </c>
    </row>
    <row r="2943" spans="4:16" x14ac:dyDescent="0.2">
      <c r="D2943" s="20">
        <f t="shared" si="45"/>
        <v>98</v>
      </c>
      <c r="E2943" s="20">
        <f>MIN(IF(MOD(ROWS($A$2:A2943),$A$2)=0,E2942+1, E2942), $B$2-1)</f>
        <v>12</v>
      </c>
      <c r="G2943" s="2" t="str">
        <f>IF(NOT(OR(
SUMPRODUCT(--ISNUMBER(SEARCH('Chapter 1 (Generated)'!$B$25:$V$25,INDEX(MyData,D2943, E2943+1))))&gt;0,
SUMPRODUCT(--ISNUMBER(SEARCH('Chapter 1 (Generated)'!$B$26:$V$26,INDEX(MyData,D2943, E2943+1))))&gt;0)),
"        " &amp; INDEX(MyData,D2943, E2943+1),
"    " &amp; INDEX(MyData,D2943, E2943+1))</f>
        <v xml:space="preserve">        98,//95 </v>
      </c>
      <c r="K2943" s="20" t="b">
        <f>SUMPRODUCT(--ISNUMBER(SEARCH('Chapter 1 (Generated)'!$B$25:$V$25,INDEX(MyData,D2943, E2943+1))))&gt;0</f>
        <v>0</v>
      </c>
      <c r="L2943" s="20" t="b">
        <f>SUMPRODUCT(--ISNUMBER(SEARCH('Chapter 1 (Generated)'!$B$26:$V$26,INDEX(MyData,D2943,E2943+1))))&gt;0</f>
        <v>0</v>
      </c>
      <c r="P2943" s="20" t="s">
        <v>366</v>
      </c>
    </row>
    <row r="2944" spans="4:16" x14ac:dyDescent="0.2">
      <c r="D2944" s="20">
        <f t="shared" si="45"/>
        <v>99</v>
      </c>
      <c r="E2944" s="20">
        <f>MIN(IF(MOD(ROWS($A$2:A2944),$A$2)=0,E2943+1, E2943), $B$2-1)</f>
        <v>12</v>
      </c>
      <c r="G2944" s="2" t="str">
        <f>IF(NOT(OR(
SUMPRODUCT(--ISNUMBER(SEARCH('Chapter 1 (Generated)'!$B$25:$V$25,INDEX(MyData,D2944, E2944+1))))&gt;0,
SUMPRODUCT(--ISNUMBER(SEARCH('Chapter 1 (Generated)'!$B$26:$V$26,INDEX(MyData,D2944, E2944+1))))&gt;0)),
"        " &amp; INDEX(MyData,D2944, E2944+1),
"    " &amp; INDEX(MyData,D2944, E2944+1))</f>
        <v xml:space="preserve">        -1,</v>
      </c>
    </row>
    <row r="2945" spans="4:7" x14ac:dyDescent="0.2">
      <c r="D2945" s="20">
        <f t="shared" si="45"/>
        <v>100</v>
      </c>
      <c r="E2945" s="20">
        <f>MIN(IF(MOD(ROWS($A$2:A2945),$A$2)=0,E2944+1, E2944), $B$2-1)</f>
        <v>12</v>
      </c>
      <c r="G2945" s="2" t="str">
        <f>IF(NOT(OR(
SUMPRODUCT(--ISNUMBER(SEARCH('Chapter 1 (Generated)'!$B$25:$V$25,INDEX(MyData,D2945, E2945+1))))&gt;0,
SUMPRODUCT(--ISNUMBER(SEARCH('Chapter 1 (Generated)'!$B$26:$V$26,INDEX(MyData,D2945, E2945+1))))&gt;0)),
"        " &amp; INDEX(MyData,D2945, E2945+1),
"    " &amp; INDEX(MyData,D2945, E2945+1))</f>
        <v xml:space="preserve">        -1,</v>
      </c>
    </row>
    <row r="2946" spans="4:7" x14ac:dyDescent="0.2">
      <c r="D2946" s="20">
        <f t="shared" si="45"/>
        <v>101</v>
      </c>
      <c r="E2946" s="20">
        <f>MIN(IF(MOD(ROWS($A$2:A2946),$A$2)=0,E2945+1, E2945), $B$2-1)</f>
        <v>12</v>
      </c>
      <c r="G2946" s="2" t="str">
        <f>IF(NOT(OR(
SUMPRODUCT(--ISNUMBER(SEARCH('Chapter 1 (Generated)'!$B$25:$V$25,INDEX(MyData,D2946, E2946+1))))&gt;0,
SUMPRODUCT(--ISNUMBER(SEARCH('Chapter 1 (Generated)'!$B$26:$V$26,INDEX(MyData,D2946, E2946+1))))&gt;0)),
"        " &amp; INDEX(MyData,D2946, E2946+1),
"    " &amp; INDEX(MyData,D2946, E2946+1))</f>
        <v xml:space="preserve">        -1,</v>
      </c>
    </row>
    <row r="2947" spans="4:7" x14ac:dyDescent="0.2">
      <c r="D2947" s="20">
        <f t="shared" ref="D2947:D3010" si="46">MOD(ROW(D2946)-1+ROWS(MyData),ROWS(MyData))+1</f>
        <v>102</v>
      </c>
      <c r="E2947" s="20">
        <f>MIN(IF(MOD(ROWS($A$2:A2947),$A$2)=0,E2946+1, E2946), $B$2-1)</f>
        <v>12</v>
      </c>
      <c r="G2947" s="2" t="str">
        <f>IF(NOT(OR(
SUMPRODUCT(--ISNUMBER(SEARCH('Chapter 1 (Generated)'!$B$25:$V$25,INDEX(MyData,D2947, E2947+1))))&gt;0,
SUMPRODUCT(--ISNUMBER(SEARCH('Chapter 1 (Generated)'!$B$26:$V$26,INDEX(MyData,D2947, E2947+1))))&gt;0)),
"        " &amp; INDEX(MyData,D2947, E2947+1),
"    " &amp; INDEX(MyData,D2947, E2947+1))</f>
        <v xml:space="preserve">        -1,</v>
      </c>
    </row>
    <row r="2948" spans="4:7" x14ac:dyDescent="0.2">
      <c r="D2948" s="20">
        <f t="shared" si="46"/>
        <v>103</v>
      </c>
      <c r="E2948" s="20">
        <f>MIN(IF(MOD(ROWS($A$2:A2948),$A$2)=0,E2947+1, E2947), $B$2-1)</f>
        <v>12</v>
      </c>
      <c r="G2948" s="2" t="str">
        <f>IF(NOT(OR(
SUMPRODUCT(--ISNUMBER(SEARCH('Chapter 1 (Generated)'!$B$25:$V$25,INDEX(MyData,D2948, E2948+1))))&gt;0,
SUMPRODUCT(--ISNUMBER(SEARCH('Chapter 1 (Generated)'!$B$26:$V$26,INDEX(MyData,D2948, E2948+1))))&gt;0)),
"        " &amp; INDEX(MyData,D2948, E2948+1),
"    " &amp; INDEX(MyData,D2948, E2948+1))</f>
        <v xml:space="preserve">        -1,//100 </v>
      </c>
    </row>
    <row r="2949" spans="4:7" x14ac:dyDescent="0.2">
      <c r="D2949" s="20">
        <f t="shared" si="46"/>
        <v>104</v>
      </c>
      <c r="E2949" s="20">
        <f>MIN(IF(MOD(ROWS($A$2:A2949),$A$2)=0,E2948+1, E2948), $B$2-1)</f>
        <v>12</v>
      </c>
      <c r="G2949" s="2" t="str">
        <f>IF(NOT(OR(
SUMPRODUCT(--ISNUMBER(SEARCH('Chapter 1 (Generated)'!$B$25:$V$25,INDEX(MyData,D2949, E2949+1))))&gt;0,
SUMPRODUCT(--ISNUMBER(SEARCH('Chapter 1 (Generated)'!$B$26:$V$26,INDEX(MyData,D2949, E2949+1))))&gt;0)),
"        " &amp; INDEX(MyData,D2949, E2949+1),
"    " &amp; INDEX(MyData,D2949, E2949+1))</f>
        <v xml:space="preserve">        -1,</v>
      </c>
    </row>
    <row r="2950" spans="4:7" x14ac:dyDescent="0.2">
      <c r="D2950" s="20">
        <f t="shared" si="46"/>
        <v>105</v>
      </c>
      <c r="E2950" s="20">
        <f>MIN(IF(MOD(ROWS($A$2:A2950),$A$2)=0,E2949+1, E2949), $B$2-1)</f>
        <v>12</v>
      </c>
      <c r="G2950" s="2" t="str">
        <f>IF(NOT(OR(
SUMPRODUCT(--ISNUMBER(SEARCH('Chapter 1 (Generated)'!$B$25:$V$25,INDEX(MyData,D2950, E2950+1))))&gt;0,
SUMPRODUCT(--ISNUMBER(SEARCH('Chapter 1 (Generated)'!$B$26:$V$26,INDEX(MyData,D2950, E2950+1))))&gt;0)),
"        " &amp; INDEX(MyData,D2950, E2950+1),
"    " &amp; INDEX(MyData,D2950, E2950+1))</f>
        <v xml:space="preserve">        -1,</v>
      </c>
    </row>
    <row r="2951" spans="4:7" x14ac:dyDescent="0.2">
      <c r="D2951" s="20">
        <f t="shared" si="46"/>
        <v>106</v>
      </c>
      <c r="E2951" s="20">
        <f>MIN(IF(MOD(ROWS($A$2:A2951),$A$2)=0,E2950+1, E2950), $B$2-1)</f>
        <v>12</v>
      </c>
      <c r="G2951" s="2" t="str">
        <f>IF(NOT(OR(
SUMPRODUCT(--ISNUMBER(SEARCH('Chapter 1 (Generated)'!$B$25:$V$25,INDEX(MyData,D2951, E2951+1))))&gt;0,
SUMPRODUCT(--ISNUMBER(SEARCH('Chapter 1 (Generated)'!$B$26:$V$26,INDEX(MyData,D2951, E2951+1))))&gt;0)),
"        " &amp; INDEX(MyData,D2951, E2951+1),
"    " &amp; INDEX(MyData,D2951, E2951+1))</f>
        <v xml:space="preserve">        -1,</v>
      </c>
    </row>
    <row r="2952" spans="4:7" x14ac:dyDescent="0.2">
      <c r="D2952" s="20">
        <f t="shared" si="46"/>
        <v>107</v>
      </c>
      <c r="E2952" s="20">
        <f>MIN(IF(MOD(ROWS($A$2:A2952),$A$2)=0,E2951+1, E2951), $B$2-1)</f>
        <v>12</v>
      </c>
      <c r="G2952" s="2" t="str">
        <f>IF(NOT(OR(
SUMPRODUCT(--ISNUMBER(SEARCH('Chapter 1 (Generated)'!$B$25:$V$25,INDEX(MyData,D2952, E2952+1))))&gt;0,
SUMPRODUCT(--ISNUMBER(SEARCH('Chapter 1 (Generated)'!$B$26:$V$26,INDEX(MyData,D2952, E2952+1))))&gt;0)),
"        " &amp; INDEX(MyData,D2952, E2952+1),
"    " &amp; INDEX(MyData,D2952, E2952+1))</f>
        <v xml:space="preserve">        -1,</v>
      </c>
    </row>
    <row r="2953" spans="4:7" x14ac:dyDescent="0.2">
      <c r="D2953" s="20">
        <f t="shared" si="46"/>
        <v>108</v>
      </c>
      <c r="E2953" s="20">
        <f>MIN(IF(MOD(ROWS($A$2:A2953),$A$2)=0,E2952+1, E2952), $B$2-1)</f>
        <v>12</v>
      </c>
      <c r="G2953" s="2" t="str">
        <f>IF(NOT(OR(
SUMPRODUCT(--ISNUMBER(SEARCH('Chapter 1 (Generated)'!$B$25:$V$25,INDEX(MyData,D2953, E2953+1))))&gt;0,
SUMPRODUCT(--ISNUMBER(SEARCH('Chapter 1 (Generated)'!$B$26:$V$26,INDEX(MyData,D2953, E2953+1))))&gt;0)),
"        " &amp; INDEX(MyData,D2953, E2953+1),
"    " &amp; INDEX(MyData,D2953, E2953+1))</f>
        <v xml:space="preserve">        -1,//105 </v>
      </c>
    </row>
    <row r="2954" spans="4:7" x14ac:dyDescent="0.2">
      <c r="D2954" s="20">
        <f t="shared" si="46"/>
        <v>109</v>
      </c>
      <c r="E2954" s="20">
        <f>MIN(IF(MOD(ROWS($A$2:A2954),$A$2)=0,E2953+1, E2953), $B$2-1)</f>
        <v>12</v>
      </c>
      <c r="G2954" s="2" t="str">
        <f>IF(NOT(OR(
SUMPRODUCT(--ISNUMBER(SEARCH('Chapter 1 (Generated)'!$B$25:$V$25,INDEX(MyData,D2954, E2954+1))))&gt;0,
SUMPRODUCT(--ISNUMBER(SEARCH('Chapter 1 (Generated)'!$B$26:$V$26,INDEX(MyData,D2954, E2954+1))))&gt;0)),
"        " &amp; INDEX(MyData,D2954, E2954+1),
"    " &amp; INDEX(MyData,D2954, E2954+1))</f>
        <v xml:space="preserve">        -1,</v>
      </c>
    </row>
    <row r="2955" spans="4:7" x14ac:dyDescent="0.2">
      <c r="D2955" s="20">
        <f t="shared" si="46"/>
        <v>110</v>
      </c>
      <c r="E2955" s="20">
        <f>MIN(IF(MOD(ROWS($A$2:A2955),$A$2)=0,E2954+1, E2954), $B$2-1)</f>
        <v>12</v>
      </c>
      <c r="G2955" s="2" t="str">
        <f>IF(NOT(OR(
SUMPRODUCT(--ISNUMBER(SEARCH('Chapter 1 (Generated)'!$B$25:$V$25,INDEX(MyData,D2955, E2955+1))))&gt;0,
SUMPRODUCT(--ISNUMBER(SEARCH('Chapter 1 (Generated)'!$B$26:$V$26,INDEX(MyData,D2955, E2955+1))))&gt;0)),
"        " &amp; INDEX(MyData,D2955, E2955+1),
"    " &amp; INDEX(MyData,D2955, E2955+1))</f>
        <v xml:space="preserve">        -1,</v>
      </c>
    </row>
    <row r="2956" spans="4:7" x14ac:dyDescent="0.2">
      <c r="D2956" s="20">
        <f t="shared" si="46"/>
        <v>111</v>
      </c>
      <c r="E2956" s="20">
        <f>MIN(IF(MOD(ROWS($A$2:A2956),$A$2)=0,E2955+1, E2955), $B$2-1)</f>
        <v>12</v>
      </c>
      <c r="G2956" s="2" t="str">
        <f>IF(NOT(OR(
SUMPRODUCT(--ISNUMBER(SEARCH('Chapter 1 (Generated)'!$B$25:$V$25,INDEX(MyData,D2956, E2956+1))))&gt;0,
SUMPRODUCT(--ISNUMBER(SEARCH('Chapter 1 (Generated)'!$B$26:$V$26,INDEX(MyData,D2956, E2956+1))))&gt;0)),
"        " &amp; INDEX(MyData,D2956, E2956+1),
"    " &amp; INDEX(MyData,D2956, E2956+1))</f>
        <v xml:space="preserve">        -1,</v>
      </c>
    </row>
    <row r="2957" spans="4:7" x14ac:dyDescent="0.2">
      <c r="D2957" s="20">
        <f t="shared" si="46"/>
        <v>112</v>
      </c>
      <c r="E2957" s="20">
        <f>MIN(IF(MOD(ROWS($A$2:A2957),$A$2)=0,E2956+1, E2956), $B$2-1)</f>
        <v>12</v>
      </c>
      <c r="G2957" s="2" t="str">
        <f>IF(NOT(OR(
SUMPRODUCT(--ISNUMBER(SEARCH('Chapter 1 (Generated)'!$B$25:$V$25,INDEX(MyData,D2957, E2957+1))))&gt;0,
SUMPRODUCT(--ISNUMBER(SEARCH('Chapter 1 (Generated)'!$B$26:$V$26,INDEX(MyData,D2957, E2957+1))))&gt;0)),
"        " &amp; INDEX(MyData,D2957, E2957+1),
"    " &amp; INDEX(MyData,D2957, E2957+1))</f>
        <v xml:space="preserve">        -1,</v>
      </c>
    </row>
    <row r="2958" spans="4:7" x14ac:dyDescent="0.2">
      <c r="D2958" s="20">
        <f t="shared" si="46"/>
        <v>113</v>
      </c>
      <c r="E2958" s="20">
        <f>MIN(IF(MOD(ROWS($A$2:A2958),$A$2)=0,E2957+1, E2957), $B$2-1)</f>
        <v>12</v>
      </c>
      <c r="G2958" s="2" t="str">
        <f>IF(NOT(OR(
SUMPRODUCT(--ISNUMBER(SEARCH('Chapter 1 (Generated)'!$B$25:$V$25,INDEX(MyData,D2958, E2958+1))))&gt;0,
SUMPRODUCT(--ISNUMBER(SEARCH('Chapter 1 (Generated)'!$B$26:$V$26,INDEX(MyData,D2958, E2958+1))))&gt;0)),
"        " &amp; INDEX(MyData,D2958, E2958+1),
"    " &amp; INDEX(MyData,D2958, E2958+1))</f>
        <v xml:space="preserve">        -1,//110 </v>
      </c>
    </row>
    <row r="2959" spans="4:7" x14ac:dyDescent="0.2">
      <c r="D2959" s="20">
        <f t="shared" si="46"/>
        <v>114</v>
      </c>
      <c r="E2959" s="20">
        <f>MIN(IF(MOD(ROWS($A$2:A2959),$A$2)=0,E2958+1, E2958), $B$2-1)</f>
        <v>12</v>
      </c>
      <c r="G2959" s="2" t="str">
        <f>IF(NOT(OR(
SUMPRODUCT(--ISNUMBER(SEARCH('Chapter 1 (Generated)'!$B$25:$V$25,INDEX(MyData,D2959, E2959+1))))&gt;0,
SUMPRODUCT(--ISNUMBER(SEARCH('Chapter 1 (Generated)'!$B$26:$V$26,INDEX(MyData,D2959, E2959+1))))&gt;0)),
"        " &amp; INDEX(MyData,D2959, E2959+1),
"    " &amp; INDEX(MyData,D2959, E2959+1))</f>
        <v xml:space="preserve">        111,</v>
      </c>
    </row>
    <row r="2960" spans="4:7" x14ac:dyDescent="0.2">
      <c r="D2960" s="20">
        <f t="shared" si="46"/>
        <v>115</v>
      </c>
      <c r="E2960" s="20">
        <f>MIN(IF(MOD(ROWS($A$2:A2960),$A$2)=0,E2959+1, E2959), $B$2-1)</f>
        <v>12</v>
      </c>
      <c r="G2960" s="2" t="str">
        <f>IF(NOT(OR(
SUMPRODUCT(--ISNUMBER(SEARCH('Chapter 1 (Generated)'!$B$25:$V$25,INDEX(MyData,D2960, E2960+1))))&gt;0,
SUMPRODUCT(--ISNUMBER(SEARCH('Chapter 1 (Generated)'!$B$26:$V$26,INDEX(MyData,D2960, E2960+1))))&gt;0)),
"        " &amp; INDEX(MyData,D2960, E2960+1),
"    " &amp; INDEX(MyData,D2960, E2960+1))</f>
        <v xml:space="preserve">        -1,</v>
      </c>
    </row>
    <row r="2961" spans="4:7" x14ac:dyDescent="0.2">
      <c r="D2961" s="20">
        <f t="shared" si="46"/>
        <v>116</v>
      </c>
      <c r="E2961" s="20">
        <f>MIN(IF(MOD(ROWS($A$2:A2961),$A$2)=0,E2960+1, E2960), $B$2-1)</f>
        <v>12</v>
      </c>
      <c r="G2961" s="2" t="str">
        <f>IF(NOT(OR(
SUMPRODUCT(--ISNUMBER(SEARCH('Chapter 1 (Generated)'!$B$25:$V$25,INDEX(MyData,D2961, E2961+1))))&gt;0,
SUMPRODUCT(--ISNUMBER(SEARCH('Chapter 1 (Generated)'!$B$26:$V$26,INDEX(MyData,D2961, E2961+1))))&gt;0)),
"        " &amp; INDEX(MyData,D2961, E2961+1),
"    " &amp; INDEX(MyData,D2961, E2961+1))</f>
        <v xml:space="preserve">        -1,</v>
      </c>
    </row>
    <row r="2962" spans="4:7" x14ac:dyDescent="0.2">
      <c r="D2962" s="20">
        <f t="shared" si="46"/>
        <v>117</v>
      </c>
      <c r="E2962" s="20">
        <f>MIN(IF(MOD(ROWS($A$2:A2962),$A$2)=0,E2961+1, E2961), $B$2-1)</f>
        <v>12</v>
      </c>
      <c r="G2962" s="2" t="str">
        <f>IF(NOT(OR(
SUMPRODUCT(--ISNUMBER(SEARCH('Chapter 1 (Generated)'!$B$25:$V$25,INDEX(MyData,D2962, E2962+1))))&gt;0,
SUMPRODUCT(--ISNUMBER(SEARCH('Chapter 1 (Generated)'!$B$26:$V$26,INDEX(MyData,D2962, E2962+1))))&gt;0)),
"        " &amp; INDEX(MyData,D2962, E2962+1),
"    " &amp; INDEX(MyData,D2962, E2962+1))</f>
        <v xml:space="preserve">        -1,</v>
      </c>
    </row>
    <row r="2963" spans="4:7" x14ac:dyDescent="0.2">
      <c r="D2963" s="20">
        <f t="shared" si="46"/>
        <v>118</v>
      </c>
      <c r="E2963" s="20">
        <f>MIN(IF(MOD(ROWS($A$2:A2963),$A$2)=0,E2962+1, E2962), $B$2-1)</f>
        <v>12</v>
      </c>
      <c r="G2963" s="2" t="str">
        <f>IF(NOT(OR(
SUMPRODUCT(--ISNUMBER(SEARCH('Chapter 1 (Generated)'!$B$25:$V$25,INDEX(MyData,D2963, E2963+1))))&gt;0,
SUMPRODUCT(--ISNUMBER(SEARCH('Chapter 1 (Generated)'!$B$26:$V$26,INDEX(MyData,D2963, E2963+1))))&gt;0)),
"        " &amp; INDEX(MyData,D2963, E2963+1),
"    " &amp; INDEX(MyData,D2963, E2963+1))</f>
        <v xml:space="preserve">        -1,//115 </v>
      </c>
    </row>
    <row r="2964" spans="4:7" x14ac:dyDescent="0.2">
      <c r="D2964" s="20">
        <f t="shared" si="46"/>
        <v>119</v>
      </c>
      <c r="E2964" s="20">
        <f>MIN(IF(MOD(ROWS($A$2:A2964),$A$2)=0,E2963+1, E2963), $B$2-1)</f>
        <v>12</v>
      </c>
      <c r="G2964" s="2" t="str">
        <f>IF(NOT(OR(
SUMPRODUCT(--ISNUMBER(SEARCH('Chapter 1 (Generated)'!$B$25:$V$25,INDEX(MyData,D2964, E2964+1))))&gt;0,
SUMPRODUCT(--ISNUMBER(SEARCH('Chapter 1 (Generated)'!$B$26:$V$26,INDEX(MyData,D2964, E2964+1))))&gt;0)),
"        " &amp; INDEX(MyData,D2964, E2964+1),
"    " &amp; INDEX(MyData,D2964, E2964+1))</f>
        <v xml:space="preserve">        -1,</v>
      </c>
    </row>
    <row r="2965" spans="4:7" x14ac:dyDescent="0.2">
      <c r="D2965" s="20">
        <f t="shared" si="46"/>
        <v>120</v>
      </c>
      <c r="E2965" s="20">
        <f>MIN(IF(MOD(ROWS($A$2:A2965),$A$2)=0,E2964+1, E2964), $B$2-1)</f>
        <v>12</v>
      </c>
      <c r="G2965" s="2" t="str">
        <f>IF(NOT(OR(
SUMPRODUCT(--ISNUMBER(SEARCH('Chapter 1 (Generated)'!$B$25:$V$25,INDEX(MyData,D2965, E2965+1))))&gt;0,
SUMPRODUCT(--ISNUMBER(SEARCH('Chapter 1 (Generated)'!$B$26:$V$26,INDEX(MyData,D2965, E2965+1))))&gt;0)),
"        " &amp; INDEX(MyData,D2965, E2965+1),
"    " &amp; INDEX(MyData,D2965, E2965+1))</f>
        <v xml:space="preserve">        -1,</v>
      </c>
    </row>
    <row r="2966" spans="4:7" x14ac:dyDescent="0.2">
      <c r="D2966" s="20">
        <f t="shared" si="46"/>
        <v>121</v>
      </c>
      <c r="E2966" s="20">
        <f>MIN(IF(MOD(ROWS($A$2:A2966),$A$2)=0,E2965+1, E2965), $B$2-1)</f>
        <v>12</v>
      </c>
      <c r="G2966" s="2" t="str">
        <f>IF(NOT(OR(
SUMPRODUCT(--ISNUMBER(SEARCH('Chapter 1 (Generated)'!$B$25:$V$25,INDEX(MyData,D2966, E2966+1))))&gt;0,
SUMPRODUCT(--ISNUMBER(SEARCH('Chapter 1 (Generated)'!$B$26:$V$26,INDEX(MyData,D2966, E2966+1))))&gt;0)),
"        " &amp; INDEX(MyData,D2966, E2966+1),
"    " &amp; INDEX(MyData,D2966, E2966+1))</f>
        <v xml:space="preserve">        -1,</v>
      </c>
    </row>
    <row r="2967" spans="4:7" x14ac:dyDescent="0.2">
      <c r="D2967" s="20">
        <f t="shared" si="46"/>
        <v>122</v>
      </c>
      <c r="E2967" s="20">
        <f>MIN(IF(MOD(ROWS($A$2:A2967),$A$2)=0,E2966+1, E2966), $B$2-1)</f>
        <v>12</v>
      </c>
      <c r="G2967" s="2" t="str">
        <f>IF(NOT(OR(
SUMPRODUCT(--ISNUMBER(SEARCH('Chapter 1 (Generated)'!$B$25:$V$25,INDEX(MyData,D2967, E2967+1))))&gt;0,
SUMPRODUCT(--ISNUMBER(SEARCH('Chapter 1 (Generated)'!$B$26:$V$26,INDEX(MyData,D2967, E2967+1))))&gt;0)),
"        " &amp; INDEX(MyData,D2967, E2967+1),
"    " &amp; INDEX(MyData,D2967, E2967+1))</f>
        <v xml:space="preserve">        -1,</v>
      </c>
    </row>
    <row r="2968" spans="4:7" x14ac:dyDescent="0.2">
      <c r="D2968" s="20">
        <f t="shared" si="46"/>
        <v>123</v>
      </c>
      <c r="E2968" s="20">
        <f>MIN(IF(MOD(ROWS($A$2:A2968),$A$2)=0,E2967+1, E2967), $B$2-1)</f>
        <v>12</v>
      </c>
      <c r="G2968" s="2" t="str">
        <f>IF(NOT(OR(
SUMPRODUCT(--ISNUMBER(SEARCH('Chapter 1 (Generated)'!$B$25:$V$25,INDEX(MyData,D2968, E2968+1))))&gt;0,
SUMPRODUCT(--ISNUMBER(SEARCH('Chapter 1 (Generated)'!$B$26:$V$26,INDEX(MyData,D2968, E2968+1))))&gt;0)),
"        " &amp; INDEX(MyData,D2968, E2968+1),
"    " &amp; INDEX(MyData,D2968, E2968+1))</f>
        <v xml:space="preserve">        -1,//120 </v>
      </c>
    </row>
    <row r="2969" spans="4:7" x14ac:dyDescent="0.2">
      <c r="D2969" s="20">
        <f t="shared" si="46"/>
        <v>124</v>
      </c>
      <c r="E2969" s="20">
        <f>MIN(IF(MOD(ROWS($A$2:A2969),$A$2)=0,E2968+1, E2968), $B$2-1)</f>
        <v>12</v>
      </c>
      <c r="G2969" s="2" t="str">
        <f>IF(NOT(OR(
SUMPRODUCT(--ISNUMBER(SEARCH('Chapter 1 (Generated)'!$B$25:$V$25,INDEX(MyData,D2969, E2969+1))))&gt;0,
SUMPRODUCT(--ISNUMBER(SEARCH('Chapter 1 (Generated)'!$B$26:$V$26,INDEX(MyData,D2969, E2969+1))))&gt;0)),
"        " &amp; INDEX(MyData,D2969, E2969+1),
"    " &amp; INDEX(MyData,D2969, E2969+1))</f>
        <v xml:space="preserve">        -1,</v>
      </c>
    </row>
    <row r="2970" spans="4:7" x14ac:dyDescent="0.2">
      <c r="D2970" s="20">
        <f t="shared" si="46"/>
        <v>125</v>
      </c>
      <c r="E2970" s="20">
        <f>MIN(IF(MOD(ROWS($A$2:A2970),$A$2)=0,E2969+1, E2969), $B$2-1)</f>
        <v>12</v>
      </c>
      <c r="G2970" s="2" t="str">
        <f>IF(NOT(OR(
SUMPRODUCT(--ISNUMBER(SEARCH('Chapter 1 (Generated)'!$B$25:$V$25,INDEX(MyData,D2970, E2970+1))))&gt;0,
SUMPRODUCT(--ISNUMBER(SEARCH('Chapter 1 (Generated)'!$B$26:$V$26,INDEX(MyData,D2970, E2970+1))))&gt;0)),
"        " &amp; INDEX(MyData,D2970, E2970+1),
"    " &amp; INDEX(MyData,D2970, E2970+1))</f>
        <v xml:space="preserve">        -1,</v>
      </c>
    </row>
    <row r="2971" spans="4:7" x14ac:dyDescent="0.2">
      <c r="D2971" s="20">
        <f t="shared" si="46"/>
        <v>126</v>
      </c>
      <c r="E2971" s="20">
        <f>MIN(IF(MOD(ROWS($A$2:A2971),$A$2)=0,E2970+1, E2970), $B$2-1)</f>
        <v>12</v>
      </c>
      <c r="G2971" s="2" t="str">
        <f>IF(NOT(OR(
SUMPRODUCT(--ISNUMBER(SEARCH('Chapter 1 (Generated)'!$B$25:$V$25,INDEX(MyData,D2971, E2971+1))))&gt;0,
SUMPRODUCT(--ISNUMBER(SEARCH('Chapter 1 (Generated)'!$B$26:$V$26,INDEX(MyData,D2971, E2971+1))))&gt;0)),
"        " &amp; INDEX(MyData,D2971, E2971+1),
"    " &amp; INDEX(MyData,D2971, E2971+1))</f>
        <v xml:space="preserve">        123,</v>
      </c>
    </row>
    <row r="2972" spans="4:7" x14ac:dyDescent="0.2">
      <c r="D2972" s="20">
        <f t="shared" si="46"/>
        <v>127</v>
      </c>
      <c r="E2972" s="20">
        <f>MIN(IF(MOD(ROWS($A$2:A2972),$A$2)=0,E2971+1, E2971), $B$2-1)</f>
        <v>12</v>
      </c>
      <c r="G2972" s="2" t="str">
        <f>IF(NOT(OR(
SUMPRODUCT(--ISNUMBER(SEARCH('Chapter 1 (Generated)'!$B$25:$V$25,INDEX(MyData,D2972, E2972+1))))&gt;0,
SUMPRODUCT(--ISNUMBER(SEARCH('Chapter 1 (Generated)'!$B$26:$V$26,INDEX(MyData,D2972, E2972+1))))&gt;0)),
"        " &amp; INDEX(MyData,D2972, E2972+1),
"    " &amp; INDEX(MyData,D2972, E2972+1))</f>
        <v xml:space="preserve">        -1,</v>
      </c>
    </row>
    <row r="2973" spans="4:7" x14ac:dyDescent="0.2">
      <c r="D2973" s="20">
        <f t="shared" si="46"/>
        <v>128</v>
      </c>
      <c r="E2973" s="20">
        <f>MIN(IF(MOD(ROWS($A$2:A2973),$A$2)=0,E2972+1, E2972), $B$2-1)</f>
        <v>12</v>
      </c>
      <c r="G2973" s="2" t="str">
        <f>IF(NOT(OR(
SUMPRODUCT(--ISNUMBER(SEARCH('Chapter 1 (Generated)'!$B$25:$V$25,INDEX(MyData,D2973, E2973+1))))&gt;0,
SUMPRODUCT(--ISNUMBER(SEARCH('Chapter 1 (Generated)'!$B$26:$V$26,INDEX(MyData,D2973, E2973+1))))&gt;0)),
"        " &amp; INDEX(MyData,D2973, E2973+1),
"    " &amp; INDEX(MyData,D2973, E2973+1))</f>
        <v xml:space="preserve">        -1,//125 </v>
      </c>
    </row>
    <row r="2974" spans="4:7" x14ac:dyDescent="0.2">
      <c r="D2974" s="20">
        <f t="shared" si="46"/>
        <v>129</v>
      </c>
      <c r="E2974" s="20">
        <f>MIN(IF(MOD(ROWS($A$2:A2974),$A$2)=0,E2973+1, E2973), $B$2-1)</f>
        <v>12</v>
      </c>
      <c r="G2974" s="2" t="str">
        <f>IF(NOT(OR(
SUMPRODUCT(--ISNUMBER(SEARCH('Chapter 1 (Generated)'!$B$25:$V$25,INDEX(MyData,D2974, E2974+1))))&gt;0,
SUMPRODUCT(--ISNUMBER(SEARCH('Chapter 1 (Generated)'!$B$26:$V$26,INDEX(MyData,D2974, E2974+1))))&gt;0)),
"        " &amp; INDEX(MyData,D2974, E2974+1),
"    " &amp; INDEX(MyData,D2974, E2974+1))</f>
        <v xml:space="preserve">        -1,</v>
      </c>
    </row>
    <row r="2975" spans="4:7" x14ac:dyDescent="0.2">
      <c r="D2975" s="20">
        <f t="shared" si="46"/>
        <v>130</v>
      </c>
      <c r="E2975" s="20">
        <f>MIN(IF(MOD(ROWS($A$2:A2975),$A$2)=0,E2974+1, E2974), $B$2-1)</f>
        <v>12</v>
      </c>
      <c r="G2975" s="2" t="str">
        <f>IF(NOT(OR(
SUMPRODUCT(--ISNUMBER(SEARCH('Chapter 1 (Generated)'!$B$25:$V$25,INDEX(MyData,D2975, E2975+1))))&gt;0,
SUMPRODUCT(--ISNUMBER(SEARCH('Chapter 1 (Generated)'!$B$26:$V$26,INDEX(MyData,D2975, E2975+1))))&gt;0)),
"        " &amp; INDEX(MyData,D2975, E2975+1),
"    " &amp; INDEX(MyData,D2975, E2975+1))</f>
        <v xml:space="preserve">        -1,</v>
      </c>
    </row>
    <row r="2976" spans="4:7" x14ac:dyDescent="0.2">
      <c r="D2976" s="20">
        <f t="shared" si="46"/>
        <v>131</v>
      </c>
      <c r="E2976" s="20">
        <f>MIN(IF(MOD(ROWS($A$2:A2976),$A$2)=0,E2975+1, E2975), $B$2-1)</f>
        <v>12</v>
      </c>
      <c r="G2976" s="2" t="str">
        <f>IF(NOT(OR(
SUMPRODUCT(--ISNUMBER(SEARCH('Chapter 1 (Generated)'!$B$25:$V$25,INDEX(MyData,D2976, E2976+1))))&gt;0,
SUMPRODUCT(--ISNUMBER(SEARCH('Chapter 1 (Generated)'!$B$26:$V$26,INDEX(MyData,D2976, E2976+1))))&gt;0)),
"        " &amp; INDEX(MyData,D2976, E2976+1),
"    " &amp; INDEX(MyData,D2976, E2976+1))</f>
        <v xml:space="preserve">        -1,</v>
      </c>
    </row>
    <row r="2977" spans="4:7" x14ac:dyDescent="0.2">
      <c r="D2977" s="20">
        <f t="shared" si="46"/>
        <v>132</v>
      </c>
      <c r="E2977" s="20">
        <f>MIN(IF(MOD(ROWS($A$2:A2977),$A$2)=0,E2976+1, E2976), $B$2-1)</f>
        <v>12</v>
      </c>
      <c r="G2977" s="2" t="str">
        <f>IF(NOT(OR(
SUMPRODUCT(--ISNUMBER(SEARCH('Chapter 1 (Generated)'!$B$25:$V$25,INDEX(MyData,D2977, E2977+1))))&gt;0,
SUMPRODUCT(--ISNUMBER(SEARCH('Chapter 1 (Generated)'!$B$26:$V$26,INDEX(MyData,D2977, E2977+1))))&gt;0)),
"        " &amp; INDEX(MyData,D2977, E2977+1),
"    " &amp; INDEX(MyData,D2977, E2977+1))</f>
        <v xml:space="preserve">        -1,</v>
      </c>
    </row>
    <row r="2978" spans="4:7" x14ac:dyDescent="0.2">
      <c r="D2978" s="20">
        <f t="shared" si="46"/>
        <v>133</v>
      </c>
      <c r="E2978" s="20">
        <f>MIN(IF(MOD(ROWS($A$2:A2978),$A$2)=0,E2977+1, E2977), $B$2-1)</f>
        <v>12</v>
      </c>
      <c r="G2978" s="2" t="str">
        <f>IF(NOT(OR(
SUMPRODUCT(--ISNUMBER(SEARCH('Chapter 1 (Generated)'!$B$25:$V$25,INDEX(MyData,D2978, E2978+1))))&gt;0,
SUMPRODUCT(--ISNUMBER(SEARCH('Chapter 1 (Generated)'!$B$26:$V$26,INDEX(MyData,D2978, E2978+1))))&gt;0)),
"        " &amp; INDEX(MyData,D2978, E2978+1),
"    " &amp; INDEX(MyData,D2978, E2978+1))</f>
        <v xml:space="preserve">        -1,//130 </v>
      </c>
    </row>
    <row r="2979" spans="4:7" x14ac:dyDescent="0.2">
      <c r="D2979" s="20">
        <f t="shared" si="46"/>
        <v>134</v>
      </c>
      <c r="E2979" s="20">
        <f>MIN(IF(MOD(ROWS($A$2:A2979),$A$2)=0,E2978+1, E2978), $B$2-1)</f>
        <v>12</v>
      </c>
      <c r="G2979" s="2" t="str">
        <f>IF(NOT(OR(
SUMPRODUCT(--ISNUMBER(SEARCH('Chapter 1 (Generated)'!$B$25:$V$25,INDEX(MyData,D2979, E2979+1))))&gt;0,
SUMPRODUCT(--ISNUMBER(SEARCH('Chapter 1 (Generated)'!$B$26:$V$26,INDEX(MyData,D2979, E2979+1))))&gt;0)),
"        " &amp; INDEX(MyData,D2979, E2979+1),
"    " &amp; INDEX(MyData,D2979, E2979+1))</f>
        <v xml:space="preserve">        -1,</v>
      </c>
    </row>
    <row r="2980" spans="4:7" x14ac:dyDescent="0.2">
      <c r="D2980" s="20">
        <f t="shared" si="46"/>
        <v>135</v>
      </c>
      <c r="E2980" s="20">
        <f>MIN(IF(MOD(ROWS($A$2:A2980),$A$2)=0,E2979+1, E2979), $B$2-1)</f>
        <v>12</v>
      </c>
      <c r="G2980" s="2" t="str">
        <f>IF(NOT(OR(
SUMPRODUCT(--ISNUMBER(SEARCH('Chapter 1 (Generated)'!$B$25:$V$25,INDEX(MyData,D2980, E2980+1))))&gt;0,
SUMPRODUCT(--ISNUMBER(SEARCH('Chapter 1 (Generated)'!$B$26:$V$26,INDEX(MyData,D2980, E2980+1))))&gt;0)),
"        " &amp; INDEX(MyData,D2980, E2980+1),
"    " &amp; INDEX(MyData,D2980, E2980+1))</f>
        <v xml:space="preserve">        -1,</v>
      </c>
    </row>
    <row r="2981" spans="4:7" x14ac:dyDescent="0.2">
      <c r="D2981" s="20">
        <f t="shared" si="46"/>
        <v>136</v>
      </c>
      <c r="E2981" s="20">
        <f>MIN(IF(MOD(ROWS($A$2:A2981),$A$2)=0,E2980+1, E2980), $B$2-1)</f>
        <v>12</v>
      </c>
      <c r="G2981" s="2" t="str">
        <f>IF(NOT(OR(
SUMPRODUCT(--ISNUMBER(SEARCH('Chapter 1 (Generated)'!$B$25:$V$25,INDEX(MyData,D2981, E2981+1))))&gt;0,
SUMPRODUCT(--ISNUMBER(SEARCH('Chapter 1 (Generated)'!$B$26:$V$26,INDEX(MyData,D2981, E2981+1))))&gt;0)),
"        " &amp; INDEX(MyData,D2981, E2981+1),
"    " &amp; INDEX(MyData,D2981, E2981+1))</f>
        <v xml:space="preserve">        -1,</v>
      </c>
    </row>
    <row r="2982" spans="4:7" x14ac:dyDescent="0.2">
      <c r="D2982" s="20">
        <f t="shared" si="46"/>
        <v>137</v>
      </c>
      <c r="E2982" s="20">
        <f>MIN(IF(MOD(ROWS($A$2:A2982),$A$2)=0,E2981+1, E2981), $B$2-1)</f>
        <v>12</v>
      </c>
      <c r="G2982" s="2" t="str">
        <f>IF(NOT(OR(
SUMPRODUCT(--ISNUMBER(SEARCH('Chapter 1 (Generated)'!$B$25:$V$25,INDEX(MyData,D2982, E2982+1))))&gt;0,
SUMPRODUCT(--ISNUMBER(SEARCH('Chapter 1 (Generated)'!$B$26:$V$26,INDEX(MyData,D2982, E2982+1))))&gt;0)),
"        " &amp; INDEX(MyData,D2982, E2982+1),
"    " &amp; INDEX(MyData,D2982, E2982+1))</f>
        <v xml:space="preserve">        -1,</v>
      </c>
    </row>
    <row r="2983" spans="4:7" x14ac:dyDescent="0.2">
      <c r="D2983" s="20">
        <f t="shared" si="46"/>
        <v>138</v>
      </c>
      <c r="E2983" s="20">
        <f>MIN(IF(MOD(ROWS($A$2:A2983),$A$2)=0,E2982+1, E2982), $B$2-1)</f>
        <v>12</v>
      </c>
      <c r="G2983" s="2" t="str">
        <f>IF(NOT(OR(
SUMPRODUCT(--ISNUMBER(SEARCH('Chapter 1 (Generated)'!$B$25:$V$25,INDEX(MyData,D2983, E2983+1))))&gt;0,
SUMPRODUCT(--ISNUMBER(SEARCH('Chapter 1 (Generated)'!$B$26:$V$26,INDEX(MyData,D2983, E2983+1))))&gt;0)),
"        " &amp; INDEX(MyData,D2983, E2983+1),
"    " &amp; INDEX(MyData,D2983, E2983+1))</f>
        <v xml:space="preserve">        -1,//135 </v>
      </c>
    </row>
    <row r="2984" spans="4:7" x14ac:dyDescent="0.2">
      <c r="D2984" s="20">
        <f t="shared" si="46"/>
        <v>139</v>
      </c>
      <c r="E2984" s="20">
        <f>MIN(IF(MOD(ROWS($A$2:A2984),$A$2)=0,E2983+1, E2983), $B$2-1)</f>
        <v>12</v>
      </c>
      <c r="G2984" s="2" t="str">
        <f>IF(NOT(OR(
SUMPRODUCT(--ISNUMBER(SEARCH('Chapter 1 (Generated)'!$B$25:$V$25,INDEX(MyData,D2984, E2984+1))))&gt;0,
SUMPRODUCT(--ISNUMBER(SEARCH('Chapter 1 (Generated)'!$B$26:$V$26,INDEX(MyData,D2984, E2984+1))))&gt;0)),
"        " &amp; INDEX(MyData,D2984, E2984+1),
"    " &amp; INDEX(MyData,D2984, E2984+1))</f>
        <v xml:space="preserve">        -1,</v>
      </c>
    </row>
    <row r="2985" spans="4:7" x14ac:dyDescent="0.2">
      <c r="D2985" s="20">
        <f t="shared" si="46"/>
        <v>140</v>
      </c>
      <c r="E2985" s="20">
        <f>MIN(IF(MOD(ROWS($A$2:A2985),$A$2)=0,E2984+1, E2984), $B$2-1)</f>
        <v>12</v>
      </c>
      <c r="G2985" s="2" t="str">
        <f>IF(NOT(OR(
SUMPRODUCT(--ISNUMBER(SEARCH('Chapter 1 (Generated)'!$B$25:$V$25,INDEX(MyData,D2985, E2985+1))))&gt;0,
SUMPRODUCT(--ISNUMBER(SEARCH('Chapter 1 (Generated)'!$B$26:$V$26,INDEX(MyData,D2985, E2985+1))))&gt;0)),
"        " &amp; INDEX(MyData,D2985, E2985+1),
"    " &amp; INDEX(MyData,D2985, E2985+1))</f>
        <v xml:space="preserve">        -1,</v>
      </c>
    </row>
    <row r="2986" spans="4:7" x14ac:dyDescent="0.2">
      <c r="D2986" s="20">
        <f t="shared" si="46"/>
        <v>141</v>
      </c>
      <c r="E2986" s="20">
        <f>MIN(IF(MOD(ROWS($A$2:A2986),$A$2)=0,E2985+1, E2985), $B$2-1)</f>
        <v>12</v>
      </c>
      <c r="G2986" s="2" t="str">
        <f>IF(NOT(OR(
SUMPRODUCT(--ISNUMBER(SEARCH('Chapter 1 (Generated)'!$B$25:$V$25,INDEX(MyData,D2986, E2986+1))))&gt;0,
SUMPRODUCT(--ISNUMBER(SEARCH('Chapter 1 (Generated)'!$B$26:$V$26,INDEX(MyData,D2986, E2986+1))))&gt;0)),
"        " &amp; INDEX(MyData,D2986, E2986+1),
"    " &amp; INDEX(MyData,D2986, E2986+1))</f>
        <v xml:space="preserve">        -1,</v>
      </c>
    </row>
    <row r="2987" spans="4:7" x14ac:dyDescent="0.2">
      <c r="D2987" s="20">
        <f t="shared" si="46"/>
        <v>142</v>
      </c>
      <c r="E2987" s="20">
        <f>MIN(IF(MOD(ROWS($A$2:A2987),$A$2)=0,E2986+1, E2986), $B$2-1)</f>
        <v>12</v>
      </c>
      <c r="G2987" s="2" t="str">
        <f>IF(NOT(OR(
SUMPRODUCT(--ISNUMBER(SEARCH('Chapter 1 (Generated)'!$B$25:$V$25,INDEX(MyData,D2987, E2987+1))))&gt;0,
SUMPRODUCT(--ISNUMBER(SEARCH('Chapter 1 (Generated)'!$B$26:$V$26,INDEX(MyData,D2987, E2987+1))))&gt;0)),
"        " &amp; INDEX(MyData,D2987, E2987+1),
"    " &amp; INDEX(MyData,D2987, E2987+1))</f>
        <v xml:space="preserve">        -1,</v>
      </c>
    </row>
    <row r="2988" spans="4:7" x14ac:dyDescent="0.2">
      <c r="D2988" s="20">
        <f t="shared" si="46"/>
        <v>143</v>
      </c>
      <c r="E2988" s="20">
        <f>MIN(IF(MOD(ROWS($A$2:A2988),$A$2)=0,E2987+1, E2987), $B$2-1)</f>
        <v>12</v>
      </c>
      <c r="G2988" s="2" t="str">
        <f>IF(NOT(OR(
SUMPRODUCT(--ISNUMBER(SEARCH('Chapter 1 (Generated)'!$B$25:$V$25,INDEX(MyData,D2988, E2988+1))))&gt;0,
SUMPRODUCT(--ISNUMBER(SEARCH('Chapter 1 (Generated)'!$B$26:$V$26,INDEX(MyData,D2988, E2988+1))))&gt;0)),
"        " &amp; INDEX(MyData,D2988, E2988+1),
"    " &amp; INDEX(MyData,D2988, E2988+1))</f>
        <v xml:space="preserve">        -1,//140 </v>
      </c>
    </row>
    <row r="2989" spans="4:7" x14ac:dyDescent="0.2">
      <c r="D2989" s="20">
        <f t="shared" si="46"/>
        <v>144</v>
      </c>
      <c r="E2989" s="20">
        <f>MIN(IF(MOD(ROWS($A$2:A2989),$A$2)=0,E2988+1, E2988), $B$2-1)</f>
        <v>12</v>
      </c>
      <c r="G2989" s="2" t="str">
        <f>IF(NOT(OR(
SUMPRODUCT(--ISNUMBER(SEARCH('Chapter 1 (Generated)'!$B$25:$V$25,INDEX(MyData,D2989, E2989+1))))&gt;0,
SUMPRODUCT(--ISNUMBER(SEARCH('Chapter 1 (Generated)'!$B$26:$V$26,INDEX(MyData,D2989, E2989+1))))&gt;0)),
"        " &amp; INDEX(MyData,D2989, E2989+1),
"    " &amp; INDEX(MyData,D2989, E2989+1))</f>
        <v xml:space="preserve">        -1,</v>
      </c>
    </row>
    <row r="2990" spans="4:7" x14ac:dyDescent="0.2">
      <c r="D2990" s="20">
        <f t="shared" si="46"/>
        <v>145</v>
      </c>
      <c r="E2990" s="20">
        <f>MIN(IF(MOD(ROWS($A$2:A2990),$A$2)=0,E2989+1, E2989), $B$2-1)</f>
        <v>12</v>
      </c>
      <c r="G2990" s="2" t="str">
        <f>IF(NOT(OR(
SUMPRODUCT(--ISNUMBER(SEARCH('Chapter 1 (Generated)'!$B$25:$V$25,INDEX(MyData,D2990, E2990+1))))&gt;0,
SUMPRODUCT(--ISNUMBER(SEARCH('Chapter 1 (Generated)'!$B$26:$V$26,INDEX(MyData,D2990, E2990+1))))&gt;0)),
"        " &amp; INDEX(MyData,D2990, E2990+1),
"    " &amp; INDEX(MyData,D2990, E2990+1))</f>
        <v xml:space="preserve">        -1,</v>
      </c>
    </row>
    <row r="2991" spans="4:7" x14ac:dyDescent="0.2">
      <c r="D2991" s="20">
        <f t="shared" si="46"/>
        <v>146</v>
      </c>
      <c r="E2991" s="20">
        <f>MIN(IF(MOD(ROWS($A$2:A2991),$A$2)=0,E2990+1, E2990), $B$2-1)</f>
        <v>12</v>
      </c>
      <c r="G2991" s="2" t="str">
        <f>IF(NOT(OR(
SUMPRODUCT(--ISNUMBER(SEARCH('Chapter 1 (Generated)'!$B$25:$V$25,INDEX(MyData,D2991, E2991+1))))&gt;0,
SUMPRODUCT(--ISNUMBER(SEARCH('Chapter 1 (Generated)'!$B$26:$V$26,INDEX(MyData,D2991, E2991+1))))&gt;0)),
"        " &amp; INDEX(MyData,D2991, E2991+1),
"    " &amp; INDEX(MyData,D2991, E2991+1))</f>
        <v xml:space="preserve">        -1,</v>
      </c>
    </row>
    <row r="2992" spans="4:7" x14ac:dyDescent="0.2">
      <c r="D2992" s="20">
        <f t="shared" si="46"/>
        <v>147</v>
      </c>
      <c r="E2992" s="20">
        <f>MIN(IF(MOD(ROWS($A$2:A2992),$A$2)=0,E2991+1, E2991), $B$2-1)</f>
        <v>12</v>
      </c>
      <c r="G2992" s="2" t="str">
        <f>IF(NOT(OR(
SUMPRODUCT(--ISNUMBER(SEARCH('Chapter 1 (Generated)'!$B$25:$V$25,INDEX(MyData,D2992, E2992+1))))&gt;0,
SUMPRODUCT(--ISNUMBER(SEARCH('Chapter 1 (Generated)'!$B$26:$V$26,INDEX(MyData,D2992, E2992+1))))&gt;0)),
"        " &amp; INDEX(MyData,D2992, E2992+1),
"    " &amp; INDEX(MyData,D2992, E2992+1))</f>
        <v xml:space="preserve">        -1,</v>
      </c>
    </row>
    <row r="2993" spans="4:7" x14ac:dyDescent="0.2">
      <c r="D2993" s="20">
        <f t="shared" si="46"/>
        <v>148</v>
      </c>
      <c r="E2993" s="20">
        <f>MIN(IF(MOD(ROWS($A$2:A2993),$A$2)=0,E2992+1, E2992), $B$2-1)</f>
        <v>12</v>
      </c>
      <c r="G2993" s="2" t="str">
        <f>IF(NOT(OR(
SUMPRODUCT(--ISNUMBER(SEARCH('Chapter 1 (Generated)'!$B$25:$V$25,INDEX(MyData,D2993, E2993+1))))&gt;0,
SUMPRODUCT(--ISNUMBER(SEARCH('Chapter 1 (Generated)'!$B$26:$V$26,INDEX(MyData,D2993, E2993+1))))&gt;0)),
"        " &amp; INDEX(MyData,D2993, E2993+1),
"    " &amp; INDEX(MyData,D2993, E2993+1))</f>
        <v xml:space="preserve">        -1,//145 </v>
      </c>
    </row>
    <row r="2994" spans="4:7" x14ac:dyDescent="0.2">
      <c r="D2994" s="20">
        <f t="shared" si="46"/>
        <v>149</v>
      </c>
      <c r="E2994" s="20">
        <f>MIN(IF(MOD(ROWS($A$2:A2994),$A$2)=0,E2993+1, E2993), $B$2-1)</f>
        <v>12</v>
      </c>
      <c r="G2994" s="2" t="str">
        <f>IF(NOT(OR(
SUMPRODUCT(--ISNUMBER(SEARCH('Chapter 1 (Generated)'!$B$25:$V$25,INDEX(MyData,D2994, E2994+1))))&gt;0,
SUMPRODUCT(--ISNUMBER(SEARCH('Chapter 1 (Generated)'!$B$26:$V$26,INDEX(MyData,D2994, E2994+1))))&gt;0)),
"        " &amp; INDEX(MyData,D2994, E2994+1),
"    " &amp; INDEX(MyData,D2994, E2994+1))</f>
        <v xml:space="preserve">        -1,</v>
      </c>
    </row>
    <row r="2995" spans="4:7" x14ac:dyDescent="0.2">
      <c r="D2995" s="20">
        <f t="shared" si="46"/>
        <v>150</v>
      </c>
      <c r="E2995" s="20">
        <f>MIN(IF(MOD(ROWS($A$2:A2995),$A$2)=0,E2994+1, E2994), $B$2-1)</f>
        <v>12</v>
      </c>
      <c r="G2995" s="2" t="str">
        <f>IF(NOT(OR(
SUMPRODUCT(--ISNUMBER(SEARCH('Chapter 1 (Generated)'!$B$25:$V$25,INDEX(MyData,D2995, E2995+1))))&gt;0,
SUMPRODUCT(--ISNUMBER(SEARCH('Chapter 1 (Generated)'!$B$26:$V$26,INDEX(MyData,D2995, E2995+1))))&gt;0)),
"        " &amp; INDEX(MyData,D2995, E2995+1),
"    " &amp; INDEX(MyData,D2995, E2995+1))</f>
        <v xml:space="preserve">        -1,</v>
      </c>
    </row>
    <row r="2996" spans="4:7" x14ac:dyDescent="0.2">
      <c r="D2996" s="20">
        <f t="shared" si="46"/>
        <v>151</v>
      </c>
      <c r="E2996" s="20">
        <f>MIN(IF(MOD(ROWS($A$2:A2996),$A$2)=0,E2995+1, E2995), $B$2-1)</f>
        <v>12</v>
      </c>
      <c r="G2996" s="2" t="str">
        <f>IF(NOT(OR(
SUMPRODUCT(--ISNUMBER(SEARCH('Chapter 1 (Generated)'!$B$25:$V$25,INDEX(MyData,D2996, E2996+1))))&gt;0,
SUMPRODUCT(--ISNUMBER(SEARCH('Chapter 1 (Generated)'!$B$26:$V$26,INDEX(MyData,D2996, E2996+1))))&gt;0)),
"        " &amp; INDEX(MyData,D2996, E2996+1),
"    " &amp; INDEX(MyData,D2996, E2996+1))</f>
        <v xml:space="preserve">        -1,</v>
      </c>
    </row>
    <row r="2997" spans="4:7" x14ac:dyDescent="0.2">
      <c r="D2997" s="20">
        <f t="shared" si="46"/>
        <v>152</v>
      </c>
      <c r="E2997" s="20">
        <f>MIN(IF(MOD(ROWS($A$2:A2997),$A$2)=0,E2996+1, E2996), $B$2-1)</f>
        <v>12</v>
      </c>
      <c r="G2997" s="2" t="str">
        <f>IF(NOT(OR(
SUMPRODUCT(--ISNUMBER(SEARCH('Chapter 1 (Generated)'!$B$25:$V$25,INDEX(MyData,D2997, E2997+1))))&gt;0,
SUMPRODUCT(--ISNUMBER(SEARCH('Chapter 1 (Generated)'!$B$26:$V$26,INDEX(MyData,D2997, E2997+1))))&gt;0)),
"        " &amp; INDEX(MyData,D2997, E2997+1),
"    " &amp; INDEX(MyData,D2997, E2997+1))</f>
        <v xml:space="preserve">        -1,</v>
      </c>
    </row>
    <row r="2998" spans="4:7" x14ac:dyDescent="0.2">
      <c r="D2998" s="20">
        <f t="shared" si="46"/>
        <v>153</v>
      </c>
      <c r="E2998" s="20">
        <f>MIN(IF(MOD(ROWS($A$2:A2998),$A$2)=0,E2997+1, E2997), $B$2-1)</f>
        <v>12</v>
      </c>
      <c r="G2998" s="2" t="str">
        <f>IF(NOT(OR(
SUMPRODUCT(--ISNUMBER(SEARCH('Chapter 1 (Generated)'!$B$25:$V$25,INDEX(MyData,D2998, E2998+1))))&gt;0,
SUMPRODUCT(--ISNUMBER(SEARCH('Chapter 1 (Generated)'!$B$26:$V$26,INDEX(MyData,D2998, E2998+1))))&gt;0)),
"        " &amp; INDEX(MyData,D2998, E2998+1),
"    " &amp; INDEX(MyData,D2998, E2998+1))</f>
        <v xml:space="preserve">        -1,//150 </v>
      </c>
    </row>
    <row r="2999" spans="4:7" x14ac:dyDescent="0.2">
      <c r="D2999" s="20">
        <f t="shared" si="46"/>
        <v>154</v>
      </c>
      <c r="E2999" s="20">
        <f>MIN(IF(MOD(ROWS($A$2:A2999),$A$2)=0,E2998+1, E2998), $B$2-1)</f>
        <v>12</v>
      </c>
      <c r="G2999" s="2" t="str">
        <f>IF(NOT(OR(
SUMPRODUCT(--ISNUMBER(SEARCH('Chapter 1 (Generated)'!$B$25:$V$25,INDEX(MyData,D2999, E2999+1))))&gt;0,
SUMPRODUCT(--ISNUMBER(SEARCH('Chapter 1 (Generated)'!$B$26:$V$26,INDEX(MyData,D2999, E2999+1))))&gt;0)),
"        " &amp; INDEX(MyData,D2999, E2999+1),
"    " &amp; INDEX(MyData,D2999, E2999+1))</f>
        <v xml:space="preserve">        -1,//151 illustrations</v>
      </c>
    </row>
    <row r="3000" spans="4:7" x14ac:dyDescent="0.2">
      <c r="D3000" s="20">
        <f t="shared" si="46"/>
        <v>155</v>
      </c>
      <c r="E3000" s="20">
        <f>MIN(IF(MOD(ROWS($A$2:A3000),$A$2)=0,E2999+1, E2999), $B$2-1)</f>
        <v>12</v>
      </c>
      <c r="G3000" s="2" t="str">
        <f>IF(NOT(OR(
SUMPRODUCT(--ISNUMBER(SEARCH('Chapter 1 (Generated)'!$B$25:$V$25,INDEX(MyData,D3000, E3000+1))))&gt;0,
SUMPRODUCT(--ISNUMBER(SEARCH('Chapter 1 (Generated)'!$B$26:$V$26,INDEX(MyData,D3000, E3000+1))))&gt;0)),
"        " &amp; INDEX(MyData,D3000, E3000+1),
"    " &amp; INDEX(MyData,D3000, E3000+1))</f>
        <v xml:space="preserve">        -1,//152 illustrations</v>
      </c>
    </row>
    <row r="3001" spans="4:7" x14ac:dyDescent="0.2">
      <c r="D3001" s="20">
        <f t="shared" si="46"/>
        <v>156</v>
      </c>
      <c r="E3001" s="20">
        <f>MIN(IF(MOD(ROWS($A$2:A3001),$A$2)=0,E3000+1, E3000), $B$2-1)</f>
        <v>12</v>
      </c>
      <c r="G3001" s="2" t="str">
        <f>IF(NOT(OR(
SUMPRODUCT(--ISNUMBER(SEARCH('Chapter 1 (Generated)'!$B$25:$V$25,INDEX(MyData,D3001, E3001+1))))&gt;0,
SUMPRODUCT(--ISNUMBER(SEARCH('Chapter 1 (Generated)'!$B$26:$V$26,INDEX(MyData,D3001, E3001+1))))&gt;0)),
"        " &amp; INDEX(MyData,D3001, E3001+1),
"    " &amp; INDEX(MyData,D3001, E3001+1))</f>
        <v xml:space="preserve">        -1,//153 illustrations</v>
      </c>
    </row>
    <row r="3002" spans="4:7" x14ac:dyDescent="0.2">
      <c r="D3002" s="20">
        <f t="shared" si="46"/>
        <v>157</v>
      </c>
      <c r="E3002" s="20">
        <f>MIN(IF(MOD(ROWS($A$2:A3002),$A$2)=0,E3001+1, E3001), $B$2-1)</f>
        <v>12</v>
      </c>
      <c r="G3002" s="2" t="str">
        <f>IF(NOT(OR(
SUMPRODUCT(--ISNUMBER(SEARCH('Chapter 1 (Generated)'!$B$25:$V$25,INDEX(MyData,D3002, E3002+1))))&gt;0,
SUMPRODUCT(--ISNUMBER(SEARCH('Chapter 1 (Generated)'!$B$26:$V$26,INDEX(MyData,D3002, E3002+1))))&gt;0)),
"        " &amp; INDEX(MyData,D3002, E3002+1),
"    " &amp; INDEX(MyData,D3002, E3002+1))</f>
        <v xml:space="preserve">        -1,</v>
      </c>
    </row>
    <row r="3003" spans="4:7" x14ac:dyDescent="0.2">
      <c r="D3003" s="20">
        <f t="shared" si="46"/>
        <v>158</v>
      </c>
      <c r="E3003" s="20">
        <f>MIN(IF(MOD(ROWS($A$2:A3003),$A$2)=0,E3002+1, E3002), $B$2-1)</f>
        <v>12</v>
      </c>
      <c r="G3003" s="2" t="str">
        <f>IF(NOT(OR(
SUMPRODUCT(--ISNUMBER(SEARCH('Chapter 1 (Generated)'!$B$25:$V$25,INDEX(MyData,D3003, E3003+1))))&gt;0,
SUMPRODUCT(--ISNUMBER(SEARCH('Chapter 1 (Generated)'!$B$26:$V$26,INDEX(MyData,D3003, E3003+1))))&gt;0)),
"        " &amp; INDEX(MyData,D3003, E3003+1),
"    " &amp; INDEX(MyData,D3003, E3003+1))</f>
        <v xml:space="preserve">        -1,//155 </v>
      </c>
    </row>
    <row r="3004" spans="4:7" x14ac:dyDescent="0.2">
      <c r="D3004" s="20">
        <f t="shared" si="46"/>
        <v>159</v>
      </c>
      <c r="E3004" s="20">
        <f>MIN(IF(MOD(ROWS($A$2:A3004),$A$2)=0,E3003+1, E3003), $B$2-1)</f>
        <v>12</v>
      </c>
      <c r="G3004" s="2" t="str">
        <f>IF(NOT(OR(
SUMPRODUCT(--ISNUMBER(SEARCH('Chapter 1 (Generated)'!$B$25:$V$25,INDEX(MyData,D3004, E3004+1))))&gt;0,
SUMPRODUCT(--ISNUMBER(SEARCH('Chapter 1 (Generated)'!$B$26:$V$26,INDEX(MyData,D3004, E3004+1))))&gt;0)),
"        " &amp; INDEX(MyData,D3004, E3004+1),
"    " &amp; INDEX(MyData,D3004, E3004+1))</f>
        <v xml:space="preserve">        -1,</v>
      </c>
    </row>
    <row r="3005" spans="4:7" x14ac:dyDescent="0.2">
      <c r="D3005" s="20">
        <f t="shared" si="46"/>
        <v>160</v>
      </c>
      <c r="E3005" s="20">
        <f>MIN(IF(MOD(ROWS($A$2:A3005),$A$2)=0,E3004+1, E3004), $B$2-1)</f>
        <v>12</v>
      </c>
      <c r="G3005" s="2" t="str">
        <f>IF(NOT(OR(
SUMPRODUCT(--ISNUMBER(SEARCH('Chapter 1 (Generated)'!$B$25:$V$25,INDEX(MyData,D3005, E3005+1))))&gt;0,
SUMPRODUCT(--ISNUMBER(SEARCH('Chapter 1 (Generated)'!$B$26:$V$26,INDEX(MyData,D3005, E3005+1))))&gt;0)),
"        " &amp; INDEX(MyData,D3005, E3005+1),
"    " &amp; INDEX(MyData,D3005, E3005+1))</f>
        <v xml:space="preserve">        -1,</v>
      </c>
    </row>
    <row r="3006" spans="4:7" x14ac:dyDescent="0.2">
      <c r="D3006" s="20">
        <f t="shared" si="46"/>
        <v>161</v>
      </c>
      <c r="E3006" s="20">
        <f>MIN(IF(MOD(ROWS($A$2:A3006),$A$2)=0,E3005+1, E3005), $B$2-1)</f>
        <v>12</v>
      </c>
      <c r="G3006" s="2" t="str">
        <f>IF(NOT(OR(
SUMPRODUCT(--ISNUMBER(SEARCH('Chapter 1 (Generated)'!$B$25:$V$25,INDEX(MyData,D3006, E3006+1))))&gt;0,
SUMPRODUCT(--ISNUMBER(SEARCH('Chapter 1 (Generated)'!$B$26:$V$26,INDEX(MyData,D3006, E3006+1))))&gt;0)),
"        " &amp; INDEX(MyData,D3006, E3006+1),
"    " &amp; INDEX(MyData,D3006, E3006+1))</f>
        <v xml:space="preserve">        -1,</v>
      </c>
    </row>
    <row r="3007" spans="4:7" x14ac:dyDescent="0.2">
      <c r="D3007" s="20">
        <f t="shared" si="46"/>
        <v>162</v>
      </c>
      <c r="E3007" s="20">
        <f>MIN(IF(MOD(ROWS($A$2:A3007),$A$2)=0,E3006+1, E3006), $B$2-1)</f>
        <v>12</v>
      </c>
      <c r="G3007" s="2" t="str">
        <f>IF(NOT(OR(
SUMPRODUCT(--ISNUMBER(SEARCH('Chapter 1 (Generated)'!$B$25:$V$25,INDEX(MyData,D3007, E3007+1))))&gt;0,
SUMPRODUCT(--ISNUMBER(SEARCH('Chapter 1 (Generated)'!$B$26:$V$26,INDEX(MyData,D3007, E3007+1))))&gt;0)),
"        " &amp; INDEX(MyData,D3007, E3007+1),
"    " &amp; INDEX(MyData,D3007, E3007+1))</f>
        <v xml:space="preserve">        -1,</v>
      </c>
    </row>
    <row r="3008" spans="4:7" x14ac:dyDescent="0.2">
      <c r="D3008" s="20">
        <f t="shared" si="46"/>
        <v>163</v>
      </c>
      <c r="E3008" s="20">
        <f>MIN(IF(MOD(ROWS($A$2:A3008),$A$2)=0,E3007+1, E3007), $B$2-1)</f>
        <v>12</v>
      </c>
      <c r="G3008" s="2" t="str">
        <f>IF(NOT(OR(
SUMPRODUCT(--ISNUMBER(SEARCH('Chapter 1 (Generated)'!$B$25:$V$25,INDEX(MyData,D3008, E3008+1))))&gt;0,
SUMPRODUCT(--ISNUMBER(SEARCH('Chapter 1 (Generated)'!$B$26:$V$26,INDEX(MyData,D3008, E3008+1))))&gt;0)),
"        " &amp; INDEX(MyData,D3008, E3008+1),
"    " &amp; INDEX(MyData,D3008, E3008+1))</f>
        <v xml:space="preserve">        -1,//160 </v>
      </c>
    </row>
    <row r="3009" spans="4:7" x14ac:dyDescent="0.2">
      <c r="D3009" s="20">
        <f t="shared" si="46"/>
        <v>164</v>
      </c>
      <c r="E3009" s="20">
        <f>MIN(IF(MOD(ROWS($A$2:A3009),$A$2)=0,E3008+1, E3008), $B$2-1)</f>
        <v>12</v>
      </c>
      <c r="G3009" s="2" t="str">
        <f>IF(NOT(OR(
SUMPRODUCT(--ISNUMBER(SEARCH('Chapter 1 (Generated)'!$B$25:$V$25,INDEX(MyData,D3009, E3009+1))))&gt;0,
SUMPRODUCT(--ISNUMBER(SEARCH('Chapter 1 (Generated)'!$B$26:$V$26,INDEX(MyData,D3009, E3009+1))))&gt;0)),
"        " &amp; INDEX(MyData,D3009, E3009+1),
"    " &amp; INDEX(MyData,D3009, E3009+1))</f>
        <v xml:space="preserve">        -1,</v>
      </c>
    </row>
    <row r="3010" spans="4:7" x14ac:dyDescent="0.2">
      <c r="D3010" s="20">
        <f t="shared" si="46"/>
        <v>165</v>
      </c>
      <c r="E3010" s="20">
        <f>MIN(IF(MOD(ROWS($A$2:A3010),$A$2)=0,E3009+1, E3009), $B$2-1)</f>
        <v>12</v>
      </c>
      <c r="G3010" s="2" t="str">
        <f>IF(NOT(OR(
SUMPRODUCT(--ISNUMBER(SEARCH('Chapter 1 (Generated)'!$B$25:$V$25,INDEX(MyData,D3010, E3010+1))))&gt;0,
SUMPRODUCT(--ISNUMBER(SEARCH('Chapter 1 (Generated)'!$B$26:$V$26,INDEX(MyData,D3010, E3010+1))))&gt;0)),
"        " &amp; INDEX(MyData,D3010, E3010+1),
"    " &amp; INDEX(MyData,D3010, E3010+1))</f>
        <v xml:space="preserve">        -1,</v>
      </c>
    </row>
    <row r="3011" spans="4:7" x14ac:dyDescent="0.2">
      <c r="D3011" s="20">
        <f t="shared" ref="D3011:D3074" si="47">MOD(ROW(D3010)-1+ROWS(MyData),ROWS(MyData))+1</f>
        <v>166</v>
      </c>
      <c r="E3011" s="20">
        <f>MIN(IF(MOD(ROWS($A$2:A3011),$A$2)=0,E3010+1, E3010), $B$2-1)</f>
        <v>12</v>
      </c>
      <c r="G3011" s="2" t="str">
        <f>IF(NOT(OR(
SUMPRODUCT(--ISNUMBER(SEARCH('Chapter 1 (Generated)'!$B$25:$V$25,INDEX(MyData,D3011, E3011+1))))&gt;0,
SUMPRODUCT(--ISNUMBER(SEARCH('Chapter 1 (Generated)'!$B$26:$V$26,INDEX(MyData,D3011, E3011+1))))&gt;0)),
"        " &amp; INDEX(MyData,D3011, E3011+1),
"    " &amp; INDEX(MyData,D3011, E3011+1))</f>
        <v xml:space="preserve">        -1,</v>
      </c>
    </row>
    <row r="3012" spans="4:7" x14ac:dyDescent="0.2">
      <c r="D3012" s="20">
        <f t="shared" si="47"/>
        <v>167</v>
      </c>
      <c r="E3012" s="20">
        <f>MIN(IF(MOD(ROWS($A$2:A3012),$A$2)=0,E3011+1, E3011), $B$2-1)</f>
        <v>12</v>
      </c>
      <c r="G3012" s="2" t="str">
        <f>IF(NOT(OR(
SUMPRODUCT(--ISNUMBER(SEARCH('Chapter 1 (Generated)'!$B$25:$V$25,INDEX(MyData,D3012, E3012+1))))&gt;0,
SUMPRODUCT(--ISNUMBER(SEARCH('Chapter 1 (Generated)'!$B$26:$V$26,INDEX(MyData,D3012, E3012+1))))&gt;0)),
"        " &amp; INDEX(MyData,D3012, E3012+1),
"    " &amp; INDEX(MyData,D3012, E3012+1))</f>
        <v xml:space="preserve">        -1,</v>
      </c>
    </row>
    <row r="3013" spans="4:7" x14ac:dyDescent="0.2">
      <c r="D3013" s="20">
        <f t="shared" si="47"/>
        <v>168</v>
      </c>
      <c r="E3013" s="20">
        <f>MIN(IF(MOD(ROWS($A$2:A3013),$A$2)=0,E3012+1, E3012), $B$2-1)</f>
        <v>12</v>
      </c>
      <c r="G3013" s="2" t="str">
        <f>IF(NOT(OR(
SUMPRODUCT(--ISNUMBER(SEARCH('Chapter 1 (Generated)'!$B$25:$V$25,INDEX(MyData,D3013, E3013+1))))&gt;0,
SUMPRODUCT(--ISNUMBER(SEARCH('Chapter 1 (Generated)'!$B$26:$V$26,INDEX(MyData,D3013, E3013+1))))&gt;0)),
"        " &amp; INDEX(MyData,D3013, E3013+1),
"    " &amp; INDEX(MyData,D3013, E3013+1))</f>
        <v xml:space="preserve">        -1,//165 </v>
      </c>
    </row>
    <row r="3014" spans="4:7" x14ac:dyDescent="0.2">
      <c r="D3014" s="20">
        <f t="shared" si="47"/>
        <v>169</v>
      </c>
      <c r="E3014" s="20">
        <f>MIN(IF(MOD(ROWS($A$2:A3014),$A$2)=0,E3013+1, E3013), $B$2-1)</f>
        <v>12</v>
      </c>
      <c r="G3014" s="2" t="str">
        <f>IF(NOT(OR(
SUMPRODUCT(--ISNUMBER(SEARCH('Chapter 1 (Generated)'!$B$25:$V$25,INDEX(MyData,D3014, E3014+1))))&gt;0,
SUMPRODUCT(--ISNUMBER(SEARCH('Chapter 1 (Generated)'!$B$26:$V$26,INDEX(MyData,D3014, E3014+1))))&gt;0)),
"        " &amp; INDEX(MyData,D3014, E3014+1),
"    " &amp; INDEX(MyData,D3014, E3014+1))</f>
        <v xml:space="preserve">        -1,</v>
      </c>
    </row>
    <row r="3015" spans="4:7" x14ac:dyDescent="0.2">
      <c r="D3015" s="20">
        <f t="shared" si="47"/>
        <v>170</v>
      </c>
      <c r="E3015" s="20">
        <f>MIN(IF(MOD(ROWS($A$2:A3015),$A$2)=0,E3014+1, E3014), $B$2-1)</f>
        <v>12</v>
      </c>
      <c r="G3015" s="2" t="str">
        <f>IF(NOT(OR(
SUMPRODUCT(--ISNUMBER(SEARCH('Chapter 1 (Generated)'!$B$25:$V$25,INDEX(MyData,D3015, E3015+1))))&gt;0,
SUMPRODUCT(--ISNUMBER(SEARCH('Chapter 1 (Generated)'!$B$26:$V$26,INDEX(MyData,D3015, E3015+1))))&gt;0)),
"        " &amp; INDEX(MyData,D3015, E3015+1),
"    " &amp; INDEX(MyData,D3015, E3015+1))</f>
        <v xml:space="preserve">        -1,</v>
      </c>
    </row>
    <row r="3016" spans="4:7" x14ac:dyDescent="0.2">
      <c r="D3016" s="20">
        <f t="shared" si="47"/>
        <v>171</v>
      </c>
      <c r="E3016" s="20">
        <f>MIN(IF(MOD(ROWS($A$2:A3016),$A$2)=0,E3015+1, E3015), $B$2-1)</f>
        <v>12</v>
      </c>
      <c r="G3016" s="2" t="str">
        <f>IF(NOT(OR(
SUMPRODUCT(--ISNUMBER(SEARCH('Chapter 1 (Generated)'!$B$25:$V$25,INDEX(MyData,D3016, E3016+1))))&gt;0,
SUMPRODUCT(--ISNUMBER(SEARCH('Chapter 1 (Generated)'!$B$26:$V$26,INDEX(MyData,D3016, E3016+1))))&gt;0)),
"        " &amp; INDEX(MyData,D3016, E3016+1),
"    " &amp; INDEX(MyData,D3016, E3016+1))</f>
        <v xml:space="preserve">        -1,</v>
      </c>
    </row>
    <row r="3017" spans="4:7" x14ac:dyDescent="0.2">
      <c r="D3017" s="20">
        <f t="shared" si="47"/>
        <v>172</v>
      </c>
      <c r="E3017" s="20">
        <f>MIN(IF(MOD(ROWS($A$2:A3017),$A$2)=0,E3016+1, E3016), $B$2-1)</f>
        <v>12</v>
      </c>
      <c r="G3017" s="2" t="str">
        <f>IF(NOT(OR(
SUMPRODUCT(--ISNUMBER(SEARCH('Chapter 1 (Generated)'!$B$25:$V$25,INDEX(MyData,D3017, E3017+1))))&gt;0,
SUMPRODUCT(--ISNUMBER(SEARCH('Chapter 1 (Generated)'!$B$26:$V$26,INDEX(MyData,D3017, E3017+1))))&gt;0)),
"        " &amp; INDEX(MyData,D3017, E3017+1),
"    " &amp; INDEX(MyData,D3017, E3017+1))</f>
        <v xml:space="preserve">        -1,</v>
      </c>
    </row>
    <row r="3018" spans="4:7" x14ac:dyDescent="0.2">
      <c r="D3018" s="20">
        <f t="shared" si="47"/>
        <v>173</v>
      </c>
      <c r="E3018" s="20">
        <f>MIN(IF(MOD(ROWS($A$2:A3018),$A$2)=0,E3017+1, E3017), $B$2-1)</f>
        <v>12</v>
      </c>
      <c r="G3018" s="2" t="str">
        <f>IF(NOT(OR(
SUMPRODUCT(--ISNUMBER(SEARCH('Chapter 1 (Generated)'!$B$25:$V$25,INDEX(MyData,D3018, E3018+1))))&gt;0,
SUMPRODUCT(--ISNUMBER(SEARCH('Chapter 1 (Generated)'!$B$26:$V$26,INDEX(MyData,D3018, E3018+1))))&gt;0)),
"        " &amp; INDEX(MyData,D3018, E3018+1),
"    " &amp; INDEX(MyData,D3018, E3018+1))</f>
        <v xml:space="preserve">        -1,//170 </v>
      </c>
    </row>
    <row r="3019" spans="4:7" x14ac:dyDescent="0.2">
      <c r="D3019" s="20">
        <f t="shared" si="47"/>
        <v>174</v>
      </c>
      <c r="E3019" s="20">
        <f>MIN(IF(MOD(ROWS($A$2:A3019),$A$2)=0,E3018+1, E3018), $B$2-1)</f>
        <v>12</v>
      </c>
      <c r="G3019" s="2" t="str">
        <f>IF(NOT(OR(
SUMPRODUCT(--ISNUMBER(SEARCH('Chapter 1 (Generated)'!$B$25:$V$25,INDEX(MyData,D3019, E3019+1))))&gt;0,
SUMPRODUCT(--ISNUMBER(SEARCH('Chapter 1 (Generated)'!$B$26:$V$26,INDEX(MyData,D3019, E3019+1))))&gt;0)),
"        " &amp; INDEX(MyData,D3019, E3019+1),
"    " &amp; INDEX(MyData,D3019, E3019+1))</f>
        <v xml:space="preserve">        -1,</v>
      </c>
    </row>
    <row r="3020" spans="4:7" x14ac:dyDescent="0.2">
      <c r="D3020" s="20">
        <f t="shared" si="47"/>
        <v>175</v>
      </c>
      <c r="E3020" s="20">
        <f>MIN(IF(MOD(ROWS($A$2:A3020),$A$2)=0,E3019+1, E3019), $B$2-1)</f>
        <v>12</v>
      </c>
      <c r="G3020" s="2" t="str">
        <f>IF(NOT(OR(
SUMPRODUCT(--ISNUMBER(SEARCH('Chapter 1 (Generated)'!$B$25:$V$25,INDEX(MyData,D3020, E3020+1))))&gt;0,
SUMPRODUCT(--ISNUMBER(SEARCH('Chapter 1 (Generated)'!$B$26:$V$26,INDEX(MyData,D3020, E3020+1))))&gt;0)),
"        " &amp; INDEX(MyData,D3020, E3020+1),
"    " &amp; INDEX(MyData,D3020, E3020+1))</f>
        <v xml:space="preserve">        -1,</v>
      </c>
    </row>
    <row r="3021" spans="4:7" x14ac:dyDescent="0.2">
      <c r="D3021" s="20">
        <f t="shared" si="47"/>
        <v>176</v>
      </c>
      <c r="E3021" s="20">
        <f>MIN(IF(MOD(ROWS($A$2:A3021),$A$2)=0,E3020+1, E3020), $B$2-1)</f>
        <v>12</v>
      </c>
      <c r="G3021" s="2" t="str">
        <f>IF(NOT(OR(
SUMPRODUCT(--ISNUMBER(SEARCH('Chapter 1 (Generated)'!$B$25:$V$25,INDEX(MyData,D3021, E3021+1))))&gt;0,
SUMPRODUCT(--ISNUMBER(SEARCH('Chapter 1 (Generated)'!$B$26:$V$26,INDEX(MyData,D3021, E3021+1))))&gt;0)),
"        " &amp; INDEX(MyData,D3021, E3021+1),
"    " &amp; INDEX(MyData,D3021, E3021+1))</f>
        <v xml:space="preserve">        -1,</v>
      </c>
    </row>
    <row r="3022" spans="4:7" x14ac:dyDescent="0.2">
      <c r="D3022" s="20">
        <f t="shared" si="47"/>
        <v>177</v>
      </c>
      <c r="E3022" s="20">
        <f>MIN(IF(MOD(ROWS($A$2:A3022),$A$2)=0,E3021+1, E3021), $B$2-1)</f>
        <v>12</v>
      </c>
      <c r="G3022" s="2" t="str">
        <f>IF(NOT(OR(
SUMPRODUCT(--ISNUMBER(SEARCH('Chapter 1 (Generated)'!$B$25:$V$25,INDEX(MyData,D3022, E3022+1))))&gt;0,
SUMPRODUCT(--ISNUMBER(SEARCH('Chapter 1 (Generated)'!$B$26:$V$26,INDEX(MyData,D3022, E3022+1))))&gt;0)),
"        " &amp; INDEX(MyData,D3022, E3022+1),
"    " &amp; INDEX(MyData,D3022, E3022+1))</f>
        <v xml:space="preserve">        -1,</v>
      </c>
    </row>
    <row r="3023" spans="4:7" x14ac:dyDescent="0.2">
      <c r="D3023" s="20">
        <f t="shared" si="47"/>
        <v>178</v>
      </c>
      <c r="E3023" s="20">
        <f>MIN(IF(MOD(ROWS($A$2:A3023),$A$2)=0,E3022+1, E3022), $B$2-1)</f>
        <v>12</v>
      </c>
      <c r="G3023" s="2" t="str">
        <f>IF(NOT(OR(
SUMPRODUCT(--ISNUMBER(SEARCH('Chapter 1 (Generated)'!$B$25:$V$25,INDEX(MyData,D3023, E3023+1))))&gt;0,
SUMPRODUCT(--ISNUMBER(SEARCH('Chapter 1 (Generated)'!$B$26:$V$26,INDEX(MyData,D3023, E3023+1))))&gt;0)),
"        " &amp; INDEX(MyData,D3023, E3023+1),
"    " &amp; INDEX(MyData,D3023, E3023+1))</f>
        <v xml:space="preserve">        -1,//175 </v>
      </c>
    </row>
    <row r="3024" spans="4:7" x14ac:dyDescent="0.2">
      <c r="D3024" s="20">
        <f t="shared" si="47"/>
        <v>179</v>
      </c>
      <c r="E3024" s="20">
        <f>MIN(IF(MOD(ROWS($A$2:A3024),$A$2)=0,E3023+1, E3023), $B$2-1)</f>
        <v>12</v>
      </c>
      <c r="G3024" s="2" t="str">
        <f>IF(NOT(OR(
SUMPRODUCT(--ISNUMBER(SEARCH('Chapter 1 (Generated)'!$B$25:$V$25,INDEX(MyData,D3024, E3024+1))))&gt;0,
SUMPRODUCT(--ISNUMBER(SEARCH('Chapter 1 (Generated)'!$B$26:$V$26,INDEX(MyData,D3024, E3024+1))))&gt;0)),
"        " &amp; INDEX(MyData,D3024, E3024+1),
"    " &amp; INDEX(MyData,D3024, E3024+1))</f>
        <v xml:space="preserve">        -1,</v>
      </c>
    </row>
    <row r="3025" spans="4:7" x14ac:dyDescent="0.2">
      <c r="D3025" s="20">
        <f t="shared" si="47"/>
        <v>180</v>
      </c>
      <c r="E3025" s="20">
        <f>MIN(IF(MOD(ROWS($A$2:A3025),$A$2)=0,E3024+1, E3024), $B$2-1)</f>
        <v>12</v>
      </c>
      <c r="G3025" s="2" t="str">
        <f>IF(NOT(OR(
SUMPRODUCT(--ISNUMBER(SEARCH('Chapter 1 (Generated)'!$B$25:$V$25,INDEX(MyData,D3025, E3025+1))))&gt;0,
SUMPRODUCT(--ISNUMBER(SEARCH('Chapter 1 (Generated)'!$B$26:$V$26,INDEX(MyData,D3025, E3025+1))))&gt;0)),
"        " &amp; INDEX(MyData,D3025, E3025+1),
"    " &amp; INDEX(MyData,D3025, E3025+1))</f>
        <v xml:space="preserve">        -1,</v>
      </c>
    </row>
    <row r="3026" spans="4:7" x14ac:dyDescent="0.2">
      <c r="D3026" s="20">
        <f t="shared" si="47"/>
        <v>181</v>
      </c>
      <c r="E3026" s="20">
        <f>MIN(IF(MOD(ROWS($A$2:A3026),$A$2)=0,E3025+1, E3025), $B$2-1)</f>
        <v>12</v>
      </c>
      <c r="G3026" s="2" t="str">
        <f>IF(NOT(OR(
SUMPRODUCT(--ISNUMBER(SEARCH('Chapter 1 (Generated)'!$B$25:$V$25,INDEX(MyData,D3026, E3026+1))))&gt;0,
SUMPRODUCT(--ISNUMBER(SEARCH('Chapter 1 (Generated)'!$B$26:$V$26,INDEX(MyData,D3026, E3026+1))))&gt;0)),
"        " &amp; INDEX(MyData,D3026, E3026+1),
"    " &amp; INDEX(MyData,D3026, E3026+1))</f>
        <v xml:space="preserve">        -1,</v>
      </c>
    </row>
    <row r="3027" spans="4:7" x14ac:dyDescent="0.2">
      <c r="D3027" s="20">
        <f t="shared" si="47"/>
        <v>182</v>
      </c>
      <c r="E3027" s="20">
        <f>MIN(IF(MOD(ROWS($A$2:A3027),$A$2)=0,E3026+1, E3026), $B$2-1)</f>
        <v>12</v>
      </c>
      <c r="G3027" s="2" t="str">
        <f>IF(NOT(OR(
SUMPRODUCT(--ISNUMBER(SEARCH('Chapter 1 (Generated)'!$B$25:$V$25,INDEX(MyData,D3027, E3027+1))))&gt;0,
SUMPRODUCT(--ISNUMBER(SEARCH('Chapter 1 (Generated)'!$B$26:$V$26,INDEX(MyData,D3027, E3027+1))))&gt;0)),
"        " &amp; INDEX(MyData,D3027, E3027+1),
"    " &amp; INDEX(MyData,D3027, E3027+1))</f>
        <v xml:space="preserve">        -1,</v>
      </c>
    </row>
    <row r="3028" spans="4:7" x14ac:dyDescent="0.2">
      <c r="D3028" s="20">
        <f t="shared" si="47"/>
        <v>183</v>
      </c>
      <c r="E3028" s="20">
        <f>MIN(IF(MOD(ROWS($A$2:A3028),$A$2)=0,E3027+1, E3027), $B$2-1)</f>
        <v>12</v>
      </c>
      <c r="G3028" s="2" t="str">
        <f>IF(NOT(OR(
SUMPRODUCT(--ISNUMBER(SEARCH('Chapter 1 (Generated)'!$B$25:$V$25,INDEX(MyData,D3028, E3028+1))))&gt;0,
SUMPRODUCT(--ISNUMBER(SEARCH('Chapter 1 (Generated)'!$B$26:$V$26,INDEX(MyData,D3028, E3028+1))))&gt;0)),
"        " &amp; INDEX(MyData,D3028, E3028+1),
"    " &amp; INDEX(MyData,D3028, E3028+1))</f>
        <v xml:space="preserve">        -1,//180 </v>
      </c>
    </row>
    <row r="3029" spans="4:7" x14ac:dyDescent="0.2">
      <c r="D3029" s="20">
        <f t="shared" si="47"/>
        <v>184</v>
      </c>
      <c r="E3029" s="20">
        <f>MIN(IF(MOD(ROWS($A$2:A3029),$A$2)=0,E3028+1, E3028), $B$2-1)</f>
        <v>12</v>
      </c>
      <c r="G3029" s="2" t="str">
        <f>IF(NOT(OR(
SUMPRODUCT(--ISNUMBER(SEARCH('Chapter 1 (Generated)'!$B$25:$V$25,INDEX(MyData,D3029, E3029+1))))&gt;0,
SUMPRODUCT(--ISNUMBER(SEARCH('Chapter 1 (Generated)'!$B$26:$V$26,INDEX(MyData,D3029, E3029+1))))&gt;0)),
"        " &amp; INDEX(MyData,D3029, E3029+1),
"    " &amp; INDEX(MyData,D3029, E3029+1))</f>
        <v xml:space="preserve">        -1,</v>
      </c>
    </row>
    <row r="3030" spans="4:7" x14ac:dyDescent="0.2">
      <c r="D3030" s="20">
        <f t="shared" si="47"/>
        <v>185</v>
      </c>
      <c r="E3030" s="20">
        <f>MIN(IF(MOD(ROWS($A$2:A3030),$A$2)=0,E3029+1, E3029), $B$2-1)</f>
        <v>12</v>
      </c>
      <c r="G3030" s="2" t="str">
        <f>IF(NOT(OR(
SUMPRODUCT(--ISNUMBER(SEARCH('Chapter 1 (Generated)'!$B$25:$V$25,INDEX(MyData,D3030, E3030+1))))&gt;0,
SUMPRODUCT(--ISNUMBER(SEARCH('Chapter 1 (Generated)'!$B$26:$V$26,INDEX(MyData,D3030, E3030+1))))&gt;0)),
"        " &amp; INDEX(MyData,D3030, E3030+1),
"    " &amp; INDEX(MyData,D3030, E3030+1))</f>
        <v xml:space="preserve">        -1,</v>
      </c>
    </row>
    <row r="3031" spans="4:7" x14ac:dyDescent="0.2">
      <c r="D3031" s="20">
        <f t="shared" si="47"/>
        <v>186</v>
      </c>
      <c r="E3031" s="20">
        <f>MIN(IF(MOD(ROWS($A$2:A3031),$A$2)=0,E3030+1, E3030), $B$2-1)</f>
        <v>12</v>
      </c>
      <c r="G3031" s="2" t="str">
        <f>IF(NOT(OR(
SUMPRODUCT(--ISNUMBER(SEARCH('Chapter 1 (Generated)'!$B$25:$V$25,INDEX(MyData,D3031, E3031+1))))&gt;0,
SUMPRODUCT(--ISNUMBER(SEARCH('Chapter 1 (Generated)'!$B$26:$V$26,INDEX(MyData,D3031, E3031+1))))&gt;0)),
"        " &amp; INDEX(MyData,D3031, E3031+1),
"    " &amp; INDEX(MyData,D3031, E3031+1))</f>
        <v xml:space="preserve">        -1,</v>
      </c>
    </row>
    <row r="3032" spans="4:7" x14ac:dyDescent="0.2">
      <c r="D3032" s="20">
        <f t="shared" si="47"/>
        <v>187</v>
      </c>
      <c r="E3032" s="20">
        <f>MIN(IF(MOD(ROWS($A$2:A3032),$A$2)=0,E3031+1, E3031), $B$2-1)</f>
        <v>12</v>
      </c>
      <c r="G3032" s="2" t="str">
        <f>IF(NOT(OR(
SUMPRODUCT(--ISNUMBER(SEARCH('Chapter 1 (Generated)'!$B$25:$V$25,INDEX(MyData,D3032, E3032+1))))&gt;0,
SUMPRODUCT(--ISNUMBER(SEARCH('Chapter 1 (Generated)'!$B$26:$V$26,INDEX(MyData,D3032, E3032+1))))&gt;0)),
"        " &amp; INDEX(MyData,D3032, E3032+1),
"    " &amp; INDEX(MyData,D3032, E3032+1))</f>
        <v xml:space="preserve">        -1,</v>
      </c>
    </row>
    <row r="3033" spans="4:7" x14ac:dyDescent="0.2">
      <c r="D3033" s="20">
        <f t="shared" si="47"/>
        <v>188</v>
      </c>
      <c r="E3033" s="20">
        <f>MIN(IF(MOD(ROWS($A$2:A3033),$A$2)=0,E3032+1, E3032), $B$2-1)</f>
        <v>12</v>
      </c>
      <c r="G3033" s="2" t="str">
        <f>IF(NOT(OR(
SUMPRODUCT(--ISNUMBER(SEARCH('Chapter 1 (Generated)'!$B$25:$V$25,INDEX(MyData,D3033, E3033+1))))&gt;0,
SUMPRODUCT(--ISNUMBER(SEARCH('Chapter 1 (Generated)'!$B$26:$V$26,INDEX(MyData,D3033, E3033+1))))&gt;0)),
"        " &amp; INDEX(MyData,D3033, E3033+1),
"    " &amp; INDEX(MyData,D3033, E3033+1))</f>
        <v xml:space="preserve">        -1,//185 </v>
      </c>
    </row>
    <row r="3034" spans="4:7" x14ac:dyDescent="0.2">
      <c r="D3034" s="20">
        <f t="shared" si="47"/>
        <v>189</v>
      </c>
      <c r="E3034" s="20">
        <f>MIN(IF(MOD(ROWS($A$2:A3034),$A$2)=0,E3033+1, E3033), $B$2-1)</f>
        <v>12</v>
      </c>
      <c r="G3034" s="2" t="str">
        <f>IF(NOT(OR(
SUMPRODUCT(--ISNUMBER(SEARCH('Chapter 1 (Generated)'!$B$25:$V$25,INDEX(MyData,D3034, E3034+1))))&gt;0,
SUMPRODUCT(--ISNUMBER(SEARCH('Chapter 1 (Generated)'!$B$26:$V$26,INDEX(MyData,D3034, E3034+1))))&gt;0)),
"        " &amp; INDEX(MyData,D3034, E3034+1),
"    " &amp; INDEX(MyData,D3034, E3034+1))</f>
        <v xml:space="preserve">        -1,</v>
      </c>
    </row>
    <row r="3035" spans="4:7" x14ac:dyDescent="0.2">
      <c r="D3035" s="20">
        <f t="shared" si="47"/>
        <v>190</v>
      </c>
      <c r="E3035" s="20">
        <f>MIN(IF(MOD(ROWS($A$2:A3035),$A$2)=0,E3034+1, E3034), $B$2-1)</f>
        <v>12</v>
      </c>
      <c r="G3035" s="2" t="str">
        <f>IF(NOT(OR(
SUMPRODUCT(--ISNUMBER(SEARCH('Chapter 1 (Generated)'!$B$25:$V$25,INDEX(MyData,D3035, E3035+1))))&gt;0,
SUMPRODUCT(--ISNUMBER(SEARCH('Chapter 1 (Generated)'!$B$26:$V$26,INDEX(MyData,D3035, E3035+1))))&gt;0)),
"        " &amp; INDEX(MyData,D3035, E3035+1),
"    " &amp; INDEX(MyData,D3035, E3035+1))</f>
        <v xml:space="preserve">        -1,</v>
      </c>
    </row>
    <row r="3036" spans="4:7" x14ac:dyDescent="0.2">
      <c r="D3036" s="20">
        <f t="shared" si="47"/>
        <v>191</v>
      </c>
      <c r="E3036" s="20">
        <f>MIN(IF(MOD(ROWS($A$2:A3036),$A$2)=0,E3035+1, E3035), $B$2-1)</f>
        <v>12</v>
      </c>
      <c r="G3036" s="2" t="str">
        <f>IF(NOT(OR(
SUMPRODUCT(--ISNUMBER(SEARCH('Chapter 1 (Generated)'!$B$25:$V$25,INDEX(MyData,D3036, E3036+1))))&gt;0,
SUMPRODUCT(--ISNUMBER(SEARCH('Chapter 1 (Generated)'!$B$26:$V$26,INDEX(MyData,D3036, E3036+1))))&gt;0)),
"        " &amp; INDEX(MyData,D3036, E3036+1),
"    " &amp; INDEX(MyData,D3036, E3036+1))</f>
        <v xml:space="preserve">        -1,</v>
      </c>
    </row>
    <row r="3037" spans="4:7" x14ac:dyDescent="0.2">
      <c r="D3037" s="20">
        <f t="shared" si="47"/>
        <v>192</v>
      </c>
      <c r="E3037" s="20">
        <f>MIN(IF(MOD(ROWS($A$2:A3037),$A$2)=0,E3036+1, E3036), $B$2-1)</f>
        <v>12</v>
      </c>
      <c r="G3037" s="2" t="str">
        <f>IF(NOT(OR(
SUMPRODUCT(--ISNUMBER(SEARCH('Chapter 1 (Generated)'!$B$25:$V$25,INDEX(MyData,D3037, E3037+1))))&gt;0,
SUMPRODUCT(--ISNUMBER(SEARCH('Chapter 1 (Generated)'!$B$26:$V$26,INDEX(MyData,D3037, E3037+1))))&gt;0)),
"        " &amp; INDEX(MyData,D3037, E3037+1),
"    " &amp; INDEX(MyData,D3037, E3037+1))</f>
        <v xml:space="preserve">        -1,</v>
      </c>
    </row>
    <row r="3038" spans="4:7" x14ac:dyDescent="0.2">
      <c r="D3038" s="20">
        <f t="shared" si="47"/>
        <v>193</v>
      </c>
      <c r="E3038" s="20">
        <f>MIN(IF(MOD(ROWS($A$2:A3038),$A$2)=0,E3037+1, E3037), $B$2-1)</f>
        <v>12</v>
      </c>
      <c r="G3038" s="2" t="str">
        <f>IF(NOT(OR(
SUMPRODUCT(--ISNUMBER(SEARCH('Chapter 1 (Generated)'!$B$25:$V$25,INDEX(MyData,D3038, E3038+1))))&gt;0,
SUMPRODUCT(--ISNUMBER(SEARCH('Chapter 1 (Generated)'!$B$26:$V$26,INDEX(MyData,D3038, E3038+1))))&gt;0)),
"        " &amp; INDEX(MyData,D3038, E3038+1),
"    " &amp; INDEX(MyData,D3038, E3038+1))</f>
        <v xml:space="preserve">        -1,//190 </v>
      </c>
    </row>
    <row r="3039" spans="4:7" x14ac:dyDescent="0.2">
      <c r="D3039" s="20">
        <f t="shared" si="47"/>
        <v>194</v>
      </c>
      <c r="E3039" s="20">
        <f>MIN(IF(MOD(ROWS($A$2:A3039),$A$2)=0,E3038+1, E3038), $B$2-1)</f>
        <v>12</v>
      </c>
      <c r="G3039" s="2" t="str">
        <f>IF(NOT(OR(
SUMPRODUCT(--ISNUMBER(SEARCH('Chapter 1 (Generated)'!$B$25:$V$25,INDEX(MyData,D3039, E3039+1))))&gt;0,
SUMPRODUCT(--ISNUMBER(SEARCH('Chapter 1 (Generated)'!$B$26:$V$26,INDEX(MyData,D3039, E3039+1))))&gt;0)),
"        " &amp; INDEX(MyData,D3039, E3039+1),
"    " &amp; INDEX(MyData,D3039, E3039+1))</f>
        <v xml:space="preserve">        -1,</v>
      </c>
    </row>
    <row r="3040" spans="4:7" x14ac:dyDescent="0.2">
      <c r="D3040" s="20">
        <f t="shared" si="47"/>
        <v>195</v>
      </c>
      <c r="E3040" s="20">
        <f>MIN(IF(MOD(ROWS($A$2:A3040),$A$2)=0,E3039+1, E3039), $B$2-1)</f>
        <v>12</v>
      </c>
      <c r="G3040" s="2" t="str">
        <f>IF(NOT(OR(
SUMPRODUCT(--ISNUMBER(SEARCH('Chapter 1 (Generated)'!$B$25:$V$25,INDEX(MyData,D3040, E3040+1))))&gt;0,
SUMPRODUCT(--ISNUMBER(SEARCH('Chapter 1 (Generated)'!$B$26:$V$26,INDEX(MyData,D3040, E3040+1))))&gt;0)),
"        " &amp; INDEX(MyData,D3040, E3040+1),
"    " &amp; INDEX(MyData,D3040, E3040+1))</f>
        <v xml:space="preserve">        -1,</v>
      </c>
    </row>
    <row r="3041" spans="4:7" x14ac:dyDescent="0.2">
      <c r="D3041" s="20">
        <f t="shared" si="47"/>
        <v>196</v>
      </c>
      <c r="E3041" s="20">
        <f>MIN(IF(MOD(ROWS($A$2:A3041),$A$2)=0,E3040+1, E3040), $B$2-1)</f>
        <v>12</v>
      </c>
      <c r="G3041" s="2" t="str">
        <f>IF(NOT(OR(
SUMPRODUCT(--ISNUMBER(SEARCH('Chapter 1 (Generated)'!$B$25:$V$25,INDEX(MyData,D3041, E3041+1))))&gt;0,
SUMPRODUCT(--ISNUMBER(SEARCH('Chapter 1 (Generated)'!$B$26:$V$26,INDEX(MyData,D3041, E3041+1))))&gt;0)),
"        " &amp; INDEX(MyData,D3041, E3041+1),
"    " &amp; INDEX(MyData,D3041, E3041+1))</f>
        <v xml:space="preserve">        -1,</v>
      </c>
    </row>
    <row r="3042" spans="4:7" x14ac:dyDescent="0.2">
      <c r="D3042" s="20">
        <f t="shared" si="47"/>
        <v>197</v>
      </c>
      <c r="E3042" s="20">
        <f>MIN(IF(MOD(ROWS($A$2:A3042),$A$2)=0,E3041+1, E3041), $B$2-1)</f>
        <v>12</v>
      </c>
      <c r="G3042" s="2" t="str">
        <f>IF(NOT(OR(
SUMPRODUCT(--ISNUMBER(SEARCH('Chapter 1 (Generated)'!$B$25:$V$25,INDEX(MyData,D3042, E3042+1))))&gt;0,
SUMPRODUCT(--ISNUMBER(SEARCH('Chapter 1 (Generated)'!$B$26:$V$26,INDEX(MyData,D3042, E3042+1))))&gt;0)),
"        " &amp; INDEX(MyData,D3042, E3042+1),
"    " &amp; INDEX(MyData,D3042, E3042+1))</f>
        <v xml:space="preserve">        -1,</v>
      </c>
    </row>
    <row r="3043" spans="4:7" x14ac:dyDescent="0.2">
      <c r="D3043" s="20">
        <f t="shared" si="47"/>
        <v>198</v>
      </c>
      <c r="E3043" s="20">
        <f>MIN(IF(MOD(ROWS($A$2:A3043),$A$2)=0,E3042+1, E3042), $B$2-1)</f>
        <v>12</v>
      </c>
      <c r="G3043" s="2" t="str">
        <f>IF(NOT(OR(
SUMPRODUCT(--ISNUMBER(SEARCH('Chapter 1 (Generated)'!$B$25:$V$25,INDEX(MyData,D3043, E3043+1))))&gt;0,
SUMPRODUCT(--ISNUMBER(SEARCH('Chapter 1 (Generated)'!$B$26:$V$26,INDEX(MyData,D3043, E3043+1))))&gt;0)),
"        " &amp; INDEX(MyData,D3043, E3043+1),
"    " &amp; INDEX(MyData,D3043, E3043+1))</f>
        <v xml:space="preserve">        -1,//195 </v>
      </c>
    </row>
    <row r="3044" spans="4:7" x14ac:dyDescent="0.2">
      <c r="D3044" s="20">
        <f t="shared" si="47"/>
        <v>199</v>
      </c>
      <c r="E3044" s="20">
        <f>MIN(IF(MOD(ROWS($A$2:A3044),$A$2)=0,E3043+1, E3043), $B$2-1)</f>
        <v>12</v>
      </c>
      <c r="G3044" s="2" t="str">
        <f>IF(NOT(OR(
SUMPRODUCT(--ISNUMBER(SEARCH('Chapter 1 (Generated)'!$B$25:$V$25,INDEX(MyData,D3044, E3044+1))))&gt;0,
SUMPRODUCT(--ISNUMBER(SEARCH('Chapter 1 (Generated)'!$B$26:$V$26,INDEX(MyData,D3044, E3044+1))))&gt;0)),
"        " &amp; INDEX(MyData,D3044, E3044+1),
"    " &amp; INDEX(MyData,D3044, E3044+1))</f>
        <v xml:space="preserve">        -1,</v>
      </c>
    </row>
    <row r="3045" spans="4:7" x14ac:dyDescent="0.2">
      <c r="D3045" s="20">
        <f t="shared" si="47"/>
        <v>200</v>
      </c>
      <c r="E3045" s="20">
        <f>MIN(IF(MOD(ROWS($A$2:A3045),$A$2)=0,E3044+1, E3044), $B$2-1)</f>
        <v>12</v>
      </c>
      <c r="G3045" s="2" t="str">
        <f>IF(NOT(OR(
SUMPRODUCT(--ISNUMBER(SEARCH('Chapter 1 (Generated)'!$B$25:$V$25,INDEX(MyData,D3045, E3045+1))))&gt;0,
SUMPRODUCT(--ISNUMBER(SEARCH('Chapter 1 (Generated)'!$B$26:$V$26,INDEX(MyData,D3045, E3045+1))))&gt;0)),
"        " &amp; INDEX(MyData,D3045, E3045+1),
"    " &amp; INDEX(MyData,D3045, E3045+1))</f>
        <v xml:space="preserve">        -1,</v>
      </c>
    </row>
    <row r="3046" spans="4:7" x14ac:dyDescent="0.2">
      <c r="D3046" s="20">
        <f t="shared" si="47"/>
        <v>201</v>
      </c>
      <c r="E3046" s="20">
        <f>MIN(IF(MOD(ROWS($A$2:A3046),$A$2)=0,E3045+1, E3045), $B$2-1)</f>
        <v>12</v>
      </c>
      <c r="G3046" s="2" t="str">
        <f>IF(NOT(OR(
SUMPRODUCT(--ISNUMBER(SEARCH('Chapter 1 (Generated)'!$B$25:$V$25,INDEX(MyData,D3046, E3046+1))))&gt;0,
SUMPRODUCT(--ISNUMBER(SEARCH('Chapter 1 (Generated)'!$B$26:$V$26,INDEX(MyData,D3046, E3046+1))))&gt;0)),
"        " &amp; INDEX(MyData,D3046, E3046+1),
"    " &amp; INDEX(MyData,D3046, E3046+1))</f>
        <v xml:space="preserve">        -1,</v>
      </c>
    </row>
    <row r="3047" spans="4:7" x14ac:dyDescent="0.2">
      <c r="D3047" s="20">
        <f t="shared" si="47"/>
        <v>202</v>
      </c>
      <c r="E3047" s="20">
        <f>MIN(IF(MOD(ROWS($A$2:A3047),$A$2)=0,E3046+1, E3046), $B$2-1)</f>
        <v>12</v>
      </c>
      <c r="G3047" s="2" t="str">
        <f>IF(NOT(OR(
SUMPRODUCT(--ISNUMBER(SEARCH('Chapter 1 (Generated)'!$B$25:$V$25,INDEX(MyData,D3047, E3047+1))))&gt;0,
SUMPRODUCT(--ISNUMBER(SEARCH('Chapter 1 (Generated)'!$B$26:$V$26,INDEX(MyData,D3047, E3047+1))))&gt;0)),
"        " &amp; INDEX(MyData,D3047, E3047+1),
"    " &amp; INDEX(MyData,D3047, E3047+1))</f>
        <v xml:space="preserve">        -1,</v>
      </c>
    </row>
    <row r="3048" spans="4:7" x14ac:dyDescent="0.2">
      <c r="D3048" s="20">
        <f t="shared" si="47"/>
        <v>203</v>
      </c>
      <c r="E3048" s="20">
        <f>MIN(IF(MOD(ROWS($A$2:A3048),$A$2)=0,E3047+1, E3047), $B$2-1)</f>
        <v>12</v>
      </c>
      <c r="G3048" s="2" t="str">
        <f>IF(NOT(OR(
SUMPRODUCT(--ISNUMBER(SEARCH('Chapter 1 (Generated)'!$B$25:$V$25,INDEX(MyData,D3048, E3048+1))))&gt;0,
SUMPRODUCT(--ISNUMBER(SEARCH('Chapter 1 (Generated)'!$B$26:$V$26,INDEX(MyData,D3048, E3048+1))))&gt;0)),
"        " &amp; INDEX(MyData,D3048, E3048+1),
"    " &amp; INDEX(MyData,D3048, E3048+1))</f>
        <v xml:space="preserve">        -1,//200 </v>
      </c>
    </row>
    <row r="3049" spans="4:7" x14ac:dyDescent="0.2">
      <c r="D3049" s="20">
        <f t="shared" si="47"/>
        <v>204</v>
      </c>
      <c r="E3049" s="20">
        <f>MIN(IF(MOD(ROWS($A$2:A3049),$A$2)=0,E3048+1, E3048), $B$2-1)</f>
        <v>12</v>
      </c>
      <c r="G3049" s="2" t="str">
        <f>IF(NOT(OR(
SUMPRODUCT(--ISNUMBER(SEARCH('Chapter 1 (Generated)'!$B$25:$V$25,INDEX(MyData,D3049, E3049+1))))&gt;0,
SUMPRODUCT(--ISNUMBER(SEARCH('Chapter 1 (Generated)'!$B$26:$V$26,INDEX(MyData,D3049, E3049+1))))&gt;0)),
"        " &amp; INDEX(MyData,D3049, E3049+1),
"    " &amp; INDEX(MyData,D3049, E3049+1))</f>
        <v xml:space="preserve">        -1,</v>
      </c>
    </row>
    <row r="3050" spans="4:7" x14ac:dyDescent="0.2">
      <c r="D3050" s="20">
        <f t="shared" si="47"/>
        <v>205</v>
      </c>
      <c r="E3050" s="20">
        <f>MIN(IF(MOD(ROWS($A$2:A3050),$A$2)=0,E3049+1, E3049), $B$2-1)</f>
        <v>12</v>
      </c>
      <c r="G3050" s="2" t="str">
        <f>IF(NOT(OR(
SUMPRODUCT(--ISNUMBER(SEARCH('Chapter 1 (Generated)'!$B$25:$V$25,INDEX(MyData,D3050, E3050+1))))&gt;0,
SUMPRODUCT(--ISNUMBER(SEARCH('Chapter 1 (Generated)'!$B$26:$V$26,INDEX(MyData,D3050, E3050+1))))&gt;0)),
"        " &amp; INDEX(MyData,D3050, E3050+1),
"    " &amp; INDEX(MyData,D3050, E3050+1))</f>
        <v xml:space="preserve">        -1,</v>
      </c>
    </row>
    <row r="3051" spans="4:7" x14ac:dyDescent="0.2">
      <c r="D3051" s="20">
        <f t="shared" si="47"/>
        <v>206</v>
      </c>
      <c r="E3051" s="20">
        <f>MIN(IF(MOD(ROWS($A$2:A3051),$A$2)=0,E3050+1, E3050), $B$2-1)</f>
        <v>12</v>
      </c>
      <c r="G3051" s="2" t="str">
        <f>IF(NOT(OR(
SUMPRODUCT(--ISNUMBER(SEARCH('Chapter 1 (Generated)'!$B$25:$V$25,INDEX(MyData,D3051, E3051+1))))&gt;0,
SUMPRODUCT(--ISNUMBER(SEARCH('Chapter 1 (Generated)'!$B$26:$V$26,INDEX(MyData,D3051, E3051+1))))&gt;0)),
"        " &amp; INDEX(MyData,D3051, E3051+1),
"    " &amp; INDEX(MyData,D3051, E3051+1))</f>
        <v xml:space="preserve">        -1,</v>
      </c>
    </row>
    <row r="3052" spans="4:7" x14ac:dyDescent="0.2">
      <c r="D3052" s="20">
        <f t="shared" si="47"/>
        <v>207</v>
      </c>
      <c r="E3052" s="20">
        <f>MIN(IF(MOD(ROWS($A$2:A3052),$A$2)=0,E3051+1, E3051), $B$2-1)</f>
        <v>12</v>
      </c>
      <c r="G3052" s="2" t="str">
        <f>IF(NOT(OR(
SUMPRODUCT(--ISNUMBER(SEARCH('Chapter 1 (Generated)'!$B$25:$V$25,INDEX(MyData,D3052, E3052+1))))&gt;0,
SUMPRODUCT(--ISNUMBER(SEARCH('Chapter 1 (Generated)'!$B$26:$V$26,INDEX(MyData,D3052, E3052+1))))&gt;0)),
"        " &amp; INDEX(MyData,D3052, E3052+1),
"    " &amp; INDEX(MyData,D3052, E3052+1))</f>
        <v xml:space="preserve">        -1,</v>
      </c>
    </row>
    <row r="3053" spans="4:7" x14ac:dyDescent="0.2">
      <c r="D3053" s="20">
        <f t="shared" si="47"/>
        <v>208</v>
      </c>
      <c r="E3053" s="20">
        <f>MIN(IF(MOD(ROWS($A$2:A3053),$A$2)=0,E3052+1, E3052), $B$2-1)</f>
        <v>12</v>
      </c>
      <c r="G3053" s="2" t="str">
        <f>IF(NOT(OR(
SUMPRODUCT(--ISNUMBER(SEARCH('Chapter 1 (Generated)'!$B$25:$V$25,INDEX(MyData,D3053, E3053+1))))&gt;0,
SUMPRODUCT(--ISNUMBER(SEARCH('Chapter 1 (Generated)'!$B$26:$V$26,INDEX(MyData,D3053, E3053+1))))&gt;0)),
"        " &amp; INDEX(MyData,D3053, E3053+1),
"    " &amp; INDEX(MyData,D3053, E3053+1))</f>
        <v xml:space="preserve">        -1,//205 </v>
      </c>
    </row>
    <row r="3054" spans="4:7" x14ac:dyDescent="0.2">
      <c r="D3054" s="20">
        <f t="shared" si="47"/>
        <v>209</v>
      </c>
      <c r="E3054" s="20">
        <f>MIN(IF(MOD(ROWS($A$2:A3054),$A$2)=0,E3053+1, E3053), $B$2-1)</f>
        <v>12</v>
      </c>
      <c r="G3054" s="2" t="str">
        <f>IF(NOT(OR(
SUMPRODUCT(--ISNUMBER(SEARCH('Chapter 1 (Generated)'!$B$25:$V$25,INDEX(MyData,D3054, E3054+1))))&gt;0,
SUMPRODUCT(--ISNUMBER(SEARCH('Chapter 1 (Generated)'!$B$26:$V$26,INDEX(MyData,D3054, E3054+1))))&gt;0)),
"        " &amp; INDEX(MyData,D3054, E3054+1),
"    " &amp; INDEX(MyData,D3054, E3054+1))</f>
        <v xml:space="preserve">        -1,</v>
      </c>
    </row>
    <row r="3055" spans="4:7" x14ac:dyDescent="0.2">
      <c r="D3055" s="20">
        <f t="shared" si="47"/>
        <v>210</v>
      </c>
      <c r="E3055" s="20">
        <f>MIN(IF(MOD(ROWS($A$2:A3055),$A$2)=0,E3054+1, E3054), $B$2-1)</f>
        <v>12</v>
      </c>
      <c r="G3055" s="2" t="str">
        <f>IF(NOT(OR(
SUMPRODUCT(--ISNUMBER(SEARCH('Chapter 1 (Generated)'!$B$25:$V$25,INDEX(MyData,D3055, E3055+1))))&gt;0,
SUMPRODUCT(--ISNUMBER(SEARCH('Chapter 1 (Generated)'!$B$26:$V$26,INDEX(MyData,D3055, E3055+1))))&gt;0)),
"        " &amp; INDEX(MyData,D3055, E3055+1),
"    " &amp; INDEX(MyData,D3055, E3055+1))</f>
        <v xml:space="preserve">        -1,</v>
      </c>
    </row>
    <row r="3056" spans="4:7" x14ac:dyDescent="0.2">
      <c r="D3056" s="20">
        <f t="shared" si="47"/>
        <v>211</v>
      </c>
      <c r="E3056" s="20">
        <f>MIN(IF(MOD(ROWS($A$2:A3056),$A$2)=0,E3055+1, E3055), $B$2-1)</f>
        <v>12</v>
      </c>
      <c r="G3056" s="2" t="str">
        <f>IF(NOT(OR(
SUMPRODUCT(--ISNUMBER(SEARCH('Chapter 1 (Generated)'!$B$25:$V$25,INDEX(MyData,D3056, E3056+1))))&gt;0,
SUMPRODUCT(--ISNUMBER(SEARCH('Chapter 1 (Generated)'!$B$26:$V$26,INDEX(MyData,D3056, E3056+1))))&gt;0)),
"        " &amp; INDEX(MyData,D3056, E3056+1),
"    " &amp; INDEX(MyData,D3056, E3056+1))</f>
        <v xml:space="preserve">        -1,</v>
      </c>
    </row>
    <row r="3057" spans="4:7" x14ac:dyDescent="0.2">
      <c r="D3057" s="20">
        <f t="shared" si="47"/>
        <v>212</v>
      </c>
      <c r="E3057" s="20">
        <f>MIN(IF(MOD(ROWS($A$2:A3057),$A$2)=0,E3056+1, E3056), $B$2-1)</f>
        <v>12</v>
      </c>
      <c r="G3057" s="2" t="str">
        <f>IF(NOT(OR(
SUMPRODUCT(--ISNUMBER(SEARCH('Chapter 1 (Generated)'!$B$25:$V$25,INDEX(MyData,D3057, E3057+1))))&gt;0,
SUMPRODUCT(--ISNUMBER(SEARCH('Chapter 1 (Generated)'!$B$26:$V$26,INDEX(MyData,D3057, E3057+1))))&gt;0)),
"        " &amp; INDEX(MyData,D3057, E3057+1),
"    " &amp; INDEX(MyData,D3057, E3057+1))</f>
        <v xml:space="preserve">        -1,</v>
      </c>
    </row>
    <row r="3058" spans="4:7" x14ac:dyDescent="0.2">
      <c r="D3058" s="20">
        <f t="shared" si="47"/>
        <v>213</v>
      </c>
      <c r="E3058" s="20">
        <f>MIN(IF(MOD(ROWS($A$2:A3058),$A$2)=0,E3057+1, E3057), $B$2-1)</f>
        <v>12</v>
      </c>
      <c r="G3058" s="2" t="str">
        <f>IF(NOT(OR(
SUMPRODUCT(--ISNUMBER(SEARCH('Chapter 1 (Generated)'!$B$25:$V$25,INDEX(MyData,D3058, E3058+1))))&gt;0,
SUMPRODUCT(--ISNUMBER(SEARCH('Chapter 1 (Generated)'!$B$26:$V$26,INDEX(MyData,D3058, E3058+1))))&gt;0)),
"        " &amp; INDEX(MyData,D3058, E3058+1),
"    " &amp; INDEX(MyData,D3058, E3058+1))</f>
        <v xml:space="preserve">        -1,//210 </v>
      </c>
    </row>
    <row r="3059" spans="4:7" x14ac:dyDescent="0.2">
      <c r="D3059" s="20">
        <f t="shared" si="47"/>
        <v>214</v>
      </c>
      <c r="E3059" s="20">
        <f>MIN(IF(MOD(ROWS($A$2:A3059),$A$2)=0,E3058+1, E3058), $B$2-1)</f>
        <v>12</v>
      </c>
      <c r="G3059" s="2" t="str">
        <f>IF(NOT(OR(
SUMPRODUCT(--ISNUMBER(SEARCH('Chapter 1 (Generated)'!$B$25:$V$25,INDEX(MyData,D3059, E3059+1))))&gt;0,
SUMPRODUCT(--ISNUMBER(SEARCH('Chapter 1 (Generated)'!$B$26:$V$26,INDEX(MyData,D3059, E3059+1))))&gt;0)),
"        " &amp; INDEX(MyData,D3059, E3059+1),
"    " &amp; INDEX(MyData,D3059, E3059+1))</f>
        <v xml:space="preserve">        -1,</v>
      </c>
    </row>
    <row r="3060" spans="4:7" x14ac:dyDescent="0.2">
      <c r="D3060" s="20">
        <f t="shared" si="47"/>
        <v>215</v>
      </c>
      <c r="E3060" s="20">
        <f>MIN(IF(MOD(ROWS($A$2:A3060),$A$2)=0,E3059+1, E3059), $B$2-1)</f>
        <v>12</v>
      </c>
      <c r="G3060" s="2" t="str">
        <f>IF(NOT(OR(
SUMPRODUCT(--ISNUMBER(SEARCH('Chapter 1 (Generated)'!$B$25:$V$25,INDEX(MyData,D3060, E3060+1))))&gt;0,
SUMPRODUCT(--ISNUMBER(SEARCH('Chapter 1 (Generated)'!$B$26:$V$26,INDEX(MyData,D3060, E3060+1))))&gt;0)),
"        " &amp; INDEX(MyData,D3060, E3060+1),
"    " &amp; INDEX(MyData,D3060, E3060+1))</f>
        <v xml:space="preserve">        -1,</v>
      </c>
    </row>
    <row r="3061" spans="4:7" x14ac:dyDescent="0.2">
      <c r="D3061" s="20">
        <f t="shared" si="47"/>
        <v>216</v>
      </c>
      <c r="E3061" s="20">
        <f>MIN(IF(MOD(ROWS($A$2:A3061),$A$2)=0,E3060+1, E3060), $B$2-1)</f>
        <v>12</v>
      </c>
      <c r="G3061" s="2" t="str">
        <f>IF(NOT(OR(
SUMPRODUCT(--ISNUMBER(SEARCH('Chapter 1 (Generated)'!$B$25:$V$25,INDEX(MyData,D3061, E3061+1))))&gt;0,
SUMPRODUCT(--ISNUMBER(SEARCH('Chapter 1 (Generated)'!$B$26:$V$26,INDEX(MyData,D3061, E3061+1))))&gt;0)),
"        " &amp; INDEX(MyData,D3061, E3061+1),
"    " &amp; INDEX(MyData,D3061, E3061+1))</f>
        <v xml:space="preserve">        -1,</v>
      </c>
    </row>
    <row r="3062" spans="4:7" x14ac:dyDescent="0.2">
      <c r="D3062" s="20">
        <f t="shared" si="47"/>
        <v>217</v>
      </c>
      <c r="E3062" s="20">
        <f>MIN(IF(MOD(ROWS($A$2:A3062),$A$2)=0,E3061+1, E3061), $B$2-1)</f>
        <v>12</v>
      </c>
      <c r="G3062" s="2" t="str">
        <f>IF(NOT(OR(
SUMPRODUCT(--ISNUMBER(SEARCH('Chapter 1 (Generated)'!$B$25:$V$25,INDEX(MyData,D3062, E3062+1))))&gt;0,
SUMPRODUCT(--ISNUMBER(SEARCH('Chapter 1 (Generated)'!$B$26:$V$26,INDEX(MyData,D3062, E3062+1))))&gt;0)),
"        " &amp; INDEX(MyData,D3062, E3062+1),
"    " &amp; INDEX(MyData,D3062, E3062+1))</f>
        <v xml:space="preserve">        -1,</v>
      </c>
    </row>
    <row r="3063" spans="4:7" x14ac:dyDescent="0.2">
      <c r="D3063" s="20">
        <f t="shared" si="47"/>
        <v>218</v>
      </c>
      <c r="E3063" s="20">
        <f>MIN(IF(MOD(ROWS($A$2:A3063),$A$2)=0,E3062+1, E3062), $B$2-1)</f>
        <v>12</v>
      </c>
      <c r="G3063" s="2" t="str">
        <f>IF(NOT(OR(
SUMPRODUCT(--ISNUMBER(SEARCH('Chapter 1 (Generated)'!$B$25:$V$25,INDEX(MyData,D3063, E3063+1))))&gt;0,
SUMPRODUCT(--ISNUMBER(SEARCH('Chapter 1 (Generated)'!$B$26:$V$26,INDEX(MyData,D3063, E3063+1))))&gt;0)),
"        " &amp; INDEX(MyData,D3063, E3063+1),
"    " &amp; INDEX(MyData,D3063, E3063+1))</f>
        <v xml:space="preserve">        -1,//215 </v>
      </c>
    </row>
    <row r="3064" spans="4:7" x14ac:dyDescent="0.2">
      <c r="D3064" s="20">
        <f t="shared" si="47"/>
        <v>219</v>
      </c>
      <c r="E3064" s="20">
        <f>MIN(IF(MOD(ROWS($A$2:A3064),$A$2)=0,E3063+1, E3063), $B$2-1)</f>
        <v>12</v>
      </c>
      <c r="G3064" s="2" t="str">
        <f>IF(NOT(OR(
SUMPRODUCT(--ISNUMBER(SEARCH('Chapter 1 (Generated)'!$B$25:$V$25,INDEX(MyData,D3064, E3064+1))))&gt;0,
SUMPRODUCT(--ISNUMBER(SEARCH('Chapter 1 (Generated)'!$B$26:$V$26,INDEX(MyData,D3064, E3064+1))))&gt;0)),
"        " &amp; INDEX(MyData,D3064, E3064+1),
"    " &amp; INDEX(MyData,D3064, E3064+1))</f>
        <v xml:space="preserve">        -1,</v>
      </c>
    </row>
    <row r="3065" spans="4:7" x14ac:dyDescent="0.2">
      <c r="D3065" s="20">
        <f t="shared" si="47"/>
        <v>220</v>
      </c>
      <c r="E3065" s="20">
        <f>MIN(IF(MOD(ROWS($A$2:A3065),$A$2)=0,E3064+1, E3064), $B$2-1)</f>
        <v>12</v>
      </c>
      <c r="G3065" s="2" t="str">
        <f>IF(NOT(OR(
SUMPRODUCT(--ISNUMBER(SEARCH('Chapter 1 (Generated)'!$B$25:$V$25,INDEX(MyData,D3065, E3065+1))))&gt;0,
SUMPRODUCT(--ISNUMBER(SEARCH('Chapter 1 (Generated)'!$B$26:$V$26,INDEX(MyData,D3065, E3065+1))))&gt;0)),
"        " &amp; INDEX(MyData,D3065, E3065+1),
"    " &amp; INDEX(MyData,D3065, E3065+1))</f>
        <v xml:space="preserve">        -1,</v>
      </c>
    </row>
    <row r="3066" spans="4:7" x14ac:dyDescent="0.2">
      <c r="D3066" s="20">
        <f t="shared" si="47"/>
        <v>221</v>
      </c>
      <c r="E3066" s="20">
        <f>MIN(IF(MOD(ROWS($A$2:A3066),$A$2)=0,E3065+1, E3065), $B$2-1)</f>
        <v>12</v>
      </c>
      <c r="G3066" s="2" t="str">
        <f>IF(NOT(OR(
SUMPRODUCT(--ISNUMBER(SEARCH('Chapter 1 (Generated)'!$B$25:$V$25,INDEX(MyData,D3066, E3066+1))))&gt;0,
SUMPRODUCT(--ISNUMBER(SEARCH('Chapter 1 (Generated)'!$B$26:$V$26,INDEX(MyData,D3066, E3066+1))))&gt;0)),
"        " &amp; INDEX(MyData,D3066, E3066+1),
"    " &amp; INDEX(MyData,D3066, E3066+1))</f>
        <v xml:space="preserve">        -1,</v>
      </c>
    </row>
    <row r="3067" spans="4:7" x14ac:dyDescent="0.2">
      <c r="D3067" s="20">
        <f t="shared" si="47"/>
        <v>222</v>
      </c>
      <c r="E3067" s="20">
        <f>MIN(IF(MOD(ROWS($A$2:A3067),$A$2)=0,E3066+1, E3066), $B$2-1)</f>
        <v>12</v>
      </c>
      <c r="G3067" s="2" t="str">
        <f>IF(NOT(OR(
SUMPRODUCT(--ISNUMBER(SEARCH('Chapter 1 (Generated)'!$B$25:$V$25,INDEX(MyData,D3067, E3067+1))))&gt;0,
SUMPRODUCT(--ISNUMBER(SEARCH('Chapter 1 (Generated)'!$B$26:$V$26,INDEX(MyData,D3067, E3067+1))))&gt;0)),
"        " &amp; INDEX(MyData,D3067, E3067+1),
"    " &amp; INDEX(MyData,D3067, E3067+1))</f>
        <v xml:space="preserve">        -1,</v>
      </c>
    </row>
    <row r="3068" spans="4:7" x14ac:dyDescent="0.2">
      <c r="D3068" s="20">
        <f t="shared" si="47"/>
        <v>223</v>
      </c>
      <c r="E3068" s="20">
        <f>MIN(IF(MOD(ROWS($A$2:A3068),$A$2)=0,E3067+1, E3067), $B$2-1)</f>
        <v>12</v>
      </c>
      <c r="G3068" s="2" t="str">
        <f>IF(NOT(OR(
SUMPRODUCT(--ISNUMBER(SEARCH('Chapter 1 (Generated)'!$B$25:$V$25,INDEX(MyData,D3068, E3068+1))))&gt;0,
SUMPRODUCT(--ISNUMBER(SEARCH('Chapter 1 (Generated)'!$B$26:$V$26,INDEX(MyData,D3068, E3068+1))))&gt;0)),
"        " &amp; INDEX(MyData,D3068, E3068+1),
"    " &amp; INDEX(MyData,D3068, E3068+1))</f>
        <v xml:space="preserve">        -1,//220 </v>
      </c>
    </row>
    <row r="3069" spans="4:7" x14ac:dyDescent="0.2">
      <c r="D3069" s="20">
        <f t="shared" si="47"/>
        <v>224</v>
      </c>
      <c r="E3069" s="20">
        <f>MIN(IF(MOD(ROWS($A$2:A3069),$A$2)=0,E3068+1, E3068), $B$2-1)</f>
        <v>12</v>
      </c>
      <c r="G3069" s="2" t="str">
        <f>IF(NOT(OR(
SUMPRODUCT(--ISNUMBER(SEARCH('Chapter 1 (Generated)'!$B$25:$V$25,INDEX(MyData,D3069, E3069+1))))&gt;0,
SUMPRODUCT(--ISNUMBER(SEARCH('Chapter 1 (Generated)'!$B$26:$V$26,INDEX(MyData,D3069, E3069+1))))&gt;0)),
"        " &amp; INDEX(MyData,D3069, E3069+1),
"    " &amp; INDEX(MyData,D3069, E3069+1))</f>
        <v xml:space="preserve">        -1,</v>
      </c>
    </row>
    <row r="3070" spans="4:7" x14ac:dyDescent="0.2">
      <c r="D3070" s="20">
        <f t="shared" si="47"/>
        <v>225</v>
      </c>
      <c r="E3070" s="20">
        <f>MIN(IF(MOD(ROWS($A$2:A3070),$A$2)=0,E3069+1, E3069), $B$2-1)</f>
        <v>12</v>
      </c>
      <c r="G3070" s="2" t="str">
        <f>IF(NOT(OR(
SUMPRODUCT(--ISNUMBER(SEARCH('Chapter 1 (Generated)'!$B$25:$V$25,INDEX(MyData,D3070, E3070+1))))&gt;0,
SUMPRODUCT(--ISNUMBER(SEARCH('Chapter 1 (Generated)'!$B$26:$V$26,INDEX(MyData,D3070, E3070+1))))&gt;0)),
"        " &amp; INDEX(MyData,D3070, E3070+1),
"    " &amp; INDEX(MyData,D3070, E3070+1))</f>
        <v xml:space="preserve">        -1,</v>
      </c>
    </row>
    <row r="3071" spans="4:7" x14ac:dyDescent="0.2">
      <c r="D3071" s="20">
        <f t="shared" si="47"/>
        <v>226</v>
      </c>
      <c r="E3071" s="20">
        <f>MIN(IF(MOD(ROWS($A$2:A3071),$A$2)=0,E3070+1, E3070), $B$2-1)</f>
        <v>12</v>
      </c>
      <c r="G3071" s="2" t="str">
        <f>IF(NOT(OR(
SUMPRODUCT(--ISNUMBER(SEARCH('Chapter 1 (Generated)'!$B$25:$V$25,INDEX(MyData,D3071, E3071+1))))&gt;0,
SUMPRODUCT(--ISNUMBER(SEARCH('Chapter 1 (Generated)'!$B$26:$V$26,INDEX(MyData,D3071, E3071+1))))&gt;0)),
"        " &amp; INDEX(MyData,D3071, E3071+1),
"    " &amp; INDEX(MyData,D3071, E3071+1))</f>
        <v xml:space="preserve">        -1,</v>
      </c>
    </row>
    <row r="3072" spans="4:7" x14ac:dyDescent="0.2">
      <c r="D3072" s="20">
        <f t="shared" si="47"/>
        <v>227</v>
      </c>
      <c r="E3072" s="20">
        <f>MIN(IF(MOD(ROWS($A$2:A3072),$A$2)=0,E3071+1, E3071), $B$2-1)</f>
        <v>12</v>
      </c>
      <c r="G3072" s="2" t="str">
        <f>IF(NOT(OR(
SUMPRODUCT(--ISNUMBER(SEARCH('Chapter 1 (Generated)'!$B$25:$V$25,INDEX(MyData,D3072, E3072+1))))&gt;0,
SUMPRODUCT(--ISNUMBER(SEARCH('Chapter 1 (Generated)'!$B$26:$V$26,INDEX(MyData,D3072, E3072+1))))&gt;0)),
"        " &amp; INDEX(MyData,D3072, E3072+1),
"    " &amp; INDEX(MyData,D3072, E3072+1))</f>
        <v xml:space="preserve">        -1,</v>
      </c>
    </row>
    <row r="3073" spans="4:7" x14ac:dyDescent="0.2">
      <c r="D3073" s="20">
        <f t="shared" si="47"/>
        <v>228</v>
      </c>
      <c r="E3073" s="20">
        <f>MIN(IF(MOD(ROWS($A$2:A3073),$A$2)=0,E3072+1, E3072), $B$2-1)</f>
        <v>12</v>
      </c>
      <c r="G3073" s="2" t="str">
        <f>IF(NOT(OR(
SUMPRODUCT(--ISNUMBER(SEARCH('Chapter 1 (Generated)'!$B$25:$V$25,INDEX(MyData,D3073, E3073+1))))&gt;0,
SUMPRODUCT(--ISNUMBER(SEARCH('Chapter 1 (Generated)'!$B$26:$V$26,INDEX(MyData,D3073, E3073+1))))&gt;0)),
"        " &amp; INDEX(MyData,D3073, E3073+1),
"    " &amp; INDEX(MyData,D3073, E3073+1))</f>
        <v xml:space="preserve">        -1,//225 </v>
      </c>
    </row>
    <row r="3074" spans="4:7" x14ac:dyDescent="0.2">
      <c r="D3074" s="20">
        <f t="shared" si="47"/>
        <v>229</v>
      </c>
      <c r="E3074" s="20">
        <f>MIN(IF(MOD(ROWS($A$2:A3074),$A$2)=0,E3073+1, E3073), $B$2-1)</f>
        <v>12</v>
      </c>
      <c r="G3074" s="2" t="str">
        <f>IF(NOT(OR(
SUMPRODUCT(--ISNUMBER(SEARCH('Chapter 1 (Generated)'!$B$25:$V$25,INDEX(MyData,D3074, E3074+1))))&gt;0,
SUMPRODUCT(--ISNUMBER(SEARCH('Chapter 1 (Generated)'!$B$26:$V$26,INDEX(MyData,D3074, E3074+1))))&gt;0)),
"        " &amp; INDEX(MyData,D3074, E3074+1),
"    " &amp; INDEX(MyData,D3074, E3074+1))</f>
        <v xml:space="preserve">        -1,//226 Alistair</v>
      </c>
    </row>
    <row r="3075" spans="4:7" x14ac:dyDescent="0.2">
      <c r="D3075" s="20">
        <f t="shared" ref="D3075:D3138" si="48">MOD(ROW(D3074)-1+ROWS(MyData),ROWS(MyData))+1</f>
        <v>230</v>
      </c>
      <c r="E3075" s="20">
        <f>MIN(IF(MOD(ROWS($A$2:A3075),$A$2)=0,E3074+1, E3074), $B$2-1)</f>
        <v>12</v>
      </c>
      <c r="G3075" s="2" t="str">
        <f>IF(NOT(OR(
SUMPRODUCT(--ISNUMBER(SEARCH('Chapter 1 (Generated)'!$B$25:$V$25,INDEX(MyData,D3075, E3075+1))))&gt;0,
SUMPRODUCT(--ISNUMBER(SEARCH('Chapter 1 (Generated)'!$B$26:$V$26,INDEX(MyData,D3075, E3075+1))))&gt;0)),
"        " &amp; INDEX(MyData,D3075, E3075+1),
"    " &amp; INDEX(MyData,D3075, E3075+1))</f>
        <v xml:space="preserve">        -1,//227 Claire</v>
      </c>
    </row>
    <row r="3076" spans="4:7" x14ac:dyDescent="0.2">
      <c r="D3076" s="20">
        <f t="shared" si="48"/>
        <v>231</v>
      </c>
      <c r="E3076" s="20">
        <f>MIN(IF(MOD(ROWS($A$2:A3076),$A$2)=0,E3075+1, E3075), $B$2-1)</f>
        <v>12</v>
      </c>
      <c r="G3076" s="2" t="str">
        <f>IF(NOT(OR(
SUMPRODUCT(--ISNUMBER(SEARCH('Chapter 1 (Generated)'!$B$25:$V$25,INDEX(MyData,D3076, E3076+1))))&gt;0,
SUMPRODUCT(--ISNUMBER(SEARCH('Chapter 1 (Generated)'!$B$26:$V$26,INDEX(MyData,D3076, E3076+1))))&gt;0)),
"        " &amp; INDEX(MyData,D3076, E3076+1),
"    " &amp; INDEX(MyData,D3076, E3076+1))</f>
        <v xml:space="preserve">        -1,//228 Ellie</v>
      </c>
    </row>
    <row r="3077" spans="4:7" x14ac:dyDescent="0.2">
      <c r="D3077" s="20">
        <f t="shared" si="48"/>
        <v>232</v>
      </c>
      <c r="E3077" s="20">
        <f>MIN(IF(MOD(ROWS($A$2:A3077),$A$2)=0,E3076+1, E3076), $B$2-1)</f>
        <v>12</v>
      </c>
      <c r="G3077" s="2" t="str">
        <f>IF(NOT(OR(
SUMPRODUCT(--ISNUMBER(SEARCH('Chapter 1 (Generated)'!$B$25:$V$25,INDEX(MyData,D3077, E3077+1))))&gt;0,
SUMPRODUCT(--ISNUMBER(SEARCH('Chapter 1 (Generated)'!$B$26:$V$26,INDEX(MyData,D3077, E3077+1))))&gt;0)),
"        " &amp; INDEX(MyData,D3077, E3077+1),
"    " &amp; INDEX(MyData,D3077, E3077+1))</f>
        <v xml:space="preserve">        -1,//229 Karolina</v>
      </c>
    </row>
    <row r="3078" spans="4:7" x14ac:dyDescent="0.2">
      <c r="D3078" s="20">
        <f t="shared" si="48"/>
        <v>233</v>
      </c>
      <c r="E3078" s="20">
        <f>MIN(IF(MOD(ROWS($A$2:A3078),$A$2)=0,E3077+1, E3077), $B$2-1)</f>
        <v>12</v>
      </c>
      <c r="G3078" s="2" t="str">
        <f>IF(NOT(OR(
SUMPRODUCT(--ISNUMBER(SEARCH('Chapter 1 (Generated)'!$B$25:$V$25,INDEX(MyData,D3078, E3078+1))))&gt;0,
SUMPRODUCT(--ISNUMBER(SEARCH('Chapter 1 (Generated)'!$B$26:$V$26,INDEX(MyData,D3078, E3078+1))))&gt;0)),
"        " &amp; INDEX(MyData,D3078, E3078+1),
"    " &amp; INDEX(MyData,D3078, E3078+1))</f>
        <v xml:space="preserve">        -1,//230 Neha</v>
      </c>
    </row>
    <row r="3079" spans="4:7" x14ac:dyDescent="0.2">
      <c r="D3079" s="20">
        <f t="shared" si="48"/>
        <v>234</v>
      </c>
      <c r="E3079" s="20">
        <f>MIN(IF(MOD(ROWS($A$2:A3079),$A$2)=0,E3078+1, E3078), $B$2-1)</f>
        <v>12</v>
      </c>
      <c r="G3079" s="2" t="str">
        <f>IF(NOT(OR(
SUMPRODUCT(--ISNUMBER(SEARCH('Chapter 1 (Generated)'!$B$25:$V$25,INDEX(MyData,D3079, E3079+1))))&gt;0,
SUMPRODUCT(--ISNUMBER(SEARCH('Chapter 1 (Generated)'!$B$26:$V$26,INDEX(MyData,D3079, E3079+1))))&gt;0)),
"        " &amp; INDEX(MyData,D3079, E3079+1),
"    " &amp; INDEX(MyData,D3079, E3079+1))</f>
        <v xml:space="preserve">        -1,//231 Raquel</v>
      </c>
    </row>
    <row r="3080" spans="4:7" x14ac:dyDescent="0.2">
      <c r="D3080" s="20">
        <f t="shared" si="48"/>
        <v>235</v>
      </c>
      <c r="E3080" s="20">
        <f>MIN(IF(MOD(ROWS($A$2:A3080),$A$2)=0,E3079+1, E3079), $B$2-1)</f>
        <v>12</v>
      </c>
      <c r="G3080" s="2" t="str">
        <f>IF(NOT(OR(
SUMPRODUCT(--ISNUMBER(SEARCH('Chapter 1 (Generated)'!$B$25:$V$25,INDEX(MyData,D3080, E3080+1))))&gt;0,
SUMPRODUCT(--ISNUMBER(SEARCH('Chapter 1 (Generated)'!$B$26:$V$26,INDEX(MyData,D3080, E3080+1))))&gt;0)),
"        " &amp; INDEX(MyData,D3080, E3080+1),
"    " &amp; INDEX(MyData,D3080, E3080+1))</f>
        <v xml:space="preserve">        -1,//232 Tadashi</v>
      </c>
    </row>
    <row r="3081" spans="4:7" x14ac:dyDescent="0.2">
      <c r="D3081" s="20">
        <f t="shared" si="48"/>
        <v>236</v>
      </c>
      <c r="E3081" s="20">
        <f>MIN(IF(MOD(ROWS($A$2:A3081),$A$2)=0,E3080+1, E3080), $B$2-1)</f>
        <v>12</v>
      </c>
      <c r="G3081" s="2" t="str">
        <f>IF(NOT(OR(
SUMPRODUCT(--ISNUMBER(SEARCH('Chapter 1 (Generated)'!$B$25:$V$25,INDEX(MyData,D3081, E3081+1))))&gt;0,
SUMPRODUCT(--ISNUMBER(SEARCH('Chapter 1 (Generated)'!$B$26:$V$26,INDEX(MyData,D3081, E3081+1))))&gt;0)),
"        " &amp; INDEX(MyData,D3081, E3081+1),
"    " &amp; INDEX(MyData,D3081, E3081+1))</f>
        <v xml:space="preserve">        -1,//233 Tegan</v>
      </c>
    </row>
    <row r="3082" spans="4:7" x14ac:dyDescent="0.2">
      <c r="D3082" s="20">
        <f t="shared" si="48"/>
        <v>237</v>
      </c>
      <c r="E3082" s="20">
        <f>MIN(IF(MOD(ROWS($A$2:A3082),$A$2)=0,E3081+1, E3081), $B$2-1)</f>
        <v>13</v>
      </c>
      <c r="G3082" s="2" t="str">
        <f>IF(NOT(OR(
SUMPRODUCT(--ISNUMBER(SEARCH('Chapter 1 (Generated)'!$B$25:$V$25,INDEX(MyData,D3082, E3082+1))))&gt;0,
SUMPRODUCT(--ISNUMBER(SEARCH('Chapter 1 (Generated)'!$B$26:$V$26,INDEX(MyData,D3082, E3082+1))))&gt;0)),
"        " &amp; INDEX(MyData,D3082, E3082+1),
"    " &amp; INDEX(MyData,D3082, E3082+1))</f>
        <v xml:space="preserve">        ];</v>
      </c>
    </row>
    <row r="3083" spans="4:7" x14ac:dyDescent="0.2">
      <c r="D3083" s="20">
        <f t="shared" si="48"/>
        <v>1</v>
      </c>
      <c r="E3083" s="20">
        <f>MIN(IF(MOD(ROWS($A$2:A3083),$A$2)=0,E3082+1, E3082), $B$2-1)</f>
        <v>13</v>
      </c>
      <c r="G3083" s="2" t="str">
        <f>IF(NOT(OR(
SUMPRODUCT(--ISNUMBER(SEARCH('Chapter 1 (Generated)'!$B$25:$V$25,INDEX(MyData,D3083, E3083+1))))&gt;0,
SUMPRODUCT(--ISNUMBER(SEARCH('Chapter 1 (Generated)'!$B$26:$V$26,INDEX(MyData,D3083, E3083+1))))&gt;0)),
"        " &amp; INDEX(MyData,D3083, E3083+1),
"    " &amp; INDEX(MyData,D3083, E3083+1))</f>
        <v xml:space="preserve">    //story[13] === Choice 1 Text -&gt; "null"is no link, otherwise the number represents the array number of the slide</v>
      </c>
    </row>
    <row r="3084" spans="4:7" x14ac:dyDescent="0.2">
      <c r="D3084" s="20">
        <f t="shared" si="48"/>
        <v>2</v>
      </c>
      <c r="E3084" s="20">
        <f>MIN(IF(MOD(ROWS($A$2:A3084),$A$2)=0,E3083+1, E3083), $B$2-1)</f>
        <v>13</v>
      </c>
      <c r="G3084" s="2" t="str">
        <f>IF(NOT(OR(
SUMPRODUCT(--ISNUMBER(SEARCH('Chapter 1 (Generated)'!$B$25:$V$25,INDEX(MyData,D3084, E3084+1))))&gt;0,
SUMPRODUCT(--ISNUMBER(SEARCH('Chapter 1 (Generated)'!$B$26:$V$26,INDEX(MyData,D3084, E3084+1))))&gt;0)),
"        " &amp; INDEX(MyData,D3084, E3084+1),
"    " &amp; INDEX(MyData,D3084, E3084+1))</f>
        <v xml:space="preserve">    story[13] = [</v>
      </c>
    </row>
    <row r="3085" spans="4:7" x14ac:dyDescent="0.2">
      <c r="D3085" s="20">
        <f t="shared" si="48"/>
        <v>3</v>
      </c>
      <c r="E3085" s="20">
        <f>MIN(IF(MOD(ROWS($A$2:A3085),$A$2)=0,E3084+1, E3084), $B$2-1)</f>
        <v>13</v>
      </c>
      <c r="G3085" s="2" t="str">
        <f>IF(NOT(OR(
SUMPRODUCT(--ISNUMBER(SEARCH('Chapter 1 (Generated)'!$B$25:$V$25,INDEX(MyData,D3085, E3085+1))))&gt;0,
SUMPRODUCT(--ISNUMBER(SEARCH('Chapter 1 (Generated)'!$B$26:$V$26,INDEX(MyData,D3085, E3085+1))))&gt;0)),
"        " &amp; INDEX(MyData,D3085, E3085+1),
"    " &amp; INDEX(MyData,D3085, E3085+1))</f>
        <v xml:space="preserve">        "null",//0 </v>
      </c>
    </row>
    <row r="3086" spans="4:7" x14ac:dyDescent="0.2">
      <c r="D3086" s="20">
        <f t="shared" si="48"/>
        <v>4</v>
      </c>
      <c r="E3086" s="20">
        <f>MIN(IF(MOD(ROWS($A$2:A3086),$A$2)=0,E3085+1, E3085), $B$2-1)</f>
        <v>13</v>
      </c>
      <c r="G3086" s="2" t="str">
        <f>IF(NOT(OR(
SUMPRODUCT(--ISNUMBER(SEARCH('Chapter 1 (Generated)'!$B$25:$V$25,INDEX(MyData,D3086, E3086+1))))&gt;0,
SUMPRODUCT(--ISNUMBER(SEARCH('Chapter 1 (Generated)'!$B$26:$V$26,INDEX(MyData,D3086, E3086+1))))&gt;0)),
"        " &amp; INDEX(MyData,D3086, E3086+1),
"    " &amp; INDEX(MyData,D3086, E3086+1))</f>
        <v xml:space="preserve">        "null",</v>
      </c>
    </row>
    <row r="3087" spans="4:7" x14ac:dyDescent="0.2">
      <c r="D3087" s="20">
        <f t="shared" si="48"/>
        <v>5</v>
      </c>
      <c r="E3087" s="20">
        <f>MIN(IF(MOD(ROWS($A$2:A3087),$A$2)=0,E3086+1, E3086), $B$2-1)</f>
        <v>13</v>
      </c>
      <c r="G3087" s="2" t="str">
        <f>IF(NOT(OR(
SUMPRODUCT(--ISNUMBER(SEARCH('Chapter 1 (Generated)'!$B$25:$V$25,INDEX(MyData,D3087, E3087+1))))&gt;0,
SUMPRODUCT(--ISNUMBER(SEARCH('Chapter 1 (Generated)'!$B$26:$V$26,INDEX(MyData,D3087, E3087+1))))&gt;0)),
"        " &amp; INDEX(MyData,D3087, E3087+1),
"    " &amp; INDEX(MyData,D3087, E3087+1))</f>
        <v xml:space="preserve">        "null",</v>
      </c>
    </row>
    <row r="3088" spans="4:7" x14ac:dyDescent="0.2">
      <c r="D3088" s="20">
        <f t="shared" si="48"/>
        <v>6</v>
      </c>
      <c r="E3088" s="20">
        <f>MIN(IF(MOD(ROWS($A$2:A3088),$A$2)=0,E3087+1, E3087), $B$2-1)</f>
        <v>13</v>
      </c>
      <c r="G3088" s="2" t="str">
        <f>IF(NOT(OR(
SUMPRODUCT(--ISNUMBER(SEARCH('Chapter 1 (Generated)'!$B$25:$V$25,INDEX(MyData,D3088, E3088+1))))&gt;0,
SUMPRODUCT(--ISNUMBER(SEARCH('Chapter 1 (Generated)'!$B$26:$V$26,INDEX(MyData,D3088, E3088+1))))&gt;0)),
"        " &amp; INDEX(MyData,D3088, E3088+1),
"    " &amp; INDEX(MyData,D3088, E3088+1))</f>
        <v xml:space="preserve">        "null",</v>
      </c>
    </row>
    <row r="3089" spans="4:7" x14ac:dyDescent="0.2">
      <c r="D3089" s="20">
        <f t="shared" si="48"/>
        <v>7</v>
      </c>
      <c r="E3089" s="20">
        <f>MIN(IF(MOD(ROWS($A$2:A3089),$A$2)=0,E3088+1, E3088), $B$2-1)</f>
        <v>13</v>
      </c>
      <c r="G3089" s="2" t="str">
        <f>IF(NOT(OR(
SUMPRODUCT(--ISNUMBER(SEARCH('Chapter 1 (Generated)'!$B$25:$V$25,INDEX(MyData,D3089, E3089+1))))&gt;0,
SUMPRODUCT(--ISNUMBER(SEARCH('Chapter 1 (Generated)'!$B$26:$V$26,INDEX(MyData,D3089, E3089+1))))&gt;0)),
"        " &amp; INDEX(MyData,D3089, E3089+1),
"    " &amp; INDEX(MyData,D3089, E3089+1))</f>
        <v xml:space="preserve">        "null",</v>
      </c>
    </row>
    <row r="3090" spans="4:7" x14ac:dyDescent="0.2">
      <c r="D3090" s="20">
        <f t="shared" si="48"/>
        <v>8</v>
      </c>
      <c r="E3090" s="20">
        <f>MIN(IF(MOD(ROWS($A$2:A3090),$A$2)=0,E3089+1, E3089), $B$2-1)</f>
        <v>13</v>
      </c>
      <c r="G3090" s="2" t="str">
        <f>IF(NOT(OR(
SUMPRODUCT(--ISNUMBER(SEARCH('Chapter 1 (Generated)'!$B$25:$V$25,INDEX(MyData,D3090, E3090+1))))&gt;0,
SUMPRODUCT(--ISNUMBER(SEARCH('Chapter 1 (Generated)'!$B$26:$V$26,INDEX(MyData,D3090, E3090+1))))&gt;0)),
"        " &amp; INDEX(MyData,D3090, E3090+1),
"    " &amp; INDEX(MyData,D3090, E3090+1))</f>
        <v xml:space="preserve">        "null",//5 </v>
      </c>
    </row>
    <row r="3091" spans="4:7" x14ac:dyDescent="0.2">
      <c r="D3091" s="20">
        <f t="shared" si="48"/>
        <v>9</v>
      </c>
      <c r="E3091" s="20">
        <f>MIN(IF(MOD(ROWS($A$2:A3091),$A$2)=0,E3090+1, E3090), $B$2-1)</f>
        <v>13</v>
      </c>
      <c r="G3091" s="2" t="str">
        <f>IF(NOT(OR(
SUMPRODUCT(--ISNUMBER(SEARCH('Chapter 1 (Generated)'!$B$25:$V$25,INDEX(MyData,D3091, E3091+1))))&gt;0,
SUMPRODUCT(--ISNUMBER(SEARCH('Chapter 1 (Generated)'!$B$26:$V$26,INDEX(MyData,D3091, E3091+1))))&gt;0)),
"        " &amp; INDEX(MyData,D3091, E3091+1),
"    " &amp; INDEX(MyData,D3091, E3091+1))</f>
        <v xml:space="preserve">        "null",</v>
      </c>
    </row>
    <row r="3092" spans="4:7" x14ac:dyDescent="0.2">
      <c r="D3092" s="20">
        <f t="shared" si="48"/>
        <v>10</v>
      </c>
      <c r="E3092" s="20">
        <f>MIN(IF(MOD(ROWS($A$2:A3092),$A$2)=0,E3091+1, E3091), $B$2-1)</f>
        <v>13</v>
      </c>
      <c r="G3092" s="2" t="str">
        <f>IF(NOT(OR(
SUMPRODUCT(--ISNUMBER(SEARCH('Chapter 1 (Generated)'!$B$25:$V$25,INDEX(MyData,D3092, E3092+1))))&gt;0,
SUMPRODUCT(--ISNUMBER(SEARCH('Chapter 1 (Generated)'!$B$26:$V$26,INDEX(MyData,D3092, E3092+1))))&gt;0)),
"        " &amp; INDEX(MyData,D3092, E3092+1),
"    " &amp; INDEX(MyData,D3092, E3092+1))</f>
        <v xml:space="preserve">        "null",</v>
      </c>
    </row>
    <row r="3093" spans="4:7" x14ac:dyDescent="0.2">
      <c r="D3093" s="20">
        <f t="shared" si="48"/>
        <v>11</v>
      </c>
      <c r="E3093" s="20">
        <f>MIN(IF(MOD(ROWS($A$2:A3093),$A$2)=0,E3092+1, E3092), $B$2-1)</f>
        <v>13</v>
      </c>
      <c r="G3093" s="2" t="str">
        <f>IF(NOT(OR(
SUMPRODUCT(--ISNUMBER(SEARCH('Chapter 1 (Generated)'!$B$25:$V$25,INDEX(MyData,D3093, E3093+1))))&gt;0,
SUMPRODUCT(--ISNUMBER(SEARCH('Chapter 1 (Generated)'!$B$26:$V$26,INDEX(MyData,D3093, E3093+1))))&gt;0)),
"        " &amp; INDEX(MyData,D3093, E3093+1),
"    " &amp; INDEX(MyData,D3093, E3093+1))</f>
        <v xml:space="preserve">        "null",</v>
      </c>
    </row>
    <row r="3094" spans="4:7" x14ac:dyDescent="0.2">
      <c r="D3094" s="20">
        <f t="shared" si="48"/>
        <v>12</v>
      </c>
      <c r="E3094" s="20">
        <f>MIN(IF(MOD(ROWS($A$2:A3094),$A$2)=0,E3093+1, E3093), $B$2-1)</f>
        <v>13</v>
      </c>
      <c r="G3094" s="2" t="str">
        <f>IF(NOT(OR(
SUMPRODUCT(--ISNUMBER(SEARCH('Chapter 1 (Generated)'!$B$25:$V$25,INDEX(MyData,D3094, E3094+1))))&gt;0,
SUMPRODUCT(--ISNUMBER(SEARCH('Chapter 1 (Generated)'!$B$26:$V$26,INDEX(MyData,D3094, E3094+1))))&gt;0)),
"        " &amp; INDEX(MyData,D3094, E3094+1),
"    " &amp; INDEX(MyData,D3094, E3094+1))</f>
        <v xml:space="preserve">        "New Objective: Go to your dorm and unpack your bags.",</v>
      </c>
    </row>
    <row r="3095" spans="4:7" x14ac:dyDescent="0.2">
      <c r="D3095" s="20">
        <f t="shared" si="48"/>
        <v>13</v>
      </c>
      <c r="E3095" s="20">
        <f>MIN(IF(MOD(ROWS($A$2:A3095),$A$2)=0,E3094+1, E3094), $B$2-1)</f>
        <v>13</v>
      </c>
      <c r="G3095" s="2" t="str">
        <f>IF(NOT(OR(
SUMPRODUCT(--ISNUMBER(SEARCH('Chapter 1 (Generated)'!$B$25:$V$25,INDEX(MyData,D3095, E3095+1))))&gt;0,
SUMPRODUCT(--ISNUMBER(SEARCH('Chapter 1 (Generated)'!$B$26:$V$26,INDEX(MyData,D3095, E3095+1))))&gt;0)),
"        " &amp; INDEX(MyData,D3095, E3095+1),
"    " &amp; INDEX(MyData,D3095, E3095+1))</f>
        <v xml:space="preserve">        "null",//10 </v>
      </c>
    </row>
    <row r="3096" spans="4:7" x14ac:dyDescent="0.2">
      <c r="D3096" s="20">
        <f t="shared" si="48"/>
        <v>14</v>
      </c>
      <c r="E3096" s="20">
        <f>MIN(IF(MOD(ROWS($A$2:A3096),$A$2)=0,E3095+1, E3095), $B$2-1)</f>
        <v>13</v>
      </c>
      <c r="G3096" s="2" t="str">
        <f>IF(NOT(OR(
SUMPRODUCT(--ISNUMBER(SEARCH('Chapter 1 (Generated)'!$B$25:$V$25,INDEX(MyData,D3096, E3096+1))))&gt;0,
SUMPRODUCT(--ISNUMBER(SEARCH('Chapter 1 (Generated)'!$B$26:$V$26,INDEX(MyData,D3096, E3096+1))))&gt;0)),
"        " &amp; INDEX(MyData,D3096, E3096+1),
"    " &amp; INDEX(MyData,D3096, E3096+1))</f>
        <v xml:space="preserve">        "null",</v>
      </c>
    </row>
    <row r="3097" spans="4:7" x14ac:dyDescent="0.2">
      <c r="D3097" s="20">
        <f t="shared" si="48"/>
        <v>15</v>
      </c>
      <c r="E3097" s="20">
        <f>MIN(IF(MOD(ROWS($A$2:A3097),$A$2)=0,E3096+1, E3096), $B$2-1)</f>
        <v>13</v>
      </c>
      <c r="G3097" s="2" t="str">
        <f>IF(NOT(OR(
SUMPRODUCT(--ISNUMBER(SEARCH('Chapter 1 (Generated)'!$B$25:$V$25,INDEX(MyData,D3097, E3097+1))))&gt;0,
SUMPRODUCT(--ISNUMBER(SEARCH('Chapter 1 (Generated)'!$B$26:$V$26,INDEX(MyData,D3097, E3097+1))))&gt;0)),
"        " &amp; INDEX(MyData,D3097, E3097+1),
"    " &amp; INDEX(MyData,D3097, E3097+1))</f>
        <v xml:space="preserve">        "null",</v>
      </c>
    </row>
    <row r="3098" spans="4:7" x14ac:dyDescent="0.2">
      <c r="D3098" s="20">
        <f t="shared" si="48"/>
        <v>16</v>
      </c>
      <c r="E3098" s="20">
        <f>MIN(IF(MOD(ROWS($A$2:A3098),$A$2)=0,E3097+1, E3097), $B$2-1)</f>
        <v>13</v>
      </c>
      <c r="G3098" s="2" t="str">
        <f>IF(NOT(OR(
SUMPRODUCT(--ISNUMBER(SEARCH('Chapter 1 (Generated)'!$B$25:$V$25,INDEX(MyData,D3098, E3098+1))))&gt;0,
SUMPRODUCT(--ISNUMBER(SEARCH('Chapter 1 (Generated)'!$B$26:$V$26,INDEX(MyData,D3098, E3098+1))))&gt;0)),
"        " &amp; INDEX(MyData,D3098, E3098+1),
"    " &amp; INDEX(MyData,D3098, E3098+1))</f>
        <v xml:space="preserve">        "null",</v>
      </c>
    </row>
    <row r="3099" spans="4:7" x14ac:dyDescent="0.2">
      <c r="D3099" s="20">
        <f t="shared" si="48"/>
        <v>17</v>
      </c>
      <c r="E3099" s="20">
        <f>MIN(IF(MOD(ROWS($A$2:A3099),$A$2)=0,E3098+1, E3098), $B$2-1)</f>
        <v>13</v>
      </c>
      <c r="G3099" s="2" t="str">
        <f>IF(NOT(OR(
SUMPRODUCT(--ISNUMBER(SEARCH('Chapter 1 (Generated)'!$B$25:$V$25,INDEX(MyData,D3099, E3099+1))))&gt;0,
SUMPRODUCT(--ISNUMBER(SEARCH('Chapter 1 (Generated)'!$B$26:$V$26,INDEX(MyData,D3099, E3099+1))))&gt;0)),
"        " &amp; INDEX(MyData,D3099, E3099+1),
"    " &amp; INDEX(MyData,D3099, E3099+1))</f>
        <v xml:space="preserve">        "Gah! You scared me...!",</v>
      </c>
    </row>
    <row r="3100" spans="4:7" x14ac:dyDescent="0.2">
      <c r="D3100" s="20">
        <f t="shared" si="48"/>
        <v>18</v>
      </c>
      <c r="E3100" s="20">
        <f>MIN(IF(MOD(ROWS($A$2:A3100),$A$2)=0,E3099+1, E3099), $B$2-1)</f>
        <v>13</v>
      </c>
      <c r="G3100" s="2" t="str">
        <f>IF(NOT(OR(
SUMPRODUCT(--ISNUMBER(SEARCH('Chapter 1 (Generated)'!$B$25:$V$25,INDEX(MyData,D3100, E3100+1))))&gt;0,
SUMPRODUCT(--ISNUMBER(SEARCH('Chapter 1 (Generated)'!$B$26:$V$26,INDEX(MyData,D3100, E3100+1))))&gt;0)),
"        " &amp; INDEX(MyData,D3100, E3100+1),
"    " &amp; INDEX(MyData,D3100, E3100+1))</f>
        <v xml:space="preserve">        "null",//15 </v>
      </c>
    </row>
    <row r="3101" spans="4:7" x14ac:dyDescent="0.2">
      <c r="D3101" s="20">
        <f t="shared" si="48"/>
        <v>19</v>
      </c>
      <c r="E3101" s="20">
        <f>MIN(IF(MOD(ROWS($A$2:A3101),$A$2)=0,E3100+1, E3100), $B$2-1)</f>
        <v>13</v>
      </c>
      <c r="G3101" s="2" t="str">
        <f>IF(NOT(OR(
SUMPRODUCT(--ISNUMBER(SEARCH('Chapter 1 (Generated)'!$B$25:$V$25,INDEX(MyData,D3101, E3101+1))))&gt;0,
SUMPRODUCT(--ISNUMBER(SEARCH('Chapter 1 (Generated)'!$B$26:$V$26,INDEX(MyData,D3101, E3101+1))))&gt;0)),
"        " &amp; INDEX(MyData,D3101, E3101+1),
"    " &amp; INDEX(MyData,D3101, E3101+1))</f>
        <v xml:space="preserve">        "null",</v>
      </c>
    </row>
    <row r="3102" spans="4:7" x14ac:dyDescent="0.2">
      <c r="D3102" s="20">
        <f t="shared" si="48"/>
        <v>20</v>
      </c>
      <c r="E3102" s="20">
        <f>MIN(IF(MOD(ROWS($A$2:A3102),$A$2)=0,E3101+1, E3101), $B$2-1)</f>
        <v>13</v>
      </c>
      <c r="G3102" s="2" t="str">
        <f>IF(NOT(OR(
SUMPRODUCT(--ISNUMBER(SEARCH('Chapter 1 (Generated)'!$B$25:$V$25,INDEX(MyData,D3102, E3102+1))))&gt;0,
SUMPRODUCT(--ISNUMBER(SEARCH('Chapter 1 (Generated)'!$B$26:$V$26,INDEX(MyData,D3102, E3102+1))))&gt;0)),
"        " &amp; INDEX(MyData,D3102, E3102+1),
"    " &amp; INDEX(MyData,D3102, E3102+1))</f>
        <v xml:space="preserve">        "null",</v>
      </c>
    </row>
    <row r="3103" spans="4:7" x14ac:dyDescent="0.2">
      <c r="D3103" s="20">
        <f t="shared" si="48"/>
        <v>21</v>
      </c>
      <c r="E3103" s="20">
        <f>MIN(IF(MOD(ROWS($A$2:A3103),$A$2)=0,E3102+1, E3102), $B$2-1)</f>
        <v>13</v>
      </c>
      <c r="G3103" s="2" t="str">
        <f>IF(NOT(OR(
SUMPRODUCT(--ISNUMBER(SEARCH('Chapter 1 (Generated)'!$B$25:$V$25,INDEX(MyData,D3103, E3103+1))))&gt;0,
SUMPRODUCT(--ISNUMBER(SEARCH('Chapter 1 (Generated)'!$B$26:$V$26,INDEX(MyData,D3103, E3103+1))))&gt;0)),
"        " &amp; INDEX(MyData,D3103, E3103+1),
"    " &amp; INDEX(MyData,D3103, E3103+1))</f>
        <v xml:space="preserve">        "null",</v>
      </c>
    </row>
    <row r="3104" spans="4:7" x14ac:dyDescent="0.2">
      <c r="D3104" s="20">
        <f t="shared" si="48"/>
        <v>22</v>
      </c>
      <c r="E3104" s="20">
        <f>MIN(IF(MOD(ROWS($A$2:A3104),$A$2)=0,E3103+1, E3103), $B$2-1)</f>
        <v>13</v>
      </c>
      <c r="G3104" s="2" t="str">
        <f>IF(NOT(OR(
SUMPRODUCT(--ISNUMBER(SEARCH('Chapter 1 (Generated)'!$B$25:$V$25,INDEX(MyData,D3104, E3104+1))))&gt;0,
SUMPRODUCT(--ISNUMBER(SEARCH('Chapter 1 (Generated)'!$B$26:$V$26,INDEX(MyData,D3104, E3104+1))))&gt;0)),
"        " &amp; INDEX(MyData,D3104, E3104+1),
"    " &amp; INDEX(MyData,D3104, E3104+1))</f>
        <v xml:space="preserve">        "null",</v>
      </c>
    </row>
    <row r="3105" spans="4:7" x14ac:dyDescent="0.2">
      <c r="D3105" s="20">
        <f t="shared" si="48"/>
        <v>23</v>
      </c>
      <c r="E3105" s="20">
        <f>MIN(IF(MOD(ROWS($A$2:A3105),$A$2)=0,E3104+1, E3104), $B$2-1)</f>
        <v>13</v>
      </c>
      <c r="G3105" s="2" t="str">
        <f>IF(NOT(OR(
SUMPRODUCT(--ISNUMBER(SEARCH('Chapter 1 (Generated)'!$B$25:$V$25,INDEX(MyData,D3105, E3105+1))))&gt;0,
SUMPRODUCT(--ISNUMBER(SEARCH('Chapter 1 (Generated)'!$B$26:$V$26,INDEX(MyData,D3105, E3105+1))))&gt;0)),
"        " &amp; INDEX(MyData,D3105, E3105+1),
"    " &amp; INDEX(MyData,D3105, E3105+1))</f>
        <v xml:space="preserve">        "null",//20 </v>
      </c>
    </row>
    <row r="3106" spans="4:7" x14ac:dyDescent="0.2">
      <c r="D3106" s="20">
        <f t="shared" si="48"/>
        <v>24</v>
      </c>
      <c r="E3106" s="20">
        <f>MIN(IF(MOD(ROWS($A$2:A3106),$A$2)=0,E3105+1, E3105), $B$2-1)</f>
        <v>13</v>
      </c>
      <c r="G3106" s="2" t="str">
        <f>IF(NOT(OR(
SUMPRODUCT(--ISNUMBER(SEARCH('Chapter 1 (Generated)'!$B$25:$V$25,INDEX(MyData,D3106, E3106+1))))&gt;0,
SUMPRODUCT(--ISNUMBER(SEARCH('Chapter 1 (Generated)'!$B$26:$V$26,INDEX(MyData,D3106, E3106+1))))&gt;0)),
"        " &amp; INDEX(MyData,D3106, E3106+1),
"    " &amp; INDEX(MyData,D3106, E3106+1))</f>
        <v xml:space="preserve">        "null",</v>
      </c>
    </row>
    <row r="3107" spans="4:7" x14ac:dyDescent="0.2">
      <c r="D3107" s="20">
        <f t="shared" si="48"/>
        <v>25</v>
      </c>
      <c r="E3107" s="20">
        <f>MIN(IF(MOD(ROWS($A$2:A3107),$A$2)=0,E3106+1, E3106), $B$2-1)</f>
        <v>13</v>
      </c>
      <c r="G3107" s="2" t="str">
        <f>IF(NOT(OR(
SUMPRODUCT(--ISNUMBER(SEARCH('Chapter 1 (Generated)'!$B$25:$V$25,INDEX(MyData,D3107, E3107+1))))&gt;0,
SUMPRODUCT(--ISNUMBER(SEARCH('Chapter 1 (Generated)'!$B$26:$V$26,INDEX(MyData,D3107, E3107+1))))&gt;0)),
"        " &amp; INDEX(MyData,D3107, E3107+1),
"    " &amp; INDEX(MyData,D3107, E3107+1))</f>
        <v xml:space="preserve">        "null",</v>
      </c>
    </row>
    <row r="3108" spans="4:7" x14ac:dyDescent="0.2">
      <c r="D3108" s="20">
        <f t="shared" si="48"/>
        <v>26</v>
      </c>
      <c r="E3108" s="20">
        <f>MIN(IF(MOD(ROWS($A$2:A3108),$A$2)=0,E3107+1, E3107), $B$2-1)</f>
        <v>13</v>
      </c>
      <c r="G3108" s="2" t="str">
        <f>IF(NOT(OR(
SUMPRODUCT(--ISNUMBER(SEARCH('Chapter 1 (Generated)'!$B$25:$V$25,INDEX(MyData,D3108, E3108+1))))&gt;0,
SUMPRODUCT(--ISNUMBER(SEARCH('Chapter 1 (Generated)'!$B$26:$V$26,INDEX(MyData,D3108, E3108+1))))&gt;0)),
"        " &amp; INDEX(MyData,D3108, E3108+1),
"    " &amp; INDEX(MyData,D3108, E3108+1))</f>
        <v xml:space="preserve">        "null",</v>
      </c>
    </row>
    <row r="3109" spans="4:7" x14ac:dyDescent="0.2">
      <c r="D3109" s="20">
        <f t="shared" si="48"/>
        <v>27</v>
      </c>
      <c r="E3109" s="20">
        <f>MIN(IF(MOD(ROWS($A$2:A3109),$A$2)=0,E3108+1, E3108), $B$2-1)</f>
        <v>13</v>
      </c>
      <c r="G3109" s="2" t="str">
        <f>IF(NOT(OR(
SUMPRODUCT(--ISNUMBER(SEARCH('Chapter 1 (Generated)'!$B$25:$V$25,INDEX(MyData,D3109, E3109+1))))&gt;0,
SUMPRODUCT(--ISNUMBER(SEARCH('Chapter 1 (Generated)'!$B$26:$V$26,INDEX(MyData,D3109, E3109+1))))&gt;0)),
"        " &amp; INDEX(MyData,D3109, E3109+1),
"    " &amp; INDEX(MyData,D3109, E3109+1))</f>
        <v xml:space="preserve">        "null",</v>
      </c>
    </row>
    <row r="3110" spans="4:7" x14ac:dyDescent="0.2">
      <c r="D3110" s="20">
        <f t="shared" si="48"/>
        <v>28</v>
      </c>
      <c r="E3110" s="20">
        <f>MIN(IF(MOD(ROWS($A$2:A3110),$A$2)=0,E3109+1, E3109), $B$2-1)</f>
        <v>13</v>
      </c>
      <c r="G3110" s="2" t="str">
        <f>IF(NOT(OR(
SUMPRODUCT(--ISNUMBER(SEARCH('Chapter 1 (Generated)'!$B$25:$V$25,INDEX(MyData,D3110, E3110+1))))&gt;0,
SUMPRODUCT(--ISNUMBER(SEARCH('Chapter 1 (Generated)'!$B$26:$V$26,INDEX(MyData,D3110, E3110+1))))&gt;0)),
"        " &amp; INDEX(MyData,D3110, E3110+1),
"    " &amp; INDEX(MyData,D3110, E3110+1))</f>
        <v xml:space="preserve">        "null",//25 </v>
      </c>
    </row>
    <row r="3111" spans="4:7" x14ac:dyDescent="0.2">
      <c r="D3111" s="20">
        <f t="shared" si="48"/>
        <v>29</v>
      </c>
      <c r="E3111" s="20">
        <f>MIN(IF(MOD(ROWS($A$2:A3111),$A$2)=0,E3110+1, E3110), $B$2-1)</f>
        <v>13</v>
      </c>
      <c r="G3111" s="2" t="str">
        <f>IF(NOT(OR(
SUMPRODUCT(--ISNUMBER(SEARCH('Chapter 1 (Generated)'!$B$25:$V$25,INDEX(MyData,D3111, E3111+1))))&gt;0,
SUMPRODUCT(--ISNUMBER(SEARCH('Chapter 1 (Generated)'!$B$26:$V$26,INDEX(MyData,D3111, E3111+1))))&gt;0)),
"        " &amp; INDEX(MyData,D3111, E3111+1),
"    " &amp; INDEX(MyData,D3111, E3111+1))</f>
        <v xml:space="preserve">        "null",</v>
      </c>
    </row>
    <row r="3112" spans="4:7" x14ac:dyDescent="0.2">
      <c r="D3112" s="20">
        <f t="shared" si="48"/>
        <v>30</v>
      </c>
      <c r="E3112" s="20">
        <f>MIN(IF(MOD(ROWS($A$2:A3112),$A$2)=0,E3111+1, E3111), $B$2-1)</f>
        <v>13</v>
      </c>
      <c r="G3112" s="2" t="str">
        <f>IF(NOT(OR(
SUMPRODUCT(--ISNUMBER(SEARCH('Chapter 1 (Generated)'!$B$25:$V$25,INDEX(MyData,D3112, E3112+1))))&gt;0,
SUMPRODUCT(--ISNUMBER(SEARCH('Chapter 1 (Generated)'!$B$26:$V$26,INDEX(MyData,D3112, E3112+1))))&gt;0)),
"        " &amp; INDEX(MyData,D3112, E3112+1),
"    " &amp; INDEX(MyData,D3112, E3112+1))</f>
        <v xml:space="preserve">        "null",</v>
      </c>
    </row>
    <row r="3113" spans="4:7" x14ac:dyDescent="0.2">
      <c r="D3113" s="20">
        <f t="shared" si="48"/>
        <v>31</v>
      </c>
      <c r="E3113" s="20">
        <f>MIN(IF(MOD(ROWS($A$2:A3113),$A$2)=0,E3112+1, E3112), $B$2-1)</f>
        <v>13</v>
      </c>
      <c r="G3113" s="2" t="str">
        <f>IF(NOT(OR(
SUMPRODUCT(--ISNUMBER(SEARCH('Chapter 1 (Generated)'!$B$25:$V$25,INDEX(MyData,D3113, E3113+1))))&gt;0,
SUMPRODUCT(--ISNUMBER(SEARCH('Chapter 1 (Generated)'!$B$26:$V$26,INDEX(MyData,D3113, E3113+1))))&gt;0)),
"        " &amp; INDEX(MyData,D3113, E3113+1),
"    " &amp; INDEX(MyData,D3113, E3113+1))</f>
        <v xml:space="preserve">        "null",</v>
      </c>
    </row>
    <row r="3114" spans="4:7" x14ac:dyDescent="0.2">
      <c r="D3114" s="20">
        <f t="shared" si="48"/>
        <v>32</v>
      </c>
      <c r="E3114" s="20">
        <f>MIN(IF(MOD(ROWS($A$2:A3114),$A$2)=0,E3113+1, E3113), $B$2-1)</f>
        <v>13</v>
      </c>
      <c r="G3114" s="2" t="str">
        <f>IF(NOT(OR(
SUMPRODUCT(--ISNUMBER(SEARCH('Chapter 1 (Generated)'!$B$25:$V$25,INDEX(MyData,D3114, E3114+1))))&gt;0,
SUMPRODUCT(--ISNUMBER(SEARCH('Chapter 1 (Generated)'!$B$26:$V$26,INDEX(MyData,D3114, E3114+1))))&gt;0)),
"        " &amp; INDEX(MyData,D3114, E3114+1),
"    " &amp; INDEX(MyData,D3114, E3114+1))</f>
        <v xml:space="preserve">        "null",</v>
      </c>
    </row>
    <row r="3115" spans="4:7" x14ac:dyDescent="0.2">
      <c r="D3115" s="20">
        <f t="shared" si="48"/>
        <v>33</v>
      </c>
      <c r="E3115" s="20">
        <f>MIN(IF(MOD(ROWS($A$2:A3115),$A$2)=0,E3114+1, E3114), $B$2-1)</f>
        <v>13</v>
      </c>
      <c r="G3115" s="2" t="str">
        <f>IF(NOT(OR(
SUMPRODUCT(--ISNUMBER(SEARCH('Chapter 1 (Generated)'!$B$25:$V$25,INDEX(MyData,D3115, E3115+1))))&gt;0,
SUMPRODUCT(--ISNUMBER(SEARCH('Chapter 1 (Generated)'!$B$26:$V$26,INDEX(MyData,D3115, E3115+1))))&gt;0)),
"        " &amp; INDEX(MyData,D3115, E3115+1),
"    " &amp; INDEX(MyData,D3115, E3115+1))</f>
        <v xml:space="preserve">        "null",//30 </v>
      </c>
    </row>
    <row r="3116" spans="4:7" x14ac:dyDescent="0.2">
      <c r="D3116" s="20">
        <f t="shared" si="48"/>
        <v>34</v>
      </c>
      <c r="E3116" s="20">
        <f>MIN(IF(MOD(ROWS($A$2:A3116),$A$2)=0,E3115+1, E3115), $B$2-1)</f>
        <v>13</v>
      </c>
      <c r="G3116" s="2" t="str">
        <f>IF(NOT(OR(
SUMPRODUCT(--ISNUMBER(SEARCH('Chapter 1 (Generated)'!$B$25:$V$25,INDEX(MyData,D3116, E3116+1))))&gt;0,
SUMPRODUCT(--ISNUMBER(SEARCH('Chapter 1 (Generated)'!$B$26:$V$26,INDEX(MyData,D3116, E3116+1))))&gt;0)),
"        " &amp; INDEX(MyData,D3116, E3116+1),
"    " &amp; INDEX(MyData,D3116, E3116+1))</f>
        <v xml:space="preserve">        "New Objective: Explore the school!",</v>
      </c>
    </row>
    <row r="3117" spans="4:7" x14ac:dyDescent="0.2">
      <c r="D3117" s="20">
        <f t="shared" si="48"/>
        <v>35</v>
      </c>
      <c r="E3117" s="20">
        <f>MIN(IF(MOD(ROWS($A$2:A3117),$A$2)=0,E3116+1, E3116), $B$2-1)</f>
        <v>13</v>
      </c>
      <c r="G3117" s="2" t="str">
        <f>IF(NOT(OR(
SUMPRODUCT(--ISNUMBER(SEARCH('Chapter 1 (Generated)'!$B$25:$V$25,INDEX(MyData,D3117, E3117+1))))&gt;0,
SUMPRODUCT(--ISNUMBER(SEARCH('Chapter 1 (Generated)'!$B$26:$V$26,INDEX(MyData,D3117, E3117+1))))&gt;0)),
"        " &amp; INDEX(MyData,D3117, E3117+1),
"    " &amp; INDEX(MyData,D3117, E3117+1))</f>
        <v xml:space="preserve">        "null",</v>
      </c>
    </row>
    <row r="3118" spans="4:7" x14ac:dyDescent="0.2">
      <c r="D3118" s="20">
        <f t="shared" si="48"/>
        <v>36</v>
      </c>
      <c r="E3118" s="20">
        <f>MIN(IF(MOD(ROWS($A$2:A3118),$A$2)=0,E3117+1, E3117), $B$2-1)</f>
        <v>13</v>
      </c>
      <c r="G3118" s="2" t="str">
        <f>IF(NOT(OR(
SUMPRODUCT(--ISNUMBER(SEARCH('Chapter 1 (Generated)'!$B$25:$V$25,INDEX(MyData,D3118, E3118+1))))&gt;0,
SUMPRODUCT(--ISNUMBER(SEARCH('Chapter 1 (Generated)'!$B$26:$V$26,INDEX(MyData,D3118, E3118+1))))&gt;0)),
"        " &amp; INDEX(MyData,D3118, E3118+1),
"    " &amp; INDEX(MyData,D3118, E3118+1))</f>
        <v xml:space="preserve">        "null",</v>
      </c>
    </row>
    <row r="3119" spans="4:7" x14ac:dyDescent="0.2">
      <c r="D3119" s="20">
        <f t="shared" si="48"/>
        <v>37</v>
      </c>
      <c r="E3119" s="20">
        <f>MIN(IF(MOD(ROWS($A$2:A3119),$A$2)=0,E3118+1, E3118), $B$2-1)</f>
        <v>13</v>
      </c>
      <c r="G3119" s="2" t="str">
        <f>IF(NOT(OR(
SUMPRODUCT(--ISNUMBER(SEARCH('Chapter 1 (Generated)'!$B$25:$V$25,INDEX(MyData,D3119, E3119+1))))&gt;0,
SUMPRODUCT(--ISNUMBER(SEARCH('Chapter 1 (Generated)'!$B$26:$V$26,INDEX(MyData,D3119, E3119+1))))&gt;0)),
"        " &amp; INDEX(MyData,D3119, E3119+1),
"    " &amp; INDEX(MyData,D3119, E3119+1))</f>
        <v xml:space="preserve">        "null",</v>
      </c>
    </row>
    <row r="3120" spans="4:7" x14ac:dyDescent="0.2">
      <c r="D3120" s="20">
        <f t="shared" si="48"/>
        <v>38</v>
      </c>
      <c r="E3120" s="20">
        <f>MIN(IF(MOD(ROWS($A$2:A3120),$A$2)=0,E3119+1, E3119), $B$2-1)</f>
        <v>13</v>
      </c>
      <c r="G3120" s="2" t="str">
        <f>IF(NOT(OR(
SUMPRODUCT(--ISNUMBER(SEARCH('Chapter 1 (Generated)'!$B$25:$V$25,INDEX(MyData,D3120, E3120+1))))&gt;0,
SUMPRODUCT(--ISNUMBER(SEARCH('Chapter 1 (Generated)'!$B$26:$V$26,INDEX(MyData,D3120, E3120+1))))&gt;0)),
"        " &amp; INDEX(MyData,D3120, E3120+1),
"    " &amp; INDEX(MyData,D3120, E3120+1))</f>
        <v xml:space="preserve">        "null",//35 </v>
      </c>
    </row>
    <row r="3121" spans="4:7" x14ac:dyDescent="0.2">
      <c r="D3121" s="20">
        <f t="shared" si="48"/>
        <v>39</v>
      </c>
      <c r="E3121" s="20">
        <f>MIN(IF(MOD(ROWS($A$2:A3121),$A$2)=0,E3120+1, E3120), $B$2-1)</f>
        <v>13</v>
      </c>
      <c r="G3121" s="2" t="str">
        <f>IF(NOT(OR(
SUMPRODUCT(--ISNUMBER(SEARCH('Chapter 1 (Generated)'!$B$25:$V$25,INDEX(MyData,D3121, E3121+1))))&gt;0,
SUMPRODUCT(--ISNUMBER(SEARCH('Chapter 1 (Generated)'!$B$26:$V$26,INDEX(MyData,D3121, E3121+1))))&gt;0)),
"        " &amp; INDEX(MyData,D3121, E3121+1),
"    " &amp; INDEX(MyData,D3121, E3121+1))</f>
        <v xml:space="preserve">        "null",</v>
      </c>
    </row>
    <row r="3122" spans="4:7" x14ac:dyDescent="0.2">
      <c r="D3122" s="20">
        <f t="shared" si="48"/>
        <v>40</v>
      </c>
      <c r="E3122" s="20">
        <f>MIN(IF(MOD(ROWS($A$2:A3122),$A$2)=0,E3121+1, E3121), $B$2-1)</f>
        <v>13</v>
      </c>
      <c r="G3122" s="2" t="str">
        <f>IF(NOT(OR(
SUMPRODUCT(--ISNUMBER(SEARCH('Chapter 1 (Generated)'!$B$25:$V$25,INDEX(MyData,D3122, E3122+1))))&gt;0,
SUMPRODUCT(--ISNUMBER(SEARCH('Chapter 1 (Generated)'!$B$26:$V$26,INDEX(MyData,D3122, E3122+1))))&gt;0)),
"        " &amp; INDEX(MyData,D3122, E3122+1),
"    " &amp; INDEX(MyData,D3122, E3122+1))</f>
        <v xml:space="preserve">        "null",</v>
      </c>
    </row>
    <row r="3123" spans="4:7" x14ac:dyDescent="0.2">
      <c r="D3123" s="20">
        <f t="shared" si="48"/>
        <v>41</v>
      </c>
      <c r="E3123" s="20">
        <f>MIN(IF(MOD(ROWS($A$2:A3123),$A$2)=0,E3122+1, E3122), $B$2-1)</f>
        <v>13</v>
      </c>
      <c r="G3123" s="2" t="str">
        <f>IF(NOT(OR(
SUMPRODUCT(--ISNUMBER(SEARCH('Chapter 1 (Generated)'!$B$25:$V$25,INDEX(MyData,D3123, E3123+1))))&gt;0,
SUMPRODUCT(--ISNUMBER(SEARCH('Chapter 1 (Generated)'!$B$26:$V$26,INDEX(MyData,D3123, E3123+1))))&gt;0)),
"        " &amp; INDEX(MyData,D3123, E3123+1),
"    " &amp; INDEX(MyData,D3123, E3123+1))</f>
        <v xml:space="preserve">        "null",</v>
      </c>
    </row>
    <row r="3124" spans="4:7" x14ac:dyDescent="0.2">
      <c r="D3124" s="20">
        <f t="shared" si="48"/>
        <v>42</v>
      </c>
      <c r="E3124" s="20">
        <f>MIN(IF(MOD(ROWS($A$2:A3124),$A$2)=0,E3123+1, E3123), $B$2-1)</f>
        <v>13</v>
      </c>
      <c r="G3124" s="2" t="str">
        <f>IF(NOT(OR(
SUMPRODUCT(--ISNUMBER(SEARCH('Chapter 1 (Generated)'!$B$25:$V$25,INDEX(MyData,D3124, E3124+1))))&gt;0,
SUMPRODUCT(--ISNUMBER(SEARCH('Chapter 1 (Generated)'!$B$26:$V$26,INDEX(MyData,D3124, E3124+1))))&gt;0)),
"        " &amp; INDEX(MyData,D3124, E3124+1),
"    " &amp; INDEX(MyData,D3124, E3124+1))</f>
        <v xml:space="preserve">        "null",</v>
      </c>
    </row>
    <row r="3125" spans="4:7" x14ac:dyDescent="0.2">
      <c r="D3125" s="20">
        <f t="shared" si="48"/>
        <v>43</v>
      </c>
      <c r="E3125" s="20">
        <f>MIN(IF(MOD(ROWS($A$2:A3125),$A$2)=0,E3124+1, E3124), $B$2-1)</f>
        <v>13</v>
      </c>
      <c r="G3125" s="2" t="str">
        <f>IF(NOT(OR(
SUMPRODUCT(--ISNUMBER(SEARCH('Chapter 1 (Generated)'!$B$25:$V$25,INDEX(MyData,D3125, E3125+1))))&gt;0,
SUMPRODUCT(--ISNUMBER(SEARCH('Chapter 1 (Generated)'!$B$26:$V$26,INDEX(MyData,D3125, E3125+1))))&gt;0)),
"        " &amp; INDEX(MyData,D3125, E3125+1),
"    " &amp; INDEX(MyData,D3125, E3125+1))</f>
        <v xml:space="preserve">        "null",//40 </v>
      </c>
    </row>
    <row r="3126" spans="4:7" x14ac:dyDescent="0.2">
      <c r="D3126" s="20">
        <f t="shared" si="48"/>
        <v>44</v>
      </c>
      <c r="E3126" s="20">
        <f>MIN(IF(MOD(ROWS($A$2:A3126),$A$2)=0,E3125+1, E3125), $B$2-1)</f>
        <v>13</v>
      </c>
      <c r="G3126" s="2" t="str">
        <f>IF(NOT(OR(
SUMPRODUCT(--ISNUMBER(SEARCH('Chapter 1 (Generated)'!$B$25:$V$25,INDEX(MyData,D3126, E3126+1))))&gt;0,
SUMPRODUCT(--ISNUMBER(SEARCH('Chapter 1 (Generated)'!$B$26:$V$26,INDEX(MyData,D3126, E3126+1))))&gt;0)),
"        " &amp; INDEX(MyData,D3126, E3126+1),
"    " &amp; INDEX(MyData,D3126, E3126+1))</f>
        <v xml:space="preserve">        "null",</v>
      </c>
    </row>
    <row r="3127" spans="4:7" x14ac:dyDescent="0.2">
      <c r="D3127" s="20">
        <f t="shared" si="48"/>
        <v>45</v>
      </c>
      <c r="E3127" s="20">
        <f>MIN(IF(MOD(ROWS($A$2:A3127),$A$2)=0,E3126+1, E3126), $B$2-1)</f>
        <v>13</v>
      </c>
      <c r="G3127" s="2" t="str">
        <f>IF(NOT(OR(
SUMPRODUCT(--ISNUMBER(SEARCH('Chapter 1 (Generated)'!$B$25:$V$25,INDEX(MyData,D3127, E3127+1))))&gt;0,
SUMPRODUCT(--ISNUMBER(SEARCH('Chapter 1 (Generated)'!$B$26:$V$26,INDEX(MyData,D3127, E3127+1))))&gt;0)),
"        " &amp; INDEX(MyData,D3127, E3127+1),
"    " &amp; INDEX(MyData,D3127, E3127+1))</f>
        <v xml:space="preserve">        "null",</v>
      </c>
    </row>
    <row r="3128" spans="4:7" x14ac:dyDescent="0.2">
      <c r="D3128" s="20">
        <f t="shared" si="48"/>
        <v>46</v>
      </c>
      <c r="E3128" s="20">
        <f>MIN(IF(MOD(ROWS($A$2:A3128),$A$2)=0,E3127+1, E3127), $B$2-1)</f>
        <v>13</v>
      </c>
      <c r="G3128" s="2" t="str">
        <f>IF(NOT(OR(
SUMPRODUCT(--ISNUMBER(SEARCH('Chapter 1 (Generated)'!$B$25:$V$25,INDEX(MyData,D3128, E3128+1))))&gt;0,
SUMPRODUCT(--ISNUMBER(SEARCH('Chapter 1 (Generated)'!$B$26:$V$26,INDEX(MyData,D3128, E3128+1))))&gt;0)),
"        " &amp; INDEX(MyData,D3128, E3128+1),
"    " &amp; INDEX(MyData,D3128, E3128+1))</f>
        <v xml:space="preserve">        "null",</v>
      </c>
    </row>
    <row r="3129" spans="4:7" x14ac:dyDescent="0.2">
      <c r="D3129" s="20">
        <f t="shared" si="48"/>
        <v>47</v>
      </c>
      <c r="E3129" s="20">
        <f>MIN(IF(MOD(ROWS($A$2:A3129),$A$2)=0,E3128+1, E3128), $B$2-1)</f>
        <v>13</v>
      </c>
      <c r="G3129" s="2" t="str">
        <f>IF(NOT(OR(
SUMPRODUCT(--ISNUMBER(SEARCH('Chapter 1 (Generated)'!$B$25:$V$25,INDEX(MyData,D3129, E3129+1))))&gt;0,
SUMPRODUCT(--ISNUMBER(SEARCH('Chapter 1 (Generated)'!$B$26:$V$26,INDEX(MyData,D3129, E3129+1))))&gt;0)),
"        " &amp; INDEX(MyData,D3129, E3129+1),
"    " &amp; INDEX(MyData,D3129, E3129+1))</f>
        <v xml:space="preserve">        "null",</v>
      </c>
    </row>
    <row r="3130" spans="4:7" x14ac:dyDescent="0.2">
      <c r="D3130" s="20">
        <f t="shared" si="48"/>
        <v>48</v>
      </c>
      <c r="E3130" s="20">
        <f>MIN(IF(MOD(ROWS($A$2:A3130),$A$2)=0,E3129+1, E3129), $B$2-1)</f>
        <v>13</v>
      </c>
      <c r="G3130" s="2" t="str">
        <f>IF(NOT(OR(
SUMPRODUCT(--ISNUMBER(SEARCH('Chapter 1 (Generated)'!$B$25:$V$25,INDEX(MyData,D3130, E3130+1))))&gt;0,
SUMPRODUCT(--ISNUMBER(SEARCH('Chapter 1 (Generated)'!$B$26:$V$26,INDEX(MyData,D3130, E3130+1))))&gt;0)),
"        " &amp; INDEX(MyData,D3130, E3130+1),
"    " &amp; INDEX(MyData,D3130, E3130+1))</f>
        <v xml:space="preserve">        "null",//45 </v>
      </c>
    </row>
    <row r="3131" spans="4:7" x14ac:dyDescent="0.2">
      <c r="D3131" s="20">
        <f t="shared" si="48"/>
        <v>49</v>
      </c>
      <c r="E3131" s="20">
        <f>MIN(IF(MOD(ROWS($A$2:A3131),$A$2)=0,E3130+1, E3130), $B$2-1)</f>
        <v>13</v>
      </c>
      <c r="G3131" s="2" t="str">
        <f>IF(NOT(OR(
SUMPRODUCT(--ISNUMBER(SEARCH('Chapter 1 (Generated)'!$B$25:$V$25,INDEX(MyData,D3131, E3131+1))))&gt;0,
SUMPRODUCT(--ISNUMBER(SEARCH('Chapter 1 (Generated)'!$B$26:$V$26,INDEX(MyData,D3131, E3131+1))))&gt;0)),
"        " &amp; INDEX(MyData,D3131, E3131+1),
"    " &amp; INDEX(MyData,D3131, E3131+1))</f>
        <v xml:space="preserve">        "null",</v>
      </c>
    </row>
    <row r="3132" spans="4:7" x14ac:dyDescent="0.2">
      <c r="D3132" s="20">
        <f t="shared" si="48"/>
        <v>50</v>
      </c>
      <c r="E3132" s="20">
        <f>MIN(IF(MOD(ROWS($A$2:A3132),$A$2)=0,E3131+1, E3131), $B$2-1)</f>
        <v>13</v>
      </c>
      <c r="G3132" s="2" t="str">
        <f>IF(NOT(OR(
SUMPRODUCT(--ISNUMBER(SEARCH('Chapter 1 (Generated)'!$B$25:$V$25,INDEX(MyData,D3132, E3132+1))))&gt;0,
SUMPRODUCT(--ISNUMBER(SEARCH('Chapter 1 (Generated)'!$B$26:$V$26,INDEX(MyData,D3132, E3132+1))))&gt;0)),
"        " &amp; INDEX(MyData,D3132, E3132+1),
"    " &amp; INDEX(MyData,D3132, E3132+1))</f>
        <v xml:space="preserve">        "(Side with Alistair) ",</v>
      </c>
    </row>
    <row r="3133" spans="4:7" x14ac:dyDescent="0.2">
      <c r="D3133" s="20">
        <f t="shared" si="48"/>
        <v>51</v>
      </c>
      <c r="E3133" s="20">
        <f>MIN(IF(MOD(ROWS($A$2:A3133),$A$2)=0,E3132+1, E3132), $B$2-1)</f>
        <v>13</v>
      </c>
      <c r="G3133" s="2" t="str">
        <f>IF(NOT(OR(
SUMPRODUCT(--ISNUMBER(SEARCH('Chapter 1 (Generated)'!$B$25:$V$25,INDEX(MyData,D3133, E3133+1))))&gt;0,
SUMPRODUCT(--ISNUMBER(SEARCH('Chapter 1 (Generated)'!$B$26:$V$26,INDEX(MyData,D3133, E3133+1))))&gt;0)),
"        " &amp; INDEX(MyData,D3133, E3133+1),
"    " &amp; INDEX(MyData,D3133, E3133+1))</f>
        <v xml:space="preserve">        "null",</v>
      </c>
    </row>
    <row r="3134" spans="4:7" x14ac:dyDescent="0.2">
      <c r="D3134" s="20">
        <f t="shared" si="48"/>
        <v>52</v>
      </c>
      <c r="E3134" s="20">
        <f>MIN(IF(MOD(ROWS($A$2:A3134),$A$2)=0,E3133+1, E3133), $B$2-1)</f>
        <v>13</v>
      </c>
      <c r="G3134" s="2" t="str">
        <f>IF(NOT(OR(
SUMPRODUCT(--ISNUMBER(SEARCH('Chapter 1 (Generated)'!$B$25:$V$25,INDEX(MyData,D3134, E3134+1))))&gt;0,
SUMPRODUCT(--ISNUMBER(SEARCH('Chapter 1 (Generated)'!$B$26:$V$26,INDEX(MyData,D3134, E3134+1))))&gt;0)),
"        " &amp; INDEX(MyData,D3134, E3134+1),
"    " &amp; INDEX(MyData,D3134, E3134+1))</f>
        <v xml:space="preserve">        "null",</v>
      </c>
    </row>
    <row r="3135" spans="4:7" x14ac:dyDescent="0.2">
      <c r="D3135" s="20">
        <f t="shared" si="48"/>
        <v>53</v>
      </c>
      <c r="E3135" s="20">
        <f>MIN(IF(MOD(ROWS($A$2:A3135),$A$2)=0,E3134+1, E3134), $B$2-1)</f>
        <v>13</v>
      </c>
      <c r="G3135" s="2" t="str">
        <f>IF(NOT(OR(
SUMPRODUCT(--ISNUMBER(SEARCH('Chapter 1 (Generated)'!$B$25:$V$25,INDEX(MyData,D3135, E3135+1))))&gt;0,
SUMPRODUCT(--ISNUMBER(SEARCH('Chapter 1 (Generated)'!$B$26:$V$26,INDEX(MyData,D3135, E3135+1))))&gt;0)),
"        " &amp; INDEX(MyData,D3135, E3135+1),
"    " &amp; INDEX(MyData,D3135, E3135+1))</f>
        <v xml:space="preserve">        "null",//50 </v>
      </c>
    </row>
    <row r="3136" spans="4:7" x14ac:dyDescent="0.2">
      <c r="D3136" s="20">
        <f t="shared" si="48"/>
        <v>54</v>
      </c>
      <c r="E3136" s="20">
        <f>MIN(IF(MOD(ROWS($A$2:A3136),$A$2)=0,E3135+1, E3135), $B$2-1)</f>
        <v>13</v>
      </c>
      <c r="G3136" s="2" t="str">
        <f>IF(NOT(OR(
SUMPRODUCT(--ISNUMBER(SEARCH('Chapter 1 (Generated)'!$B$25:$V$25,INDEX(MyData,D3136, E3136+1))))&gt;0,
SUMPRODUCT(--ISNUMBER(SEARCH('Chapter 1 (Generated)'!$B$26:$V$26,INDEX(MyData,D3136, E3136+1))))&gt;0)),
"        " &amp; INDEX(MyData,D3136, E3136+1),
"    " &amp; INDEX(MyData,D3136, E3136+1))</f>
        <v xml:space="preserve">        "null",</v>
      </c>
    </row>
    <row r="3137" spans="4:7" x14ac:dyDescent="0.2">
      <c r="D3137" s="20">
        <f t="shared" si="48"/>
        <v>55</v>
      </c>
      <c r="E3137" s="20">
        <f>MIN(IF(MOD(ROWS($A$2:A3137),$A$2)=0,E3136+1, E3136), $B$2-1)</f>
        <v>13</v>
      </c>
      <c r="G3137" s="2" t="str">
        <f>IF(NOT(OR(
SUMPRODUCT(--ISNUMBER(SEARCH('Chapter 1 (Generated)'!$B$25:$V$25,INDEX(MyData,D3137, E3137+1))))&gt;0,
SUMPRODUCT(--ISNUMBER(SEARCH('Chapter 1 (Generated)'!$B$26:$V$26,INDEX(MyData,D3137, E3137+1))))&gt;0)),
"        " &amp; INDEX(MyData,D3137, E3137+1),
"    " &amp; INDEX(MyData,D3137, E3137+1))</f>
        <v xml:space="preserve">        "null",</v>
      </c>
    </row>
    <row r="3138" spans="4:7" x14ac:dyDescent="0.2">
      <c r="D3138" s="20">
        <f t="shared" si="48"/>
        <v>56</v>
      </c>
      <c r="E3138" s="20">
        <f>MIN(IF(MOD(ROWS($A$2:A3138),$A$2)=0,E3137+1, E3137), $B$2-1)</f>
        <v>13</v>
      </c>
      <c r="G3138" s="2" t="str">
        <f>IF(NOT(OR(
SUMPRODUCT(--ISNUMBER(SEARCH('Chapter 1 (Generated)'!$B$25:$V$25,INDEX(MyData,D3138, E3138+1))))&gt;0,
SUMPRODUCT(--ISNUMBER(SEARCH('Chapter 1 (Generated)'!$B$26:$V$26,INDEX(MyData,D3138, E3138+1))))&gt;0)),
"        " &amp; INDEX(MyData,D3138, E3138+1),
"    " &amp; INDEX(MyData,D3138, E3138+1))</f>
        <v xml:space="preserve">        "null",</v>
      </c>
    </row>
    <row r="3139" spans="4:7" x14ac:dyDescent="0.2">
      <c r="D3139" s="20">
        <f t="shared" ref="D3139:D3202" si="49">MOD(ROW(D3138)-1+ROWS(MyData),ROWS(MyData))+1</f>
        <v>57</v>
      </c>
      <c r="E3139" s="20">
        <f>MIN(IF(MOD(ROWS($A$2:A3139),$A$2)=0,E3138+1, E3138), $B$2-1)</f>
        <v>13</v>
      </c>
      <c r="G3139" s="2" t="str">
        <f>IF(NOT(OR(
SUMPRODUCT(--ISNUMBER(SEARCH('Chapter 1 (Generated)'!$B$25:$V$25,INDEX(MyData,D3139, E3139+1))))&gt;0,
SUMPRODUCT(--ISNUMBER(SEARCH('Chapter 1 (Generated)'!$B$26:$V$26,INDEX(MyData,D3139, E3139+1))))&gt;0)),
"        " &amp; INDEX(MyData,D3139, E3139+1),
"    " &amp; INDEX(MyData,D3139, E3139+1))</f>
        <v xml:space="preserve">        "null",</v>
      </c>
    </row>
    <row r="3140" spans="4:7" x14ac:dyDescent="0.2">
      <c r="D3140" s="20">
        <f t="shared" si="49"/>
        <v>58</v>
      </c>
      <c r="E3140" s="20">
        <f>MIN(IF(MOD(ROWS($A$2:A3140),$A$2)=0,E3139+1, E3139), $B$2-1)</f>
        <v>13</v>
      </c>
      <c r="G3140" s="2" t="str">
        <f>IF(NOT(OR(
SUMPRODUCT(--ISNUMBER(SEARCH('Chapter 1 (Generated)'!$B$25:$V$25,INDEX(MyData,D3140, E3140+1))))&gt;0,
SUMPRODUCT(--ISNUMBER(SEARCH('Chapter 1 (Generated)'!$B$26:$V$26,INDEX(MyData,D3140, E3140+1))))&gt;0)),
"        " &amp; INDEX(MyData,D3140, E3140+1),
"    " &amp; INDEX(MyData,D3140, E3140+1))</f>
        <v xml:space="preserve">        "null",//55 </v>
      </c>
    </row>
    <row r="3141" spans="4:7" x14ac:dyDescent="0.2">
      <c r="D3141" s="20">
        <f t="shared" si="49"/>
        <v>59</v>
      </c>
      <c r="E3141" s="20">
        <f>MIN(IF(MOD(ROWS($A$2:A3141),$A$2)=0,E3140+1, E3140), $B$2-1)</f>
        <v>13</v>
      </c>
      <c r="G3141" s="2" t="str">
        <f>IF(NOT(OR(
SUMPRODUCT(--ISNUMBER(SEARCH('Chapter 1 (Generated)'!$B$25:$V$25,INDEX(MyData,D3141, E3141+1))))&gt;0,
SUMPRODUCT(--ISNUMBER(SEARCH('Chapter 1 (Generated)'!$B$26:$V$26,INDEX(MyData,D3141, E3141+1))))&gt;0)),
"        " &amp; INDEX(MyData,D3141, E3141+1),
"    " &amp; INDEX(MyData,D3141, E3141+1))</f>
        <v xml:space="preserve">        "null",</v>
      </c>
    </row>
    <row r="3142" spans="4:7" x14ac:dyDescent="0.2">
      <c r="D3142" s="20">
        <f t="shared" si="49"/>
        <v>60</v>
      </c>
      <c r="E3142" s="20">
        <f>MIN(IF(MOD(ROWS($A$2:A3142),$A$2)=0,E3141+1, E3141), $B$2-1)</f>
        <v>13</v>
      </c>
      <c r="G3142" s="2" t="str">
        <f>IF(NOT(OR(
SUMPRODUCT(--ISNUMBER(SEARCH('Chapter 1 (Generated)'!$B$25:$V$25,INDEX(MyData,D3142, E3142+1))))&gt;0,
SUMPRODUCT(--ISNUMBER(SEARCH('Chapter 1 (Generated)'!$B$26:$V$26,INDEX(MyData,D3142, E3142+1))))&gt;0)),
"        " &amp; INDEX(MyData,D3142, E3142+1),
"    " &amp; INDEX(MyData,D3142, E3142+1))</f>
        <v xml:space="preserve">        "null",</v>
      </c>
    </row>
    <row r="3143" spans="4:7" x14ac:dyDescent="0.2">
      <c r="D3143" s="20">
        <f t="shared" si="49"/>
        <v>61</v>
      </c>
      <c r="E3143" s="20">
        <f>MIN(IF(MOD(ROWS($A$2:A3143),$A$2)=0,E3142+1, E3142), $B$2-1)</f>
        <v>13</v>
      </c>
      <c r="G3143" s="2" t="str">
        <f>IF(NOT(OR(
SUMPRODUCT(--ISNUMBER(SEARCH('Chapter 1 (Generated)'!$B$25:$V$25,INDEX(MyData,D3143, E3143+1))))&gt;0,
SUMPRODUCT(--ISNUMBER(SEARCH('Chapter 1 (Generated)'!$B$26:$V$26,INDEX(MyData,D3143, E3143+1))))&gt;0)),
"        " &amp; INDEX(MyData,D3143, E3143+1),
"    " &amp; INDEX(MyData,D3143, E3143+1))</f>
        <v xml:space="preserve">        "null",</v>
      </c>
    </row>
    <row r="3144" spans="4:7" x14ac:dyDescent="0.2">
      <c r="D3144" s="20">
        <f t="shared" si="49"/>
        <v>62</v>
      </c>
      <c r="E3144" s="20">
        <f>MIN(IF(MOD(ROWS($A$2:A3144),$A$2)=0,E3143+1, E3143), $B$2-1)</f>
        <v>13</v>
      </c>
      <c r="G3144" s="2" t="str">
        <f>IF(NOT(OR(
SUMPRODUCT(--ISNUMBER(SEARCH('Chapter 1 (Generated)'!$B$25:$V$25,INDEX(MyData,D3144, E3144+1))))&gt;0,
SUMPRODUCT(--ISNUMBER(SEARCH('Chapter 1 (Generated)'!$B$26:$V$26,INDEX(MyData,D3144, E3144+1))))&gt;0)),
"        " &amp; INDEX(MyData,D3144, E3144+1),
"    " &amp; INDEX(MyData,D3144, E3144+1))</f>
        <v xml:space="preserve">        "null",</v>
      </c>
    </row>
    <row r="3145" spans="4:7" x14ac:dyDescent="0.2">
      <c r="D3145" s="20">
        <f t="shared" si="49"/>
        <v>63</v>
      </c>
      <c r="E3145" s="20">
        <f>MIN(IF(MOD(ROWS($A$2:A3145),$A$2)=0,E3144+1, E3144), $B$2-1)</f>
        <v>13</v>
      </c>
      <c r="G3145" s="2" t="str">
        <f>IF(NOT(OR(
SUMPRODUCT(--ISNUMBER(SEARCH('Chapter 1 (Generated)'!$B$25:$V$25,INDEX(MyData,D3145, E3145+1))))&gt;0,
SUMPRODUCT(--ISNUMBER(SEARCH('Chapter 1 (Generated)'!$B$26:$V$26,INDEX(MyData,D3145, E3145+1))))&gt;0)),
"        " &amp; INDEX(MyData,D3145, E3145+1),
"    " &amp; INDEX(MyData,D3145, E3145+1))</f>
        <v xml:space="preserve">        "null",//60 </v>
      </c>
    </row>
    <row r="3146" spans="4:7" x14ac:dyDescent="0.2">
      <c r="D3146" s="20">
        <f t="shared" si="49"/>
        <v>64</v>
      </c>
      <c r="E3146" s="20">
        <f>MIN(IF(MOD(ROWS($A$2:A3146),$A$2)=0,E3145+1, E3145), $B$2-1)</f>
        <v>13</v>
      </c>
      <c r="G3146" s="2" t="str">
        <f>IF(NOT(OR(
SUMPRODUCT(--ISNUMBER(SEARCH('Chapter 1 (Generated)'!$B$25:$V$25,INDEX(MyData,D3146, E3146+1))))&gt;0,
SUMPRODUCT(--ISNUMBER(SEARCH('Chapter 1 (Generated)'!$B$26:$V$26,INDEX(MyData,D3146, E3146+1))))&gt;0)),
"        " &amp; INDEX(MyData,D3146, E3146+1),
"    " &amp; INDEX(MyData,D3146, E3146+1))</f>
        <v xml:space="preserve">        "null",</v>
      </c>
    </row>
    <row r="3147" spans="4:7" x14ac:dyDescent="0.2">
      <c r="D3147" s="20">
        <f t="shared" si="49"/>
        <v>65</v>
      </c>
      <c r="E3147" s="20">
        <f>MIN(IF(MOD(ROWS($A$2:A3147),$A$2)=0,E3146+1, E3146), $B$2-1)</f>
        <v>13</v>
      </c>
      <c r="G3147" s="2" t="str">
        <f>IF(NOT(OR(
SUMPRODUCT(--ISNUMBER(SEARCH('Chapter 1 (Generated)'!$B$25:$V$25,INDEX(MyData,D3147, E3147+1))))&gt;0,
SUMPRODUCT(--ISNUMBER(SEARCH('Chapter 1 (Generated)'!$B$26:$V$26,INDEX(MyData,D3147, E3147+1))))&gt;0)),
"        " &amp; INDEX(MyData,D3147, E3147+1),
"    " &amp; INDEX(MyData,D3147, E3147+1))</f>
        <v xml:space="preserve">        "null",</v>
      </c>
    </row>
    <row r="3148" spans="4:7" x14ac:dyDescent="0.2">
      <c r="D3148" s="20">
        <f t="shared" si="49"/>
        <v>66</v>
      </c>
      <c r="E3148" s="20">
        <f>MIN(IF(MOD(ROWS($A$2:A3148),$A$2)=0,E3147+1, E3147), $B$2-1)</f>
        <v>13</v>
      </c>
      <c r="G3148" s="2" t="str">
        <f>IF(NOT(OR(
SUMPRODUCT(--ISNUMBER(SEARCH('Chapter 1 (Generated)'!$B$25:$V$25,INDEX(MyData,D3148, E3148+1))))&gt;0,
SUMPRODUCT(--ISNUMBER(SEARCH('Chapter 1 (Generated)'!$B$26:$V$26,INDEX(MyData,D3148, E3148+1))))&gt;0)),
"        " &amp; INDEX(MyData,D3148, E3148+1),
"    " &amp; INDEX(MyData,D3148, E3148+1))</f>
        <v xml:space="preserve">        "null",</v>
      </c>
    </row>
    <row r="3149" spans="4:7" x14ac:dyDescent="0.2">
      <c r="D3149" s="20">
        <f t="shared" si="49"/>
        <v>67</v>
      </c>
      <c r="E3149" s="20">
        <f>MIN(IF(MOD(ROWS($A$2:A3149),$A$2)=0,E3148+1, E3148), $B$2-1)</f>
        <v>13</v>
      </c>
      <c r="G3149" s="2" t="str">
        <f>IF(NOT(OR(
SUMPRODUCT(--ISNUMBER(SEARCH('Chapter 1 (Generated)'!$B$25:$V$25,INDEX(MyData,D3149, E3149+1))))&gt;0,
SUMPRODUCT(--ISNUMBER(SEARCH('Chapter 1 (Generated)'!$B$26:$V$26,INDEX(MyData,D3149, E3149+1))))&gt;0)),
"        " &amp; INDEX(MyData,D3149, E3149+1),
"    " &amp; INDEX(MyData,D3149, E3149+1))</f>
        <v xml:space="preserve">        "null",</v>
      </c>
    </row>
    <row r="3150" spans="4:7" x14ac:dyDescent="0.2">
      <c r="D3150" s="20">
        <f t="shared" si="49"/>
        <v>68</v>
      </c>
      <c r="E3150" s="20">
        <f>MIN(IF(MOD(ROWS($A$2:A3150),$A$2)=0,E3149+1, E3149), $B$2-1)</f>
        <v>13</v>
      </c>
      <c r="G3150" s="2" t="str">
        <f>IF(NOT(OR(
SUMPRODUCT(--ISNUMBER(SEARCH('Chapter 1 (Generated)'!$B$25:$V$25,INDEX(MyData,D3150, E3150+1))))&gt;0,
SUMPRODUCT(--ISNUMBER(SEARCH('Chapter 1 (Generated)'!$B$26:$V$26,INDEX(MyData,D3150, E3150+1))))&gt;0)),
"        " &amp; INDEX(MyData,D3150, E3150+1),
"    " &amp; INDEX(MyData,D3150, E3150+1))</f>
        <v xml:space="preserve">        "null",//65 </v>
      </c>
    </row>
    <row r="3151" spans="4:7" x14ac:dyDescent="0.2">
      <c r="D3151" s="20">
        <f t="shared" si="49"/>
        <v>69</v>
      </c>
      <c r="E3151" s="20">
        <f>MIN(IF(MOD(ROWS($A$2:A3151),$A$2)=0,E3150+1, E3150), $B$2-1)</f>
        <v>13</v>
      </c>
      <c r="G3151" s="2" t="str">
        <f>IF(NOT(OR(
SUMPRODUCT(--ISNUMBER(SEARCH('Chapter 1 (Generated)'!$B$25:$V$25,INDEX(MyData,D3151, E3151+1))))&gt;0,
SUMPRODUCT(--ISNUMBER(SEARCH('Chapter 1 (Generated)'!$B$26:$V$26,INDEX(MyData,D3151, E3151+1))))&gt;0)),
"        " &amp; INDEX(MyData,D3151, E3151+1),
"    " &amp; INDEX(MyData,D3151, E3151+1))</f>
        <v xml:space="preserve">        "null",</v>
      </c>
    </row>
    <row r="3152" spans="4:7" x14ac:dyDescent="0.2">
      <c r="D3152" s="20">
        <f t="shared" si="49"/>
        <v>70</v>
      </c>
      <c r="E3152" s="20">
        <f>MIN(IF(MOD(ROWS($A$2:A3152),$A$2)=0,E3151+1, E3151), $B$2-1)</f>
        <v>13</v>
      </c>
      <c r="G3152" s="2" t="str">
        <f>IF(NOT(OR(
SUMPRODUCT(--ISNUMBER(SEARCH('Chapter 1 (Generated)'!$B$25:$V$25,INDEX(MyData,D3152, E3152+1))))&gt;0,
SUMPRODUCT(--ISNUMBER(SEARCH('Chapter 1 (Generated)'!$B$26:$V$26,INDEX(MyData,D3152, E3152+1))))&gt;0)),
"        " &amp; INDEX(MyData,D3152, E3152+1),
"    " &amp; INDEX(MyData,D3152, E3152+1))</f>
        <v xml:space="preserve">        "null",</v>
      </c>
    </row>
    <row r="3153" spans="4:7" x14ac:dyDescent="0.2">
      <c r="D3153" s="20">
        <f t="shared" si="49"/>
        <v>71</v>
      </c>
      <c r="E3153" s="20">
        <f>MIN(IF(MOD(ROWS($A$2:A3153),$A$2)=0,E3152+1, E3152), $B$2-1)</f>
        <v>13</v>
      </c>
      <c r="G3153" s="2" t="str">
        <f>IF(NOT(OR(
SUMPRODUCT(--ISNUMBER(SEARCH('Chapter 1 (Generated)'!$B$25:$V$25,INDEX(MyData,D3153, E3153+1))))&gt;0,
SUMPRODUCT(--ISNUMBER(SEARCH('Chapter 1 (Generated)'!$B$26:$V$26,INDEX(MyData,D3153, E3153+1))))&gt;0)),
"        " &amp; INDEX(MyData,D3153, E3153+1),
"    " &amp; INDEX(MyData,D3153, E3153+1))</f>
        <v xml:space="preserve">        "null",</v>
      </c>
    </row>
    <row r="3154" spans="4:7" x14ac:dyDescent="0.2">
      <c r="D3154" s="20">
        <f t="shared" si="49"/>
        <v>72</v>
      </c>
      <c r="E3154" s="20">
        <f>MIN(IF(MOD(ROWS($A$2:A3154),$A$2)=0,E3153+1, E3153), $B$2-1)</f>
        <v>13</v>
      </c>
      <c r="G3154" s="2" t="str">
        <f>IF(NOT(OR(
SUMPRODUCT(--ISNUMBER(SEARCH('Chapter 1 (Generated)'!$B$25:$V$25,INDEX(MyData,D3154, E3154+1))))&gt;0,
SUMPRODUCT(--ISNUMBER(SEARCH('Chapter 1 (Generated)'!$B$26:$V$26,INDEX(MyData,D3154, E3154+1))))&gt;0)),
"        " &amp; INDEX(MyData,D3154, E3154+1),
"    " &amp; INDEX(MyData,D3154, E3154+1))</f>
        <v xml:space="preserve">        "...",</v>
      </c>
    </row>
    <row r="3155" spans="4:7" x14ac:dyDescent="0.2">
      <c r="D3155" s="20">
        <f t="shared" si="49"/>
        <v>73</v>
      </c>
      <c r="E3155" s="20">
        <f>MIN(IF(MOD(ROWS($A$2:A3155),$A$2)=0,E3154+1, E3154), $B$2-1)</f>
        <v>13</v>
      </c>
      <c r="G3155" s="2" t="str">
        <f>IF(NOT(OR(
SUMPRODUCT(--ISNUMBER(SEARCH('Chapter 1 (Generated)'!$B$25:$V$25,INDEX(MyData,D3155, E3155+1))))&gt;0,
SUMPRODUCT(--ISNUMBER(SEARCH('Chapter 1 (Generated)'!$B$26:$V$26,INDEX(MyData,D3155, E3155+1))))&gt;0)),
"        " &amp; INDEX(MyData,D3155, E3155+1),
"    " &amp; INDEX(MyData,D3155, E3155+1))</f>
        <v xml:space="preserve">        "null",//70 </v>
      </c>
    </row>
    <row r="3156" spans="4:7" x14ac:dyDescent="0.2">
      <c r="D3156" s="20">
        <f t="shared" si="49"/>
        <v>74</v>
      </c>
      <c r="E3156" s="20">
        <f>MIN(IF(MOD(ROWS($A$2:A3156),$A$2)=0,E3155+1, E3155), $B$2-1)</f>
        <v>13</v>
      </c>
      <c r="G3156" s="2" t="str">
        <f>IF(NOT(OR(
SUMPRODUCT(--ISNUMBER(SEARCH('Chapter 1 (Generated)'!$B$25:$V$25,INDEX(MyData,D3156, E3156+1))))&gt;0,
SUMPRODUCT(--ISNUMBER(SEARCH('Chapter 1 (Generated)'!$B$26:$V$26,INDEX(MyData,D3156, E3156+1))))&gt;0)),
"        " &amp; INDEX(MyData,D3156, E3156+1),
"    " &amp; INDEX(MyData,D3156, E3156+1))</f>
        <v xml:space="preserve">        "null",</v>
      </c>
    </row>
    <row r="3157" spans="4:7" x14ac:dyDescent="0.2">
      <c r="D3157" s="20">
        <f t="shared" si="49"/>
        <v>75</v>
      </c>
      <c r="E3157" s="20">
        <f>MIN(IF(MOD(ROWS($A$2:A3157),$A$2)=0,E3156+1, E3156), $B$2-1)</f>
        <v>13</v>
      </c>
      <c r="G3157" s="2" t="str">
        <f>IF(NOT(OR(
SUMPRODUCT(--ISNUMBER(SEARCH('Chapter 1 (Generated)'!$B$25:$V$25,INDEX(MyData,D3157, E3157+1))))&gt;0,
SUMPRODUCT(--ISNUMBER(SEARCH('Chapter 1 (Generated)'!$B$26:$V$26,INDEX(MyData,D3157, E3157+1))))&gt;0)),
"        " &amp; INDEX(MyData,D3157, E3157+1),
"    " &amp; INDEX(MyData,D3157, E3157+1))</f>
        <v xml:space="preserve">        "null",</v>
      </c>
    </row>
    <row r="3158" spans="4:7" x14ac:dyDescent="0.2">
      <c r="D3158" s="20">
        <f t="shared" si="49"/>
        <v>76</v>
      </c>
      <c r="E3158" s="20">
        <f>MIN(IF(MOD(ROWS($A$2:A3158),$A$2)=0,E3157+1, E3157), $B$2-1)</f>
        <v>13</v>
      </c>
      <c r="G3158" s="2" t="str">
        <f>IF(NOT(OR(
SUMPRODUCT(--ISNUMBER(SEARCH('Chapter 1 (Generated)'!$B$25:$V$25,INDEX(MyData,D3158, E3158+1))))&gt;0,
SUMPRODUCT(--ISNUMBER(SEARCH('Chapter 1 (Generated)'!$B$26:$V$26,INDEX(MyData,D3158, E3158+1))))&gt;0)),
"        " &amp; INDEX(MyData,D3158, E3158+1),
"    " &amp; INDEX(MyData,D3158, E3158+1))</f>
        <v xml:space="preserve">        "null",</v>
      </c>
    </row>
    <row r="3159" spans="4:7" x14ac:dyDescent="0.2">
      <c r="D3159" s="20">
        <f t="shared" si="49"/>
        <v>77</v>
      </c>
      <c r="E3159" s="20">
        <f>MIN(IF(MOD(ROWS($A$2:A3159),$A$2)=0,E3158+1, E3158), $B$2-1)</f>
        <v>13</v>
      </c>
      <c r="G3159" s="2" t="str">
        <f>IF(NOT(OR(
SUMPRODUCT(--ISNUMBER(SEARCH('Chapter 1 (Generated)'!$B$25:$V$25,INDEX(MyData,D3159, E3159+1))))&gt;0,
SUMPRODUCT(--ISNUMBER(SEARCH('Chapter 1 (Generated)'!$B$26:$V$26,INDEX(MyData,D3159, E3159+1))))&gt;0)),
"        " &amp; INDEX(MyData,D3159, E3159+1),
"    " &amp; INDEX(MyData,D3159, E3159+1))</f>
        <v xml:space="preserve">        "null",</v>
      </c>
    </row>
    <row r="3160" spans="4:7" x14ac:dyDescent="0.2">
      <c r="D3160" s="20">
        <f t="shared" si="49"/>
        <v>78</v>
      </c>
      <c r="E3160" s="20">
        <f>MIN(IF(MOD(ROWS($A$2:A3160),$A$2)=0,E3159+1, E3159), $B$2-1)</f>
        <v>13</v>
      </c>
      <c r="G3160" s="2" t="str">
        <f>IF(NOT(OR(
SUMPRODUCT(--ISNUMBER(SEARCH('Chapter 1 (Generated)'!$B$25:$V$25,INDEX(MyData,D3160, E3160+1))))&gt;0,
SUMPRODUCT(--ISNUMBER(SEARCH('Chapter 1 (Generated)'!$B$26:$V$26,INDEX(MyData,D3160, E3160+1))))&gt;0)),
"        " &amp; INDEX(MyData,D3160, E3160+1),
"    " &amp; INDEX(MyData,D3160, E3160+1))</f>
        <v xml:space="preserve">        "null",//75 </v>
      </c>
    </row>
    <row r="3161" spans="4:7" x14ac:dyDescent="0.2">
      <c r="D3161" s="20">
        <f t="shared" si="49"/>
        <v>79</v>
      </c>
      <c r="E3161" s="20">
        <f>MIN(IF(MOD(ROWS($A$2:A3161),$A$2)=0,E3160+1, E3160), $B$2-1)</f>
        <v>13</v>
      </c>
      <c r="G3161" s="2" t="str">
        <f>IF(NOT(OR(
SUMPRODUCT(--ISNUMBER(SEARCH('Chapter 1 (Generated)'!$B$25:$V$25,INDEX(MyData,D3161, E3161+1))))&gt;0,
SUMPRODUCT(--ISNUMBER(SEARCH('Chapter 1 (Generated)'!$B$26:$V$26,INDEX(MyData,D3161, E3161+1))))&gt;0)),
"        " &amp; INDEX(MyData,D3161, E3161+1),
"    " &amp; INDEX(MyData,D3161, E3161+1))</f>
        <v xml:space="preserve">        "null",</v>
      </c>
    </row>
    <row r="3162" spans="4:7" x14ac:dyDescent="0.2">
      <c r="D3162" s="20">
        <f t="shared" si="49"/>
        <v>80</v>
      </c>
      <c r="E3162" s="20">
        <f>MIN(IF(MOD(ROWS($A$2:A3162),$A$2)=0,E3161+1, E3161), $B$2-1)</f>
        <v>13</v>
      </c>
      <c r="G3162" s="2" t="str">
        <f>IF(NOT(OR(
SUMPRODUCT(--ISNUMBER(SEARCH('Chapter 1 (Generated)'!$B$25:$V$25,INDEX(MyData,D3162, E3162+1))))&gt;0,
SUMPRODUCT(--ISNUMBER(SEARCH('Chapter 1 (Generated)'!$B$26:$V$26,INDEX(MyData,D3162, E3162+1))))&gt;0)),
"        " &amp; INDEX(MyData,D3162, E3162+1),
"    " &amp; INDEX(MyData,D3162, E3162+1))</f>
        <v xml:space="preserve">        "null",</v>
      </c>
    </row>
    <row r="3163" spans="4:7" x14ac:dyDescent="0.2">
      <c r="D3163" s="20">
        <f t="shared" si="49"/>
        <v>81</v>
      </c>
      <c r="E3163" s="20">
        <f>MIN(IF(MOD(ROWS($A$2:A3163),$A$2)=0,E3162+1, E3162), $B$2-1)</f>
        <v>13</v>
      </c>
      <c r="G3163" s="2" t="str">
        <f>IF(NOT(OR(
SUMPRODUCT(--ISNUMBER(SEARCH('Chapter 1 (Generated)'!$B$25:$V$25,INDEX(MyData,D3163, E3163+1))))&gt;0,
SUMPRODUCT(--ISNUMBER(SEARCH('Chapter 1 (Generated)'!$B$26:$V$26,INDEX(MyData,D3163, E3163+1))))&gt;0)),
"        " &amp; INDEX(MyData,D3163, E3163+1),
"    " &amp; INDEX(MyData,D3163, E3163+1))</f>
        <v xml:space="preserve">        "null",</v>
      </c>
    </row>
    <row r="3164" spans="4:7" x14ac:dyDescent="0.2">
      <c r="D3164" s="20">
        <f t="shared" si="49"/>
        <v>82</v>
      </c>
      <c r="E3164" s="20">
        <f>MIN(IF(MOD(ROWS($A$2:A3164),$A$2)=0,E3163+1, E3163), $B$2-1)</f>
        <v>13</v>
      </c>
      <c r="G3164" s="2" t="str">
        <f>IF(NOT(OR(
SUMPRODUCT(--ISNUMBER(SEARCH('Chapter 1 (Generated)'!$B$25:$V$25,INDEX(MyData,D3164, E3164+1))))&gt;0,
SUMPRODUCT(--ISNUMBER(SEARCH('Chapter 1 (Generated)'!$B$26:$V$26,INDEX(MyData,D3164, E3164+1))))&gt;0)),
"        " &amp; INDEX(MyData,D3164, E3164+1),
"    " &amp; INDEX(MyData,D3164, E3164+1))</f>
        <v xml:space="preserve">        "null",</v>
      </c>
    </row>
    <row r="3165" spans="4:7" x14ac:dyDescent="0.2">
      <c r="D3165" s="20">
        <f t="shared" si="49"/>
        <v>83</v>
      </c>
      <c r="E3165" s="20">
        <f>MIN(IF(MOD(ROWS($A$2:A3165),$A$2)=0,E3164+1, E3164), $B$2-1)</f>
        <v>13</v>
      </c>
      <c r="G3165" s="2" t="str">
        <f>IF(NOT(OR(
SUMPRODUCT(--ISNUMBER(SEARCH('Chapter 1 (Generated)'!$B$25:$V$25,INDEX(MyData,D3165, E3165+1))))&gt;0,
SUMPRODUCT(--ISNUMBER(SEARCH('Chapter 1 (Generated)'!$B$26:$V$26,INDEX(MyData,D3165, E3165+1))))&gt;0)),
"        " &amp; INDEX(MyData,D3165, E3165+1),
"    " &amp; INDEX(MyData,D3165, E3165+1))</f>
        <v xml:space="preserve">        "null",//80 </v>
      </c>
    </row>
    <row r="3166" spans="4:7" x14ac:dyDescent="0.2">
      <c r="D3166" s="20">
        <f t="shared" si="49"/>
        <v>84</v>
      </c>
      <c r="E3166" s="20">
        <f>MIN(IF(MOD(ROWS($A$2:A3166),$A$2)=0,E3165+1, E3165), $B$2-1)</f>
        <v>13</v>
      </c>
      <c r="G3166" s="2" t="str">
        <f>IF(NOT(OR(
SUMPRODUCT(--ISNUMBER(SEARCH('Chapter 1 (Generated)'!$B$25:$V$25,INDEX(MyData,D3166, E3166+1))))&gt;0,
SUMPRODUCT(--ISNUMBER(SEARCH('Chapter 1 (Generated)'!$B$26:$V$26,INDEX(MyData,D3166, E3166+1))))&gt;0)),
"        " &amp; INDEX(MyData,D3166, E3166+1),
"    " &amp; INDEX(MyData,D3166, E3166+1))</f>
        <v xml:space="preserve">        "null",</v>
      </c>
    </row>
    <row r="3167" spans="4:7" x14ac:dyDescent="0.2">
      <c r="D3167" s="20">
        <f t="shared" si="49"/>
        <v>85</v>
      </c>
      <c r="E3167" s="20">
        <f>MIN(IF(MOD(ROWS($A$2:A3167),$A$2)=0,E3166+1, E3166), $B$2-1)</f>
        <v>13</v>
      </c>
      <c r="G3167" s="2" t="str">
        <f>IF(NOT(OR(
SUMPRODUCT(--ISNUMBER(SEARCH('Chapter 1 (Generated)'!$B$25:$V$25,INDEX(MyData,D3167, E3167+1))))&gt;0,
SUMPRODUCT(--ISNUMBER(SEARCH('Chapter 1 (Generated)'!$B$26:$V$26,INDEX(MyData,D3167, E3167+1))))&gt;0)),
"        " &amp; INDEX(MyData,D3167, E3167+1),
"    " &amp; INDEX(MyData,D3167, E3167+1))</f>
        <v xml:space="preserve">        "null",</v>
      </c>
    </row>
    <row r="3168" spans="4:7" x14ac:dyDescent="0.2">
      <c r="D3168" s="20">
        <f t="shared" si="49"/>
        <v>86</v>
      </c>
      <c r="E3168" s="20">
        <f>MIN(IF(MOD(ROWS($A$2:A3168),$A$2)=0,E3167+1, E3167), $B$2-1)</f>
        <v>13</v>
      </c>
      <c r="G3168" s="2" t="str">
        <f>IF(NOT(OR(
SUMPRODUCT(--ISNUMBER(SEARCH('Chapter 1 (Generated)'!$B$25:$V$25,INDEX(MyData,D3168, E3168+1))))&gt;0,
SUMPRODUCT(--ISNUMBER(SEARCH('Chapter 1 (Generated)'!$B$26:$V$26,INDEX(MyData,D3168, E3168+1))))&gt;0)),
"        " &amp; INDEX(MyData,D3168, E3168+1),
"    " &amp; INDEX(MyData,D3168, E3168+1))</f>
        <v xml:space="preserve">        "null",</v>
      </c>
    </row>
    <row r="3169" spans="4:7" x14ac:dyDescent="0.2">
      <c r="D3169" s="20">
        <f t="shared" si="49"/>
        <v>87</v>
      </c>
      <c r="E3169" s="20">
        <f>MIN(IF(MOD(ROWS($A$2:A3169),$A$2)=0,E3168+1, E3168), $B$2-1)</f>
        <v>13</v>
      </c>
      <c r="G3169" s="2" t="str">
        <f>IF(NOT(OR(
SUMPRODUCT(--ISNUMBER(SEARCH('Chapter 1 (Generated)'!$B$25:$V$25,INDEX(MyData,D3169, E3169+1))))&gt;0,
SUMPRODUCT(--ISNUMBER(SEARCH('Chapter 1 (Generated)'!$B$26:$V$26,INDEX(MyData,D3169, E3169+1))))&gt;0)),
"        " &amp; INDEX(MyData,D3169, E3169+1),
"    " &amp; INDEX(MyData,D3169, E3169+1))</f>
        <v xml:space="preserve">        "null",</v>
      </c>
    </row>
    <row r="3170" spans="4:7" x14ac:dyDescent="0.2">
      <c r="D3170" s="20">
        <f t="shared" si="49"/>
        <v>88</v>
      </c>
      <c r="E3170" s="20">
        <f>MIN(IF(MOD(ROWS($A$2:A3170),$A$2)=0,E3169+1, E3169), $B$2-1)</f>
        <v>13</v>
      </c>
      <c r="G3170" s="2" t="str">
        <f>IF(NOT(OR(
SUMPRODUCT(--ISNUMBER(SEARCH('Chapter 1 (Generated)'!$B$25:$V$25,INDEX(MyData,D3170, E3170+1))))&gt;0,
SUMPRODUCT(--ISNUMBER(SEARCH('Chapter 1 (Generated)'!$B$26:$V$26,INDEX(MyData,D3170, E3170+1))))&gt;0)),
"        " &amp; INDEX(MyData,D3170, E3170+1),
"    " &amp; INDEX(MyData,D3170, E3170+1))</f>
        <v xml:space="preserve">        "(Leave without saying anything else.)",//85 </v>
      </c>
    </row>
    <row r="3171" spans="4:7" x14ac:dyDescent="0.2">
      <c r="D3171" s="20">
        <f t="shared" si="49"/>
        <v>89</v>
      </c>
      <c r="E3171" s="20">
        <f>MIN(IF(MOD(ROWS($A$2:A3171),$A$2)=0,E3170+1, E3170), $B$2-1)</f>
        <v>13</v>
      </c>
      <c r="G3171" s="2" t="str">
        <f>IF(NOT(OR(
SUMPRODUCT(--ISNUMBER(SEARCH('Chapter 1 (Generated)'!$B$25:$V$25,INDEX(MyData,D3171, E3171+1))))&gt;0,
SUMPRODUCT(--ISNUMBER(SEARCH('Chapter 1 (Generated)'!$B$26:$V$26,INDEX(MyData,D3171, E3171+1))))&gt;0)),
"        " &amp; INDEX(MyData,D3171, E3171+1),
"    " &amp; INDEX(MyData,D3171, E3171+1))</f>
        <v xml:space="preserve">        "null",</v>
      </c>
    </row>
    <row r="3172" spans="4:7" x14ac:dyDescent="0.2">
      <c r="D3172" s="20">
        <f t="shared" si="49"/>
        <v>90</v>
      </c>
      <c r="E3172" s="20">
        <f>MIN(IF(MOD(ROWS($A$2:A3172),$A$2)=0,E3171+1, E3171), $B$2-1)</f>
        <v>13</v>
      </c>
      <c r="G3172" s="2" t="str">
        <f>IF(NOT(OR(
SUMPRODUCT(--ISNUMBER(SEARCH('Chapter 1 (Generated)'!$B$25:$V$25,INDEX(MyData,D3172, E3172+1))))&gt;0,
SUMPRODUCT(--ISNUMBER(SEARCH('Chapter 1 (Generated)'!$B$26:$V$26,INDEX(MyData,D3172, E3172+1))))&gt;0)),
"        " &amp; INDEX(MyData,D3172, E3172+1),
"    " &amp; INDEX(MyData,D3172, E3172+1))</f>
        <v xml:space="preserve">        "null",</v>
      </c>
    </row>
    <row r="3173" spans="4:7" x14ac:dyDescent="0.2">
      <c r="D3173" s="20">
        <f t="shared" si="49"/>
        <v>91</v>
      </c>
      <c r="E3173" s="20">
        <f>MIN(IF(MOD(ROWS($A$2:A3173),$A$2)=0,E3172+1, E3172), $B$2-1)</f>
        <v>13</v>
      </c>
      <c r="G3173" s="2" t="str">
        <f>IF(NOT(OR(
SUMPRODUCT(--ISNUMBER(SEARCH('Chapter 1 (Generated)'!$B$25:$V$25,INDEX(MyData,D3173, E3173+1))))&gt;0,
SUMPRODUCT(--ISNUMBER(SEARCH('Chapter 1 (Generated)'!$B$26:$V$26,INDEX(MyData,D3173, E3173+1))))&gt;0)),
"        " &amp; INDEX(MyData,D3173, E3173+1),
"    " &amp; INDEX(MyData,D3173, E3173+1))</f>
        <v xml:space="preserve">        "null",</v>
      </c>
    </row>
    <row r="3174" spans="4:7" x14ac:dyDescent="0.2">
      <c r="D3174" s="20">
        <f t="shared" si="49"/>
        <v>92</v>
      </c>
      <c r="E3174" s="20">
        <f>MIN(IF(MOD(ROWS($A$2:A3174),$A$2)=0,E3173+1, E3173), $B$2-1)</f>
        <v>13</v>
      </c>
      <c r="G3174" s="2" t="str">
        <f>IF(NOT(OR(
SUMPRODUCT(--ISNUMBER(SEARCH('Chapter 1 (Generated)'!$B$25:$V$25,INDEX(MyData,D3174, E3174+1))))&gt;0,
SUMPRODUCT(--ISNUMBER(SEARCH('Chapter 1 (Generated)'!$B$26:$V$26,INDEX(MyData,D3174, E3174+1))))&gt;0)),
"        " &amp; INDEX(MyData,D3174, E3174+1),
"    " &amp; INDEX(MyData,D3174, E3174+1))</f>
        <v xml:space="preserve">        "null",</v>
      </c>
    </row>
    <row r="3175" spans="4:7" x14ac:dyDescent="0.2">
      <c r="D3175" s="20">
        <f t="shared" si="49"/>
        <v>93</v>
      </c>
      <c r="E3175" s="20">
        <f>MIN(IF(MOD(ROWS($A$2:A3175),$A$2)=0,E3174+1, E3174), $B$2-1)</f>
        <v>13</v>
      </c>
      <c r="G3175" s="2" t="str">
        <f>IF(NOT(OR(
SUMPRODUCT(--ISNUMBER(SEARCH('Chapter 1 (Generated)'!$B$25:$V$25,INDEX(MyData,D3175, E3175+1))))&gt;0,
SUMPRODUCT(--ISNUMBER(SEARCH('Chapter 1 (Generated)'!$B$26:$V$26,INDEX(MyData,D3175, E3175+1))))&gt;0)),
"        " &amp; INDEX(MyData,D3175, E3175+1),
"    " &amp; INDEX(MyData,D3175, E3175+1))</f>
        <v xml:space="preserve">        "null",//90 </v>
      </c>
    </row>
    <row r="3176" spans="4:7" x14ac:dyDescent="0.2">
      <c r="D3176" s="20">
        <f t="shared" si="49"/>
        <v>94</v>
      </c>
      <c r="E3176" s="20">
        <f>MIN(IF(MOD(ROWS($A$2:A3176),$A$2)=0,E3175+1, E3175), $B$2-1)</f>
        <v>13</v>
      </c>
      <c r="G3176" s="2" t="str">
        <f>IF(NOT(OR(
SUMPRODUCT(--ISNUMBER(SEARCH('Chapter 1 (Generated)'!$B$25:$V$25,INDEX(MyData,D3176, E3176+1))))&gt;0,
SUMPRODUCT(--ISNUMBER(SEARCH('Chapter 1 (Generated)'!$B$26:$V$26,INDEX(MyData,D3176, E3176+1))))&gt;0)),
"        " &amp; INDEX(MyData,D3176, E3176+1),
"    " &amp; INDEX(MyData,D3176, E3176+1))</f>
        <v xml:space="preserve">        "null",</v>
      </c>
    </row>
    <row r="3177" spans="4:7" x14ac:dyDescent="0.2">
      <c r="D3177" s="20">
        <f t="shared" si="49"/>
        <v>95</v>
      </c>
      <c r="E3177" s="20">
        <f>MIN(IF(MOD(ROWS($A$2:A3177),$A$2)=0,E3176+1, E3176), $B$2-1)</f>
        <v>13</v>
      </c>
      <c r="G3177" s="2" t="str">
        <f>IF(NOT(OR(
SUMPRODUCT(--ISNUMBER(SEARCH('Chapter 1 (Generated)'!$B$25:$V$25,INDEX(MyData,D3177, E3177+1))))&gt;0,
SUMPRODUCT(--ISNUMBER(SEARCH('Chapter 1 (Generated)'!$B$26:$V$26,INDEX(MyData,D3177, E3177+1))))&gt;0)),
"        " &amp; INDEX(MyData,D3177, E3177+1),
"    " &amp; INDEX(MyData,D3177, E3177+1))</f>
        <v xml:space="preserve">        "null",</v>
      </c>
    </row>
    <row r="3178" spans="4:7" x14ac:dyDescent="0.2">
      <c r="D3178" s="20">
        <f t="shared" si="49"/>
        <v>96</v>
      </c>
      <c r="E3178" s="20">
        <f>MIN(IF(MOD(ROWS($A$2:A3178),$A$2)=0,E3177+1, E3177), $B$2-1)</f>
        <v>13</v>
      </c>
      <c r="G3178" s="2" t="str">
        <f>IF(NOT(OR(
SUMPRODUCT(--ISNUMBER(SEARCH('Chapter 1 (Generated)'!$B$25:$V$25,INDEX(MyData,D3178, E3178+1))))&gt;0,
SUMPRODUCT(--ISNUMBER(SEARCH('Chapter 1 (Generated)'!$B$26:$V$26,INDEX(MyData,D3178, E3178+1))))&gt;0)),
"        " &amp; INDEX(MyData,D3178, E3178+1),
"    " &amp; INDEX(MyData,D3178, E3178+1))</f>
        <v xml:space="preserve">        "null",</v>
      </c>
    </row>
    <row r="3179" spans="4:7" x14ac:dyDescent="0.2">
      <c r="D3179" s="20">
        <f t="shared" si="49"/>
        <v>97</v>
      </c>
      <c r="E3179" s="20">
        <f>MIN(IF(MOD(ROWS($A$2:A3179),$A$2)=0,E3178+1, E3178), $B$2-1)</f>
        <v>13</v>
      </c>
      <c r="G3179" s="2" t="str">
        <f>IF(NOT(OR(
SUMPRODUCT(--ISNUMBER(SEARCH('Chapter 1 (Generated)'!$B$25:$V$25,INDEX(MyData,D3179, E3179+1))))&gt;0,
SUMPRODUCT(--ISNUMBER(SEARCH('Chapter 1 (Generated)'!$B$26:$V$26,INDEX(MyData,D3179, E3179+1))))&gt;0)),
"        " &amp; INDEX(MyData,D3179, E3179+1),
"    " &amp; INDEX(MyData,D3179, E3179+1))</f>
        <v xml:space="preserve">        "null",</v>
      </c>
    </row>
    <row r="3180" spans="4:7" x14ac:dyDescent="0.2">
      <c r="D3180" s="20">
        <f t="shared" si="49"/>
        <v>98</v>
      </c>
      <c r="E3180" s="20">
        <f>MIN(IF(MOD(ROWS($A$2:A3180),$A$2)=0,E3179+1, E3179), $B$2-1)</f>
        <v>13</v>
      </c>
      <c r="G3180" s="2" t="str">
        <f>IF(NOT(OR(
SUMPRODUCT(--ISNUMBER(SEARCH('Chapter 1 (Generated)'!$B$25:$V$25,INDEX(MyData,D3180, E3180+1))))&gt;0,
SUMPRODUCT(--ISNUMBER(SEARCH('Chapter 1 (Generated)'!$B$26:$V$26,INDEX(MyData,D3180, E3180+1))))&gt;0)),
"        " &amp; INDEX(MyData,D3180, E3180+1),
"    " &amp; INDEX(MyData,D3180, E3180+1))</f>
        <v xml:space="preserve">        "(Moving as if on auto mode, I took a step back and then used my leg to kick it as hard as I could, back to its owner.)",//95 </v>
      </c>
    </row>
    <row r="3181" spans="4:7" x14ac:dyDescent="0.2">
      <c r="D3181" s="20">
        <f t="shared" si="49"/>
        <v>99</v>
      </c>
      <c r="E3181" s="20">
        <f>MIN(IF(MOD(ROWS($A$2:A3181),$A$2)=0,E3180+1, E3180), $B$2-1)</f>
        <v>13</v>
      </c>
      <c r="G3181" s="2" t="str">
        <f>IF(NOT(OR(
SUMPRODUCT(--ISNUMBER(SEARCH('Chapter 1 (Generated)'!$B$25:$V$25,INDEX(MyData,D3181, E3181+1))))&gt;0,
SUMPRODUCT(--ISNUMBER(SEARCH('Chapter 1 (Generated)'!$B$26:$V$26,INDEX(MyData,D3181, E3181+1))))&gt;0)),
"        " &amp; INDEX(MyData,D3181, E3181+1),
"    " &amp; INDEX(MyData,D3181, E3181+1))</f>
        <v xml:space="preserve">        "null",</v>
      </c>
    </row>
    <row r="3182" spans="4:7" x14ac:dyDescent="0.2">
      <c r="D3182" s="20">
        <f t="shared" si="49"/>
        <v>100</v>
      </c>
      <c r="E3182" s="20">
        <f>MIN(IF(MOD(ROWS($A$2:A3182),$A$2)=0,E3181+1, E3181), $B$2-1)</f>
        <v>13</v>
      </c>
      <c r="G3182" s="2" t="str">
        <f>IF(NOT(OR(
SUMPRODUCT(--ISNUMBER(SEARCH('Chapter 1 (Generated)'!$B$25:$V$25,INDEX(MyData,D3182, E3182+1))))&gt;0,
SUMPRODUCT(--ISNUMBER(SEARCH('Chapter 1 (Generated)'!$B$26:$V$26,INDEX(MyData,D3182, E3182+1))))&gt;0)),
"        " &amp; INDEX(MyData,D3182, E3182+1),
"    " &amp; INDEX(MyData,D3182, E3182+1))</f>
        <v xml:space="preserve">        "null",</v>
      </c>
    </row>
    <row r="3183" spans="4:7" x14ac:dyDescent="0.2">
      <c r="D3183" s="20">
        <f t="shared" si="49"/>
        <v>101</v>
      </c>
      <c r="E3183" s="20">
        <f>MIN(IF(MOD(ROWS($A$2:A3183),$A$2)=0,E3182+1, E3182), $B$2-1)</f>
        <v>13</v>
      </c>
      <c r="G3183" s="2" t="str">
        <f>IF(NOT(OR(
SUMPRODUCT(--ISNUMBER(SEARCH('Chapter 1 (Generated)'!$B$25:$V$25,INDEX(MyData,D3183, E3183+1))))&gt;0,
SUMPRODUCT(--ISNUMBER(SEARCH('Chapter 1 (Generated)'!$B$26:$V$26,INDEX(MyData,D3183, E3183+1))))&gt;0)),
"        " &amp; INDEX(MyData,D3183, E3183+1),
"    " &amp; INDEX(MyData,D3183, E3183+1))</f>
        <v xml:space="preserve">        "null",</v>
      </c>
    </row>
    <row r="3184" spans="4:7" x14ac:dyDescent="0.2">
      <c r="D3184" s="20">
        <f t="shared" si="49"/>
        <v>102</v>
      </c>
      <c r="E3184" s="20">
        <f>MIN(IF(MOD(ROWS($A$2:A3184),$A$2)=0,E3183+1, E3183), $B$2-1)</f>
        <v>13</v>
      </c>
      <c r="G3184" s="2" t="str">
        <f>IF(NOT(OR(
SUMPRODUCT(--ISNUMBER(SEARCH('Chapter 1 (Generated)'!$B$25:$V$25,INDEX(MyData,D3184, E3184+1))))&gt;0,
SUMPRODUCT(--ISNUMBER(SEARCH('Chapter 1 (Generated)'!$B$26:$V$26,INDEX(MyData,D3184, E3184+1))))&gt;0)),
"        " &amp; INDEX(MyData,D3184, E3184+1),
"    " &amp; INDEX(MyData,D3184, E3184+1))</f>
        <v xml:space="preserve">        "null",</v>
      </c>
    </row>
    <row r="3185" spans="4:7" x14ac:dyDescent="0.2">
      <c r="D3185" s="20">
        <f t="shared" si="49"/>
        <v>103</v>
      </c>
      <c r="E3185" s="20">
        <f>MIN(IF(MOD(ROWS($A$2:A3185),$A$2)=0,E3184+1, E3184), $B$2-1)</f>
        <v>13</v>
      </c>
      <c r="G3185" s="2" t="str">
        <f>IF(NOT(OR(
SUMPRODUCT(--ISNUMBER(SEARCH('Chapter 1 (Generated)'!$B$25:$V$25,INDEX(MyData,D3185, E3185+1))))&gt;0,
SUMPRODUCT(--ISNUMBER(SEARCH('Chapter 1 (Generated)'!$B$26:$V$26,INDEX(MyData,D3185, E3185+1))))&gt;0)),
"        " &amp; INDEX(MyData,D3185, E3185+1),
"    " &amp; INDEX(MyData,D3185, E3185+1))</f>
        <v xml:space="preserve">        "null",//100 </v>
      </c>
    </row>
    <row r="3186" spans="4:7" x14ac:dyDescent="0.2">
      <c r="D3186" s="20">
        <f t="shared" si="49"/>
        <v>104</v>
      </c>
      <c r="E3186" s="20">
        <f>MIN(IF(MOD(ROWS($A$2:A3186),$A$2)=0,E3185+1, E3185), $B$2-1)</f>
        <v>13</v>
      </c>
      <c r="G3186" s="2" t="str">
        <f>IF(NOT(OR(
SUMPRODUCT(--ISNUMBER(SEARCH('Chapter 1 (Generated)'!$B$25:$V$25,INDEX(MyData,D3186, E3186+1))))&gt;0,
SUMPRODUCT(--ISNUMBER(SEARCH('Chapter 1 (Generated)'!$B$26:$V$26,INDEX(MyData,D3186, E3186+1))))&gt;0)),
"        " &amp; INDEX(MyData,D3186, E3186+1),
"    " &amp; INDEX(MyData,D3186, E3186+1))</f>
        <v xml:space="preserve">        "null",</v>
      </c>
    </row>
    <row r="3187" spans="4:7" x14ac:dyDescent="0.2">
      <c r="D3187" s="20">
        <f t="shared" si="49"/>
        <v>105</v>
      </c>
      <c r="E3187" s="20">
        <f>MIN(IF(MOD(ROWS($A$2:A3187),$A$2)=0,E3186+1, E3186), $B$2-1)</f>
        <v>13</v>
      </c>
      <c r="G3187" s="2" t="str">
        <f>IF(NOT(OR(
SUMPRODUCT(--ISNUMBER(SEARCH('Chapter 1 (Generated)'!$B$25:$V$25,INDEX(MyData,D3187, E3187+1))))&gt;0,
SUMPRODUCT(--ISNUMBER(SEARCH('Chapter 1 (Generated)'!$B$26:$V$26,INDEX(MyData,D3187, E3187+1))))&gt;0)),
"        " &amp; INDEX(MyData,D3187, E3187+1),
"    " &amp; INDEX(MyData,D3187, E3187+1))</f>
        <v xml:space="preserve">        "null",</v>
      </c>
    </row>
    <row r="3188" spans="4:7" x14ac:dyDescent="0.2">
      <c r="D3188" s="20">
        <f t="shared" si="49"/>
        <v>106</v>
      </c>
      <c r="E3188" s="20">
        <f>MIN(IF(MOD(ROWS($A$2:A3188),$A$2)=0,E3187+1, E3187), $B$2-1)</f>
        <v>13</v>
      </c>
      <c r="G3188" s="2" t="str">
        <f>IF(NOT(OR(
SUMPRODUCT(--ISNUMBER(SEARCH('Chapter 1 (Generated)'!$B$25:$V$25,INDEX(MyData,D3188, E3188+1))))&gt;0,
SUMPRODUCT(--ISNUMBER(SEARCH('Chapter 1 (Generated)'!$B$26:$V$26,INDEX(MyData,D3188, E3188+1))))&gt;0)),
"        " &amp; INDEX(MyData,D3188, E3188+1),
"    " &amp; INDEX(MyData,D3188, E3188+1))</f>
        <v xml:space="preserve">        "null",</v>
      </c>
    </row>
    <row r="3189" spans="4:7" x14ac:dyDescent="0.2">
      <c r="D3189" s="20">
        <f t="shared" si="49"/>
        <v>107</v>
      </c>
      <c r="E3189" s="20">
        <f>MIN(IF(MOD(ROWS($A$2:A3189),$A$2)=0,E3188+1, E3188), $B$2-1)</f>
        <v>13</v>
      </c>
      <c r="G3189" s="2" t="str">
        <f>IF(NOT(OR(
SUMPRODUCT(--ISNUMBER(SEARCH('Chapter 1 (Generated)'!$B$25:$V$25,INDEX(MyData,D3189, E3189+1))))&gt;0,
SUMPRODUCT(--ISNUMBER(SEARCH('Chapter 1 (Generated)'!$B$26:$V$26,INDEX(MyData,D3189, E3189+1))))&gt;0)),
"        " &amp; INDEX(MyData,D3189, E3189+1),
"    " &amp; INDEX(MyData,D3189, E3189+1))</f>
        <v xml:space="preserve">        "null",</v>
      </c>
    </row>
    <row r="3190" spans="4:7" x14ac:dyDescent="0.2">
      <c r="D3190" s="20">
        <f t="shared" si="49"/>
        <v>108</v>
      </c>
      <c r="E3190" s="20">
        <f>MIN(IF(MOD(ROWS($A$2:A3190),$A$2)=0,E3189+1, E3189), $B$2-1)</f>
        <v>13</v>
      </c>
      <c r="G3190" s="2" t="str">
        <f>IF(NOT(OR(
SUMPRODUCT(--ISNUMBER(SEARCH('Chapter 1 (Generated)'!$B$25:$V$25,INDEX(MyData,D3190, E3190+1))))&gt;0,
SUMPRODUCT(--ISNUMBER(SEARCH('Chapter 1 (Generated)'!$B$26:$V$26,INDEX(MyData,D3190, E3190+1))))&gt;0)),
"        " &amp; INDEX(MyData,D3190, E3190+1),
"    " &amp; INDEX(MyData,D3190, E3190+1))</f>
        <v xml:space="preserve">        "null",//105 </v>
      </c>
    </row>
    <row r="3191" spans="4:7" x14ac:dyDescent="0.2">
      <c r="D3191" s="20">
        <f t="shared" si="49"/>
        <v>109</v>
      </c>
      <c r="E3191" s="20">
        <f>MIN(IF(MOD(ROWS($A$2:A3191),$A$2)=0,E3190+1, E3190), $B$2-1)</f>
        <v>13</v>
      </c>
      <c r="G3191" s="2" t="str">
        <f>IF(NOT(OR(
SUMPRODUCT(--ISNUMBER(SEARCH('Chapter 1 (Generated)'!$B$25:$V$25,INDEX(MyData,D3191, E3191+1))))&gt;0,
SUMPRODUCT(--ISNUMBER(SEARCH('Chapter 1 (Generated)'!$B$26:$V$26,INDEX(MyData,D3191, E3191+1))))&gt;0)),
"        " &amp; INDEX(MyData,D3191, E3191+1),
"    " &amp; INDEX(MyData,D3191, E3191+1))</f>
        <v xml:space="preserve">        "null",</v>
      </c>
    </row>
    <row r="3192" spans="4:7" x14ac:dyDescent="0.2">
      <c r="D3192" s="20">
        <f t="shared" si="49"/>
        <v>110</v>
      </c>
      <c r="E3192" s="20">
        <f>MIN(IF(MOD(ROWS($A$2:A3192),$A$2)=0,E3191+1, E3191), $B$2-1)</f>
        <v>13</v>
      </c>
      <c r="G3192" s="2" t="str">
        <f>IF(NOT(OR(
SUMPRODUCT(--ISNUMBER(SEARCH('Chapter 1 (Generated)'!$B$25:$V$25,INDEX(MyData,D3192, E3192+1))))&gt;0,
SUMPRODUCT(--ISNUMBER(SEARCH('Chapter 1 (Generated)'!$B$26:$V$26,INDEX(MyData,D3192, E3192+1))))&gt;0)),
"        " &amp; INDEX(MyData,D3192, E3192+1),
"    " &amp; INDEX(MyData,D3192, E3192+1))</f>
        <v xml:space="preserve">        "null",</v>
      </c>
    </row>
    <row r="3193" spans="4:7" x14ac:dyDescent="0.2">
      <c r="D3193" s="20">
        <f t="shared" si="49"/>
        <v>111</v>
      </c>
      <c r="E3193" s="20">
        <f>MIN(IF(MOD(ROWS($A$2:A3193),$A$2)=0,E3192+1, E3192), $B$2-1)</f>
        <v>13</v>
      </c>
      <c r="G3193" s="2" t="str">
        <f>IF(NOT(OR(
SUMPRODUCT(--ISNUMBER(SEARCH('Chapter 1 (Generated)'!$B$25:$V$25,INDEX(MyData,D3193, E3193+1))))&gt;0,
SUMPRODUCT(--ISNUMBER(SEARCH('Chapter 1 (Generated)'!$B$26:$V$26,INDEX(MyData,D3193, E3193+1))))&gt;0)),
"        " &amp; INDEX(MyData,D3193, E3193+1),
"    " &amp; INDEX(MyData,D3193, E3193+1))</f>
        <v xml:space="preserve">        "null",</v>
      </c>
    </row>
    <row r="3194" spans="4:7" x14ac:dyDescent="0.2">
      <c r="D3194" s="20">
        <f t="shared" si="49"/>
        <v>112</v>
      </c>
      <c r="E3194" s="20">
        <f>MIN(IF(MOD(ROWS($A$2:A3194),$A$2)=0,E3193+1, E3193), $B$2-1)</f>
        <v>13</v>
      </c>
      <c r="G3194" s="2" t="str">
        <f>IF(NOT(OR(
SUMPRODUCT(--ISNUMBER(SEARCH('Chapter 1 (Generated)'!$B$25:$V$25,INDEX(MyData,D3194, E3194+1))))&gt;0,
SUMPRODUCT(--ISNUMBER(SEARCH('Chapter 1 (Generated)'!$B$26:$V$26,INDEX(MyData,D3194, E3194+1))))&gt;0)),
"        " &amp; INDEX(MyData,D3194, E3194+1),
"    " &amp; INDEX(MyData,D3194, E3194+1))</f>
        <v xml:space="preserve">        "null",</v>
      </c>
    </row>
    <row r="3195" spans="4:7" x14ac:dyDescent="0.2">
      <c r="D3195" s="20">
        <f t="shared" si="49"/>
        <v>113</v>
      </c>
      <c r="E3195" s="20">
        <f>MIN(IF(MOD(ROWS($A$2:A3195),$A$2)=0,E3194+1, E3194), $B$2-1)</f>
        <v>13</v>
      </c>
      <c r="G3195" s="2" t="str">
        <f>IF(NOT(OR(
SUMPRODUCT(--ISNUMBER(SEARCH('Chapter 1 (Generated)'!$B$25:$V$25,INDEX(MyData,D3195, E3195+1))))&gt;0,
SUMPRODUCT(--ISNUMBER(SEARCH('Chapter 1 (Generated)'!$B$26:$V$26,INDEX(MyData,D3195, E3195+1))))&gt;0)),
"        " &amp; INDEX(MyData,D3195, E3195+1),
"    " &amp; INDEX(MyData,D3195, E3195+1))</f>
        <v xml:space="preserve">        "null",//110 </v>
      </c>
    </row>
    <row r="3196" spans="4:7" x14ac:dyDescent="0.2">
      <c r="D3196" s="20">
        <f t="shared" si="49"/>
        <v>114</v>
      </c>
      <c r="E3196" s="20">
        <f>MIN(IF(MOD(ROWS($A$2:A3196),$A$2)=0,E3195+1, E3195), $B$2-1)</f>
        <v>13</v>
      </c>
      <c r="G3196" s="2" t="str">
        <f>IF(NOT(OR(
SUMPRODUCT(--ISNUMBER(SEARCH('Chapter 1 (Generated)'!$B$25:$V$25,INDEX(MyData,D3196, E3196+1))))&gt;0,
SUMPRODUCT(--ISNUMBER(SEARCH('Chapter 1 (Generated)'!$B$26:$V$26,INDEX(MyData,D3196, E3196+1))))&gt;0)),
"        " &amp; INDEX(MyData,D3196, E3196+1),
"    " &amp; INDEX(MyData,D3196, E3196+1))</f>
        <v xml:space="preserve">        "Robots so… you’re in the Pure and Applied Science department?",</v>
      </c>
    </row>
    <row r="3197" spans="4:7" x14ac:dyDescent="0.2">
      <c r="D3197" s="20">
        <f t="shared" si="49"/>
        <v>115</v>
      </c>
      <c r="E3197" s="20">
        <f>MIN(IF(MOD(ROWS($A$2:A3197),$A$2)=0,E3196+1, E3196), $B$2-1)</f>
        <v>13</v>
      </c>
      <c r="G3197" s="2" t="str">
        <f>IF(NOT(OR(
SUMPRODUCT(--ISNUMBER(SEARCH('Chapter 1 (Generated)'!$B$25:$V$25,INDEX(MyData,D3197, E3197+1))))&gt;0,
SUMPRODUCT(--ISNUMBER(SEARCH('Chapter 1 (Generated)'!$B$26:$V$26,INDEX(MyData,D3197, E3197+1))))&gt;0)),
"        " &amp; INDEX(MyData,D3197, E3197+1),
"    " &amp; INDEX(MyData,D3197, E3197+1))</f>
        <v xml:space="preserve">        "null",</v>
      </c>
    </row>
    <row r="3198" spans="4:7" x14ac:dyDescent="0.2">
      <c r="D3198" s="20">
        <f t="shared" si="49"/>
        <v>116</v>
      </c>
      <c r="E3198" s="20">
        <f>MIN(IF(MOD(ROWS($A$2:A3198),$A$2)=0,E3197+1, E3197), $B$2-1)</f>
        <v>13</v>
      </c>
      <c r="G3198" s="2" t="str">
        <f>IF(NOT(OR(
SUMPRODUCT(--ISNUMBER(SEARCH('Chapter 1 (Generated)'!$B$25:$V$25,INDEX(MyData,D3198, E3198+1))))&gt;0,
SUMPRODUCT(--ISNUMBER(SEARCH('Chapter 1 (Generated)'!$B$26:$V$26,INDEX(MyData,D3198, E3198+1))))&gt;0)),
"        " &amp; INDEX(MyData,D3198, E3198+1),
"    " &amp; INDEX(MyData,D3198, E3198+1))</f>
        <v xml:space="preserve">        "null",</v>
      </c>
    </row>
    <row r="3199" spans="4:7" x14ac:dyDescent="0.2">
      <c r="D3199" s="20">
        <f t="shared" si="49"/>
        <v>117</v>
      </c>
      <c r="E3199" s="20">
        <f>MIN(IF(MOD(ROWS($A$2:A3199),$A$2)=0,E3198+1, E3198), $B$2-1)</f>
        <v>13</v>
      </c>
      <c r="G3199" s="2" t="str">
        <f>IF(NOT(OR(
SUMPRODUCT(--ISNUMBER(SEARCH('Chapter 1 (Generated)'!$B$25:$V$25,INDEX(MyData,D3199, E3199+1))))&gt;0,
SUMPRODUCT(--ISNUMBER(SEARCH('Chapter 1 (Generated)'!$B$26:$V$26,INDEX(MyData,D3199, E3199+1))))&gt;0)),
"        " &amp; INDEX(MyData,D3199, E3199+1),
"    " &amp; INDEX(MyData,D3199, E3199+1))</f>
        <v xml:space="preserve">        "null",</v>
      </c>
    </row>
    <row r="3200" spans="4:7" x14ac:dyDescent="0.2">
      <c r="D3200" s="20">
        <f t="shared" si="49"/>
        <v>118</v>
      </c>
      <c r="E3200" s="20">
        <f>MIN(IF(MOD(ROWS($A$2:A3200),$A$2)=0,E3199+1, E3199), $B$2-1)</f>
        <v>13</v>
      </c>
      <c r="G3200" s="2" t="str">
        <f>IF(NOT(OR(
SUMPRODUCT(--ISNUMBER(SEARCH('Chapter 1 (Generated)'!$B$25:$V$25,INDEX(MyData,D3200, E3200+1))))&gt;0,
SUMPRODUCT(--ISNUMBER(SEARCH('Chapter 1 (Generated)'!$B$26:$V$26,INDEX(MyData,D3200, E3200+1))))&gt;0)),
"        " &amp; INDEX(MyData,D3200, E3200+1),
"    " &amp; INDEX(MyData,D3200, E3200+1))</f>
        <v xml:space="preserve">        "null",//115 </v>
      </c>
    </row>
    <row r="3201" spans="4:7" x14ac:dyDescent="0.2">
      <c r="D3201" s="20">
        <f t="shared" si="49"/>
        <v>119</v>
      </c>
      <c r="E3201" s="20">
        <f>MIN(IF(MOD(ROWS($A$2:A3201),$A$2)=0,E3200+1, E3200), $B$2-1)</f>
        <v>13</v>
      </c>
      <c r="G3201" s="2" t="str">
        <f>IF(NOT(OR(
SUMPRODUCT(--ISNUMBER(SEARCH('Chapter 1 (Generated)'!$B$25:$V$25,INDEX(MyData,D3201, E3201+1))))&gt;0,
SUMPRODUCT(--ISNUMBER(SEARCH('Chapter 1 (Generated)'!$B$26:$V$26,INDEX(MyData,D3201, E3201+1))))&gt;0)),
"        " &amp; INDEX(MyData,D3201, E3201+1),
"    " &amp; INDEX(MyData,D3201, E3201+1))</f>
        <v xml:space="preserve">        "(Stay and watch)",</v>
      </c>
    </row>
    <row r="3202" spans="4:7" x14ac:dyDescent="0.2">
      <c r="D3202" s="20">
        <f t="shared" si="49"/>
        <v>120</v>
      </c>
      <c r="E3202" s="20">
        <f>MIN(IF(MOD(ROWS($A$2:A3202),$A$2)=0,E3201+1, E3201), $B$2-1)</f>
        <v>13</v>
      </c>
      <c r="G3202" s="2" t="str">
        <f>IF(NOT(OR(
SUMPRODUCT(--ISNUMBER(SEARCH('Chapter 1 (Generated)'!$B$25:$V$25,INDEX(MyData,D3202, E3202+1))))&gt;0,
SUMPRODUCT(--ISNUMBER(SEARCH('Chapter 1 (Generated)'!$B$26:$V$26,INDEX(MyData,D3202, E3202+1))))&gt;0)),
"        " &amp; INDEX(MyData,D3202, E3202+1),
"    " &amp; INDEX(MyData,D3202, E3202+1))</f>
        <v xml:space="preserve">        "null",</v>
      </c>
    </row>
    <row r="3203" spans="4:7" x14ac:dyDescent="0.2">
      <c r="D3203" s="20">
        <f t="shared" ref="D3203:D3266" si="50">MOD(ROW(D3202)-1+ROWS(MyData),ROWS(MyData))+1</f>
        <v>121</v>
      </c>
      <c r="E3203" s="20">
        <f>MIN(IF(MOD(ROWS($A$2:A3203),$A$2)=0,E3202+1, E3202), $B$2-1)</f>
        <v>13</v>
      </c>
      <c r="G3203" s="2" t="str">
        <f>IF(NOT(OR(
SUMPRODUCT(--ISNUMBER(SEARCH('Chapter 1 (Generated)'!$B$25:$V$25,INDEX(MyData,D3203, E3203+1))))&gt;0,
SUMPRODUCT(--ISNUMBER(SEARCH('Chapter 1 (Generated)'!$B$26:$V$26,INDEX(MyData,D3203, E3203+1))))&gt;0)),
"        " &amp; INDEX(MyData,D3203, E3203+1),
"    " &amp; INDEX(MyData,D3203, E3203+1))</f>
        <v xml:space="preserve">        "null",</v>
      </c>
    </row>
    <row r="3204" spans="4:7" x14ac:dyDescent="0.2">
      <c r="D3204" s="20">
        <f t="shared" si="50"/>
        <v>122</v>
      </c>
      <c r="E3204" s="20">
        <f>MIN(IF(MOD(ROWS($A$2:A3204),$A$2)=0,E3203+1, E3203), $B$2-1)</f>
        <v>13</v>
      </c>
      <c r="G3204" s="2" t="str">
        <f>IF(NOT(OR(
SUMPRODUCT(--ISNUMBER(SEARCH('Chapter 1 (Generated)'!$B$25:$V$25,INDEX(MyData,D3204, E3204+1))))&gt;0,
SUMPRODUCT(--ISNUMBER(SEARCH('Chapter 1 (Generated)'!$B$26:$V$26,INDEX(MyData,D3204, E3204+1))))&gt;0)),
"        " &amp; INDEX(MyData,D3204, E3204+1),
"    " &amp; INDEX(MyData,D3204, E3204+1))</f>
        <v xml:space="preserve">        "null",</v>
      </c>
    </row>
    <row r="3205" spans="4:7" x14ac:dyDescent="0.2">
      <c r="D3205" s="20">
        <f t="shared" si="50"/>
        <v>123</v>
      </c>
      <c r="E3205" s="20">
        <f>MIN(IF(MOD(ROWS($A$2:A3205),$A$2)=0,E3204+1, E3204), $B$2-1)</f>
        <v>13</v>
      </c>
      <c r="G3205" s="2" t="str">
        <f>IF(NOT(OR(
SUMPRODUCT(--ISNUMBER(SEARCH('Chapter 1 (Generated)'!$B$25:$V$25,INDEX(MyData,D3205, E3205+1))))&gt;0,
SUMPRODUCT(--ISNUMBER(SEARCH('Chapter 1 (Generated)'!$B$26:$V$26,INDEX(MyData,D3205, E3205+1))))&gt;0)),
"        " &amp; INDEX(MyData,D3205, E3205+1),
"    " &amp; INDEX(MyData,D3205, E3205+1))</f>
        <v xml:space="preserve">        "null",//120 </v>
      </c>
    </row>
    <row r="3206" spans="4:7" x14ac:dyDescent="0.2">
      <c r="D3206" s="20">
        <f t="shared" si="50"/>
        <v>124</v>
      </c>
      <c r="E3206" s="20">
        <f>MIN(IF(MOD(ROWS($A$2:A3206),$A$2)=0,E3205+1, E3205), $B$2-1)</f>
        <v>13</v>
      </c>
      <c r="G3206" s="2" t="str">
        <f>IF(NOT(OR(
SUMPRODUCT(--ISNUMBER(SEARCH('Chapter 1 (Generated)'!$B$25:$V$25,INDEX(MyData,D3206, E3206+1))))&gt;0,
SUMPRODUCT(--ISNUMBER(SEARCH('Chapter 1 (Generated)'!$B$26:$V$26,INDEX(MyData,D3206, E3206+1))))&gt;0)),
"        " &amp; INDEX(MyData,D3206, E3206+1),
"    " &amp; INDEX(MyData,D3206, E3206+1))</f>
        <v xml:space="preserve">        "null",</v>
      </c>
    </row>
    <row r="3207" spans="4:7" x14ac:dyDescent="0.2">
      <c r="D3207" s="20">
        <f t="shared" si="50"/>
        <v>125</v>
      </c>
      <c r="E3207" s="20">
        <f>MIN(IF(MOD(ROWS($A$2:A3207),$A$2)=0,E3206+1, E3206), $B$2-1)</f>
        <v>13</v>
      </c>
      <c r="G3207" s="2" t="str">
        <f>IF(NOT(OR(
SUMPRODUCT(--ISNUMBER(SEARCH('Chapter 1 (Generated)'!$B$25:$V$25,INDEX(MyData,D3207, E3207+1))))&gt;0,
SUMPRODUCT(--ISNUMBER(SEARCH('Chapter 1 (Generated)'!$B$26:$V$26,INDEX(MyData,D3207, E3207+1))))&gt;0)),
"        " &amp; INDEX(MyData,D3207, E3207+1),
"    " &amp; INDEX(MyData,D3207, E3207+1))</f>
        <v xml:space="preserve">        "null",</v>
      </c>
    </row>
    <row r="3208" spans="4:7" x14ac:dyDescent="0.2">
      <c r="D3208" s="20">
        <f t="shared" si="50"/>
        <v>126</v>
      </c>
      <c r="E3208" s="20">
        <f>MIN(IF(MOD(ROWS($A$2:A3208),$A$2)=0,E3207+1, E3207), $B$2-1)</f>
        <v>13</v>
      </c>
      <c r="G3208" s="2" t="str">
        <f>IF(NOT(OR(
SUMPRODUCT(--ISNUMBER(SEARCH('Chapter 1 (Generated)'!$B$25:$V$25,INDEX(MyData,D3208, E3208+1))))&gt;0,
SUMPRODUCT(--ISNUMBER(SEARCH('Chapter 1 (Generated)'!$B$26:$V$26,INDEX(MyData,D3208, E3208+1))))&gt;0)),
"        " &amp; INDEX(MyData,D3208, E3208+1),
"    " &amp; INDEX(MyData,D3208, E3208+1))</f>
        <v xml:space="preserve">        "Oh come on, I doubt that.",</v>
      </c>
    </row>
    <row r="3209" spans="4:7" x14ac:dyDescent="0.2">
      <c r="D3209" s="20">
        <f t="shared" si="50"/>
        <v>127</v>
      </c>
      <c r="E3209" s="20">
        <f>MIN(IF(MOD(ROWS($A$2:A3209),$A$2)=0,E3208+1, E3208), $B$2-1)</f>
        <v>13</v>
      </c>
      <c r="G3209" s="2" t="str">
        <f>IF(NOT(OR(
SUMPRODUCT(--ISNUMBER(SEARCH('Chapter 1 (Generated)'!$B$25:$V$25,INDEX(MyData,D3209, E3209+1))))&gt;0,
SUMPRODUCT(--ISNUMBER(SEARCH('Chapter 1 (Generated)'!$B$26:$V$26,INDEX(MyData,D3209, E3209+1))))&gt;0)),
"        " &amp; INDEX(MyData,D3209, E3209+1),
"    " &amp; INDEX(MyData,D3209, E3209+1))</f>
        <v xml:space="preserve">        "null",</v>
      </c>
    </row>
    <row r="3210" spans="4:7" x14ac:dyDescent="0.2">
      <c r="D3210" s="20">
        <f t="shared" si="50"/>
        <v>128</v>
      </c>
      <c r="E3210" s="20">
        <f>MIN(IF(MOD(ROWS($A$2:A3210),$A$2)=0,E3209+1, E3209), $B$2-1)</f>
        <v>13</v>
      </c>
      <c r="G3210" s="2" t="str">
        <f>IF(NOT(OR(
SUMPRODUCT(--ISNUMBER(SEARCH('Chapter 1 (Generated)'!$B$25:$V$25,INDEX(MyData,D3210, E3210+1))))&gt;0,
SUMPRODUCT(--ISNUMBER(SEARCH('Chapter 1 (Generated)'!$B$26:$V$26,INDEX(MyData,D3210, E3210+1))))&gt;0)),
"        " &amp; INDEX(MyData,D3210, E3210+1),
"    " &amp; INDEX(MyData,D3210, E3210+1))</f>
        <v xml:space="preserve">        "null",//125 </v>
      </c>
    </row>
    <row r="3211" spans="4:7" x14ac:dyDescent="0.2">
      <c r="D3211" s="20">
        <f t="shared" si="50"/>
        <v>129</v>
      </c>
      <c r="E3211" s="20">
        <f>MIN(IF(MOD(ROWS($A$2:A3211),$A$2)=0,E3210+1, E3210), $B$2-1)</f>
        <v>13</v>
      </c>
      <c r="G3211" s="2" t="str">
        <f>IF(NOT(OR(
SUMPRODUCT(--ISNUMBER(SEARCH('Chapter 1 (Generated)'!$B$25:$V$25,INDEX(MyData,D3211, E3211+1))))&gt;0,
SUMPRODUCT(--ISNUMBER(SEARCH('Chapter 1 (Generated)'!$B$26:$V$26,INDEX(MyData,D3211, E3211+1))))&gt;0)),
"        " &amp; INDEX(MyData,D3211, E3211+1),
"    " &amp; INDEX(MyData,D3211, E3211+1))</f>
        <v xml:space="preserve">        "null",</v>
      </c>
    </row>
    <row r="3212" spans="4:7" x14ac:dyDescent="0.2">
      <c r="D3212" s="20">
        <f t="shared" si="50"/>
        <v>130</v>
      </c>
      <c r="E3212" s="20">
        <f>MIN(IF(MOD(ROWS($A$2:A3212),$A$2)=0,E3211+1, E3211), $B$2-1)</f>
        <v>13</v>
      </c>
      <c r="G3212" s="2" t="str">
        <f>IF(NOT(OR(
SUMPRODUCT(--ISNUMBER(SEARCH('Chapter 1 (Generated)'!$B$25:$V$25,INDEX(MyData,D3212, E3212+1))))&gt;0,
SUMPRODUCT(--ISNUMBER(SEARCH('Chapter 1 (Generated)'!$B$26:$V$26,INDEX(MyData,D3212, E3212+1))))&gt;0)),
"        " &amp; INDEX(MyData,D3212, E3212+1),
"    " &amp; INDEX(MyData,D3212, E3212+1))</f>
        <v xml:space="preserve">        "null",</v>
      </c>
    </row>
    <row r="3213" spans="4:7" x14ac:dyDescent="0.2">
      <c r="D3213" s="20">
        <f t="shared" si="50"/>
        <v>131</v>
      </c>
      <c r="E3213" s="20">
        <f>MIN(IF(MOD(ROWS($A$2:A3213),$A$2)=0,E3212+1, E3212), $B$2-1)</f>
        <v>13</v>
      </c>
      <c r="G3213" s="2" t="str">
        <f>IF(NOT(OR(
SUMPRODUCT(--ISNUMBER(SEARCH('Chapter 1 (Generated)'!$B$25:$V$25,INDEX(MyData,D3213, E3213+1))))&gt;0,
SUMPRODUCT(--ISNUMBER(SEARCH('Chapter 1 (Generated)'!$B$26:$V$26,INDEX(MyData,D3213, E3213+1))))&gt;0)),
"        " &amp; INDEX(MyData,D3213, E3213+1),
"    " &amp; INDEX(MyData,D3213, E3213+1))</f>
        <v xml:space="preserve">        "null",</v>
      </c>
    </row>
    <row r="3214" spans="4:7" x14ac:dyDescent="0.2">
      <c r="D3214" s="20">
        <f t="shared" si="50"/>
        <v>132</v>
      </c>
      <c r="E3214" s="20">
        <f>MIN(IF(MOD(ROWS($A$2:A3214),$A$2)=0,E3213+1, E3213), $B$2-1)</f>
        <v>13</v>
      </c>
      <c r="G3214" s="2" t="str">
        <f>IF(NOT(OR(
SUMPRODUCT(--ISNUMBER(SEARCH('Chapter 1 (Generated)'!$B$25:$V$25,INDEX(MyData,D3214, E3214+1))))&gt;0,
SUMPRODUCT(--ISNUMBER(SEARCH('Chapter 1 (Generated)'!$B$26:$V$26,INDEX(MyData,D3214, E3214+1))))&gt;0)),
"        " &amp; INDEX(MyData,D3214, E3214+1),
"    " &amp; INDEX(MyData,D3214, E3214+1))</f>
        <v xml:space="preserve">        "null",</v>
      </c>
    </row>
    <row r="3215" spans="4:7" x14ac:dyDescent="0.2">
      <c r="D3215" s="20">
        <f t="shared" si="50"/>
        <v>133</v>
      </c>
      <c r="E3215" s="20">
        <f>MIN(IF(MOD(ROWS($A$2:A3215),$A$2)=0,E3214+1, E3214), $B$2-1)</f>
        <v>13</v>
      </c>
      <c r="G3215" s="2" t="str">
        <f>IF(NOT(OR(
SUMPRODUCT(--ISNUMBER(SEARCH('Chapter 1 (Generated)'!$B$25:$V$25,INDEX(MyData,D3215, E3215+1))))&gt;0,
SUMPRODUCT(--ISNUMBER(SEARCH('Chapter 1 (Generated)'!$B$26:$V$26,INDEX(MyData,D3215, E3215+1))))&gt;0)),
"        " &amp; INDEX(MyData,D3215, E3215+1),
"    " &amp; INDEX(MyData,D3215, E3215+1))</f>
        <v xml:space="preserve">        "null",//130 </v>
      </c>
    </row>
    <row r="3216" spans="4:7" x14ac:dyDescent="0.2">
      <c r="D3216" s="20">
        <f t="shared" si="50"/>
        <v>134</v>
      </c>
      <c r="E3216" s="20">
        <f>MIN(IF(MOD(ROWS($A$2:A3216),$A$2)=0,E3215+1, E3215), $B$2-1)</f>
        <v>13</v>
      </c>
      <c r="G3216" s="2" t="str">
        <f>IF(NOT(OR(
SUMPRODUCT(--ISNUMBER(SEARCH('Chapter 1 (Generated)'!$B$25:$V$25,INDEX(MyData,D3216, E3216+1))))&gt;0,
SUMPRODUCT(--ISNUMBER(SEARCH('Chapter 1 (Generated)'!$B$26:$V$26,INDEX(MyData,D3216, E3216+1))))&gt;0)),
"        " &amp; INDEX(MyData,D3216, E3216+1),
"    " &amp; INDEX(MyData,D3216, E3216+1))</f>
        <v xml:space="preserve">        "null",</v>
      </c>
    </row>
    <row r="3217" spans="4:7" x14ac:dyDescent="0.2">
      <c r="D3217" s="20">
        <f t="shared" si="50"/>
        <v>135</v>
      </c>
      <c r="E3217" s="20">
        <f>MIN(IF(MOD(ROWS($A$2:A3217),$A$2)=0,E3216+1, E3216), $B$2-1)</f>
        <v>13</v>
      </c>
      <c r="G3217" s="2" t="str">
        <f>IF(NOT(OR(
SUMPRODUCT(--ISNUMBER(SEARCH('Chapter 1 (Generated)'!$B$25:$V$25,INDEX(MyData,D3217, E3217+1))))&gt;0,
SUMPRODUCT(--ISNUMBER(SEARCH('Chapter 1 (Generated)'!$B$26:$V$26,INDEX(MyData,D3217, E3217+1))))&gt;0)),
"        " &amp; INDEX(MyData,D3217, E3217+1),
"    " &amp; INDEX(MyData,D3217, E3217+1))</f>
        <v xml:space="preserve">        "null",</v>
      </c>
    </row>
    <row r="3218" spans="4:7" x14ac:dyDescent="0.2">
      <c r="D3218" s="20">
        <f t="shared" si="50"/>
        <v>136</v>
      </c>
      <c r="E3218" s="20">
        <f>MIN(IF(MOD(ROWS($A$2:A3218),$A$2)=0,E3217+1, E3217), $B$2-1)</f>
        <v>13</v>
      </c>
      <c r="G3218" s="2" t="str">
        <f>IF(NOT(OR(
SUMPRODUCT(--ISNUMBER(SEARCH('Chapter 1 (Generated)'!$B$25:$V$25,INDEX(MyData,D3218, E3218+1))))&gt;0,
SUMPRODUCT(--ISNUMBER(SEARCH('Chapter 1 (Generated)'!$B$26:$V$26,INDEX(MyData,D3218, E3218+1))))&gt;0)),
"        " &amp; INDEX(MyData,D3218, E3218+1),
"    " &amp; INDEX(MyData,D3218, E3218+1))</f>
        <v xml:space="preserve">        "Objective Complete: Explore the school!",</v>
      </c>
    </row>
    <row r="3219" spans="4:7" x14ac:dyDescent="0.2">
      <c r="D3219" s="20">
        <f t="shared" si="50"/>
        <v>137</v>
      </c>
      <c r="E3219" s="20">
        <f>MIN(IF(MOD(ROWS($A$2:A3219),$A$2)=0,E3218+1, E3218), $B$2-1)</f>
        <v>13</v>
      </c>
      <c r="G3219" s="2" t="str">
        <f>IF(NOT(OR(
SUMPRODUCT(--ISNUMBER(SEARCH('Chapter 1 (Generated)'!$B$25:$V$25,INDEX(MyData,D3219, E3219+1))))&gt;0,
SUMPRODUCT(--ISNUMBER(SEARCH('Chapter 1 (Generated)'!$B$26:$V$26,INDEX(MyData,D3219, E3219+1))))&gt;0)),
"        " &amp; INDEX(MyData,D3219, E3219+1),
"    " &amp; INDEX(MyData,D3219, E3219+1))</f>
        <v xml:space="preserve">        "null",</v>
      </c>
    </row>
    <row r="3220" spans="4:7" x14ac:dyDescent="0.2">
      <c r="D3220" s="20">
        <f t="shared" si="50"/>
        <v>138</v>
      </c>
      <c r="E3220" s="20">
        <f>MIN(IF(MOD(ROWS($A$2:A3220),$A$2)=0,E3219+1, E3219), $B$2-1)</f>
        <v>13</v>
      </c>
      <c r="G3220" s="2" t="str">
        <f>IF(NOT(OR(
SUMPRODUCT(--ISNUMBER(SEARCH('Chapter 1 (Generated)'!$B$25:$V$25,INDEX(MyData,D3220, E3220+1))))&gt;0,
SUMPRODUCT(--ISNUMBER(SEARCH('Chapter 1 (Generated)'!$B$26:$V$26,INDEX(MyData,D3220, E3220+1))))&gt;0)),
"        " &amp; INDEX(MyData,D3220, E3220+1),
"    " &amp; INDEX(MyData,D3220, E3220+1))</f>
        <v xml:space="preserve">        "null",//135 </v>
      </c>
    </row>
    <row r="3221" spans="4:7" x14ac:dyDescent="0.2">
      <c r="D3221" s="20">
        <f t="shared" si="50"/>
        <v>139</v>
      </c>
      <c r="E3221" s="20">
        <f>MIN(IF(MOD(ROWS($A$2:A3221),$A$2)=0,E3220+1, E3220), $B$2-1)</f>
        <v>13</v>
      </c>
      <c r="G3221" s="2" t="str">
        <f>IF(NOT(OR(
SUMPRODUCT(--ISNUMBER(SEARCH('Chapter 1 (Generated)'!$B$25:$V$25,INDEX(MyData,D3221, E3221+1))))&gt;0,
SUMPRODUCT(--ISNUMBER(SEARCH('Chapter 1 (Generated)'!$B$26:$V$26,INDEX(MyData,D3221, E3221+1))))&gt;0)),
"        " &amp; INDEX(MyData,D3221, E3221+1),
"    " &amp; INDEX(MyData,D3221, E3221+1))</f>
        <v xml:space="preserve">        "null",</v>
      </c>
    </row>
    <row r="3222" spans="4:7" x14ac:dyDescent="0.2">
      <c r="D3222" s="20">
        <f t="shared" si="50"/>
        <v>140</v>
      </c>
      <c r="E3222" s="20">
        <f>MIN(IF(MOD(ROWS($A$2:A3222),$A$2)=0,E3221+1, E3221), $B$2-1)</f>
        <v>13</v>
      </c>
      <c r="G3222" s="2" t="str">
        <f>IF(NOT(OR(
SUMPRODUCT(--ISNUMBER(SEARCH('Chapter 1 (Generated)'!$B$25:$V$25,INDEX(MyData,D3222, E3222+1))))&gt;0,
SUMPRODUCT(--ISNUMBER(SEARCH('Chapter 1 (Generated)'!$B$26:$V$26,INDEX(MyData,D3222, E3222+1))))&gt;0)),
"        " &amp; INDEX(MyData,D3222, E3222+1),
"    " &amp; INDEX(MyData,D3222, E3222+1))</f>
        <v xml:space="preserve">        "null",</v>
      </c>
    </row>
    <row r="3223" spans="4:7" x14ac:dyDescent="0.2">
      <c r="D3223" s="20">
        <f t="shared" si="50"/>
        <v>141</v>
      </c>
      <c r="E3223" s="20">
        <f>MIN(IF(MOD(ROWS($A$2:A3223),$A$2)=0,E3222+1, E3222), $B$2-1)</f>
        <v>13</v>
      </c>
      <c r="G3223" s="2" t="str">
        <f>IF(NOT(OR(
SUMPRODUCT(--ISNUMBER(SEARCH('Chapter 1 (Generated)'!$B$25:$V$25,INDEX(MyData,D3223, E3223+1))))&gt;0,
SUMPRODUCT(--ISNUMBER(SEARCH('Chapter 1 (Generated)'!$B$26:$V$26,INDEX(MyData,D3223, E3223+1))))&gt;0)),
"        " &amp; INDEX(MyData,D3223, E3223+1),
"    " &amp; INDEX(MyData,D3223, E3223+1))</f>
        <v xml:space="preserve">        "null",</v>
      </c>
    </row>
    <row r="3224" spans="4:7" x14ac:dyDescent="0.2">
      <c r="D3224" s="20">
        <f t="shared" si="50"/>
        <v>142</v>
      </c>
      <c r="E3224" s="20">
        <f>MIN(IF(MOD(ROWS($A$2:A3224),$A$2)=0,E3223+1, E3223), $B$2-1)</f>
        <v>13</v>
      </c>
      <c r="G3224" s="2" t="str">
        <f>IF(NOT(OR(
SUMPRODUCT(--ISNUMBER(SEARCH('Chapter 1 (Generated)'!$B$25:$V$25,INDEX(MyData,D3224, E3224+1))))&gt;0,
SUMPRODUCT(--ISNUMBER(SEARCH('Chapter 1 (Generated)'!$B$26:$V$26,INDEX(MyData,D3224, E3224+1))))&gt;0)),
"        " &amp; INDEX(MyData,D3224, E3224+1),
"    " &amp; INDEX(MyData,D3224, E3224+1))</f>
        <v xml:space="preserve">        "null",</v>
      </c>
    </row>
    <row r="3225" spans="4:7" x14ac:dyDescent="0.2">
      <c r="D3225" s="20">
        <f t="shared" si="50"/>
        <v>143</v>
      </c>
      <c r="E3225" s="20">
        <f>MIN(IF(MOD(ROWS($A$2:A3225),$A$2)=0,E3224+1, E3224), $B$2-1)</f>
        <v>13</v>
      </c>
      <c r="G3225" s="2" t="str">
        <f>IF(NOT(OR(
SUMPRODUCT(--ISNUMBER(SEARCH('Chapter 1 (Generated)'!$B$25:$V$25,INDEX(MyData,D3225, E3225+1))))&gt;0,
SUMPRODUCT(--ISNUMBER(SEARCH('Chapter 1 (Generated)'!$B$26:$V$26,INDEX(MyData,D3225, E3225+1))))&gt;0)),
"        " &amp; INDEX(MyData,D3225, E3225+1),
"    " &amp; INDEX(MyData,D3225, E3225+1))</f>
        <v xml:space="preserve">        "null",//140 </v>
      </c>
    </row>
    <row r="3226" spans="4:7" x14ac:dyDescent="0.2">
      <c r="D3226" s="20">
        <f t="shared" si="50"/>
        <v>144</v>
      </c>
      <c r="E3226" s="20">
        <f>MIN(IF(MOD(ROWS($A$2:A3226),$A$2)=0,E3225+1, E3225), $B$2-1)</f>
        <v>13</v>
      </c>
      <c r="G3226" s="2" t="str">
        <f>IF(NOT(OR(
SUMPRODUCT(--ISNUMBER(SEARCH('Chapter 1 (Generated)'!$B$25:$V$25,INDEX(MyData,D3226, E3226+1))))&gt;0,
SUMPRODUCT(--ISNUMBER(SEARCH('Chapter 1 (Generated)'!$B$26:$V$26,INDEX(MyData,D3226, E3226+1))))&gt;0)),
"        " &amp; INDEX(MyData,D3226, E3226+1),
"    " &amp; INDEX(MyData,D3226, E3226+1))</f>
        <v xml:space="preserve">        "null",</v>
      </c>
    </row>
    <row r="3227" spans="4:7" x14ac:dyDescent="0.2">
      <c r="D3227" s="20">
        <f t="shared" si="50"/>
        <v>145</v>
      </c>
      <c r="E3227" s="20">
        <f>MIN(IF(MOD(ROWS($A$2:A3227),$A$2)=0,E3226+1, E3226), $B$2-1)</f>
        <v>13</v>
      </c>
      <c r="G3227" s="2" t="str">
        <f>IF(NOT(OR(
SUMPRODUCT(--ISNUMBER(SEARCH('Chapter 1 (Generated)'!$B$25:$V$25,INDEX(MyData,D3227, E3227+1))))&gt;0,
SUMPRODUCT(--ISNUMBER(SEARCH('Chapter 1 (Generated)'!$B$26:$V$26,INDEX(MyData,D3227, E3227+1))))&gt;0)),
"        " &amp; INDEX(MyData,D3227, E3227+1),
"    " &amp; INDEX(MyData,D3227, E3227+1))</f>
        <v xml:space="preserve">        "null",</v>
      </c>
    </row>
    <row r="3228" spans="4:7" x14ac:dyDescent="0.2">
      <c r="D3228" s="20">
        <f t="shared" si="50"/>
        <v>146</v>
      </c>
      <c r="E3228" s="20">
        <f>MIN(IF(MOD(ROWS($A$2:A3228),$A$2)=0,E3227+1, E3227), $B$2-1)</f>
        <v>13</v>
      </c>
      <c r="G3228" s="2" t="str">
        <f>IF(NOT(OR(
SUMPRODUCT(--ISNUMBER(SEARCH('Chapter 1 (Generated)'!$B$25:$V$25,INDEX(MyData,D3228, E3228+1))))&gt;0,
SUMPRODUCT(--ISNUMBER(SEARCH('Chapter 1 (Generated)'!$B$26:$V$26,INDEX(MyData,D3228, E3228+1))))&gt;0)),
"        " &amp; INDEX(MyData,D3228, E3228+1),
"    " &amp; INDEX(MyData,D3228, E3228+1))</f>
        <v xml:space="preserve">        "null",</v>
      </c>
    </row>
    <row r="3229" spans="4:7" x14ac:dyDescent="0.2">
      <c r="D3229" s="20">
        <f t="shared" si="50"/>
        <v>147</v>
      </c>
      <c r="E3229" s="20">
        <f>MIN(IF(MOD(ROWS($A$2:A3229),$A$2)=0,E3228+1, E3228), $B$2-1)</f>
        <v>13</v>
      </c>
      <c r="G3229" s="2" t="str">
        <f>IF(NOT(OR(
SUMPRODUCT(--ISNUMBER(SEARCH('Chapter 1 (Generated)'!$B$25:$V$25,INDEX(MyData,D3229, E3229+1))))&gt;0,
SUMPRODUCT(--ISNUMBER(SEARCH('Chapter 1 (Generated)'!$B$26:$V$26,INDEX(MyData,D3229, E3229+1))))&gt;0)),
"        " &amp; INDEX(MyData,D3229, E3229+1),
"    " &amp; INDEX(MyData,D3229, E3229+1))</f>
        <v xml:space="preserve">        "null",</v>
      </c>
    </row>
    <row r="3230" spans="4:7" x14ac:dyDescent="0.2">
      <c r="D3230" s="20">
        <f t="shared" si="50"/>
        <v>148</v>
      </c>
      <c r="E3230" s="20">
        <f>MIN(IF(MOD(ROWS($A$2:A3230),$A$2)=0,E3229+1, E3229), $B$2-1)</f>
        <v>13</v>
      </c>
      <c r="G3230" s="2" t="str">
        <f>IF(NOT(OR(
SUMPRODUCT(--ISNUMBER(SEARCH('Chapter 1 (Generated)'!$B$25:$V$25,INDEX(MyData,D3230, E3230+1))))&gt;0,
SUMPRODUCT(--ISNUMBER(SEARCH('Chapter 1 (Generated)'!$B$26:$V$26,INDEX(MyData,D3230, E3230+1))))&gt;0)),
"        " &amp; INDEX(MyData,D3230, E3230+1),
"    " &amp; INDEX(MyData,D3230, E3230+1))</f>
        <v xml:space="preserve">        "null",//145 </v>
      </c>
    </row>
    <row r="3231" spans="4:7" x14ac:dyDescent="0.2">
      <c r="D3231" s="20">
        <f t="shared" si="50"/>
        <v>149</v>
      </c>
      <c r="E3231" s="20">
        <f>MIN(IF(MOD(ROWS($A$2:A3231),$A$2)=0,E3230+1, E3230), $B$2-1)</f>
        <v>13</v>
      </c>
      <c r="G3231" s="2" t="str">
        <f>IF(NOT(OR(
SUMPRODUCT(--ISNUMBER(SEARCH('Chapter 1 (Generated)'!$B$25:$V$25,INDEX(MyData,D3231, E3231+1))))&gt;0,
SUMPRODUCT(--ISNUMBER(SEARCH('Chapter 1 (Generated)'!$B$26:$V$26,INDEX(MyData,D3231, E3231+1))))&gt;0)),
"        " &amp; INDEX(MyData,D3231, E3231+1),
"    " &amp; INDEX(MyData,D3231, E3231+1))</f>
        <v xml:space="preserve">        "null",</v>
      </c>
    </row>
    <row r="3232" spans="4:7" x14ac:dyDescent="0.2">
      <c r="D3232" s="20">
        <f t="shared" si="50"/>
        <v>150</v>
      </c>
      <c r="E3232" s="20">
        <f>MIN(IF(MOD(ROWS($A$2:A3232),$A$2)=0,E3231+1, E3231), $B$2-1)</f>
        <v>13</v>
      </c>
      <c r="G3232" s="2" t="str">
        <f>IF(NOT(OR(
SUMPRODUCT(--ISNUMBER(SEARCH('Chapter 1 (Generated)'!$B$25:$V$25,INDEX(MyData,D3232, E3232+1))))&gt;0,
SUMPRODUCT(--ISNUMBER(SEARCH('Chapter 1 (Generated)'!$B$26:$V$26,INDEX(MyData,D3232, E3232+1))))&gt;0)),
"        " &amp; INDEX(MyData,D3232, E3232+1),
"    " &amp; INDEX(MyData,D3232, E3232+1))</f>
        <v xml:space="preserve">        "null",</v>
      </c>
    </row>
    <row r="3233" spans="4:7" x14ac:dyDescent="0.2">
      <c r="D3233" s="20">
        <f t="shared" si="50"/>
        <v>151</v>
      </c>
      <c r="E3233" s="20">
        <f>MIN(IF(MOD(ROWS($A$2:A3233),$A$2)=0,E3232+1, E3232), $B$2-1)</f>
        <v>13</v>
      </c>
      <c r="G3233" s="2" t="str">
        <f>IF(NOT(OR(
SUMPRODUCT(--ISNUMBER(SEARCH('Chapter 1 (Generated)'!$B$25:$V$25,INDEX(MyData,D3233, E3233+1))))&gt;0,
SUMPRODUCT(--ISNUMBER(SEARCH('Chapter 1 (Generated)'!$B$26:$V$26,INDEX(MyData,D3233, E3233+1))))&gt;0)),
"        " &amp; INDEX(MyData,D3233, E3233+1),
"    " &amp; INDEX(MyData,D3233, E3233+1))</f>
        <v xml:space="preserve">        "null",</v>
      </c>
    </row>
    <row r="3234" spans="4:7" x14ac:dyDescent="0.2">
      <c r="D3234" s="20">
        <f t="shared" si="50"/>
        <v>152</v>
      </c>
      <c r="E3234" s="20">
        <f>MIN(IF(MOD(ROWS($A$2:A3234),$A$2)=0,E3233+1, E3233), $B$2-1)</f>
        <v>13</v>
      </c>
      <c r="G3234" s="2" t="str">
        <f>IF(NOT(OR(
SUMPRODUCT(--ISNUMBER(SEARCH('Chapter 1 (Generated)'!$B$25:$V$25,INDEX(MyData,D3234, E3234+1))))&gt;0,
SUMPRODUCT(--ISNUMBER(SEARCH('Chapter 1 (Generated)'!$B$26:$V$26,INDEX(MyData,D3234, E3234+1))))&gt;0)),
"        " &amp; INDEX(MyData,D3234, E3234+1),
"    " &amp; INDEX(MyData,D3234, E3234+1))</f>
        <v xml:space="preserve">        "null",</v>
      </c>
    </row>
    <row r="3235" spans="4:7" x14ac:dyDescent="0.2">
      <c r="D3235" s="20">
        <f t="shared" si="50"/>
        <v>153</v>
      </c>
      <c r="E3235" s="20">
        <f>MIN(IF(MOD(ROWS($A$2:A3235),$A$2)=0,E3234+1, E3234), $B$2-1)</f>
        <v>13</v>
      </c>
      <c r="G3235" s="2" t="str">
        <f>IF(NOT(OR(
SUMPRODUCT(--ISNUMBER(SEARCH('Chapter 1 (Generated)'!$B$25:$V$25,INDEX(MyData,D3235, E3235+1))))&gt;0,
SUMPRODUCT(--ISNUMBER(SEARCH('Chapter 1 (Generated)'!$B$26:$V$26,INDEX(MyData,D3235, E3235+1))))&gt;0)),
"        " &amp; INDEX(MyData,D3235, E3235+1),
"    " &amp; INDEX(MyData,D3235, E3235+1))</f>
        <v xml:space="preserve">        "New Objective: Quick! Go back to your dorm and put on your uniform!",//150 </v>
      </c>
    </row>
    <row r="3236" spans="4:7" x14ac:dyDescent="0.2">
      <c r="D3236" s="20">
        <f t="shared" si="50"/>
        <v>154</v>
      </c>
      <c r="E3236" s="20">
        <f>MIN(IF(MOD(ROWS($A$2:A3236),$A$2)=0,E3235+1, E3235), $B$2-1)</f>
        <v>13</v>
      </c>
      <c r="G3236" s="2" t="str">
        <f>IF(NOT(OR(
SUMPRODUCT(--ISNUMBER(SEARCH('Chapter 1 (Generated)'!$B$25:$V$25,INDEX(MyData,D3236, E3236+1))))&gt;0,
SUMPRODUCT(--ISNUMBER(SEARCH('Chapter 1 (Generated)'!$B$26:$V$26,INDEX(MyData,D3236, E3236+1))))&gt;0)),
"        " &amp; INDEX(MyData,D3236, E3236+1),
"    " &amp; INDEX(MyData,D3236, E3236+1))</f>
        <v xml:space="preserve">        "null",//151 illustrations</v>
      </c>
    </row>
    <row r="3237" spans="4:7" x14ac:dyDescent="0.2">
      <c r="D3237" s="20">
        <f t="shared" si="50"/>
        <v>155</v>
      </c>
      <c r="E3237" s="20">
        <f>MIN(IF(MOD(ROWS($A$2:A3237),$A$2)=0,E3236+1, E3236), $B$2-1)</f>
        <v>13</v>
      </c>
      <c r="G3237" s="2" t="str">
        <f>IF(NOT(OR(
SUMPRODUCT(--ISNUMBER(SEARCH('Chapter 1 (Generated)'!$B$25:$V$25,INDEX(MyData,D3237, E3237+1))))&gt;0,
SUMPRODUCT(--ISNUMBER(SEARCH('Chapter 1 (Generated)'!$B$26:$V$26,INDEX(MyData,D3237, E3237+1))))&gt;0)),
"        " &amp; INDEX(MyData,D3237, E3237+1),
"    " &amp; INDEX(MyData,D3237, E3237+1))</f>
        <v xml:space="preserve">        "null",//152 illustrations</v>
      </c>
    </row>
    <row r="3238" spans="4:7" x14ac:dyDescent="0.2">
      <c r="D3238" s="20">
        <f t="shared" si="50"/>
        <v>156</v>
      </c>
      <c r="E3238" s="20">
        <f>MIN(IF(MOD(ROWS($A$2:A3238),$A$2)=0,E3237+1, E3237), $B$2-1)</f>
        <v>13</v>
      </c>
      <c r="G3238" s="2" t="str">
        <f>IF(NOT(OR(
SUMPRODUCT(--ISNUMBER(SEARCH('Chapter 1 (Generated)'!$B$25:$V$25,INDEX(MyData,D3238, E3238+1))))&gt;0,
SUMPRODUCT(--ISNUMBER(SEARCH('Chapter 1 (Generated)'!$B$26:$V$26,INDEX(MyData,D3238, E3238+1))))&gt;0)),
"        " &amp; INDEX(MyData,D3238, E3238+1),
"    " &amp; INDEX(MyData,D3238, E3238+1))</f>
        <v xml:space="preserve">        "null",//153 illustrations</v>
      </c>
    </row>
    <row r="3239" spans="4:7" x14ac:dyDescent="0.2">
      <c r="D3239" s="20">
        <f t="shared" si="50"/>
        <v>157</v>
      </c>
      <c r="E3239" s="20">
        <f>MIN(IF(MOD(ROWS($A$2:A3239),$A$2)=0,E3238+1, E3238), $B$2-1)</f>
        <v>13</v>
      </c>
      <c r="G3239" s="2" t="str">
        <f>IF(NOT(OR(
SUMPRODUCT(--ISNUMBER(SEARCH('Chapter 1 (Generated)'!$B$25:$V$25,INDEX(MyData,D3239, E3239+1))))&gt;0,
SUMPRODUCT(--ISNUMBER(SEARCH('Chapter 1 (Generated)'!$B$26:$V$26,INDEX(MyData,D3239, E3239+1))))&gt;0)),
"        " &amp; INDEX(MyData,D3239, E3239+1),
"    " &amp; INDEX(MyData,D3239, E3239+1))</f>
        <v xml:space="preserve">        "null",</v>
      </c>
    </row>
    <row r="3240" spans="4:7" x14ac:dyDescent="0.2">
      <c r="D3240" s="20">
        <f t="shared" si="50"/>
        <v>158</v>
      </c>
      <c r="E3240" s="20">
        <f>MIN(IF(MOD(ROWS($A$2:A3240),$A$2)=0,E3239+1, E3239), $B$2-1)</f>
        <v>13</v>
      </c>
      <c r="G3240" s="2" t="str">
        <f>IF(NOT(OR(
SUMPRODUCT(--ISNUMBER(SEARCH('Chapter 1 (Generated)'!$B$25:$V$25,INDEX(MyData,D3240, E3240+1))))&gt;0,
SUMPRODUCT(--ISNUMBER(SEARCH('Chapter 1 (Generated)'!$B$26:$V$26,INDEX(MyData,D3240, E3240+1))))&gt;0)),
"        " &amp; INDEX(MyData,D3240, E3240+1),
"    " &amp; INDEX(MyData,D3240, E3240+1))</f>
        <v xml:space="preserve">        "null",//155 </v>
      </c>
    </row>
    <row r="3241" spans="4:7" x14ac:dyDescent="0.2">
      <c r="D3241" s="20">
        <f t="shared" si="50"/>
        <v>159</v>
      </c>
      <c r="E3241" s="20">
        <f>MIN(IF(MOD(ROWS($A$2:A3241),$A$2)=0,E3240+1, E3240), $B$2-1)</f>
        <v>13</v>
      </c>
      <c r="G3241" s="2" t="str">
        <f>IF(NOT(OR(
SUMPRODUCT(--ISNUMBER(SEARCH('Chapter 1 (Generated)'!$B$25:$V$25,INDEX(MyData,D3241, E3241+1))))&gt;0,
SUMPRODUCT(--ISNUMBER(SEARCH('Chapter 1 (Generated)'!$B$26:$V$26,INDEX(MyData,D3241, E3241+1))))&gt;0)),
"        " &amp; INDEX(MyData,D3241, E3241+1),
"    " &amp; INDEX(MyData,D3241, E3241+1))</f>
        <v xml:space="preserve">        "null",</v>
      </c>
    </row>
    <row r="3242" spans="4:7" x14ac:dyDescent="0.2">
      <c r="D3242" s="20">
        <f t="shared" si="50"/>
        <v>160</v>
      </c>
      <c r="E3242" s="20">
        <f>MIN(IF(MOD(ROWS($A$2:A3242),$A$2)=0,E3241+1, E3241), $B$2-1)</f>
        <v>13</v>
      </c>
      <c r="G3242" s="2" t="str">
        <f>IF(NOT(OR(
SUMPRODUCT(--ISNUMBER(SEARCH('Chapter 1 (Generated)'!$B$25:$V$25,INDEX(MyData,D3242, E3242+1))))&gt;0,
SUMPRODUCT(--ISNUMBER(SEARCH('Chapter 1 (Generated)'!$B$26:$V$26,INDEX(MyData,D3242, E3242+1))))&gt;0)),
"        " &amp; INDEX(MyData,D3242, E3242+1),
"    " &amp; INDEX(MyData,D3242, E3242+1))</f>
        <v xml:space="preserve">        "null",</v>
      </c>
    </row>
    <row r="3243" spans="4:7" x14ac:dyDescent="0.2">
      <c r="D3243" s="20">
        <f t="shared" si="50"/>
        <v>161</v>
      </c>
      <c r="E3243" s="20">
        <f>MIN(IF(MOD(ROWS($A$2:A3243),$A$2)=0,E3242+1, E3242), $B$2-1)</f>
        <v>13</v>
      </c>
      <c r="G3243" s="2" t="str">
        <f>IF(NOT(OR(
SUMPRODUCT(--ISNUMBER(SEARCH('Chapter 1 (Generated)'!$B$25:$V$25,INDEX(MyData,D3243, E3243+1))))&gt;0,
SUMPRODUCT(--ISNUMBER(SEARCH('Chapter 1 (Generated)'!$B$26:$V$26,INDEX(MyData,D3243, E3243+1))))&gt;0)),
"        " &amp; INDEX(MyData,D3243, E3243+1),
"    " &amp; INDEX(MyData,D3243, E3243+1))</f>
        <v xml:space="preserve">        "null",</v>
      </c>
    </row>
    <row r="3244" spans="4:7" x14ac:dyDescent="0.2">
      <c r="D3244" s="20">
        <f t="shared" si="50"/>
        <v>162</v>
      </c>
      <c r="E3244" s="20">
        <f>MIN(IF(MOD(ROWS($A$2:A3244),$A$2)=0,E3243+1, E3243), $B$2-1)</f>
        <v>13</v>
      </c>
      <c r="G3244" s="2" t="str">
        <f>IF(NOT(OR(
SUMPRODUCT(--ISNUMBER(SEARCH('Chapter 1 (Generated)'!$B$25:$V$25,INDEX(MyData,D3244, E3244+1))))&gt;0,
SUMPRODUCT(--ISNUMBER(SEARCH('Chapter 1 (Generated)'!$B$26:$V$26,INDEX(MyData,D3244, E3244+1))))&gt;0)),
"        " &amp; INDEX(MyData,D3244, E3244+1),
"    " &amp; INDEX(MyData,D3244, E3244+1))</f>
        <v xml:space="preserve">        "null",</v>
      </c>
    </row>
    <row r="3245" spans="4:7" x14ac:dyDescent="0.2">
      <c r="D3245" s="20">
        <f t="shared" si="50"/>
        <v>163</v>
      </c>
      <c r="E3245" s="20">
        <f>MIN(IF(MOD(ROWS($A$2:A3245),$A$2)=0,E3244+1, E3244), $B$2-1)</f>
        <v>13</v>
      </c>
      <c r="G3245" s="2" t="str">
        <f>IF(NOT(OR(
SUMPRODUCT(--ISNUMBER(SEARCH('Chapter 1 (Generated)'!$B$25:$V$25,INDEX(MyData,D3245, E3245+1))))&gt;0,
SUMPRODUCT(--ISNUMBER(SEARCH('Chapter 1 (Generated)'!$B$26:$V$26,INDEX(MyData,D3245, E3245+1))))&gt;0)),
"        " &amp; INDEX(MyData,D3245, E3245+1),
"    " &amp; INDEX(MyData,D3245, E3245+1))</f>
        <v xml:space="preserve">        "null",//160 </v>
      </c>
    </row>
    <row r="3246" spans="4:7" x14ac:dyDescent="0.2">
      <c r="D3246" s="20">
        <f t="shared" si="50"/>
        <v>164</v>
      </c>
      <c r="E3246" s="20">
        <f>MIN(IF(MOD(ROWS($A$2:A3246),$A$2)=0,E3245+1, E3245), $B$2-1)</f>
        <v>13</v>
      </c>
      <c r="G3246" s="2" t="str">
        <f>IF(NOT(OR(
SUMPRODUCT(--ISNUMBER(SEARCH('Chapter 1 (Generated)'!$B$25:$V$25,INDEX(MyData,D3246, E3246+1))))&gt;0,
SUMPRODUCT(--ISNUMBER(SEARCH('Chapter 1 (Generated)'!$B$26:$V$26,INDEX(MyData,D3246, E3246+1))))&gt;0)),
"        " &amp; INDEX(MyData,D3246, E3246+1),
"    " &amp; INDEX(MyData,D3246, E3246+1))</f>
        <v xml:space="preserve">        "null",</v>
      </c>
    </row>
    <row r="3247" spans="4:7" x14ac:dyDescent="0.2">
      <c r="D3247" s="20">
        <f t="shared" si="50"/>
        <v>165</v>
      </c>
      <c r="E3247" s="20">
        <f>MIN(IF(MOD(ROWS($A$2:A3247),$A$2)=0,E3246+1, E3246), $B$2-1)</f>
        <v>13</v>
      </c>
      <c r="G3247" s="2" t="str">
        <f>IF(NOT(OR(
SUMPRODUCT(--ISNUMBER(SEARCH('Chapter 1 (Generated)'!$B$25:$V$25,INDEX(MyData,D3247, E3247+1))))&gt;0,
SUMPRODUCT(--ISNUMBER(SEARCH('Chapter 1 (Generated)'!$B$26:$V$26,INDEX(MyData,D3247, E3247+1))))&gt;0)),
"        " &amp; INDEX(MyData,D3247, E3247+1),
"    " &amp; INDEX(MyData,D3247, E3247+1))</f>
        <v xml:space="preserve">        "null",</v>
      </c>
    </row>
    <row r="3248" spans="4:7" x14ac:dyDescent="0.2">
      <c r="D3248" s="20">
        <f t="shared" si="50"/>
        <v>166</v>
      </c>
      <c r="E3248" s="20">
        <f>MIN(IF(MOD(ROWS($A$2:A3248),$A$2)=0,E3247+1, E3247), $B$2-1)</f>
        <v>13</v>
      </c>
      <c r="G3248" s="2" t="str">
        <f>IF(NOT(OR(
SUMPRODUCT(--ISNUMBER(SEARCH('Chapter 1 (Generated)'!$B$25:$V$25,INDEX(MyData,D3248, E3248+1))))&gt;0,
SUMPRODUCT(--ISNUMBER(SEARCH('Chapter 1 (Generated)'!$B$26:$V$26,INDEX(MyData,D3248, E3248+1))))&gt;0)),
"        " &amp; INDEX(MyData,D3248, E3248+1),
"    " &amp; INDEX(MyData,D3248, E3248+1))</f>
        <v xml:space="preserve">        "null",</v>
      </c>
    </row>
    <row r="3249" spans="4:7" x14ac:dyDescent="0.2">
      <c r="D3249" s="20">
        <f t="shared" si="50"/>
        <v>167</v>
      </c>
      <c r="E3249" s="20">
        <f>MIN(IF(MOD(ROWS($A$2:A3249),$A$2)=0,E3248+1, E3248), $B$2-1)</f>
        <v>13</v>
      </c>
      <c r="G3249" s="2" t="str">
        <f>IF(NOT(OR(
SUMPRODUCT(--ISNUMBER(SEARCH('Chapter 1 (Generated)'!$B$25:$V$25,INDEX(MyData,D3249, E3249+1))))&gt;0,
SUMPRODUCT(--ISNUMBER(SEARCH('Chapter 1 (Generated)'!$B$26:$V$26,INDEX(MyData,D3249, E3249+1))))&gt;0)),
"        " &amp; INDEX(MyData,D3249, E3249+1),
"    " &amp; INDEX(MyData,D3249, E3249+1))</f>
        <v xml:space="preserve">        "null",</v>
      </c>
    </row>
    <row r="3250" spans="4:7" x14ac:dyDescent="0.2">
      <c r="D3250" s="20">
        <f t="shared" si="50"/>
        <v>168</v>
      </c>
      <c r="E3250" s="20">
        <f>MIN(IF(MOD(ROWS($A$2:A3250),$A$2)=0,E3249+1, E3249), $B$2-1)</f>
        <v>13</v>
      </c>
      <c r="G3250" s="2" t="str">
        <f>IF(NOT(OR(
SUMPRODUCT(--ISNUMBER(SEARCH('Chapter 1 (Generated)'!$B$25:$V$25,INDEX(MyData,D3250, E3250+1))))&gt;0,
SUMPRODUCT(--ISNUMBER(SEARCH('Chapter 1 (Generated)'!$B$26:$V$26,INDEX(MyData,D3250, E3250+1))))&gt;0)),
"        " &amp; INDEX(MyData,D3250, E3250+1),
"    " &amp; INDEX(MyData,D3250, E3250+1))</f>
        <v xml:space="preserve">        "null",//165 </v>
      </c>
    </row>
    <row r="3251" spans="4:7" x14ac:dyDescent="0.2">
      <c r="D3251" s="20">
        <f t="shared" si="50"/>
        <v>169</v>
      </c>
      <c r="E3251" s="20">
        <f>MIN(IF(MOD(ROWS($A$2:A3251),$A$2)=0,E3250+1, E3250), $B$2-1)</f>
        <v>13</v>
      </c>
      <c r="G3251" s="2" t="str">
        <f>IF(NOT(OR(
SUMPRODUCT(--ISNUMBER(SEARCH('Chapter 1 (Generated)'!$B$25:$V$25,INDEX(MyData,D3251, E3251+1))))&gt;0,
SUMPRODUCT(--ISNUMBER(SEARCH('Chapter 1 (Generated)'!$B$26:$V$26,INDEX(MyData,D3251, E3251+1))))&gt;0)),
"        " &amp; INDEX(MyData,D3251, E3251+1),
"    " &amp; INDEX(MyData,D3251, E3251+1))</f>
        <v xml:space="preserve">        "null",</v>
      </c>
    </row>
    <row r="3252" spans="4:7" x14ac:dyDescent="0.2">
      <c r="D3252" s="20">
        <f t="shared" si="50"/>
        <v>170</v>
      </c>
      <c r="E3252" s="20">
        <f>MIN(IF(MOD(ROWS($A$2:A3252),$A$2)=0,E3251+1, E3251), $B$2-1)</f>
        <v>13</v>
      </c>
      <c r="G3252" s="2" t="str">
        <f>IF(NOT(OR(
SUMPRODUCT(--ISNUMBER(SEARCH('Chapter 1 (Generated)'!$B$25:$V$25,INDEX(MyData,D3252, E3252+1))))&gt;0,
SUMPRODUCT(--ISNUMBER(SEARCH('Chapter 1 (Generated)'!$B$26:$V$26,INDEX(MyData,D3252, E3252+1))))&gt;0)),
"        " &amp; INDEX(MyData,D3252, E3252+1),
"    " &amp; INDEX(MyData,D3252, E3252+1))</f>
        <v xml:space="preserve">        "null",</v>
      </c>
    </row>
    <row r="3253" spans="4:7" x14ac:dyDescent="0.2">
      <c r="D3253" s="20">
        <f t="shared" si="50"/>
        <v>171</v>
      </c>
      <c r="E3253" s="20">
        <f>MIN(IF(MOD(ROWS($A$2:A3253),$A$2)=0,E3252+1, E3252), $B$2-1)</f>
        <v>13</v>
      </c>
      <c r="G3253" s="2" t="str">
        <f>IF(NOT(OR(
SUMPRODUCT(--ISNUMBER(SEARCH('Chapter 1 (Generated)'!$B$25:$V$25,INDEX(MyData,D3253, E3253+1))))&gt;0,
SUMPRODUCT(--ISNUMBER(SEARCH('Chapter 1 (Generated)'!$B$26:$V$26,INDEX(MyData,D3253, E3253+1))))&gt;0)),
"        " &amp; INDEX(MyData,D3253, E3253+1),
"    " &amp; INDEX(MyData,D3253, E3253+1))</f>
        <v xml:space="preserve">        "null",</v>
      </c>
    </row>
    <row r="3254" spans="4:7" x14ac:dyDescent="0.2">
      <c r="D3254" s="20">
        <f t="shared" si="50"/>
        <v>172</v>
      </c>
      <c r="E3254" s="20">
        <f>MIN(IF(MOD(ROWS($A$2:A3254),$A$2)=0,E3253+1, E3253), $B$2-1)</f>
        <v>13</v>
      </c>
      <c r="G3254" s="2" t="str">
        <f>IF(NOT(OR(
SUMPRODUCT(--ISNUMBER(SEARCH('Chapter 1 (Generated)'!$B$25:$V$25,INDEX(MyData,D3254, E3254+1))))&gt;0,
SUMPRODUCT(--ISNUMBER(SEARCH('Chapter 1 (Generated)'!$B$26:$V$26,INDEX(MyData,D3254, E3254+1))))&gt;0)),
"        " &amp; INDEX(MyData,D3254, E3254+1),
"    " &amp; INDEX(MyData,D3254, E3254+1))</f>
        <v xml:space="preserve">        "null",</v>
      </c>
    </row>
    <row r="3255" spans="4:7" x14ac:dyDescent="0.2">
      <c r="D3255" s="20">
        <f t="shared" si="50"/>
        <v>173</v>
      </c>
      <c r="E3255" s="20">
        <f>MIN(IF(MOD(ROWS($A$2:A3255),$A$2)=0,E3254+1, E3254), $B$2-1)</f>
        <v>13</v>
      </c>
      <c r="G3255" s="2" t="str">
        <f>IF(NOT(OR(
SUMPRODUCT(--ISNUMBER(SEARCH('Chapter 1 (Generated)'!$B$25:$V$25,INDEX(MyData,D3255, E3255+1))))&gt;0,
SUMPRODUCT(--ISNUMBER(SEARCH('Chapter 1 (Generated)'!$B$26:$V$26,INDEX(MyData,D3255, E3255+1))))&gt;0)),
"        " &amp; INDEX(MyData,D3255, E3255+1),
"    " &amp; INDEX(MyData,D3255, E3255+1))</f>
        <v xml:space="preserve">        "null",//170 </v>
      </c>
    </row>
    <row r="3256" spans="4:7" x14ac:dyDescent="0.2">
      <c r="D3256" s="20">
        <f t="shared" si="50"/>
        <v>174</v>
      </c>
      <c r="E3256" s="20">
        <f>MIN(IF(MOD(ROWS($A$2:A3256),$A$2)=0,E3255+1, E3255), $B$2-1)</f>
        <v>13</v>
      </c>
      <c r="G3256" s="2" t="str">
        <f>IF(NOT(OR(
SUMPRODUCT(--ISNUMBER(SEARCH('Chapter 1 (Generated)'!$B$25:$V$25,INDEX(MyData,D3256, E3256+1))))&gt;0,
SUMPRODUCT(--ISNUMBER(SEARCH('Chapter 1 (Generated)'!$B$26:$V$26,INDEX(MyData,D3256, E3256+1))))&gt;0)),
"        " &amp; INDEX(MyData,D3256, E3256+1),
"    " &amp; INDEX(MyData,D3256, E3256+1))</f>
        <v xml:space="preserve">        "null",</v>
      </c>
    </row>
    <row r="3257" spans="4:7" x14ac:dyDescent="0.2">
      <c r="D3257" s="20">
        <f t="shared" si="50"/>
        <v>175</v>
      </c>
      <c r="E3257" s="20">
        <f>MIN(IF(MOD(ROWS($A$2:A3257),$A$2)=0,E3256+1, E3256), $B$2-1)</f>
        <v>13</v>
      </c>
      <c r="G3257" s="2" t="str">
        <f>IF(NOT(OR(
SUMPRODUCT(--ISNUMBER(SEARCH('Chapter 1 (Generated)'!$B$25:$V$25,INDEX(MyData,D3257, E3257+1))))&gt;0,
SUMPRODUCT(--ISNUMBER(SEARCH('Chapter 1 (Generated)'!$B$26:$V$26,INDEX(MyData,D3257, E3257+1))))&gt;0)),
"        " &amp; INDEX(MyData,D3257, E3257+1),
"    " &amp; INDEX(MyData,D3257, E3257+1))</f>
        <v xml:space="preserve">        "null",</v>
      </c>
    </row>
    <row r="3258" spans="4:7" x14ac:dyDescent="0.2">
      <c r="D3258" s="20">
        <f t="shared" si="50"/>
        <v>176</v>
      </c>
      <c r="E3258" s="20">
        <f>MIN(IF(MOD(ROWS($A$2:A3258),$A$2)=0,E3257+1, E3257), $B$2-1)</f>
        <v>13</v>
      </c>
      <c r="G3258" s="2" t="str">
        <f>IF(NOT(OR(
SUMPRODUCT(--ISNUMBER(SEARCH('Chapter 1 (Generated)'!$B$25:$V$25,INDEX(MyData,D3258, E3258+1))))&gt;0,
SUMPRODUCT(--ISNUMBER(SEARCH('Chapter 1 (Generated)'!$B$26:$V$26,INDEX(MyData,D3258, E3258+1))))&gt;0)),
"        " &amp; INDEX(MyData,D3258, E3258+1),
"    " &amp; INDEX(MyData,D3258, E3258+1))</f>
        <v xml:space="preserve">        "null",</v>
      </c>
    </row>
    <row r="3259" spans="4:7" x14ac:dyDescent="0.2">
      <c r="D3259" s="20">
        <f t="shared" si="50"/>
        <v>177</v>
      </c>
      <c r="E3259" s="20">
        <f>MIN(IF(MOD(ROWS($A$2:A3259),$A$2)=0,E3258+1, E3258), $B$2-1)</f>
        <v>13</v>
      </c>
      <c r="G3259" s="2" t="str">
        <f>IF(NOT(OR(
SUMPRODUCT(--ISNUMBER(SEARCH('Chapter 1 (Generated)'!$B$25:$V$25,INDEX(MyData,D3259, E3259+1))))&gt;0,
SUMPRODUCT(--ISNUMBER(SEARCH('Chapter 1 (Generated)'!$B$26:$V$26,INDEX(MyData,D3259, E3259+1))))&gt;0)),
"        " &amp; INDEX(MyData,D3259, E3259+1),
"    " &amp; INDEX(MyData,D3259, E3259+1))</f>
        <v xml:space="preserve">        "null",</v>
      </c>
    </row>
    <row r="3260" spans="4:7" x14ac:dyDescent="0.2">
      <c r="D3260" s="20">
        <f t="shared" si="50"/>
        <v>178</v>
      </c>
      <c r="E3260" s="20">
        <f>MIN(IF(MOD(ROWS($A$2:A3260),$A$2)=0,E3259+1, E3259), $B$2-1)</f>
        <v>13</v>
      </c>
      <c r="G3260" s="2" t="str">
        <f>IF(NOT(OR(
SUMPRODUCT(--ISNUMBER(SEARCH('Chapter 1 (Generated)'!$B$25:$V$25,INDEX(MyData,D3260, E3260+1))))&gt;0,
SUMPRODUCT(--ISNUMBER(SEARCH('Chapter 1 (Generated)'!$B$26:$V$26,INDEX(MyData,D3260, E3260+1))))&gt;0)),
"        " &amp; INDEX(MyData,D3260, E3260+1),
"    " &amp; INDEX(MyData,D3260, E3260+1))</f>
        <v xml:space="preserve">        "null",//175 </v>
      </c>
    </row>
    <row r="3261" spans="4:7" x14ac:dyDescent="0.2">
      <c r="D3261" s="20">
        <f t="shared" si="50"/>
        <v>179</v>
      </c>
      <c r="E3261" s="20">
        <f>MIN(IF(MOD(ROWS($A$2:A3261),$A$2)=0,E3260+1, E3260), $B$2-1)</f>
        <v>13</v>
      </c>
      <c r="G3261" s="2" t="str">
        <f>IF(NOT(OR(
SUMPRODUCT(--ISNUMBER(SEARCH('Chapter 1 (Generated)'!$B$25:$V$25,INDEX(MyData,D3261, E3261+1))))&gt;0,
SUMPRODUCT(--ISNUMBER(SEARCH('Chapter 1 (Generated)'!$B$26:$V$26,INDEX(MyData,D3261, E3261+1))))&gt;0)),
"        " &amp; INDEX(MyData,D3261, E3261+1),
"    " &amp; INDEX(MyData,D3261, E3261+1))</f>
        <v xml:space="preserve">        "null",</v>
      </c>
    </row>
    <row r="3262" spans="4:7" x14ac:dyDescent="0.2">
      <c r="D3262" s="20">
        <f t="shared" si="50"/>
        <v>180</v>
      </c>
      <c r="E3262" s="20">
        <f>MIN(IF(MOD(ROWS($A$2:A3262),$A$2)=0,E3261+1, E3261), $B$2-1)</f>
        <v>13</v>
      </c>
      <c r="G3262" s="2" t="str">
        <f>IF(NOT(OR(
SUMPRODUCT(--ISNUMBER(SEARCH('Chapter 1 (Generated)'!$B$25:$V$25,INDEX(MyData,D3262, E3262+1))))&gt;0,
SUMPRODUCT(--ISNUMBER(SEARCH('Chapter 1 (Generated)'!$B$26:$V$26,INDEX(MyData,D3262, E3262+1))))&gt;0)),
"        " &amp; INDEX(MyData,D3262, E3262+1),
"    " &amp; INDEX(MyData,D3262, E3262+1))</f>
        <v xml:space="preserve">        "null",</v>
      </c>
    </row>
    <row r="3263" spans="4:7" x14ac:dyDescent="0.2">
      <c r="D3263" s="20">
        <f t="shared" si="50"/>
        <v>181</v>
      </c>
      <c r="E3263" s="20">
        <f>MIN(IF(MOD(ROWS($A$2:A3263),$A$2)=0,E3262+1, E3262), $B$2-1)</f>
        <v>13</v>
      </c>
      <c r="G3263" s="2" t="str">
        <f>IF(NOT(OR(
SUMPRODUCT(--ISNUMBER(SEARCH('Chapter 1 (Generated)'!$B$25:$V$25,INDEX(MyData,D3263, E3263+1))))&gt;0,
SUMPRODUCT(--ISNUMBER(SEARCH('Chapter 1 (Generated)'!$B$26:$V$26,INDEX(MyData,D3263, E3263+1))))&gt;0)),
"        " &amp; INDEX(MyData,D3263, E3263+1),
"    " &amp; INDEX(MyData,D3263, E3263+1))</f>
        <v xml:space="preserve">        "null",</v>
      </c>
    </row>
    <row r="3264" spans="4:7" x14ac:dyDescent="0.2">
      <c r="D3264" s="20">
        <f t="shared" si="50"/>
        <v>182</v>
      </c>
      <c r="E3264" s="20">
        <f>MIN(IF(MOD(ROWS($A$2:A3264),$A$2)=0,E3263+1, E3263), $B$2-1)</f>
        <v>13</v>
      </c>
      <c r="G3264" s="2" t="str">
        <f>IF(NOT(OR(
SUMPRODUCT(--ISNUMBER(SEARCH('Chapter 1 (Generated)'!$B$25:$V$25,INDEX(MyData,D3264, E3264+1))))&gt;0,
SUMPRODUCT(--ISNUMBER(SEARCH('Chapter 1 (Generated)'!$B$26:$V$26,INDEX(MyData,D3264, E3264+1))))&gt;0)),
"        " &amp; INDEX(MyData,D3264, E3264+1),
"    " &amp; INDEX(MyData,D3264, E3264+1))</f>
        <v xml:space="preserve">        "null",</v>
      </c>
    </row>
    <row r="3265" spans="4:7" x14ac:dyDescent="0.2">
      <c r="D3265" s="20">
        <f t="shared" si="50"/>
        <v>183</v>
      </c>
      <c r="E3265" s="20">
        <f>MIN(IF(MOD(ROWS($A$2:A3265),$A$2)=0,E3264+1, E3264), $B$2-1)</f>
        <v>13</v>
      </c>
      <c r="G3265" s="2" t="str">
        <f>IF(NOT(OR(
SUMPRODUCT(--ISNUMBER(SEARCH('Chapter 1 (Generated)'!$B$25:$V$25,INDEX(MyData,D3265, E3265+1))))&gt;0,
SUMPRODUCT(--ISNUMBER(SEARCH('Chapter 1 (Generated)'!$B$26:$V$26,INDEX(MyData,D3265, E3265+1))))&gt;0)),
"        " &amp; INDEX(MyData,D3265, E3265+1),
"    " &amp; INDEX(MyData,D3265, E3265+1))</f>
        <v xml:space="preserve">        "null",//180 </v>
      </c>
    </row>
    <row r="3266" spans="4:7" x14ac:dyDescent="0.2">
      <c r="D3266" s="20">
        <f t="shared" si="50"/>
        <v>184</v>
      </c>
      <c r="E3266" s="20">
        <f>MIN(IF(MOD(ROWS($A$2:A3266),$A$2)=0,E3265+1, E3265), $B$2-1)</f>
        <v>13</v>
      </c>
      <c r="G3266" s="2" t="str">
        <f>IF(NOT(OR(
SUMPRODUCT(--ISNUMBER(SEARCH('Chapter 1 (Generated)'!$B$25:$V$25,INDEX(MyData,D3266, E3266+1))))&gt;0,
SUMPRODUCT(--ISNUMBER(SEARCH('Chapter 1 (Generated)'!$B$26:$V$26,INDEX(MyData,D3266, E3266+1))))&gt;0)),
"        " &amp; INDEX(MyData,D3266, E3266+1),
"    " &amp; INDEX(MyData,D3266, E3266+1))</f>
        <v xml:space="preserve">        "null",</v>
      </c>
    </row>
    <row r="3267" spans="4:7" x14ac:dyDescent="0.2">
      <c r="D3267" s="20">
        <f t="shared" ref="D3267:D3330" si="51">MOD(ROW(D3266)-1+ROWS(MyData),ROWS(MyData))+1</f>
        <v>185</v>
      </c>
      <c r="E3267" s="20">
        <f>MIN(IF(MOD(ROWS($A$2:A3267),$A$2)=0,E3266+1, E3266), $B$2-1)</f>
        <v>13</v>
      </c>
      <c r="G3267" s="2" t="str">
        <f>IF(NOT(OR(
SUMPRODUCT(--ISNUMBER(SEARCH('Chapter 1 (Generated)'!$B$25:$V$25,INDEX(MyData,D3267, E3267+1))))&gt;0,
SUMPRODUCT(--ISNUMBER(SEARCH('Chapter 1 (Generated)'!$B$26:$V$26,INDEX(MyData,D3267, E3267+1))))&gt;0)),
"        " &amp; INDEX(MyData,D3267, E3267+1),
"    " &amp; INDEX(MyData,D3267, E3267+1))</f>
        <v xml:space="preserve">        "null",</v>
      </c>
    </row>
    <row r="3268" spans="4:7" x14ac:dyDescent="0.2">
      <c r="D3268" s="20">
        <f t="shared" si="51"/>
        <v>186</v>
      </c>
      <c r="E3268" s="20">
        <f>MIN(IF(MOD(ROWS($A$2:A3268),$A$2)=0,E3267+1, E3267), $B$2-1)</f>
        <v>13</v>
      </c>
      <c r="G3268" s="2" t="str">
        <f>IF(NOT(OR(
SUMPRODUCT(--ISNUMBER(SEARCH('Chapter 1 (Generated)'!$B$25:$V$25,INDEX(MyData,D3268, E3268+1))))&gt;0,
SUMPRODUCT(--ISNUMBER(SEARCH('Chapter 1 (Generated)'!$B$26:$V$26,INDEX(MyData,D3268, E3268+1))))&gt;0)),
"        " &amp; INDEX(MyData,D3268, E3268+1),
"    " &amp; INDEX(MyData,D3268, E3268+1))</f>
        <v xml:space="preserve">        "null",</v>
      </c>
    </row>
    <row r="3269" spans="4:7" x14ac:dyDescent="0.2">
      <c r="D3269" s="20">
        <f t="shared" si="51"/>
        <v>187</v>
      </c>
      <c r="E3269" s="20">
        <f>MIN(IF(MOD(ROWS($A$2:A3269),$A$2)=0,E3268+1, E3268), $B$2-1)</f>
        <v>13</v>
      </c>
      <c r="G3269" s="2" t="str">
        <f>IF(NOT(OR(
SUMPRODUCT(--ISNUMBER(SEARCH('Chapter 1 (Generated)'!$B$25:$V$25,INDEX(MyData,D3269, E3269+1))))&gt;0,
SUMPRODUCT(--ISNUMBER(SEARCH('Chapter 1 (Generated)'!$B$26:$V$26,INDEX(MyData,D3269, E3269+1))))&gt;0)),
"        " &amp; INDEX(MyData,D3269, E3269+1),
"    " &amp; INDEX(MyData,D3269, E3269+1))</f>
        <v xml:space="preserve">        "null",</v>
      </c>
    </row>
    <row r="3270" spans="4:7" x14ac:dyDescent="0.2">
      <c r="D3270" s="20">
        <f t="shared" si="51"/>
        <v>188</v>
      </c>
      <c r="E3270" s="20">
        <f>MIN(IF(MOD(ROWS($A$2:A3270),$A$2)=0,E3269+1, E3269), $B$2-1)</f>
        <v>13</v>
      </c>
      <c r="G3270" s="2" t="str">
        <f>IF(NOT(OR(
SUMPRODUCT(--ISNUMBER(SEARCH('Chapter 1 (Generated)'!$B$25:$V$25,INDEX(MyData,D3270, E3270+1))))&gt;0,
SUMPRODUCT(--ISNUMBER(SEARCH('Chapter 1 (Generated)'!$B$26:$V$26,INDEX(MyData,D3270, E3270+1))))&gt;0)),
"        " &amp; INDEX(MyData,D3270, E3270+1),
"    " &amp; INDEX(MyData,D3270, E3270+1))</f>
        <v xml:space="preserve">        "null",//185 </v>
      </c>
    </row>
    <row r="3271" spans="4:7" x14ac:dyDescent="0.2">
      <c r="D3271" s="20">
        <f t="shared" si="51"/>
        <v>189</v>
      </c>
      <c r="E3271" s="20">
        <f>MIN(IF(MOD(ROWS($A$2:A3271),$A$2)=0,E3270+1, E3270), $B$2-1)</f>
        <v>13</v>
      </c>
      <c r="G3271" s="2" t="str">
        <f>IF(NOT(OR(
SUMPRODUCT(--ISNUMBER(SEARCH('Chapter 1 (Generated)'!$B$25:$V$25,INDEX(MyData,D3271, E3271+1))))&gt;0,
SUMPRODUCT(--ISNUMBER(SEARCH('Chapter 1 (Generated)'!$B$26:$V$26,INDEX(MyData,D3271, E3271+1))))&gt;0)),
"        " &amp; INDEX(MyData,D3271, E3271+1),
"    " &amp; INDEX(MyData,D3271, E3271+1))</f>
        <v xml:space="preserve">        "null",</v>
      </c>
    </row>
    <row r="3272" spans="4:7" x14ac:dyDescent="0.2">
      <c r="D3272" s="20">
        <f t="shared" si="51"/>
        <v>190</v>
      </c>
      <c r="E3272" s="20">
        <f>MIN(IF(MOD(ROWS($A$2:A3272),$A$2)=0,E3271+1, E3271), $B$2-1)</f>
        <v>13</v>
      </c>
      <c r="G3272" s="2" t="str">
        <f>IF(NOT(OR(
SUMPRODUCT(--ISNUMBER(SEARCH('Chapter 1 (Generated)'!$B$25:$V$25,INDEX(MyData,D3272, E3272+1))))&gt;0,
SUMPRODUCT(--ISNUMBER(SEARCH('Chapter 1 (Generated)'!$B$26:$V$26,INDEX(MyData,D3272, E3272+1))))&gt;0)),
"        " &amp; INDEX(MyData,D3272, E3272+1),
"    " &amp; INDEX(MyData,D3272, E3272+1))</f>
        <v xml:space="preserve">        "null",</v>
      </c>
    </row>
    <row r="3273" spans="4:7" x14ac:dyDescent="0.2">
      <c r="D3273" s="20">
        <f t="shared" si="51"/>
        <v>191</v>
      </c>
      <c r="E3273" s="20">
        <f>MIN(IF(MOD(ROWS($A$2:A3273),$A$2)=0,E3272+1, E3272), $B$2-1)</f>
        <v>13</v>
      </c>
      <c r="G3273" s="2" t="str">
        <f>IF(NOT(OR(
SUMPRODUCT(--ISNUMBER(SEARCH('Chapter 1 (Generated)'!$B$25:$V$25,INDEX(MyData,D3273, E3273+1))))&gt;0,
SUMPRODUCT(--ISNUMBER(SEARCH('Chapter 1 (Generated)'!$B$26:$V$26,INDEX(MyData,D3273, E3273+1))))&gt;0)),
"        " &amp; INDEX(MyData,D3273, E3273+1),
"    " &amp; INDEX(MyData,D3273, E3273+1))</f>
        <v xml:space="preserve">        "null",</v>
      </c>
    </row>
    <row r="3274" spans="4:7" x14ac:dyDescent="0.2">
      <c r="D3274" s="20">
        <f t="shared" si="51"/>
        <v>192</v>
      </c>
      <c r="E3274" s="20">
        <f>MIN(IF(MOD(ROWS($A$2:A3274),$A$2)=0,E3273+1, E3273), $B$2-1)</f>
        <v>13</v>
      </c>
      <c r="G3274" s="2" t="str">
        <f>IF(NOT(OR(
SUMPRODUCT(--ISNUMBER(SEARCH('Chapter 1 (Generated)'!$B$25:$V$25,INDEX(MyData,D3274, E3274+1))))&gt;0,
SUMPRODUCT(--ISNUMBER(SEARCH('Chapter 1 (Generated)'!$B$26:$V$26,INDEX(MyData,D3274, E3274+1))))&gt;0)),
"        " &amp; INDEX(MyData,D3274, E3274+1),
"    " &amp; INDEX(MyData,D3274, E3274+1))</f>
        <v xml:space="preserve">        "null",</v>
      </c>
    </row>
    <row r="3275" spans="4:7" x14ac:dyDescent="0.2">
      <c r="D3275" s="20">
        <f t="shared" si="51"/>
        <v>193</v>
      </c>
      <c r="E3275" s="20">
        <f>MIN(IF(MOD(ROWS($A$2:A3275),$A$2)=0,E3274+1, E3274), $B$2-1)</f>
        <v>13</v>
      </c>
      <c r="G3275" s="2" t="str">
        <f>IF(NOT(OR(
SUMPRODUCT(--ISNUMBER(SEARCH('Chapter 1 (Generated)'!$B$25:$V$25,INDEX(MyData,D3275, E3275+1))))&gt;0,
SUMPRODUCT(--ISNUMBER(SEARCH('Chapter 1 (Generated)'!$B$26:$V$26,INDEX(MyData,D3275, E3275+1))))&gt;0)),
"        " &amp; INDEX(MyData,D3275, E3275+1),
"    " &amp; INDEX(MyData,D3275, E3275+1))</f>
        <v xml:space="preserve">        "null",//190 </v>
      </c>
    </row>
    <row r="3276" spans="4:7" x14ac:dyDescent="0.2">
      <c r="D3276" s="20">
        <f t="shared" si="51"/>
        <v>194</v>
      </c>
      <c r="E3276" s="20">
        <f>MIN(IF(MOD(ROWS($A$2:A3276),$A$2)=0,E3275+1, E3275), $B$2-1)</f>
        <v>13</v>
      </c>
      <c r="G3276" s="2" t="str">
        <f>IF(NOT(OR(
SUMPRODUCT(--ISNUMBER(SEARCH('Chapter 1 (Generated)'!$B$25:$V$25,INDEX(MyData,D3276, E3276+1))))&gt;0,
SUMPRODUCT(--ISNUMBER(SEARCH('Chapter 1 (Generated)'!$B$26:$V$26,INDEX(MyData,D3276, E3276+1))))&gt;0)),
"        " &amp; INDEX(MyData,D3276, E3276+1),
"    " &amp; INDEX(MyData,D3276, E3276+1))</f>
        <v xml:space="preserve">        "null",</v>
      </c>
    </row>
    <row r="3277" spans="4:7" x14ac:dyDescent="0.2">
      <c r="D3277" s="20">
        <f t="shared" si="51"/>
        <v>195</v>
      </c>
      <c r="E3277" s="20">
        <f>MIN(IF(MOD(ROWS($A$2:A3277),$A$2)=0,E3276+1, E3276), $B$2-1)</f>
        <v>13</v>
      </c>
      <c r="G3277" s="2" t="str">
        <f>IF(NOT(OR(
SUMPRODUCT(--ISNUMBER(SEARCH('Chapter 1 (Generated)'!$B$25:$V$25,INDEX(MyData,D3277, E3277+1))))&gt;0,
SUMPRODUCT(--ISNUMBER(SEARCH('Chapter 1 (Generated)'!$B$26:$V$26,INDEX(MyData,D3277, E3277+1))))&gt;0)),
"        " &amp; INDEX(MyData,D3277, E3277+1),
"    " &amp; INDEX(MyData,D3277, E3277+1))</f>
        <v xml:space="preserve">        "null",</v>
      </c>
    </row>
    <row r="3278" spans="4:7" x14ac:dyDescent="0.2">
      <c r="D3278" s="20">
        <f t="shared" si="51"/>
        <v>196</v>
      </c>
      <c r="E3278" s="20">
        <f>MIN(IF(MOD(ROWS($A$2:A3278),$A$2)=0,E3277+1, E3277), $B$2-1)</f>
        <v>13</v>
      </c>
      <c r="G3278" s="2" t="str">
        <f>IF(NOT(OR(
SUMPRODUCT(--ISNUMBER(SEARCH('Chapter 1 (Generated)'!$B$25:$V$25,INDEX(MyData,D3278, E3278+1))))&gt;0,
SUMPRODUCT(--ISNUMBER(SEARCH('Chapter 1 (Generated)'!$B$26:$V$26,INDEX(MyData,D3278, E3278+1))))&gt;0)),
"        " &amp; INDEX(MyData,D3278, E3278+1),
"    " &amp; INDEX(MyData,D3278, E3278+1))</f>
        <v xml:space="preserve">        "null",</v>
      </c>
    </row>
    <row r="3279" spans="4:7" x14ac:dyDescent="0.2">
      <c r="D3279" s="20">
        <f t="shared" si="51"/>
        <v>197</v>
      </c>
      <c r="E3279" s="20">
        <f>MIN(IF(MOD(ROWS($A$2:A3279),$A$2)=0,E3278+1, E3278), $B$2-1)</f>
        <v>13</v>
      </c>
      <c r="G3279" s="2" t="str">
        <f>IF(NOT(OR(
SUMPRODUCT(--ISNUMBER(SEARCH('Chapter 1 (Generated)'!$B$25:$V$25,INDEX(MyData,D3279, E3279+1))))&gt;0,
SUMPRODUCT(--ISNUMBER(SEARCH('Chapter 1 (Generated)'!$B$26:$V$26,INDEX(MyData,D3279, E3279+1))))&gt;0)),
"        " &amp; INDEX(MyData,D3279, E3279+1),
"    " &amp; INDEX(MyData,D3279, E3279+1))</f>
        <v xml:space="preserve">        "null",</v>
      </c>
    </row>
    <row r="3280" spans="4:7" x14ac:dyDescent="0.2">
      <c r="D3280" s="20">
        <f t="shared" si="51"/>
        <v>198</v>
      </c>
      <c r="E3280" s="20">
        <f>MIN(IF(MOD(ROWS($A$2:A3280),$A$2)=0,E3279+1, E3279), $B$2-1)</f>
        <v>13</v>
      </c>
      <c r="G3280" s="2" t="str">
        <f>IF(NOT(OR(
SUMPRODUCT(--ISNUMBER(SEARCH('Chapter 1 (Generated)'!$B$25:$V$25,INDEX(MyData,D3280, E3280+1))))&gt;0,
SUMPRODUCT(--ISNUMBER(SEARCH('Chapter 1 (Generated)'!$B$26:$V$26,INDEX(MyData,D3280, E3280+1))))&gt;0)),
"        " &amp; INDEX(MyData,D3280, E3280+1),
"    " &amp; INDEX(MyData,D3280, E3280+1))</f>
        <v xml:space="preserve">        "null",//195 </v>
      </c>
    </row>
    <row r="3281" spans="4:7" x14ac:dyDescent="0.2">
      <c r="D3281" s="20">
        <f t="shared" si="51"/>
        <v>199</v>
      </c>
      <c r="E3281" s="20">
        <f>MIN(IF(MOD(ROWS($A$2:A3281),$A$2)=0,E3280+1, E3280), $B$2-1)</f>
        <v>13</v>
      </c>
      <c r="G3281" s="2" t="str">
        <f>IF(NOT(OR(
SUMPRODUCT(--ISNUMBER(SEARCH('Chapter 1 (Generated)'!$B$25:$V$25,INDEX(MyData,D3281, E3281+1))))&gt;0,
SUMPRODUCT(--ISNUMBER(SEARCH('Chapter 1 (Generated)'!$B$26:$V$26,INDEX(MyData,D3281, E3281+1))))&gt;0)),
"        " &amp; INDEX(MyData,D3281, E3281+1),
"    " &amp; INDEX(MyData,D3281, E3281+1))</f>
        <v xml:space="preserve">        "null",</v>
      </c>
    </row>
    <row r="3282" spans="4:7" x14ac:dyDescent="0.2">
      <c r="D3282" s="20">
        <f t="shared" si="51"/>
        <v>200</v>
      </c>
      <c r="E3282" s="20">
        <f>MIN(IF(MOD(ROWS($A$2:A3282),$A$2)=0,E3281+1, E3281), $B$2-1)</f>
        <v>13</v>
      </c>
      <c r="G3282" s="2" t="str">
        <f>IF(NOT(OR(
SUMPRODUCT(--ISNUMBER(SEARCH('Chapter 1 (Generated)'!$B$25:$V$25,INDEX(MyData,D3282, E3282+1))))&gt;0,
SUMPRODUCT(--ISNUMBER(SEARCH('Chapter 1 (Generated)'!$B$26:$V$26,INDEX(MyData,D3282, E3282+1))))&gt;0)),
"        " &amp; INDEX(MyData,D3282, E3282+1),
"    " &amp; INDEX(MyData,D3282, E3282+1))</f>
        <v xml:space="preserve">        "null",</v>
      </c>
    </row>
    <row r="3283" spans="4:7" x14ac:dyDescent="0.2">
      <c r="D3283" s="20">
        <f t="shared" si="51"/>
        <v>201</v>
      </c>
      <c r="E3283" s="20">
        <f>MIN(IF(MOD(ROWS($A$2:A3283),$A$2)=0,E3282+1, E3282), $B$2-1)</f>
        <v>13</v>
      </c>
      <c r="G3283" s="2" t="str">
        <f>IF(NOT(OR(
SUMPRODUCT(--ISNUMBER(SEARCH('Chapter 1 (Generated)'!$B$25:$V$25,INDEX(MyData,D3283, E3283+1))))&gt;0,
SUMPRODUCT(--ISNUMBER(SEARCH('Chapter 1 (Generated)'!$B$26:$V$26,INDEX(MyData,D3283, E3283+1))))&gt;0)),
"        " &amp; INDEX(MyData,D3283, E3283+1),
"    " &amp; INDEX(MyData,D3283, E3283+1))</f>
        <v xml:space="preserve">        "null",</v>
      </c>
    </row>
    <row r="3284" spans="4:7" x14ac:dyDescent="0.2">
      <c r="D3284" s="20">
        <f t="shared" si="51"/>
        <v>202</v>
      </c>
      <c r="E3284" s="20">
        <f>MIN(IF(MOD(ROWS($A$2:A3284),$A$2)=0,E3283+1, E3283), $B$2-1)</f>
        <v>13</v>
      </c>
      <c r="G3284" s="2" t="str">
        <f>IF(NOT(OR(
SUMPRODUCT(--ISNUMBER(SEARCH('Chapter 1 (Generated)'!$B$25:$V$25,INDEX(MyData,D3284, E3284+1))))&gt;0,
SUMPRODUCT(--ISNUMBER(SEARCH('Chapter 1 (Generated)'!$B$26:$V$26,INDEX(MyData,D3284, E3284+1))))&gt;0)),
"        " &amp; INDEX(MyData,D3284, E3284+1),
"    " &amp; INDEX(MyData,D3284, E3284+1))</f>
        <v xml:space="preserve">        "null",</v>
      </c>
    </row>
    <row r="3285" spans="4:7" x14ac:dyDescent="0.2">
      <c r="D3285" s="20">
        <f t="shared" si="51"/>
        <v>203</v>
      </c>
      <c r="E3285" s="20">
        <f>MIN(IF(MOD(ROWS($A$2:A3285),$A$2)=0,E3284+1, E3284), $B$2-1)</f>
        <v>13</v>
      </c>
      <c r="G3285" s="2" t="str">
        <f>IF(NOT(OR(
SUMPRODUCT(--ISNUMBER(SEARCH('Chapter 1 (Generated)'!$B$25:$V$25,INDEX(MyData,D3285, E3285+1))))&gt;0,
SUMPRODUCT(--ISNUMBER(SEARCH('Chapter 1 (Generated)'!$B$26:$V$26,INDEX(MyData,D3285, E3285+1))))&gt;0)),
"        " &amp; INDEX(MyData,D3285, E3285+1),
"    " &amp; INDEX(MyData,D3285, E3285+1))</f>
        <v xml:space="preserve">        "null",//200 </v>
      </c>
    </row>
    <row r="3286" spans="4:7" x14ac:dyDescent="0.2">
      <c r="D3286" s="20">
        <f t="shared" si="51"/>
        <v>204</v>
      </c>
      <c r="E3286" s="20">
        <f>MIN(IF(MOD(ROWS($A$2:A3286),$A$2)=0,E3285+1, E3285), $B$2-1)</f>
        <v>13</v>
      </c>
      <c r="G3286" s="2" t="str">
        <f>IF(NOT(OR(
SUMPRODUCT(--ISNUMBER(SEARCH('Chapter 1 (Generated)'!$B$25:$V$25,INDEX(MyData,D3286, E3286+1))))&gt;0,
SUMPRODUCT(--ISNUMBER(SEARCH('Chapter 1 (Generated)'!$B$26:$V$26,INDEX(MyData,D3286, E3286+1))))&gt;0)),
"        " &amp; INDEX(MyData,D3286, E3286+1),
"    " &amp; INDEX(MyData,D3286, E3286+1))</f>
        <v xml:space="preserve">        "null",</v>
      </c>
    </row>
    <row r="3287" spans="4:7" x14ac:dyDescent="0.2">
      <c r="D3287" s="20">
        <f t="shared" si="51"/>
        <v>205</v>
      </c>
      <c r="E3287" s="20">
        <f>MIN(IF(MOD(ROWS($A$2:A3287),$A$2)=0,E3286+1, E3286), $B$2-1)</f>
        <v>13</v>
      </c>
      <c r="G3287" s="2" t="str">
        <f>IF(NOT(OR(
SUMPRODUCT(--ISNUMBER(SEARCH('Chapter 1 (Generated)'!$B$25:$V$25,INDEX(MyData,D3287, E3287+1))))&gt;0,
SUMPRODUCT(--ISNUMBER(SEARCH('Chapter 1 (Generated)'!$B$26:$V$26,INDEX(MyData,D3287, E3287+1))))&gt;0)),
"        " &amp; INDEX(MyData,D3287, E3287+1),
"    " &amp; INDEX(MyData,D3287, E3287+1))</f>
        <v xml:space="preserve">        "null",</v>
      </c>
    </row>
    <row r="3288" spans="4:7" x14ac:dyDescent="0.2">
      <c r="D3288" s="20">
        <f t="shared" si="51"/>
        <v>206</v>
      </c>
      <c r="E3288" s="20">
        <f>MIN(IF(MOD(ROWS($A$2:A3288),$A$2)=0,E3287+1, E3287), $B$2-1)</f>
        <v>13</v>
      </c>
      <c r="G3288" s="2" t="str">
        <f>IF(NOT(OR(
SUMPRODUCT(--ISNUMBER(SEARCH('Chapter 1 (Generated)'!$B$25:$V$25,INDEX(MyData,D3288, E3288+1))))&gt;0,
SUMPRODUCT(--ISNUMBER(SEARCH('Chapter 1 (Generated)'!$B$26:$V$26,INDEX(MyData,D3288, E3288+1))))&gt;0)),
"        " &amp; INDEX(MyData,D3288, E3288+1),
"    " &amp; INDEX(MyData,D3288, E3288+1))</f>
        <v xml:space="preserve">        "null",</v>
      </c>
    </row>
    <row r="3289" spans="4:7" x14ac:dyDescent="0.2">
      <c r="D3289" s="20">
        <f t="shared" si="51"/>
        <v>207</v>
      </c>
      <c r="E3289" s="20">
        <f>MIN(IF(MOD(ROWS($A$2:A3289),$A$2)=0,E3288+1, E3288), $B$2-1)</f>
        <v>13</v>
      </c>
      <c r="G3289" s="2" t="str">
        <f>IF(NOT(OR(
SUMPRODUCT(--ISNUMBER(SEARCH('Chapter 1 (Generated)'!$B$25:$V$25,INDEX(MyData,D3289, E3289+1))))&gt;0,
SUMPRODUCT(--ISNUMBER(SEARCH('Chapter 1 (Generated)'!$B$26:$V$26,INDEX(MyData,D3289, E3289+1))))&gt;0)),
"        " &amp; INDEX(MyData,D3289, E3289+1),
"    " &amp; INDEX(MyData,D3289, E3289+1))</f>
        <v xml:space="preserve">        "null",</v>
      </c>
    </row>
    <row r="3290" spans="4:7" x14ac:dyDescent="0.2">
      <c r="D3290" s="20">
        <f t="shared" si="51"/>
        <v>208</v>
      </c>
      <c r="E3290" s="20">
        <f>MIN(IF(MOD(ROWS($A$2:A3290),$A$2)=0,E3289+1, E3289), $B$2-1)</f>
        <v>13</v>
      </c>
      <c r="G3290" s="2" t="str">
        <f>IF(NOT(OR(
SUMPRODUCT(--ISNUMBER(SEARCH('Chapter 1 (Generated)'!$B$25:$V$25,INDEX(MyData,D3290, E3290+1))))&gt;0,
SUMPRODUCT(--ISNUMBER(SEARCH('Chapter 1 (Generated)'!$B$26:$V$26,INDEX(MyData,D3290, E3290+1))))&gt;0)),
"        " &amp; INDEX(MyData,D3290, E3290+1),
"    " &amp; INDEX(MyData,D3290, E3290+1))</f>
        <v xml:space="preserve">        "null",//205 </v>
      </c>
    </row>
    <row r="3291" spans="4:7" x14ac:dyDescent="0.2">
      <c r="D3291" s="20">
        <f t="shared" si="51"/>
        <v>209</v>
      </c>
      <c r="E3291" s="20">
        <f>MIN(IF(MOD(ROWS($A$2:A3291),$A$2)=0,E3290+1, E3290), $B$2-1)</f>
        <v>13</v>
      </c>
      <c r="G3291" s="2" t="str">
        <f>IF(NOT(OR(
SUMPRODUCT(--ISNUMBER(SEARCH('Chapter 1 (Generated)'!$B$25:$V$25,INDEX(MyData,D3291, E3291+1))))&gt;0,
SUMPRODUCT(--ISNUMBER(SEARCH('Chapter 1 (Generated)'!$B$26:$V$26,INDEX(MyData,D3291, E3291+1))))&gt;0)),
"        " &amp; INDEX(MyData,D3291, E3291+1),
"    " &amp; INDEX(MyData,D3291, E3291+1))</f>
        <v xml:space="preserve">        "null",</v>
      </c>
    </row>
    <row r="3292" spans="4:7" x14ac:dyDescent="0.2">
      <c r="D3292" s="20">
        <f t="shared" si="51"/>
        <v>210</v>
      </c>
      <c r="E3292" s="20">
        <f>MIN(IF(MOD(ROWS($A$2:A3292),$A$2)=0,E3291+1, E3291), $B$2-1)</f>
        <v>13</v>
      </c>
      <c r="G3292" s="2" t="str">
        <f>IF(NOT(OR(
SUMPRODUCT(--ISNUMBER(SEARCH('Chapter 1 (Generated)'!$B$25:$V$25,INDEX(MyData,D3292, E3292+1))))&gt;0,
SUMPRODUCT(--ISNUMBER(SEARCH('Chapter 1 (Generated)'!$B$26:$V$26,INDEX(MyData,D3292, E3292+1))))&gt;0)),
"        " &amp; INDEX(MyData,D3292, E3292+1),
"    " &amp; INDEX(MyData,D3292, E3292+1))</f>
        <v xml:space="preserve">        "null",</v>
      </c>
    </row>
    <row r="3293" spans="4:7" x14ac:dyDescent="0.2">
      <c r="D3293" s="20">
        <f t="shared" si="51"/>
        <v>211</v>
      </c>
      <c r="E3293" s="20">
        <f>MIN(IF(MOD(ROWS($A$2:A3293),$A$2)=0,E3292+1, E3292), $B$2-1)</f>
        <v>13</v>
      </c>
      <c r="G3293" s="2" t="str">
        <f>IF(NOT(OR(
SUMPRODUCT(--ISNUMBER(SEARCH('Chapter 1 (Generated)'!$B$25:$V$25,INDEX(MyData,D3293, E3293+1))))&gt;0,
SUMPRODUCT(--ISNUMBER(SEARCH('Chapter 1 (Generated)'!$B$26:$V$26,INDEX(MyData,D3293, E3293+1))))&gt;0)),
"        " &amp; INDEX(MyData,D3293, E3293+1),
"    " &amp; INDEX(MyData,D3293, E3293+1))</f>
        <v xml:space="preserve">        "null",</v>
      </c>
    </row>
    <row r="3294" spans="4:7" x14ac:dyDescent="0.2">
      <c r="D3294" s="20">
        <f t="shared" si="51"/>
        <v>212</v>
      </c>
      <c r="E3294" s="20">
        <f>MIN(IF(MOD(ROWS($A$2:A3294),$A$2)=0,E3293+1, E3293), $B$2-1)</f>
        <v>13</v>
      </c>
      <c r="G3294" s="2" t="str">
        <f>IF(NOT(OR(
SUMPRODUCT(--ISNUMBER(SEARCH('Chapter 1 (Generated)'!$B$25:$V$25,INDEX(MyData,D3294, E3294+1))))&gt;0,
SUMPRODUCT(--ISNUMBER(SEARCH('Chapter 1 (Generated)'!$B$26:$V$26,INDEX(MyData,D3294, E3294+1))))&gt;0)),
"        " &amp; INDEX(MyData,D3294, E3294+1),
"    " &amp; INDEX(MyData,D3294, E3294+1))</f>
        <v xml:space="preserve">        "null",</v>
      </c>
    </row>
    <row r="3295" spans="4:7" x14ac:dyDescent="0.2">
      <c r="D3295" s="20">
        <f t="shared" si="51"/>
        <v>213</v>
      </c>
      <c r="E3295" s="20">
        <f>MIN(IF(MOD(ROWS($A$2:A3295),$A$2)=0,E3294+1, E3294), $B$2-1)</f>
        <v>13</v>
      </c>
      <c r="G3295" s="2" t="str">
        <f>IF(NOT(OR(
SUMPRODUCT(--ISNUMBER(SEARCH('Chapter 1 (Generated)'!$B$25:$V$25,INDEX(MyData,D3295, E3295+1))))&gt;0,
SUMPRODUCT(--ISNUMBER(SEARCH('Chapter 1 (Generated)'!$B$26:$V$26,INDEX(MyData,D3295, E3295+1))))&gt;0)),
"        " &amp; INDEX(MyData,D3295, E3295+1),
"    " &amp; INDEX(MyData,D3295, E3295+1))</f>
        <v xml:space="preserve">        "null",//210 </v>
      </c>
    </row>
    <row r="3296" spans="4:7" x14ac:dyDescent="0.2">
      <c r="D3296" s="20">
        <f t="shared" si="51"/>
        <v>214</v>
      </c>
      <c r="E3296" s="20">
        <f>MIN(IF(MOD(ROWS($A$2:A3296),$A$2)=0,E3295+1, E3295), $B$2-1)</f>
        <v>13</v>
      </c>
      <c r="G3296" s="2" t="str">
        <f>IF(NOT(OR(
SUMPRODUCT(--ISNUMBER(SEARCH('Chapter 1 (Generated)'!$B$25:$V$25,INDEX(MyData,D3296, E3296+1))))&gt;0,
SUMPRODUCT(--ISNUMBER(SEARCH('Chapter 1 (Generated)'!$B$26:$V$26,INDEX(MyData,D3296, E3296+1))))&gt;0)),
"        " &amp; INDEX(MyData,D3296, E3296+1),
"    " &amp; INDEX(MyData,D3296, E3296+1))</f>
        <v xml:space="preserve">        "null",</v>
      </c>
    </row>
    <row r="3297" spans="4:7" x14ac:dyDescent="0.2">
      <c r="D3297" s="20">
        <f t="shared" si="51"/>
        <v>215</v>
      </c>
      <c r="E3297" s="20">
        <f>MIN(IF(MOD(ROWS($A$2:A3297),$A$2)=0,E3296+1, E3296), $B$2-1)</f>
        <v>13</v>
      </c>
      <c r="G3297" s="2" t="str">
        <f>IF(NOT(OR(
SUMPRODUCT(--ISNUMBER(SEARCH('Chapter 1 (Generated)'!$B$25:$V$25,INDEX(MyData,D3297, E3297+1))))&gt;0,
SUMPRODUCT(--ISNUMBER(SEARCH('Chapter 1 (Generated)'!$B$26:$V$26,INDEX(MyData,D3297, E3297+1))))&gt;0)),
"        " &amp; INDEX(MyData,D3297, E3297+1),
"    " &amp; INDEX(MyData,D3297, E3297+1))</f>
        <v xml:space="preserve">        "null",</v>
      </c>
    </row>
    <row r="3298" spans="4:7" x14ac:dyDescent="0.2">
      <c r="D3298" s="20">
        <f t="shared" si="51"/>
        <v>216</v>
      </c>
      <c r="E3298" s="20">
        <f>MIN(IF(MOD(ROWS($A$2:A3298),$A$2)=0,E3297+1, E3297), $B$2-1)</f>
        <v>13</v>
      </c>
      <c r="G3298" s="2" t="str">
        <f>IF(NOT(OR(
SUMPRODUCT(--ISNUMBER(SEARCH('Chapter 1 (Generated)'!$B$25:$V$25,INDEX(MyData,D3298, E3298+1))))&gt;0,
SUMPRODUCT(--ISNUMBER(SEARCH('Chapter 1 (Generated)'!$B$26:$V$26,INDEX(MyData,D3298, E3298+1))))&gt;0)),
"        " &amp; INDEX(MyData,D3298, E3298+1),
"    " &amp; INDEX(MyData,D3298, E3298+1))</f>
        <v xml:space="preserve">        "null",</v>
      </c>
    </row>
    <row r="3299" spans="4:7" x14ac:dyDescent="0.2">
      <c r="D3299" s="20">
        <f t="shared" si="51"/>
        <v>217</v>
      </c>
      <c r="E3299" s="20">
        <f>MIN(IF(MOD(ROWS($A$2:A3299),$A$2)=0,E3298+1, E3298), $B$2-1)</f>
        <v>13</v>
      </c>
      <c r="G3299" s="2" t="str">
        <f>IF(NOT(OR(
SUMPRODUCT(--ISNUMBER(SEARCH('Chapter 1 (Generated)'!$B$25:$V$25,INDEX(MyData,D3299, E3299+1))))&gt;0,
SUMPRODUCT(--ISNUMBER(SEARCH('Chapter 1 (Generated)'!$B$26:$V$26,INDEX(MyData,D3299, E3299+1))))&gt;0)),
"        " &amp; INDEX(MyData,D3299, E3299+1),
"    " &amp; INDEX(MyData,D3299, E3299+1))</f>
        <v xml:space="preserve">        "null",</v>
      </c>
    </row>
    <row r="3300" spans="4:7" x14ac:dyDescent="0.2">
      <c r="D3300" s="20">
        <f t="shared" si="51"/>
        <v>218</v>
      </c>
      <c r="E3300" s="20">
        <f>MIN(IF(MOD(ROWS($A$2:A3300),$A$2)=0,E3299+1, E3299), $B$2-1)</f>
        <v>13</v>
      </c>
      <c r="G3300" s="2" t="str">
        <f>IF(NOT(OR(
SUMPRODUCT(--ISNUMBER(SEARCH('Chapter 1 (Generated)'!$B$25:$V$25,INDEX(MyData,D3300, E3300+1))))&gt;0,
SUMPRODUCT(--ISNUMBER(SEARCH('Chapter 1 (Generated)'!$B$26:$V$26,INDEX(MyData,D3300, E3300+1))))&gt;0)),
"        " &amp; INDEX(MyData,D3300, E3300+1),
"    " &amp; INDEX(MyData,D3300, E3300+1))</f>
        <v xml:space="preserve">        "null",//215 </v>
      </c>
    </row>
    <row r="3301" spans="4:7" x14ac:dyDescent="0.2">
      <c r="D3301" s="20">
        <f t="shared" si="51"/>
        <v>219</v>
      </c>
      <c r="E3301" s="20">
        <f>MIN(IF(MOD(ROWS($A$2:A3301),$A$2)=0,E3300+1, E3300), $B$2-1)</f>
        <v>13</v>
      </c>
      <c r="G3301" s="2" t="str">
        <f>IF(NOT(OR(
SUMPRODUCT(--ISNUMBER(SEARCH('Chapter 1 (Generated)'!$B$25:$V$25,INDEX(MyData,D3301, E3301+1))))&gt;0,
SUMPRODUCT(--ISNUMBER(SEARCH('Chapter 1 (Generated)'!$B$26:$V$26,INDEX(MyData,D3301, E3301+1))))&gt;0)),
"        " &amp; INDEX(MyData,D3301, E3301+1),
"    " &amp; INDEX(MyData,D3301, E3301+1))</f>
        <v xml:space="preserve">        "null",</v>
      </c>
    </row>
    <row r="3302" spans="4:7" x14ac:dyDescent="0.2">
      <c r="D3302" s="20">
        <f t="shared" si="51"/>
        <v>220</v>
      </c>
      <c r="E3302" s="20">
        <f>MIN(IF(MOD(ROWS($A$2:A3302),$A$2)=0,E3301+1, E3301), $B$2-1)</f>
        <v>13</v>
      </c>
      <c r="G3302" s="2" t="str">
        <f>IF(NOT(OR(
SUMPRODUCT(--ISNUMBER(SEARCH('Chapter 1 (Generated)'!$B$25:$V$25,INDEX(MyData,D3302, E3302+1))))&gt;0,
SUMPRODUCT(--ISNUMBER(SEARCH('Chapter 1 (Generated)'!$B$26:$V$26,INDEX(MyData,D3302, E3302+1))))&gt;0)),
"        " &amp; INDEX(MyData,D3302, E3302+1),
"    " &amp; INDEX(MyData,D3302, E3302+1))</f>
        <v xml:space="preserve">        "null",</v>
      </c>
    </row>
    <row r="3303" spans="4:7" x14ac:dyDescent="0.2">
      <c r="D3303" s="20">
        <f t="shared" si="51"/>
        <v>221</v>
      </c>
      <c r="E3303" s="20">
        <f>MIN(IF(MOD(ROWS($A$2:A3303),$A$2)=0,E3302+1, E3302), $B$2-1)</f>
        <v>13</v>
      </c>
      <c r="G3303" s="2" t="str">
        <f>IF(NOT(OR(
SUMPRODUCT(--ISNUMBER(SEARCH('Chapter 1 (Generated)'!$B$25:$V$25,INDEX(MyData,D3303, E3303+1))))&gt;0,
SUMPRODUCT(--ISNUMBER(SEARCH('Chapter 1 (Generated)'!$B$26:$V$26,INDEX(MyData,D3303, E3303+1))))&gt;0)),
"        " &amp; INDEX(MyData,D3303, E3303+1),
"    " &amp; INDEX(MyData,D3303, E3303+1))</f>
        <v xml:space="preserve">        "null",</v>
      </c>
    </row>
    <row r="3304" spans="4:7" x14ac:dyDescent="0.2">
      <c r="D3304" s="20">
        <f t="shared" si="51"/>
        <v>222</v>
      </c>
      <c r="E3304" s="20">
        <f>MIN(IF(MOD(ROWS($A$2:A3304),$A$2)=0,E3303+1, E3303), $B$2-1)</f>
        <v>13</v>
      </c>
      <c r="G3304" s="2" t="str">
        <f>IF(NOT(OR(
SUMPRODUCT(--ISNUMBER(SEARCH('Chapter 1 (Generated)'!$B$25:$V$25,INDEX(MyData,D3304, E3304+1))))&gt;0,
SUMPRODUCT(--ISNUMBER(SEARCH('Chapter 1 (Generated)'!$B$26:$V$26,INDEX(MyData,D3304, E3304+1))))&gt;0)),
"        " &amp; INDEX(MyData,D3304, E3304+1),
"    " &amp; INDEX(MyData,D3304, E3304+1))</f>
        <v xml:space="preserve">        "null",</v>
      </c>
    </row>
    <row r="3305" spans="4:7" x14ac:dyDescent="0.2">
      <c r="D3305" s="20">
        <f t="shared" si="51"/>
        <v>223</v>
      </c>
      <c r="E3305" s="20">
        <f>MIN(IF(MOD(ROWS($A$2:A3305),$A$2)=0,E3304+1, E3304), $B$2-1)</f>
        <v>13</v>
      </c>
      <c r="G3305" s="2" t="str">
        <f>IF(NOT(OR(
SUMPRODUCT(--ISNUMBER(SEARCH('Chapter 1 (Generated)'!$B$25:$V$25,INDEX(MyData,D3305, E3305+1))))&gt;0,
SUMPRODUCT(--ISNUMBER(SEARCH('Chapter 1 (Generated)'!$B$26:$V$26,INDEX(MyData,D3305, E3305+1))))&gt;0)),
"        " &amp; INDEX(MyData,D3305, E3305+1),
"    " &amp; INDEX(MyData,D3305, E3305+1))</f>
        <v xml:space="preserve">        "null",//220 </v>
      </c>
    </row>
    <row r="3306" spans="4:7" x14ac:dyDescent="0.2">
      <c r="D3306" s="20">
        <f t="shared" si="51"/>
        <v>224</v>
      </c>
      <c r="E3306" s="20">
        <f>MIN(IF(MOD(ROWS($A$2:A3306),$A$2)=0,E3305+1, E3305), $B$2-1)</f>
        <v>13</v>
      </c>
      <c r="G3306" s="2" t="str">
        <f>IF(NOT(OR(
SUMPRODUCT(--ISNUMBER(SEARCH('Chapter 1 (Generated)'!$B$25:$V$25,INDEX(MyData,D3306, E3306+1))))&gt;0,
SUMPRODUCT(--ISNUMBER(SEARCH('Chapter 1 (Generated)'!$B$26:$V$26,INDEX(MyData,D3306, E3306+1))))&gt;0)),
"        " &amp; INDEX(MyData,D3306, E3306+1),
"    " &amp; INDEX(MyData,D3306, E3306+1))</f>
        <v xml:space="preserve">        "null",</v>
      </c>
    </row>
    <row r="3307" spans="4:7" x14ac:dyDescent="0.2">
      <c r="D3307" s="20">
        <f t="shared" si="51"/>
        <v>225</v>
      </c>
      <c r="E3307" s="20">
        <f>MIN(IF(MOD(ROWS($A$2:A3307),$A$2)=0,E3306+1, E3306), $B$2-1)</f>
        <v>13</v>
      </c>
      <c r="G3307" s="2" t="str">
        <f>IF(NOT(OR(
SUMPRODUCT(--ISNUMBER(SEARCH('Chapter 1 (Generated)'!$B$25:$V$25,INDEX(MyData,D3307, E3307+1))))&gt;0,
SUMPRODUCT(--ISNUMBER(SEARCH('Chapter 1 (Generated)'!$B$26:$V$26,INDEX(MyData,D3307, E3307+1))))&gt;0)),
"        " &amp; INDEX(MyData,D3307, E3307+1),
"    " &amp; INDEX(MyData,D3307, E3307+1))</f>
        <v xml:space="preserve">        "null",</v>
      </c>
    </row>
    <row r="3308" spans="4:7" x14ac:dyDescent="0.2">
      <c r="D3308" s="20">
        <f t="shared" si="51"/>
        <v>226</v>
      </c>
      <c r="E3308" s="20">
        <f>MIN(IF(MOD(ROWS($A$2:A3308),$A$2)=0,E3307+1, E3307), $B$2-1)</f>
        <v>13</v>
      </c>
      <c r="G3308" s="2" t="str">
        <f>IF(NOT(OR(
SUMPRODUCT(--ISNUMBER(SEARCH('Chapter 1 (Generated)'!$B$25:$V$25,INDEX(MyData,D3308, E3308+1))))&gt;0,
SUMPRODUCT(--ISNUMBER(SEARCH('Chapter 1 (Generated)'!$B$26:$V$26,INDEX(MyData,D3308, E3308+1))))&gt;0)),
"        " &amp; INDEX(MyData,D3308, E3308+1),
"    " &amp; INDEX(MyData,D3308, E3308+1))</f>
        <v xml:space="preserve">        "null",</v>
      </c>
    </row>
    <row r="3309" spans="4:7" x14ac:dyDescent="0.2">
      <c r="D3309" s="20">
        <f t="shared" si="51"/>
        <v>227</v>
      </c>
      <c r="E3309" s="20">
        <f>MIN(IF(MOD(ROWS($A$2:A3309),$A$2)=0,E3308+1, E3308), $B$2-1)</f>
        <v>13</v>
      </c>
      <c r="G3309" s="2" t="str">
        <f>IF(NOT(OR(
SUMPRODUCT(--ISNUMBER(SEARCH('Chapter 1 (Generated)'!$B$25:$V$25,INDEX(MyData,D3309, E3309+1))))&gt;0,
SUMPRODUCT(--ISNUMBER(SEARCH('Chapter 1 (Generated)'!$B$26:$V$26,INDEX(MyData,D3309, E3309+1))))&gt;0)),
"        " &amp; INDEX(MyData,D3309, E3309+1),
"    " &amp; INDEX(MyData,D3309, E3309+1))</f>
        <v xml:space="preserve">        "null",</v>
      </c>
    </row>
    <row r="3310" spans="4:7" x14ac:dyDescent="0.2">
      <c r="D3310" s="20">
        <f t="shared" si="51"/>
        <v>228</v>
      </c>
      <c r="E3310" s="20">
        <f>MIN(IF(MOD(ROWS($A$2:A3310),$A$2)=0,E3309+1, E3309), $B$2-1)</f>
        <v>13</v>
      </c>
      <c r="G3310" s="2" t="str">
        <f>IF(NOT(OR(
SUMPRODUCT(--ISNUMBER(SEARCH('Chapter 1 (Generated)'!$B$25:$V$25,INDEX(MyData,D3310, E3310+1))))&gt;0,
SUMPRODUCT(--ISNUMBER(SEARCH('Chapter 1 (Generated)'!$B$26:$V$26,INDEX(MyData,D3310, E3310+1))))&gt;0)),
"        " &amp; INDEX(MyData,D3310, E3310+1),
"    " &amp; INDEX(MyData,D3310, E3310+1))</f>
        <v xml:space="preserve">        "Objective Complete: Quick! Go back to your dorm and put on your uniform!",//225 </v>
      </c>
    </row>
    <row r="3311" spans="4:7" x14ac:dyDescent="0.2">
      <c r="D3311" s="20">
        <f t="shared" si="51"/>
        <v>229</v>
      </c>
      <c r="E3311" s="20">
        <f>MIN(IF(MOD(ROWS($A$2:A3311),$A$2)=0,E3310+1, E3310), $B$2-1)</f>
        <v>13</v>
      </c>
      <c r="G3311" s="2" t="str">
        <f>IF(NOT(OR(
SUMPRODUCT(--ISNUMBER(SEARCH('Chapter 1 (Generated)'!$B$25:$V$25,INDEX(MyData,D3311, E3311+1))))&gt;0,
SUMPRODUCT(--ISNUMBER(SEARCH('Chapter 1 (Generated)'!$B$26:$V$26,INDEX(MyData,D3311, E3311+1))))&gt;0)),
"        " &amp; INDEX(MyData,D3311, E3311+1),
"    " &amp; INDEX(MyData,D3311, E3311+1))</f>
        <v xml:space="preserve">        "null",//226 Alistair</v>
      </c>
    </row>
    <row r="3312" spans="4:7" x14ac:dyDescent="0.2">
      <c r="D3312" s="20">
        <f t="shared" si="51"/>
        <v>230</v>
      </c>
      <c r="E3312" s="20">
        <f>MIN(IF(MOD(ROWS($A$2:A3312),$A$2)=0,E3311+1, E3311), $B$2-1)</f>
        <v>13</v>
      </c>
      <c r="G3312" s="2" t="str">
        <f>IF(NOT(OR(
SUMPRODUCT(--ISNUMBER(SEARCH('Chapter 1 (Generated)'!$B$25:$V$25,INDEX(MyData,D3312, E3312+1))))&gt;0,
SUMPRODUCT(--ISNUMBER(SEARCH('Chapter 1 (Generated)'!$B$26:$V$26,INDEX(MyData,D3312, E3312+1))))&gt;0)),
"        " &amp; INDEX(MyData,D3312, E3312+1),
"    " &amp; INDEX(MyData,D3312, E3312+1))</f>
        <v xml:space="preserve">        "null",//227 Claire</v>
      </c>
    </row>
    <row r="3313" spans="4:7" x14ac:dyDescent="0.2">
      <c r="D3313" s="20">
        <f t="shared" si="51"/>
        <v>231</v>
      </c>
      <c r="E3313" s="20">
        <f>MIN(IF(MOD(ROWS($A$2:A3313),$A$2)=0,E3312+1, E3312), $B$2-1)</f>
        <v>13</v>
      </c>
      <c r="G3313" s="2" t="str">
        <f>IF(NOT(OR(
SUMPRODUCT(--ISNUMBER(SEARCH('Chapter 1 (Generated)'!$B$25:$V$25,INDEX(MyData,D3313, E3313+1))))&gt;0,
SUMPRODUCT(--ISNUMBER(SEARCH('Chapter 1 (Generated)'!$B$26:$V$26,INDEX(MyData,D3313, E3313+1))))&gt;0)),
"        " &amp; INDEX(MyData,D3313, E3313+1),
"    " &amp; INDEX(MyData,D3313, E3313+1))</f>
        <v xml:space="preserve">        "null",//228 Ellie</v>
      </c>
    </row>
    <row r="3314" spans="4:7" x14ac:dyDescent="0.2">
      <c r="D3314" s="20">
        <f t="shared" si="51"/>
        <v>232</v>
      </c>
      <c r="E3314" s="20">
        <f>MIN(IF(MOD(ROWS($A$2:A3314),$A$2)=0,E3313+1, E3313), $B$2-1)</f>
        <v>13</v>
      </c>
      <c r="G3314" s="2" t="str">
        <f>IF(NOT(OR(
SUMPRODUCT(--ISNUMBER(SEARCH('Chapter 1 (Generated)'!$B$25:$V$25,INDEX(MyData,D3314, E3314+1))))&gt;0,
SUMPRODUCT(--ISNUMBER(SEARCH('Chapter 1 (Generated)'!$B$26:$V$26,INDEX(MyData,D3314, E3314+1))))&gt;0)),
"        " &amp; INDEX(MyData,D3314, E3314+1),
"    " &amp; INDEX(MyData,D3314, E3314+1))</f>
        <v xml:space="preserve">        "null",//229 Karolina</v>
      </c>
    </row>
    <row r="3315" spans="4:7" x14ac:dyDescent="0.2">
      <c r="D3315" s="20">
        <f t="shared" si="51"/>
        <v>233</v>
      </c>
      <c r="E3315" s="20">
        <f>MIN(IF(MOD(ROWS($A$2:A3315),$A$2)=0,E3314+1, E3314), $B$2-1)</f>
        <v>13</v>
      </c>
      <c r="G3315" s="2" t="str">
        <f>IF(NOT(OR(
SUMPRODUCT(--ISNUMBER(SEARCH('Chapter 1 (Generated)'!$B$25:$V$25,INDEX(MyData,D3315, E3315+1))))&gt;0,
SUMPRODUCT(--ISNUMBER(SEARCH('Chapter 1 (Generated)'!$B$26:$V$26,INDEX(MyData,D3315, E3315+1))))&gt;0)),
"        " &amp; INDEX(MyData,D3315, E3315+1),
"    " &amp; INDEX(MyData,D3315, E3315+1))</f>
        <v xml:space="preserve">        "null",//230 Neha</v>
      </c>
    </row>
    <row r="3316" spans="4:7" x14ac:dyDescent="0.2">
      <c r="D3316" s="20">
        <f t="shared" si="51"/>
        <v>234</v>
      </c>
      <c r="E3316" s="20">
        <f>MIN(IF(MOD(ROWS($A$2:A3316),$A$2)=0,E3315+1, E3315), $B$2-1)</f>
        <v>13</v>
      </c>
      <c r="G3316" s="2" t="str">
        <f>IF(NOT(OR(
SUMPRODUCT(--ISNUMBER(SEARCH('Chapter 1 (Generated)'!$B$25:$V$25,INDEX(MyData,D3316, E3316+1))))&gt;0,
SUMPRODUCT(--ISNUMBER(SEARCH('Chapter 1 (Generated)'!$B$26:$V$26,INDEX(MyData,D3316, E3316+1))))&gt;0)),
"        " &amp; INDEX(MyData,D3316, E3316+1),
"    " &amp; INDEX(MyData,D3316, E3316+1))</f>
        <v xml:space="preserve">        "null",//231 Raquel</v>
      </c>
    </row>
    <row r="3317" spans="4:7" x14ac:dyDescent="0.2">
      <c r="D3317" s="20">
        <f t="shared" si="51"/>
        <v>235</v>
      </c>
      <c r="E3317" s="20">
        <f>MIN(IF(MOD(ROWS($A$2:A3317),$A$2)=0,E3316+1, E3316), $B$2-1)</f>
        <v>13</v>
      </c>
      <c r="G3317" s="2" t="str">
        <f>IF(NOT(OR(
SUMPRODUCT(--ISNUMBER(SEARCH('Chapter 1 (Generated)'!$B$25:$V$25,INDEX(MyData,D3317, E3317+1))))&gt;0,
SUMPRODUCT(--ISNUMBER(SEARCH('Chapter 1 (Generated)'!$B$26:$V$26,INDEX(MyData,D3317, E3317+1))))&gt;0)),
"        " &amp; INDEX(MyData,D3317, E3317+1),
"    " &amp; INDEX(MyData,D3317, E3317+1))</f>
        <v xml:space="preserve">        "null",//232 Tadashi</v>
      </c>
    </row>
    <row r="3318" spans="4:7" x14ac:dyDescent="0.2">
      <c r="D3318" s="20">
        <f t="shared" si="51"/>
        <v>236</v>
      </c>
      <c r="E3318" s="20">
        <f>MIN(IF(MOD(ROWS($A$2:A3318),$A$2)=0,E3317+1, E3317), $B$2-1)</f>
        <v>13</v>
      </c>
      <c r="G3318" s="2" t="str">
        <f>IF(NOT(OR(
SUMPRODUCT(--ISNUMBER(SEARCH('Chapter 1 (Generated)'!$B$25:$V$25,INDEX(MyData,D3318, E3318+1))))&gt;0,
SUMPRODUCT(--ISNUMBER(SEARCH('Chapter 1 (Generated)'!$B$26:$V$26,INDEX(MyData,D3318, E3318+1))))&gt;0)),
"        " &amp; INDEX(MyData,D3318, E3318+1),
"    " &amp; INDEX(MyData,D3318, E3318+1))</f>
        <v xml:space="preserve">        "null",//233 Tegan</v>
      </c>
    </row>
    <row r="3319" spans="4:7" x14ac:dyDescent="0.2">
      <c r="D3319" s="20">
        <f t="shared" si="51"/>
        <v>237</v>
      </c>
      <c r="E3319" s="20">
        <f>MIN(IF(MOD(ROWS($A$2:A3319),$A$2)=0,E3318+1, E3318), $B$2-1)</f>
        <v>14</v>
      </c>
      <c r="G3319" s="2" t="str">
        <f>IF(NOT(OR(
SUMPRODUCT(--ISNUMBER(SEARCH('Chapter 1 (Generated)'!$B$25:$V$25,INDEX(MyData,D3319, E3319+1))))&gt;0,
SUMPRODUCT(--ISNUMBER(SEARCH('Chapter 1 (Generated)'!$B$26:$V$26,INDEX(MyData,D3319, E3319+1))))&gt;0)),
"        " &amp; INDEX(MyData,D3319, E3319+1),
"    " &amp; INDEX(MyData,D3319, E3319+1))</f>
        <v xml:space="preserve">        ];</v>
      </c>
    </row>
    <row r="3320" spans="4:7" x14ac:dyDescent="0.2">
      <c r="D3320" s="20">
        <f t="shared" si="51"/>
        <v>1</v>
      </c>
      <c r="E3320" s="20">
        <f>MIN(IF(MOD(ROWS($A$2:A3320),$A$2)=0,E3319+1, E3319), $B$2-1)</f>
        <v>14</v>
      </c>
      <c r="G3320" s="2" t="str">
        <f>IF(NOT(OR(
SUMPRODUCT(--ISNUMBER(SEARCH('Chapter 1 (Generated)'!$B$25:$V$25,INDEX(MyData,D3320, E3320+1))))&gt;0,
SUMPRODUCT(--ISNUMBER(SEARCH('Chapter 1 (Generated)'!$B$26:$V$26,INDEX(MyData,D3320, E3320+1))))&gt;0)),
"        " &amp; INDEX(MyData,D3320, E3320+1),
"    " &amp; INDEX(MyData,D3320, E3320+1))</f>
        <v xml:space="preserve">    //story[14] === Choice 2 Text -&gt; "null"is no link, otherwise the number represents the array number of the slide</v>
      </c>
    </row>
    <row r="3321" spans="4:7" x14ac:dyDescent="0.2">
      <c r="D3321" s="20">
        <f t="shared" si="51"/>
        <v>2</v>
      </c>
      <c r="E3321" s="20">
        <f>MIN(IF(MOD(ROWS($A$2:A3321),$A$2)=0,E3320+1, E3320), $B$2-1)</f>
        <v>14</v>
      </c>
      <c r="G3321" s="2" t="str">
        <f>IF(NOT(OR(
SUMPRODUCT(--ISNUMBER(SEARCH('Chapter 1 (Generated)'!$B$25:$V$25,INDEX(MyData,D3321, E3321+1))))&gt;0,
SUMPRODUCT(--ISNUMBER(SEARCH('Chapter 1 (Generated)'!$B$26:$V$26,INDEX(MyData,D3321, E3321+1))))&gt;0)),
"        " &amp; INDEX(MyData,D3321, E3321+1),
"    " &amp; INDEX(MyData,D3321, E3321+1))</f>
        <v xml:space="preserve">    story[14] = [</v>
      </c>
    </row>
    <row r="3322" spans="4:7" x14ac:dyDescent="0.2">
      <c r="D3322" s="20">
        <f t="shared" si="51"/>
        <v>3</v>
      </c>
      <c r="E3322" s="20">
        <f>MIN(IF(MOD(ROWS($A$2:A3322),$A$2)=0,E3321+1, E3321), $B$2-1)</f>
        <v>14</v>
      </c>
      <c r="G3322" s="2" t="str">
        <f>IF(NOT(OR(
SUMPRODUCT(--ISNUMBER(SEARCH('Chapter 1 (Generated)'!$B$25:$V$25,INDEX(MyData,D3322, E3322+1))))&gt;0,
SUMPRODUCT(--ISNUMBER(SEARCH('Chapter 1 (Generated)'!$B$26:$V$26,INDEX(MyData,D3322, E3322+1))))&gt;0)),
"        " &amp; INDEX(MyData,D3322, E3322+1),
"    " &amp; INDEX(MyData,D3322, E3322+1))</f>
        <v xml:space="preserve">        "null",//0 </v>
      </c>
    </row>
    <row r="3323" spans="4:7" x14ac:dyDescent="0.2">
      <c r="D3323" s="20">
        <f t="shared" si="51"/>
        <v>4</v>
      </c>
      <c r="E3323" s="20">
        <f>MIN(IF(MOD(ROWS($A$2:A3323),$A$2)=0,E3322+1, E3322), $B$2-1)</f>
        <v>14</v>
      </c>
      <c r="G3323" s="2" t="str">
        <f>IF(NOT(OR(
SUMPRODUCT(--ISNUMBER(SEARCH('Chapter 1 (Generated)'!$B$25:$V$25,INDEX(MyData,D3323, E3323+1))))&gt;0,
SUMPRODUCT(--ISNUMBER(SEARCH('Chapter 1 (Generated)'!$B$26:$V$26,INDEX(MyData,D3323, E3323+1))))&gt;0)),
"        " &amp; INDEX(MyData,D3323, E3323+1),
"    " &amp; INDEX(MyData,D3323, E3323+1))</f>
        <v xml:space="preserve">        "null",</v>
      </c>
    </row>
    <row r="3324" spans="4:7" x14ac:dyDescent="0.2">
      <c r="D3324" s="20">
        <f t="shared" si="51"/>
        <v>5</v>
      </c>
      <c r="E3324" s="20">
        <f>MIN(IF(MOD(ROWS($A$2:A3324),$A$2)=0,E3323+1, E3323), $B$2-1)</f>
        <v>14</v>
      </c>
      <c r="G3324" s="2" t="str">
        <f>IF(NOT(OR(
SUMPRODUCT(--ISNUMBER(SEARCH('Chapter 1 (Generated)'!$B$25:$V$25,INDEX(MyData,D3324, E3324+1))))&gt;0,
SUMPRODUCT(--ISNUMBER(SEARCH('Chapter 1 (Generated)'!$B$26:$V$26,INDEX(MyData,D3324, E3324+1))))&gt;0)),
"        " &amp; INDEX(MyData,D3324, E3324+1),
"    " &amp; INDEX(MyData,D3324, E3324+1))</f>
        <v xml:space="preserve">        "null",</v>
      </c>
    </row>
    <row r="3325" spans="4:7" x14ac:dyDescent="0.2">
      <c r="D3325" s="20">
        <f t="shared" si="51"/>
        <v>6</v>
      </c>
      <c r="E3325" s="20">
        <f>MIN(IF(MOD(ROWS($A$2:A3325),$A$2)=0,E3324+1, E3324), $B$2-1)</f>
        <v>14</v>
      </c>
      <c r="G3325" s="2" t="str">
        <f>IF(NOT(OR(
SUMPRODUCT(--ISNUMBER(SEARCH('Chapter 1 (Generated)'!$B$25:$V$25,INDEX(MyData,D3325, E3325+1))))&gt;0,
SUMPRODUCT(--ISNUMBER(SEARCH('Chapter 1 (Generated)'!$B$26:$V$26,INDEX(MyData,D3325, E3325+1))))&gt;0)),
"        " &amp; INDEX(MyData,D3325, E3325+1),
"    " &amp; INDEX(MyData,D3325, E3325+1))</f>
        <v xml:space="preserve">        "null",</v>
      </c>
    </row>
    <row r="3326" spans="4:7" x14ac:dyDescent="0.2">
      <c r="D3326" s="20">
        <f t="shared" si="51"/>
        <v>7</v>
      </c>
      <c r="E3326" s="20">
        <f>MIN(IF(MOD(ROWS($A$2:A3326),$A$2)=0,E3325+1, E3325), $B$2-1)</f>
        <v>14</v>
      </c>
      <c r="G3326" s="2" t="str">
        <f>IF(NOT(OR(
SUMPRODUCT(--ISNUMBER(SEARCH('Chapter 1 (Generated)'!$B$25:$V$25,INDEX(MyData,D3326, E3326+1))))&gt;0,
SUMPRODUCT(--ISNUMBER(SEARCH('Chapter 1 (Generated)'!$B$26:$V$26,INDEX(MyData,D3326, E3326+1))))&gt;0)),
"        " &amp; INDEX(MyData,D3326, E3326+1),
"    " &amp; INDEX(MyData,D3326, E3326+1))</f>
        <v xml:space="preserve">        "null",</v>
      </c>
    </row>
    <row r="3327" spans="4:7" x14ac:dyDescent="0.2">
      <c r="D3327" s="20">
        <f t="shared" si="51"/>
        <v>8</v>
      </c>
      <c r="E3327" s="20">
        <f>MIN(IF(MOD(ROWS($A$2:A3327),$A$2)=0,E3326+1, E3326), $B$2-1)</f>
        <v>14</v>
      </c>
      <c r="G3327" s="2" t="str">
        <f>IF(NOT(OR(
SUMPRODUCT(--ISNUMBER(SEARCH('Chapter 1 (Generated)'!$B$25:$V$25,INDEX(MyData,D3327, E3327+1))))&gt;0,
SUMPRODUCT(--ISNUMBER(SEARCH('Chapter 1 (Generated)'!$B$26:$V$26,INDEX(MyData,D3327, E3327+1))))&gt;0)),
"        " &amp; INDEX(MyData,D3327, E3327+1),
"    " &amp; INDEX(MyData,D3327, E3327+1))</f>
        <v xml:space="preserve">        "null",//5 </v>
      </c>
    </row>
    <row r="3328" spans="4:7" x14ac:dyDescent="0.2">
      <c r="D3328" s="20">
        <f t="shared" si="51"/>
        <v>9</v>
      </c>
      <c r="E3328" s="20">
        <f>MIN(IF(MOD(ROWS($A$2:A3328),$A$2)=0,E3327+1, E3327), $B$2-1)</f>
        <v>14</v>
      </c>
      <c r="G3328" s="2" t="str">
        <f>IF(NOT(OR(
SUMPRODUCT(--ISNUMBER(SEARCH('Chapter 1 (Generated)'!$B$25:$V$25,INDEX(MyData,D3328, E3328+1))))&gt;0,
SUMPRODUCT(--ISNUMBER(SEARCH('Chapter 1 (Generated)'!$B$26:$V$26,INDEX(MyData,D3328, E3328+1))))&gt;0)),
"        " &amp; INDEX(MyData,D3328, E3328+1),
"    " &amp; INDEX(MyData,D3328, E3328+1))</f>
        <v xml:space="preserve">        "null",</v>
      </c>
    </row>
    <row r="3329" spans="4:7" x14ac:dyDescent="0.2">
      <c r="D3329" s="20">
        <f t="shared" si="51"/>
        <v>10</v>
      </c>
      <c r="E3329" s="20">
        <f>MIN(IF(MOD(ROWS($A$2:A3329),$A$2)=0,E3328+1, E3328), $B$2-1)</f>
        <v>14</v>
      </c>
      <c r="G3329" s="2" t="str">
        <f>IF(NOT(OR(
SUMPRODUCT(--ISNUMBER(SEARCH('Chapter 1 (Generated)'!$B$25:$V$25,INDEX(MyData,D3329, E3329+1))))&gt;0,
SUMPRODUCT(--ISNUMBER(SEARCH('Chapter 1 (Generated)'!$B$26:$V$26,INDEX(MyData,D3329, E3329+1))))&gt;0)),
"        " &amp; INDEX(MyData,D3329, E3329+1),
"    " &amp; INDEX(MyData,D3329, E3329+1))</f>
        <v xml:space="preserve">        "null",</v>
      </c>
    </row>
    <row r="3330" spans="4:7" x14ac:dyDescent="0.2">
      <c r="D3330" s="20">
        <f t="shared" si="51"/>
        <v>11</v>
      </c>
      <c r="E3330" s="20">
        <f>MIN(IF(MOD(ROWS($A$2:A3330),$A$2)=0,E3329+1, E3329), $B$2-1)</f>
        <v>14</v>
      </c>
      <c r="G3330" s="2" t="str">
        <f>IF(NOT(OR(
SUMPRODUCT(--ISNUMBER(SEARCH('Chapter 1 (Generated)'!$B$25:$V$25,INDEX(MyData,D3330, E3330+1))))&gt;0,
SUMPRODUCT(--ISNUMBER(SEARCH('Chapter 1 (Generated)'!$B$26:$V$26,INDEX(MyData,D3330, E3330+1))))&gt;0)),
"        " &amp; INDEX(MyData,D3330, E3330+1),
"    " &amp; INDEX(MyData,D3330, E3330+1))</f>
        <v xml:space="preserve">        "null",</v>
      </c>
    </row>
    <row r="3331" spans="4:7" x14ac:dyDescent="0.2">
      <c r="D3331" s="20">
        <f t="shared" ref="D3331:D3394" si="52">MOD(ROW(D3330)-1+ROWS(MyData),ROWS(MyData))+1</f>
        <v>12</v>
      </c>
      <c r="E3331" s="20">
        <f>MIN(IF(MOD(ROWS($A$2:A3331),$A$2)=0,E3330+1, E3330), $B$2-1)</f>
        <v>14</v>
      </c>
      <c r="G3331" s="2" t="str">
        <f>IF(NOT(OR(
SUMPRODUCT(--ISNUMBER(SEARCH('Chapter 1 (Generated)'!$B$25:$V$25,INDEX(MyData,D3331, E3331+1))))&gt;0,
SUMPRODUCT(--ISNUMBER(SEARCH('Chapter 1 (Generated)'!$B$26:$V$26,INDEX(MyData,D3331, E3331+1))))&gt;0)),
"        " &amp; INDEX(MyData,D3331, E3331+1),
"    " &amp; INDEX(MyData,D3331, E3331+1))</f>
        <v xml:space="preserve">        "null",</v>
      </c>
    </row>
    <row r="3332" spans="4:7" x14ac:dyDescent="0.2">
      <c r="D3332" s="20">
        <f t="shared" si="52"/>
        <v>13</v>
      </c>
      <c r="E3332" s="20">
        <f>MIN(IF(MOD(ROWS($A$2:A3332),$A$2)=0,E3331+1, E3331), $B$2-1)</f>
        <v>14</v>
      </c>
      <c r="G3332" s="2" t="str">
        <f>IF(NOT(OR(
SUMPRODUCT(--ISNUMBER(SEARCH('Chapter 1 (Generated)'!$B$25:$V$25,INDEX(MyData,D3332, E3332+1))))&gt;0,
SUMPRODUCT(--ISNUMBER(SEARCH('Chapter 1 (Generated)'!$B$26:$V$26,INDEX(MyData,D3332, E3332+1))))&gt;0)),
"        " &amp; INDEX(MyData,D3332, E3332+1),
"    " &amp; INDEX(MyData,D3332, E3332+1))</f>
        <v xml:space="preserve">        "null",//10 </v>
      </c>
    </row>
    <row r="3333" spans="4:7" x14ac:dyDescent="0.2">
      <c r="D3333" s="20">
        <f t="shared" si="52"/>
        <v>14</v>
      </c>
      <c r="E3333" s="20">
        <f>MIN(IF(MOD(ROWS($A$2:A3333),$A$2)=0,E3332+1, E3332), $B$2-1)</f>
        <v>14</v>
      </c>
      <c r="G3333" s="2" t="str">
        <f>IF(NOT(OR(
SUMPRODUCT(--ISNUMBER(SEARCH('Chapter 1 (Generated)'!$B$25:$V$25,INDEX(MyData,D3333, E3333+1))))&gt;0,
SUMPRODUCT(--ISNUMBER(SEARCH('Chapter 1 (Generated)'!$B$26:$V$26,INDEX(MyData,D3333, E3333+1))))&gt;0)),
"        " &amp; INDEX(MyData,D3333, E3333+1),
"    " &amp; INDEX(MyData,D3333, E3333+1))</f>
        <v xml:space="preserve">        "null",</v>
      </c>
    </row>
    <row r="3334" spans="4:7" x14ac:dyDescent="0.2">
      <c r="D3334" s="20">
        <f t="shared" si="52"/>
        <v>15</v>
      </c>
      <c r="E3334" s="20">
        <f>MIN(IF(MOD(ROWS($A$2:A3334),$A$2)=0,E3333+1, E3333), $B$2-1)</f>
        <v>14</v>
      </c>
      <c r="G3334" s="2" t="str">
        <f>IF(NOT(OR(
SUMPRODUCT(--ISNUMBER(SEARCH('Chapter 1 (Generated)'!$B$25:$V$25,INDEX(MyData,D3334, E3334+1))))&gt;0,
SUMPRODUCT(--ISNUMBER(SEARCH('Chapter 1 (Generated)'!$B$26:$V$26,INDEX(MyData,D3334, E3334+1))))&gt;0)),
"        " &amp; INDEX(MyData,D3334, E3334+1),
"    " &amp; INDEX(MyData,D3334, E3334+1))</f>
        <v xml:space="preserve">        "null",</v>
      </c>
    </row>
    <row r="3335" spans="4:7" x14ac:dyDescent="0.2">
      <c r="D3335" s="20">
        <f t="shared" si="52"/>
        <v>16</v>
      </c>
      <c r="E3335" s="20">
        <f>MIN(IF(MOD(ROWS($A$2:A3335),$A$2)=0,E3334+1, E3334), $B$2-1)</f>
        <v>14</v>
      </c>
      <c r="G3335" s="2" t="str">
        <f>IF(NOT(OR(
SUMPRODUCT(--ISNUMBER(SEARCH('Chapter 1 (Generated)'!$B$25:$V$25,INDEX(MyData,D3335, E3335+1))))&gt;0,
SUMPRODUCT(--ISNUMBER(SEARCH('Chapter 1 (Generated)'!$B$26:$V$26,INDEX(MyData,D3335, E3335+1))))&gt;0)),
"        " &amp; INDEX(MyData,D3335, E3335+1),
"    " &amp; INDEX(MyData,D3335, E3335+1))</f>
        <v xml:space="preserve">        "null",</v>
      </c>
    </row>
    <row r="3336" spans="4:7" x14ac:dyDescent="0.2">
      <c r="D3336" s="20">
        <f t="shared" si="52"/>
        <v>17</v>
      </c>
      <c r="E3336" s="20">
        <f>MIN(IF(MOD(ROWS($A$2:A3336),$A$2)=0,E3335+1, E3335), $B$2-1)</f>
        <v>14</v>
      </c>
      <c r="G3336" s="2" t="str">
        <f>IF(NOT(OR(
SUMPRODUCT(--ISNUMBER(SEARCH('Chapter 1 (Generated)'!$B$25:$V$25,INDEX(MyData,D3336, E3336+1))))&gt;0,
SUMPRODUCT(--ISNUMBER(SEARCH('Chapter 1 (Generated)'!$B$26:$V$26,INDEX(MyData,D3336, E3336+1))))&gt;0)),
"        " &amp; INDEX(MyData,D3336, E3336+1),
"    " &amp; INDEX(MyData,D3336, E3336+1))</f>
        <v xml:space="preserve">        "Jesus! Do you just walk into strangers’ rooms like you own the place all the time?!",</v>
      </c>
    </row>
    <row r="3337" spans="4:7" x14ac:dyDescent="0.2">
      <c r="D3337" s="20">
        <f t="shared" si="52"/>
        <v>18</v>
      </c>
      <c r="E3337" s="20">
        <f>MIN(IF(MOD(ROWS($A$2:A3337),$A$2)=0,E3336+1, E3336), $B$2-1)</f>
        <v>14</v>
      </c>
      <c r="G3337" s="2" t="str">
        <f>IF(NOT(OR(
SUMPRODUCT(--ISNUMBER(SEARCH('Chapter 1 (Generated)'!$B$25:$V$25,INDEX(MyData,D3337, E3337+1))))&gt;0,
SUMPRODUCT(--ISNUMBER(SEARCH('Chapter 1 (Generated)'!$B$26:$V$26,INDEX(MyData,D3337, E3337+1))))&gt;0)),
"        " &amp; INDEX(MyData,D3337, E3337+1),
"    " &amp; INDEX(MyData,D3337, E3337+1))</f>
        <v xml:space="preserve">        "null",//15 </v>
      </c>
    </row>
    <row r="3338" spans="4:7" x14ac:dyDescent="0.2">
      <c r="D3338" s="20">
        <f t="shared" si="52"/>
        <v>19</v>
      </c>
      <c r="E3338" s="20">
        <f>MIN(IF(MOD(ROWS($A$2:A3338),$A$2)=0,E3337+1, E3337), $B$2-1)</f>
        <v>14</v>
      </c>
      <c r="G3338" s="2" t="str">
        <f>IF(NOT(OR(
SUMPRODUCT(--ISNUMBER(SEARCH('Chapter 1 (Generated)'!$B$25:$V$25,INDEX(MyData,D3338, E3338+1))))&gt;0,
SUMPRODUCT(--ISNUMBER(SEARCH('Chapter 1 (Generated)'!$B$26:$V$26,INDEX(MyData,D3338, E3338+1))))&gt;0)),
"        " &amp; INDEX(MyData,D3338, E3338+1),
"    " &amp; INDEX(MyData,D3338, E3338+1))</f>
        <v xml:space="preserve">        "null",</v>
      </c>
    </row>
    <row r="3339" spans="4:7" x14ac:dyDescent="0.2">
      <c r="D3339" s="20">
        <f t="shared" si="52"/>
        <v>20</v>
      </c>
      <c r="E3339" s="20">
        <f>MIN(IF(MOD(ROWS($A$2:A3339),$A$2)=0,E3338+1, E3338), $B$2-1)</f>
        <v>14</v>
      </c>
      <c r="G3339" s="2" t="str">
        <f>IF(NOT(OR(
SUMPRODUCT(--ISNUMBER(SEARCH('Chapter 1 (Generated)'!$B$25:$V$25,INDEX(MyData,D3339, E3339+1))))&gt;0,
SUMPRODUCT(--ISNUMBER(SEARCH('Chapter 1 (Generated)'!$B$26:$V$26,INDEX(MyData,D3339, E3339+1))))&gt;0)),
"        " &amp; INDEX(MyData,D3339, E3339+1),
"    " &amp; INDEX(MyData,D3339, E3339+1))</f>
        <v xml:space="preserve">        "null",</v>
      </c>
    </row>
    <row r="3340" spans="4:7" x14ac:dyDescent="0.2">
      <c r="D3340" s="20">
        <f t="shared" si="52"/>
        <v>21</v>
      </c>
      <c r="E3340" s="20">
        <f>MIN(IF(MOD(ROWS($A$2:A3340),$A$2)=0,E3339+1, E3339), $B$2-1)</f>
        <v>14</v>
      </c>
      <c r="G3340" s="2" t="str">
        <f>IF(NOT(OR(
SUMPRODUCT(--ISNUMBER(SEARCH('Chapter 1 (Generated)'!$B$25:$V$25,INDEX(MyData,D3340, E3340+1))))&gt;0,
SUMPRODUCT(--ISNUMBER(SEARCH('Chapter 1 (Generated)'!$B$26:$V$26,INDEX(MyData,D3340, E3340+1))))&gt;0)),
"        " &amp; INDEX(MyData,D3340, E3340+1),
"    " &amp; INDEX(MyData,D3340, E3340+1))</f>
        <v xml:space="preserve">        "null",</v>
      </c>
    </row>
    <row r="3341" spans="4:7" x14ac:dyDescent="0.2">
      <c r="D3341" s="20">
        <f t="shared" si="52"/>
        <v>22</v>
      </c>
      <c r="E3341" s="20">
        <f>MIN(IF(MOD(ROWS($A$2:A3341),$A$2)=0,E3340+1, E3340), $B$2-1)</f>
        <v>14</v>
      </c>
      <c r="G3341" s="2" t="str">
        <f>IF(NOT(OR(
SUMPRODUCT(--ISNUMBER(SEARCH('Chapter 1 (Generated)'!$B$25:$V$25,INDEX(MyData,D3341, E3341+1))))&gt;0,
SUMPRODUCT(--ISNUMBER(SEARCH('Chapter 1 (Generated)'!$B$26:$V$26,INDEX(MyData,D3341, E3341+1))))&gt;0)),
"        " &amp; INDEX(MyData,D3341, E3341+1),
"    " &amp; INDEX(MyData,D3341, E3341+1))</f>
        <v xml:space="preserve">        "null",</v>
      </c>
    </row>
    <row r="3342" spans="4:7" x14ac:dyDescent="0.2">
      <c r="D3342" s="20">
        <f t="shared" si="52"/>
        <v>23</v>
      </c>
      <c r="E3342" s="20">
        <f>MIN(IF(MOD(ROWS($A$2:A3342),$A$2)=0,E3341+1, E3341), $B$2-1)</f>
        <v>14</v>
      </c>
      <c r="G3342" s="2" t="str">
        <f>IF(NOT(OR(
SUMPRODUCT(--ISNUMBER(SEARCH('Chapter 1 (Generated)'!$B$25:$V$25,INDEX(MyData,D3342, E3342+1))))&gt;0,
SUMPRODUCT(--ISNUMBER(SEARCH('Chapter 1 (Generated)'!$B$26:$V$26,INDEX(MyData,D3342, E3342+1))))&gt;0)),
"        " &amp; INDEX(MyData,D3342, E3342+1),
"    " &amp; INDEX(MyData,D3342, E3342+1))</f>
        <v xml:space="preserve">        "null",//20 </v>
      </c>
    </row>
    <row r="3343" spans="4:7" x14ac:dyDescent="0.2">
      <c r="D3343" s="20">
        <f t="shared" si="52"/>
        <v>24</v>
      </c>
      <c r="E3343" s="20">
        <f>MIN(IF(MOD(ROWS($A$2:A3343),$A$2)=0,E3342+1, E3342), $B$2-1)</f>
        <v>14</v>
      </c>
      <c r="G3343" s="2" t="str">
        <f>IF(NOT(OR(
SUMPRODUCT(--ISNUMBER(SEARCH('Chapter 1 (Generated)'!$B$25:$V$25,INDEX(MyData,D3343, E3343+1))))&gt;0,
SUMPRODUCT(--ISNUMBER(SEARCH('Chapter 1 (Generated)'!$B$26:$V$26,INDEX(MyData,D3343, E3343+1))))&gt;0)),
"        " &amp; INDEX(MyData,D3343, E3343+1),
"    " &amp; INDEX(MyData,D3343, E3343+1))</f>
        <v xml:space="preserve">        "null",</v>
      </c>
    </row>
    <row r="3344" spans="4:7" x14ac:dyDescent="0.2">
      <c r="D3344" s="20">
        <f t="shared" si="52"/>
        <v>25</v>
      </c>
      <c r="E3344" s="20">
        <f>MIN(IF(MOD(ROWS($A$2:A3344),$A$2)=0,E3343+1, E3343), $B$2-1)</f>
        <v>14</v>
      </c>
      <c r="G3344" s="2" t="str">
        <f>IF(NOT(OR(
SUMPRODUCT(--ISNUMBER(SEARCH('Chapter 1 (Generated)'!$B$25:$V$25,INDEX(MyData,D3344, E3344+1))))&gt;0,
SUMPRODUCT(--ISNUMBER(SEARCH('Chapter 1 (Generated)'!$B$26:$V$26,INDEX(MyData,D3344, E3344+1))))&gt;0)),
"        " &amp; INDEX(MyData,D3344, E3344+1),
"    " &amp; INDEX(MyData,D3344, E3344+1))</f>
        <v xml:space="preserve">        "null",</v>
      </c>
    </row>
    <row r="3345" spans="4:7" x14ac:dyDescent="0.2">
      <c r="D3345" s="20">
        <f t="shared" si="52"/>
        <v>26</v>
      </c>
      <c r="E3345" s="20">
        <f>MIN(IF(MOD(ROWS($A$2:A3345),$A$2)=0,E3344+1, E3344), $B$2-1)</f>
        <v>14</v>
      </c>
      <c r="G3345" s="2" t="str">
        <f>IF(NOT(OR(
SUMPRODUCT(--ISNUMBER(SEARCH('Chapter 1 (Generated)'!$B$25:$V$25,INDEX(MyData,D3345, E3345+1))))&gt;0,
SUMPRODUCT(--ISNUMBER(SEARCH('Chapter 1 (Generated)'!$B$26:$V$26,INDEX(MyData,D3345, E3345+1))))&gt;0)),
"        " &amp; INDEX(MyData,D3345, E3345+1),
"    " &amp; INDEX(MyData,D3345, E3345+1))</f>
        <v xml:space="preserve">        "null",</v>
      </c>
    </row>
    <row r="3346" spans="4:7" x14ac:dyDescent="0.2">
      <c r="D3346" s="20">
        <f t="shared" si="52"/>
        <v>27</v>
      </c>
      <c r="E3346" s="20">
        <f>MIN(IF(MOD(ROWS($A$2:A3346),$A$2)=0,E3345+1, E3345), $B$2-1)</f>
        <v>14</v>
      </c>
      <c r="G3346" s="2" t="str">
        <f>IF(NOT(OR(
SUMPRODUCT(--ISNUMBER(SEARCH('Chapter 1 (Generated)'!$B$25:$V$25,INDEX(MyData,D3346, E3346+1))))&gt;0,
SUMPRODUCT(--ISNUMBER(SEARCH('Chapter 1 (Generated)'!$B$26:$V$26,INDEX(MyData,D3346, E3346+1))))&gt;0)),
"        " &amp; INDEX(MyData,D3346, E3346+1),
"    " &amp; INDEX(MyData,D3346, E3346+1))</f>
        <v xml:space="preserve">        "null",</v>
      </c>
    </row>
    <row r="3347" spans="4:7" x14ac:dyDescent="0.2">
      <c r="D3347" s="20">
        <f t="shared" si="52"/>
        <v>28</v>
      </c>
      <c r="E3347" s="20">
        <f>MIN(IF(MOD(ROWS($A$2:A3347),$A$2)=0,E3346+1, E3346), $B$2-1)</f>
        <v>14</v>
      </c>
      <c r="G3347" s="2" t="str">
        <f>IF(NOT(OR(
SUMPRODUCT(--ISNUMBER(SEARCH('Chapter 1 (Generated)'!$B$25:$V$25,INDEX(MyData,D3347, E3347+1))))&gt;0,
SUMPRODUCT(--ISNUMBER(SEARCH('Chapter 1 (Generated)'!$B$26:$V$26,INDEX(MyData,D3347, E3347+1))))&gt;0)),
"        " &amp; INDEX(MyData,D3347, E3347+1),
"    " &amp; INDEX(MyData,D3347, E3347+1))</f>
        <v xml:space="preserve">        "null",//25 </v>
      </c>
    </row>
    <row r="3348" spans="4:7" x14ac:dyDescent="0.2">
      <c r="D3348" s="20">
        <f t="shared" si="52"/>
        <v>29</v>
      </c>
      <c r="E3348" s="20">
        <f>MIN(IF(MOD(ROWS($A$2:A3348),$A$2)=0,E3347+1, E3347), $B$2-1)</f>
        <v>14</v>
      </c>
      <c r="G3348" s="2" t="str">
        <f>IF(NOT(OR(
SUMPRODUCT(--ISNUMBER(SEARCH('Chapter 1 (Generated)'!$B$25:$V$25,INDEX(MyData,D3348, E3348+1))))&gt;0,
SUMPRODUCT(--ISNUMBER(SEARCH('Chapter 1 (Generated)'!$B$26:$V$26,INDEX(MyData,D3348, E3348+1))))&gt;0)),
"        " &amp; INDEX(MyData,D3348, E3348+1),
"    " &amp; INDEX(MyData,D3348, E3348+1))</f>
        <v xml:space="preserve">        "null",</v>
      </c>
    </row>
    <row r="3349" spans="4:7" x14ac:dyDescent="0.2">
      <c r="D3349" s="20">
        <f t="shared" si="52"/>
        <v>30</v>
      </c>
      <c r="E3349" s="20">
        <f>MIN(IF(MOD(ROWS($A$2:A3349),$A$2)=0,E3348+1, E3348), $B$2-1)</f>
        <v>14</v>
      </c>
      <c r="G3349" s="2" t="str">
        <f>IF(NOT(OR(
SUMPRODUCT(--ISNUMBER(SEARCH('Chapter 1 (Generated)'!$B$25:$V$25,INDEX(MyData,D3349, E3349+1))))&gt;0,
SUMPRODUCT(--ISNUMBER(SEARCH('Chapter 1 (Generated)'!$B$26:$V$26,INDEX(MyData,D3349, E3349+1))))&gt;0)),
"        " &amp; INDEX(MyData,D3349, E3349+1),
"    " &amp; INDEX(MyData,D3349, E3349+1))</f>
        <v xml:space="preserve">        "null",</v>
      </c>
    </row>
    <row r="3350" spans="4:7" x14ac:dyDescent="0.2">
      <c r="D3350" s="20">
        <f t="shared" si="52"/>
        <v>31</v>
      </c>
      <c r="E3350" s="20">
        <f>MIN(IF(MOD(ROWS($A$2:A3350),$A$2)=0,E3349+1, E3349), $B$2-1)</f>
        <v>14</v>
      </c>
      <c r="G3350" s="2" t="str">
        <f>IF(NOT(OR(
SUMPRODUCT(--ISNUMBER(SEARCH('Chapter 1 (Generated)'!$B$25:$V$25,INDEX(MyData,D3350, E3350+1))))&gt;0,
SUMPRODUCT(--ISNUMBER(SEARCH('Chapter 1 (Generated)'!$B$26:$V$26,INDEX(MyData,D3350, E3350+1))))&gt;0)),
"        " &amp; INDEX(MyData,D3350, E3350+1),
"    " &amp; INDEX(MyData,D3350, E3350+1))</f>
        <v xml:space="preserve">        "null",</v>
      </c>
    </row>
    <row r="3351" spans="4:7" x14ac:dyDescent="0.2">
      <c r="D3351" s="20">
        <f t="shared" si="52"/>
        <v>32</v>
      </c>
      <c r="E3351" s="20">
        <f>MIN(IF(MOD(ROWS($A$2:A3351),$A$2)=0,E3350+1, E3350), $B$2-1)</f>
        <v>14</v>
      </c>
      <c r="G3351" s="2" t="str">
        <f>IF(NOT(OR(
SUMPRODUCT(--ISNUMBER(SEARCH('Chapter 1 (Generated)'!$B$25:$V$25,INDEX(MyData,D3351, E3351+1))))&gt;0,
SUMPRODUCT(--ISNUMBER(SEARCH('Chapter 1 (Generated)'!$B$26:$V$26,INDEX(MyData,D3351, E3351+1))))&gt;0)),
"        " &amp; INDEX(MyData,D3351, E3351+1),
"    " &amp; INDEX(MyData,D3351, E3351+1))</f>
        <v xml:space="preserve">        "null",</v>
      </c>
    </row>
    <row r="3352" spans="4:7" x14ac:dyDescent="0.2">
      <c r="D3352" s="20">
        <f t="shared" si="52"/>
        <v>33</v>
      </c>
      <c r="E3352" s="20">
        <f>MIN(IF(MOD(ROWS($A$2:A3352),$A$2)=0,E3351+1, E3351), $B$2-1)</f>
        <v>14</v>
      </c>
      <c r="G3352" s="2" t="str">
        <f>IF(NOT(OR(
SUMPRODUCT(--ISNUMBER(SEARCH('Chapter 1 (Generated)'!$B$25:$V$25,INDEX(MyData,D3352, E3352+1))))&gt;0,
SUMPRODUCT(--ISNUMBER(SEARCH('Chapter 1 (Generated)'!$B$26:$V$26,INDEX(MyData,D3352, E3352+1))))&gt;0)),
"        " &amp; INDEX(MyData,D3352, E3352+1),
"    " &amp; INDEX(MyData,D3352, E3352+1))</f>
        <v xml:space="preserve">        "null",//30 </v>
      </c>
    </row>
    <row r="3353" spans="4:7" x14ac:dyDescent="0.2">
      <c r="D3353" s="20">
        <f t="shared" si="52"/>
        <v>34</v>
      </c>
      <c r="E3353" s="20">
        <f>MIN(IF(MOD(ROWS($A$2:A3353),$A$2)=0,E3352+1, E3352), $B$2-1)</f>
        <v>14</v>
      </c>
      <c r="G3353" s="2" t="str">
        <f>IF(NOT(OR(
SUMPRODUCT(--ISNUMBER(SEARCH('Chapter 1 (Generated)'!$B$25:$V$25,INDEX(MyData,D3353, E3353+1))))&gt;0,
SUMPRODUCT(--ISNUMBER(SEARCH('Chapter 1 (Generated)'!$B$26:$V$26,INDEX(MyData,D3353, E3353+1))))&gt;0)),
"        " &amp; INDEX(MyData,D3353, E3353+1),
"    " &amp; INDEX(MyData,D3353, E3353+1))</f>
        <v xml:space="preserve">        "New Objective: Talk to some students.",</v>
      </c>
    </row>
    <row r="3354" spans="4:7" x14ac:dyDescent="0.2">
      <c r="D3354" s="20">
        <f t="shared" si="52"/>
        <v>35</v>
      </c>
      <c r="E3354" s="20">
        <f>MIN(IF(MOD(ROWS($A$2:A3354),$A$2)=0,E3353+1, E3353), $B$2-1)</f>
        <v>14</v>
      </c>
      <c r="G3354" s="2" t="str">
        <f>IF(NOT(OR(
SUMPRODUCT(--ISNUMBER(SEARCH('Chapter 1 (Generated)'!$B$25:$V$25,INDEX(MyData,D3354, E3354+1))))&gt;0,
SUMPRODUCT(--ISNUMBER(SEARCH('Chapter 1 (Generated)'!$B$26:$V$26,INDEX(MyData,D3354, E3354+1))))&gt;0)),
"        " &amp; INDEX(MyData,D3354, E3354+1),
"    " &amp; INDEX(MyData,D3354, E3354+1))</f>
        <v xml:space="preserve">        "null",</v>
      </c>
    </row>
    <row r="3355" spans="4:7" x14ac:dyDescent="0.2">
      <c r="D3355" s="20">
        <f t="shared" si="52"/>
        <v>36</v>
      </c>
      <c r="E3355" s="20">
        <f>MIN(IF(MOD(ROWS($A$2:A3355),$A$2)=0,E3354+1, E3354), $B$2-1)</f>
        <v>14</v>
      </c>
      <c r="G3355" s="2" t="str">
        <f>IF(NOT(OR(
SUMPRODUCT(--ISNUMBER(SEARCH('Chapter 1 (Generated)'!$B$25:$V$25,INDEX(MyData,D3355, E3355+1))))&gt;0,
SUMPRODUCT(--ISNUMBER(SEARCH('Chapter 1 (Generated)'!$B$26:$V$26,INDEX(MyData,D3355, E3355+1))))&gt;0)),
"        " &amp; INDEX(MyData,D3355, E3355+1),
"    " &amp; INDEX(MyData,D3355, E3355+1))</f>
        <v xml:space="preserve">        "null",</v>
      </c>
    </row>
    <row r="3356" spans="4:7" x14ac:dyDescent="0.2">
      <c r="D3356" s="20">
        <f t="shared" si="52"/>
        <v>37</v>
      </c>
      <c r="E3356" s="20">
        <f>MIN(IF(MOD(ROWS($A$2:A3356),$A$2)=0,E3355+1, E3355), $B$2-1)</f>
        <v>14</v>
      </c>
      <c r="G3356" s="2" t="str">
        <f>IF(NOT(OR(
SUMPRODUCT(--ISNUMBER(SEARCH('Chapter 1 (Generated)'!$B$25:$V$25,INDEX(MyData,D3356, E3356+1))))&gt;0,
SUMPRODUCT(--ISNUMBER(SEARCH('Chapter 1 (Generated)'!$B$26:$V$26,INDEX(MyData,D3356, E3356+1))))&gt;0)),
"        " &amp; INDEX(MyData,D3356, E3356+1),
"    " &amp; INDEX(MyData,D3356, E3356+1))</f>
        <v xml:space="preserve">        "null",</v>
      </c>
    </row>
    <row r="3357" spans="4:7" x14ac:dyDescent="0.2">
      <c r="D3357" s="20">
        <f t="shared" si="52"/>
        <v>38</v>
      </c>
      <c r="E3357" s="20">
        <f>MIN(IF(MOD(ROWS($A$2:A3357),$A$2)=0,E3356+1, E3356), $B$2-1)</f>
        <v>14</v>
      </c>
      <c r="G3357" s="2" t="str">
        <f>IF(NOT(OR(
SUMPRODUCT(--ISNUMBER(SEARCH('Chapter 1 (Generated)'!$B$25:$V$25,INDEX(MyData,D3357, E3357+1))))&gt;0,
SUMPRODUCT(--ISNUMBER(SEARCH('Chapter 1 (Generated)'!$B$26:$V$26,INDEX(MyData,D3357, E3357+1))))&gt;0)),
"        " &amp; INDEX(MyData,D3357, E3357+1),
"    " &amp; INDEX(MyData,D3357, E3357+1))</f>
        <v xml:space="preserve">        "null",//35 </v>
      </c>
    </row>
    <row r="3358" spans="4:7" x14ac:dyDescent="0.2">
      <c r="D3358" s="20">
        <f t="shared" si="52"/>
        <v>39</v>
      </c>
      <c r="E3358" s="20">
        <f>MIN(IF(MOD(ROWS($A$2:A3358),$A$2)=0,E3357+1, E3357), $B$2-1)</f>
        <v>14</v>
      </c>
      <c r="G3358" s="2" t="str">
        <f>IF(NOT(OR(
SUMPRODUCT(--ISNUMBER(SEARCH('Chapter 1 (Generated)'!$B$25:$V$25,INDEX(MyData,D3358, E3358+1))))&gt;0,
SUMPRODUCT(--ISNUMBER(SEARCH('Chapter 1 (Generated)'!$B$26:$V$26,INDEX(MyData,D3358, E3358+1))))&gt;0)),
"        " &amp; INDEX(MyData,D3358, E3358+1),
"    " &amp; INDEX(MyData,D3358, E3358+1))</f>
        <v xml:space="preserve">        "null",</v>
      </c>
    </row>
    <row r="3359" spans="4:7" x14ac:dyDescent="0.2">
      <c r="D3359" s="20">
        <f t="shared" si="52"/>
        <v>40</v>
      </c>
      <c r="E3359" s="20">
        <f>MIN(IF(MOD(ROWS($A$2:A3359),$A$2)=0,E3358+1, E3358), $B$2-1)</f>
        <v>14</v>
      </c>
      <c r="G3359" s="2" t="str">
        <f>IF(NOT(OR(
SUMPRODUCT(--ISNUMBER(SEARCH('Chapter 1 (Generated)'!$B$25:$V$25,INDEX(MyData,D3359, E3359+1))))&gt;0,
SUMPRODUCT(--ISNUMBER(SEARCH('Chapter 1 (Generated)'!$B$26:$V$26,INDEX(MyData,D3359, E3359+1))))&gt;0)),
"        " &amp; INDEX(MyData,D3359, E3359+1),
"    " &amp; INDEX(MyData,D3359, E3359+1))</f>
        <v xml:space="preserve">        "null",</v>
      </c>
    </row>
    <row r="3360" spans="4:7" x14ac:dyDescent="0.2">
      <c r="D3360" s="20">
        <f t="shared" si="52"/>
        <v>41</v>
      </c>
      <c r="E3360" s="20">
        <f>MIN(IF(MOD(ROWS($A$2:A3360),$A$2)=0,E3359+1, E3359), $B$2-1)</f>
        <v>14</v>
      </c>
      <c r="G3360" s="2" t="str">
        <f>IF(NOT(OR(
SUMPRODUCT(--ISNUMBER(SEARCH('Chapter 1 (Generated)'!$B$25:$V$25,INDEX(MyData,D3360, E3360+1))))&gt;0,
SUMPRODUCT(--ISNUMBER(SEARCH('Chapter 1 (Generated)'!$B$26:$V$26,INDEX(MyData,D3360, E3360+1))))&gt;0)),
"        " &amp; INDEX(MyData,D3360, E3360+1),
"    " &amp; INDEX(MyData,D3360, E3360+1))</f>
        <v xml:space="preserve">        "null",</v>
      </c>
    </row>
    <row r="3361" spans="4:7" x14ac:dyDescent="0.2">
      <c r="D3361" s="20">
        <f t="shared" si="52"/>
        <v>42</v>
      </c>
      <c r="E3361" s="20">
        <f>MIN(IF(MOD(ROWS($A$2:A3361),$A$2)=0,E3360+1, E3360), $B$2-1)</f>
        <v>14</v>
      </c>
      <c r="G3361" s="2" t="str">
        <f>IF(NOT(OR(
SUMPRODUCT(--ISNUMBER(SEARCH('Chapter 1 (Generated)'!$B$25:$V$25,INDEX(MyData,D3361, E3361+1))))&gt;0,
SUMPRODUCT(--ISNUMBER(SEARCH('Chapter 1 (Generated)'!$B$26:$V$26,INDEX(MyData,D3361, E3361+1))))&gt;0)),
"        " &amp; INDEX(MyData,D3361, E3361+1),
"    " &amp; INDEX(MyData,D3361, E3361+1))</f>
        <v xml:space="preserve">        "null",</v>
      </c>
    </row>
    <row r="3362" spans="4:7" x14ac:dyDescent="0.2">
      <c r="D3362" s="20">
        <f t="shared" si="52"/>
        <v>43</v>
      </c>
      <c r="E3362" s="20">
        <f>MIN(IF(MOD(ROWS($A$2:A3362),$A$2)=0,E3361+1, E3361), $B$2-1)</f>
        <v>14</v>
      </c>
      <c r="G3362" s="2" t="str">
        <f>IF(NOT(OR(
SUMPRODUCT(--ISNUMBER(SEARCH('Chapter 1 (Generated)'!$B$25:$V$25,INDEX(MyData,D3362, E3362+1))))&gt;0,
SUMPRODUCT(--ISNUMBER(SEARCH('Chapter 1 (Generated)'!$B$26:$V$26,INDEX(MyData,D3362, E3362+1))))&gt;0)),
"        " &amp; INDEX(MyData,D3362, E3362+1),
"    " &amp; INDEX(MyData,D3362, E3362+1))</f>
        <v xml:space="preserve">        "null",//40 </v>
      </c>
    </row>
    <row r="3363" spans="4:7" x14ac:dyDescent="0.2">
      <c r="D3363" s="20">
        <f t="shared" si="52"/>
        <v>44</v>
      </c>
      <c r="E3363" s="20">
        <f>MIN(IF(MOD(ROWS($A$2:A3363),$A$2)=0,E3362+1, E3362), $B$2-1)</f>
        <v>14</v>
      </c>
      <c r="G3363" s="2" t="str">
        <f>IF(NOT(OR(
SUMPRODUCT(--ISNUMBER(SEARCH('Chapter 1 (Generated)'!$B$25:$V$25,INDEX(MyData,D3363, E3363+1))))&gt;0,
SUMPRODUCT(--ISNUMBER(SEARCH('Chapter 1 (Generated)'!$B$26:$V$26,INDEX(MyData,D3363, E3363+1))))&gt;0)),
"        " &amp; INDEX(MyData,D3363, E3363+1),
"    " &amp; INDEX(MyData,D3363, E3363+1))</f>
        <v xml:space="preserve">        "null",</v>
      </c>
    </row>
    <row r="3364" spans="4:7" x14ac:dyDescent="0.2">
      <c r="D3364" s="20">
        <f t="shared" si="52"/>
        <v>45</v>
      </c>
      <c r="E3364" s="20">
        <f>MIN(IF(MOD(ROWS($A$2:A3364),$A$2)=0,E3363+1, E3363), $B$2-1)</f>
        <v>14</v>
      </c>
      <c r="G3364" s="2" t="str">
        <f>IF(NOT(OR(
SUMPRODUCT(--ISNUMBER(SEARCH('Chapter 1 (Generated)'!$B$25:$V$25,INDEX(MyData,D3364, E3364+1))))&gt;0,
SUMPRODUCT(--ISNUMBER(SEARCH('Chapter 1 (Generated)'!$B$26:$V$26,INDEX(MyData,D3364, E3364+1))))&gt;0)),
"        " &amp; INDEX(MyData,D3364, E3364+1),
"    " &amp; INDEX(MyData,D3364, E3364+1))</f>
        <v xml:space="preserve">        "null",</v>
      </c>
    </row>
    <row r="3365" spans="4:7" x14ac:dyDescent="0.2">
      <c r="D3365" s="20">
        <f t="shared" si="52"/>
        <v>46</v>
      </c>
      <c r="E3365" s="20">
        <f>MIN(IF(MOD(ROWS($A$2:A3365),$A$2)=0,E3364+1, E3364), $B$2-1)</f>
        <v>14</v>
      </c>
      <c r="G3365" s="2" t="str">
        <f>IF(NOT(OR(
SUMPRODUCT(--ISNUMBER(SEARCH('Chapter 1 (Generated)'!$B$25:$V$25,INDEX(MyData,D3365, E3365+1))))&gt;0,
SUMPRODUCT(--ISNUMBER(SEARCH('Chapter 1 (Generated)'!$B$26:$V$26,INDEX(MyData,D3365, E3365+1))))&gt;0)),
"        " &amp; INDEX(MyData,D3365, E3365+1),
"    " &amp; INDEX(MyData,D3365, E3365+1))</f>
        <v xml:space="preserve">        "null",</v>
      </c>
    </row>
    <row r="3366" spans="4:7" x14ac:dyDescent="0.2">
      <c r="D3366" s="20">
        <f t="shared" si="52"/>
        <v>47</v>
      </c>
      <c r="E3366" s="20">
        <f>MIN(IF(MOD(ROWS($A$2:A3366),$A$2)=0,E3365+1, E3365), $B$2-1)</f>
        <v>14</v>
      </c>
      <c r="G3366" s="2" t="str">
        <f>IF(NOT(OR(
SUMPRODUCT(--ISNUMBER(SEARCH('Chapter 1 (Generated)'!$B$25:$V$25,INDEX(MyData,D3366, E3366+1))))&gt;0,
SUMPRODUCT(--ISNUMBER(SEARCH('Chapter 1 (Generated)'!$B$26:$V$26,INDEX(MyData,D3366, E3366+1))))&gt;0)),
"        " &amp; INDEX(MyData,D3366, E3366+1),
"    " &amp; INDEX(MyData,D3366, E3366+1))</f>
        <v xml:space="preserve">        "null",</v>
      </c>
    </row>
    <row r="3367" spans="4:7" x14ac:dyDescent="0.2">
      <c r="D3367" s="20">
        <f t="shared" si="52"/>
        <v>48</v>
      </c>
      <c r="E3367" s="20">
        <f>MIN(IF(MOD(ROWS($A$2:A3367),$A$2)=0,E3366+1, E3366), $B$2-1)</f>
        <v>14</v>
      </c>
      <c r="G3367" s="2" t="str">
        <f>IF(NOT(OR(
SUMPRODUCT(--ISNUMBER(SEARCH('Chapter 1 (Generated)'!$B$25:$V$25,INDEX(MyData,D3367, E3367+1))))&gt;0,
SUMPRODUCT(--ISNUMBER(SEARCH('Chapter 1 (Generated)'!$B$26:$V$26,INDEX(MyData,D3367, E3367+1))))&gt;0)),
"        " &amp; INDEX(MyData,D3367, E3367+1),
"    " &amp; INDEX(MyData,D3367, E3367+1))</f>
        <v xml:space="preserve">        "null",//45 </v>
      </c>
    </row>
    <row r="3368" spans="4:7" x14ac:dyDescent="0.2">
      <c r="D3368" s="20">
        <f t="shared" si="52"/>
        <v>49</v>
      </c>
      <c r="E3368" s="20">
        <f>MIN(IF(MOD(ROWS($A$2:A3368),$A$2)=0,E3367+1, E3367), $B$2-1)</f>
        <v>14</v>
      </c>
      <c r="G3368" s="2" t="str">
        <f>IF(NOT(OR(
SUMPRODUCT(--ISNUMBER(SEARCH('Chapter 1 (Generated)'!$B$25:$V$25,INDEX(MyData,D3368, E3368+1))))&gt;0,
SUMPRODUCT(--ISNUMBER(SEARCH('Chapter 1 (Generated)'!$B$26:$V$26,INDEX(MyData,D3368, E3368+1))))&gt;0)),
"        " &amp; INDEX(MyData,D3368, E3368+1),
"    " &amp; INDEX(MyData,D3368, E3368+1))</f>
        <v xml:space="preserve">        "null",</v>
      </c>
    </row>
    <row r="3369" spans="4:7" x14ac:dyDescent="0.2">
      <c r="D3369" s="20">
        <f t="shared" si="52"/>
        <v>50</v>
      </c>
      <c r="E3369" s="20">
        <f>MIN(IF(MOD(ROWS($A$2:A3369),$A$2)=0,E3368+1, E3368), $B$2-1)</f>
        <v>14</v>
      </c>
      <c r="G3369" s="2" t="str">
        <f>IF(NOT(OR(
SUMPRODUCT(--ISNUMBER(SEARCH('Chapter 1 (Generated)'!$B$25:$V$25,INDEX(MyData,D3369, E3369+1))))&gt;0,
SUMPRODUCT(--ISNUMBER(SEARCH('Chapter 1 (Generated)'!$B$26:$V$26,INDEX(MyData,D3369, E3369+1))))&gt;0)),
"        " &amp; INDEX(MyData,D3369, E3369+1),
"    " &amp; INDEX(MyData,D3369, E3369+1))</f>
        <v xml:space="preserve">        "(Side with Tadashi)",</v>
      </c>
    </row>
    <row r="3370" spans="4:7" x14ac:dyDescent="0.2">
      <c r="D3370" s="20">
        <f t="shared" si="52"/>
        <v>51</v>
      </c>
      <c r="E3370" s="20">
        <f>MIN(IF(MOD(ROWS($A$2:A3370),$A$2)=0,E3369+1, E3369), $B$2-1)</f>
        <v>14</v>
      </c>
      <c r="G3370" s="2" t="str">
        <f>IF(NOT(OR(
SUMPRODUCT(--ISNUMBER(SEARCH('Chapter 1 (Generated)'!$B$25:$V$25,INDEX(MyData,D3370, E3370+1))))&gt;0,
SUMPRODUCT(--ISNUMBER(SEARCH('Chapter 1 (Generated)'!$B$26:$V$26,INDEX(MyData,D3370, E3370+1))))&gt;0)),
"        " &amp; INDEX(MyData,D3370, E3370+1),
"    " &amp; INDEX(MyData,D3370, E3370+1))</f>
        <v xml:space="preserve">        "null",</v>
      </c>
    </row>
    <row r="3371" spans="4:7" x14ac:dyDescent="0.2">
      <c r="D3371" s="20">
        <f t="shared" si="52"/>
        <v>52</v>
      </c>
      <c r="E3371" s="20">
        <f>MIN(IF(MOD(ROWS($A$2:A3371),$A$2)=0,E3370+1, E3370), $B$2-1)</f>
        <v>14</v>
      </c>
      <c r="G3371" s="2" t="str">
        <f>IF(NOT(OR(
SUMPRODUCT(--ISNUMBER(SEARCH('Chapter 1 (Generated)'!$B$25:$V$25,INDEX(MyData,D3371, E3371+1))))&gt;0,
SUMPRODUCT(--ISNUMBER(SEARCH('Chapter 1 (Generated)'!$B$26:$V$26,INDEX(MyData,D3371, E3371+1))))&gt;0)),
"        " &amp; INDEX(MyData,D3371, E3371+1),
"    " &amp; INDEX(MyData,D3371, E3371+1))</f>
        <v xml:space="preserve">        "null",</v>
      </c>
    </row>
    <row r="3372" spans="4:7" x14ac:dyDescent="0.2">
      <c r="D3372" s="20">
        <f t="shared" si="52"/>
        <v>53</v>
      </c>
      <c r="E3372" s="20">
        <f>MIN(IF(MOD(ROWS($A$2:A3372),$A$2)=0,E3371+1, E3371), $B$2-1)</f>
        <v>14</v>
      </c>
      <c r="G3372" s="2" t="str">
        <f>IF(NOT(OR(
SUMPRODUCT(--ISNUMBER(SEARCH('Chapter 1 (Generated)'!$B$25:$V$25,INDEX(MyData,D3372, E3372+1))))&gt;0,
SUMPRODUCT(--ISNUMBER(SEARCH('Chapter 1 (Generated)'!$B$26:$V$26,INDEX(MyData,D3372, E3372+1))))&gt;0)),
"        " &amp; INDEX(MyData,D3372, E3372+1),
"    " &amp; INDEX(MyData,D3372, E3372+1))</f>
        <v xml:space="preserve">        "null",//50 </v>
      </c>
    </row>
    <row r="3373" spans="4:7" x14ac:dyDescent="0.2">
      <c r="D3373" s="20">
        <f t="shared" si="52"/>
        <v>54</v>
      </c>
      <c r="E3373" s="20">
        <f>MIN(IF(MOD(ROWS($A$2:A3373),$A$2)=0,E3372+1, E3372), $B$2-1)</f>
        <v>14</v>
      </c>
      <c r="G3373" s="2" t="str">
        <f>IF(NOT(OR(
SUMPRODUCT(--ISNUMBER(SEARCH('Chapter 1 (Generated)'!$B$25:$V$25,INDEX(MyData,D3373, E3373+1))))&gt;0,
SUMPRODUCT(--ISNUMBER(SEARCH('Chapter 1 (Generated)'!$B$26:$V$26,INDEX(MyData,D3373, E3373+1))))&gt;0)),
"        " &amp; INDEX(MyData,D3373, E3373+1),
"    " &amp; INDEX(MyData,D3373, E3373+1))</f>
        <v xml:space="preserve">        "null",</v>
      </c>
    </row>
    <row r="3374" spans="4:7" x14ac:dyDescent="0.2">
      <c r="D3374" s="20">
        <f t="shared" si="52"/>
        <v>55</v>
      </c>
      <c r="E3374" s="20">
        <f>MIN(IF(MOD(ROWS($A$2:A3374),$A$2)=0,E3373+1, E3373), $B$2-1)</f>
        <v>14</v>
      </c>
      <c r="G3374" s="2" t="str">
        <f>IF(NOT(OR(
SUMPRODUCT(--ISNUMBER(SEARCH('Chapter 1 (Generated)'!$B$25:$V$25,INDEX(MyData,D3374, E3374+1))))&gt;0,
SUMPRODUCT(--ISNUMBER(SEARCH('Chapter 1 (Generated)'!$B$26:$V$26,INDEX(MyData,D3374, E3374+1))))&gt;0)),
"        " &amp; INDEX(MyData,D3374, E3374+1),
"    " &amp; INDEX(MyData,D3374, E3374+1))</f>
        <v xml:space="preserve">        "null",</v>
      </c>
    </row>
    <row r="3375" spans="4:7" x14ac:dyDescent="0.2">
      <c r="D3375" s="20">
        <f t="shared" si="52"/>
        <v>56</v>
      </c>
      <c r="E3375" s="20">
        <f>MIN(IF(MOD(ROWS($A$2:A3375),$A$2)=0,E3374+1, E3374), $B$2-1)</f>
        <v>14</v>
      </c>
      <c r="G3375" s="2" t="str">
        <f>IF(NOT(OR(
SUMPRODUCT(--ISNUMBER(SEARCH('Chapter 1 (Generated)'!$B$25:$V$25,INDEX(MyData,D3375, E3375+1))))&gt;0,
SUMPRODUCT(--ISNUMBER(SEARCH('Chapter 1 (Generated)'!$B$26:$V$26,INDEX(MyData,D3375, E3375+1))))&gt;0)),
"        " &amp; INDEX(MyData,D3375, E3375+1),
"    " &amp; INDEX(MyData,D3375, E3375+1))</f>
        <v xml:space="preserve">        "null",</v>
      </c>
    </row>
    <row r="3376" spans="4:7" x14ac:dyDescent="0.2">
      <c r="D3376" s="20">
        <f t="shared" si="52"/>
        <v>57</v>
      </c>
      <c r="E3376" s="20">
        <f>MIN(IF(MOD(ROWS($A$2:A3376),$A$2)=0,E3375+1, E3375), $B$2-1)</f>
        <v>14</v>
      </c>
      <c r="G3376" s="2" t="str">
        <f>IF(NOT(OR(
SUMPRODUCT(--ISNUMBER(SEARCH('Chapter 1 (Generated)'!$B$25:$V$25,INDEX(MyData,D3376, E3376+1))))&gt;0,
SUMPRODUCT(--ISNUMBER(SEARCH('Chapter 1 (Generated)'!$B$26:$V$26,INDEX(MyData,D3376, E3376+1))))&gt;0)),
"        " &amp; INDEX(MyData,D3376, E3376+1),
"    " &amp; INDEX(MyData,D3376, E3376+1))</f>
        <v xml:space="preserve">        "null",</v>
      </c>
    </row>
    <row r="3377" spans="4:7" x14ac:dyDescent="0.2">
      <c r="D3377" s="20">
        <f t="shared" si="52"/>
        <v>58</v>
      </c>
      <c r="E3377" s="20">
        <f>MIN(IF(MOD(ROWS($A$2:A3377),$A$2)=0,E3376+1, E3376), $B$2-1)</f>
        <v>14</v>
      </c>
      <c r="G3377" s="2" t="str">
        <f>IF(NOT(OR(
SUMPRODUCT(--ISNUMBER(SEARCH('Chapter 1 (Generated)'!$B$25:$V$25,INDEX(MyData,D3377, E3377+1))))&gt;0,
SUMPRODUCT(--ISNUMBER(SEARCH('Chapter 1 (Generated)'!$B$26:$V$26,INDEX(MyData,D3377, E3377+1))))&gt;0)),
"        " &amp; INDEX(MyData,D3377, E3377+1),
"    " &amp; INDEX(MyData,D3377, E3377+1))</f>
        <v xml:space="preserve">        "null",//55 </v>
      </c>
    </row>
    <row r="3378" spans="4:7" x14ac:dyDescent="0.2">
      <c r="D3378" s="20">
        <f t="shared" si="52"/>
        <v>59</v>
      </c>
      <c r="E3378" s="20">
        <f>MIN(IF(MOD(ROWS($A$2:A3378),$A$2)=0,E3377+1, E3377), $B$2-1)</f>
        <v>14</v>
      </c>
      <c r="G3378" s="2" t="str">
        <f>IF(NOT(OR(
SUMPRODUCT(--ISNUMBER(SEARCH('Chapter 1 (Generated)'!$B$25:$V$25,INDEX(MyData,D3378, E3378+1))))&gt;0,
SUMPRODUCT(--ISNUMBER(SEARCH('Chapter 1 (Generated)'!$B$26:$V$26,INDEX(MyData,D3378, E3378+1))))&gt;0)),
"        " &amp; INDEX(MyData,D3378, E3378+1),
"    " &amp; INDEX(MyData,D3378, E3378+1))</f>
        <v xml:space="preserve">        "null",</v>
      </c>
    </row>
    <row r="3379" spans="4:7" x14ac:dyDescent="0.2">
      <c r="D3379" s="20">
        <f t="shared" si="52"/>
        <v>60</v>
      </c>
      <c r="E3379" s="20">
        <f>MIN(IF(MOD(ROWS($A$2:A3379),$A$2)=0,E3378+1, E3378), $B$2-1)</f>
        <v>14</v>
      </c>
      <c r="G3379" s="2" t="str">
        <f>IF(NOT(OR(
SUMPRODUCT(--ISNUMBER(SEARCH('Chapter 1 (Generated)'!$B$25:$V$25,INDEX(MyData,D3379, E3379+1))))&gt;0,
SUMPRODUCT(--ISNUMBER(SEARCH('Chapter 1 (Generated)'!$B$26:$V$26,INDEX(MyData,D3379, E3379+1))))&gt;0)),
"        " &amp; INDEX(MyData,D3379, E3379+1),
"    " &amp; INDEX(MyData,D3379, E3379+1))</f>
        <v xml:space="preserve">        "null",</v>
      </c>
    </row>
    <row r="3380" spans="4:7" x14ac:dyDescent="0.2">
      <c r="D3380" s="20">
        <f t="shared" si="52"/>
        <v>61</v>
      </c>
      <c r="E3380" s="20">
        <f>MIN(IF(MOD(ROWS($A$2:A3380),$A$2)=0,E3379+1, E3379), $B$2-1)</f>
        <v>14</v>
      </c>
      <c r="G3380" s="2" t="str">
        <f>IF(NOT(OR(
SUMPRODUCT(--ISNUMBER(SEARCH('Chapter 1 (Generated)'!$B$25:$V$25,INDEX(MyData,D3380, E3380+1))))&gt;0,
SUMPRODUCT(--ISNUMBER(SEARCH('Chapter 1 (Generated)'!$B$26:$V$26,INDEX(MyData,D3380, E3380+1))))&gt;0)),
"        " &amp; INDEX(MyData,D3380, E3380+1),
"    " &amp; INDEX(MyData,D3380, E3380+1))</f>
        <v xml:space="preserve">        "null",</v>
      </c>
    </row>
    <row r="3381" spans="4:7" x14ac:dyDescent="0.2">
      <c r="D3381" s="20">
        <f t="shared" si="52"/>
        <v>62</v>
      </c>
      <c r="E3381" s="20">
        <f>MIN(IF(MOD(ROWS($A$2:A3381),$A$2)=0,E3380+1, E3380), $B$2-1)</f>
        <v>14</v>
      </c>
      <c r="G3381" s="2" t="str">
        <f>IF(NOT(OR(
SUMPRODUCT(--ISNUMBER(SEARCH('Chapter 1 (Generated)'!$B$25:$V$25,INDEX(MyData,D3381, E3381+1))))&gt;0,
SUMPRODUCT(--ISNUMBER(SEARCH('Chapter 1 (Generated)'!$B$26:$V$26,INDEX(MyData,D3381, E3381+1))))&gt;0)),
"        " &amp; INDEX(MyData,D3381, E3381+1),
"    " &amp; INDEX(MyData,D3381, E3381+1))</f>
        <v xml:space="preserve">        "null",</v>
      </c>
    </row>
    <row r="3382" spans="4:7" x14ac:dyDescent="0.2">
      <c r="D3382" s="20">
        <f t="shared" si="52"/>
        <v>63</v>
      </c>
      <c r="E3382" s="20">
        <f>MIN(IF(MOD(ROWS($A$2:A3382),$A$2)=0,E3381+1, E3381), $B$2-1)</f>
        <v>14</v>
      </c>
      <c r="G3382" s="2" t="str">
        <f>IF(NOT(OR(
SUMPRODUCT(--ISNUMBER(SEARCH('Chapter 1 (Generated)'!$B$25:$V$25,INDEX(MyData,D3382, E3382+1))))&gt;0,
SUMPRODUCT(--ISNUMBER(SEARCH('Chapter 1 (Generated)'!$B$26:$V$26,INDEX(MyData,D3382, E3382+1))))&gt;0)),
"        " &amp; INDEX(MyData,D3382, E3382+1),
"    " &amp; INDEX(MyData,D3382, E3382+1))</f>
        <v xml:space="preserve">        "null",//60 </v>
      </c>
    </row>
    <row r="3383" spans="4:7" x14ac:dyDescent="0.2">
      <c r="D3383" s="20">
        <f t="shared" si="52"/>
        <v>64</v>
      </c>
      <c r="E3383" s="20">
        <f>MIN(IF(MOD(ROWS($A$2:A3383),$A$2)=0,E3382+1, E3382), $B$2-1)</f>
        <v>14</v>
      </c>
      <c r="G3383" s="2" t="str">
        <f>IF(NOT(OR(
SUMPRODUCT(--ISNUMBER(SEARCH('Chapter 1 (Generated)'!$B$25:$V$25,INDEX(MyData,D3383, E3383+1))))&gt;0,
SUMPRODUCT(--ISNUMBER(SEARCH('Chapter 1 (Generated)'!$B$26:$V$26,INDEX(MyData,D3383, E3383+1))))&gt;0)),
"        " &amp; INDEX(MyData,D3383, E3383+1),
"    " &amp; INDEX(MyData,D3383, E3383+1))</f>
        <v xml:space="preserve">        "null",</v>
      </c>
    </row>
    <row r="3384" spans="4:7" x14ac:dyDescent="0.2">
      <c r="D3384" s="20">
        <f t="shared" si="52"/>
        <v>65</v>
      </c>
      <c r="E3384" s="20">
        <f>MIN(IF(MOD(ROWS($A$2:A3384),$A$2)=0,E3383+1, E3383), $B$2-1)</f>
        <v>14</v>
      </c>
      <c r="G3384" s="2" t="str">
        <f>IF(NOT(OR(
SUMPRODUCT(--ISNUMBER(SEARCH('Chapter 1 (Generated)'!$B$25:$V$25,INDEX(MyData,D3384, E3384+1))))&gt;0,
SUMPRODUCT(--ISNUMBER(SEARCH('Chapter 1 (Generated)'!$B$26:$V$26,INDEX(MyData,D3384, E3384+1))))&gt;0)),
"        " &amp; INDEX(MyData,D3384, E3384+1),
"    " &amp; INDEX(MyData,D3384, E3384+1))</f>
        <v xml:space="preserve">        "null",</v>
      </c>
    </row>
    <row r="3385" spans="4:7" x14ac:dyDescent="0.2">
      <c r="D3385" s="20">
        <f t="shared" si="52"/>
        <v>66</v>
      </c>
      <c r="E3385" s="20">
        <f>MIN(IF(MOD(ROWS($A$2:A3385),$A$2)=0,E3384+1, E3384), $B$2-1)</f>
        <v>14</v>
      </c>
      <c r="G3385" s="2" t="str">
        <f>IF(NOT(OR(
SUMPRODUCT(--ISNUMBER(SEARCH('Chapter 1 (Generated)'!$B$25:$V$25,INDEX(MyData,D3385, E3385+1))))&gt;0,
SUMPRODUCT(--ISNUMBER(SEARCH('Chapter 1 (Generated)'!$B$26:$V$26,INDEX(MyData,D3385, E3385+1))))&gt;0)),
"        " &amp; INDEX(MyData,D3385, E3385+1),
"    " &amp; INDEX(MyData,D3385, E3385+1))</f>
        <v xml:space="preserve">        "null",</v>
      </c>
    </row>
    <row r="3386" spans="4:7" x14ac:dyDescent="0.2">
      <c r="D3386" s="20">
        <f t="shared" si="52"/>
        <v>67</v>
      </c>
      <c r="E3386" s="20">
        <f>MIN(IF(MOD(ROWS($A$2:A3386),$A$2)=0,E3385+1, E3385), $B$2-1)</f>
        <v>14</v>
      </c>
      <c r="G3386" s="2" t="str">
        <f>IF(NOT(OR(
SUMPRODUCT(--ISNUMBER(SEARCH('Chapter 1 (Generated)'!$B$25:$V$25,INDEX(MyData,D3386, E3386+1))))&gt;0,
SUMPRODUCT(--ISNUMBER(SEARCH('Chapter 1 (Generated)'!$B$26:$V$26,INDEX(MyData,D3386, E3386+1))))&gt;0)),
"        " &amp; INDEX(MyData,D3386, E3386+1),
"    " &amp; INDEX(MyData,D3386, E3386+1))</f>
        <v xml:space="preserve">        "null",</v>
      </c>
    </row>
    <row r="3387" spans="4:7" x14ac:dyDescent="0.2">
      <c r="D3387" s="20">
        <f t="shared" si="52"/>
        <v>68</v>
      </c>
      <c r="E3387" s="20">
        <f>MIN(IF(MOD(ROWS($A$2:A3387),$A$2)=0,E3386+1, E3386), $B$2-1)</f>
        <v>14</v>
      </c>
      <c r="G3387" s="2" t="str">
        <f>IF(NOT(OR(
SUMPRODUCT(--ISNUMBER(SEARCH('Chapter 1 (Generated)'!$B$25:$V$25,INDEX(MyData,D3387, E3387+1))))&gt;0,
SUMPRODUCT(--ISNUMBER(SEARCH('Chapter 1 (Generated)'!$B$26:$V$26,INDEX(MyData,D3387, E3387+1))))&gt;0)),
"        " &amp; INDEX(MyData,D3387, E3387+1),
"    " &amp; INDEX(MyData,D3387, E3387+1))</f>
        <v xml:space="preserve">        "null",//65 </v>
      </c>
    </row>
    <row r="3388" spans="4:7" x14ac:dyDescent="0.2">
      <c r="D3388" s="20">
        <f t="shared" si="52"/>
        <v>69</v>
      </c>
      <c r="E3388" s="20">
        <f>MIN(IF(MOD(ROWS($A$2:A3388),$A$2)=0,E3387+1, E3387), $B$2-1)</f>
        <v>14</v>
      </c>
      <c r="G3388" s="2" t="str">
        <f>IF(NOT(OR(
SUMPRODUCT(--ISNUMBER(SEARCH('Chapter 1 (Generated)'!$B$25:$V$25,INDEX(MyData,D3388, E3388+1))))&gt;0,
SUMPRODUCT(--ISNUMBER(SEARCH('Chapter 1 (Generated)'!$B$26:$V$26,INDEX(MyData,D3388, E3388+1))))&gt;0)),
"        " &amp; INDEX(MyData,D3388, E3388+1),
"    " &amp; INDEX(MyData,D3388, E3388+1))</f>
        <v xml:space="preserve">        "null",</v>
      </c>
    </row>
    <row r="3389" spans="4:7" x14ac:dyDescent="0.2">
      <c r="D3389" s="20">
        <f t="shared" si="52"/>
        <v>70</v>
      </c>
      <c r="E3389" s="20">
        <f>MIN(IF(MOD(ROWS($A$2:A3389),$A$2)=0,E3388+1, E3388), $B$2-1)</f>
        <v>14</v>
      </c>
      <c r="G3389" s="2" t="str">
        <f>IF(NOT(OR(
SUMPRODUCT(--ISNUMBER(SEARCH('Chapter 1 (Generated)'!$B$25:$V$25,INDEX(MyData,D3389, E3389+1))))&gt;0,
SUMPRODUCT(--ISNUMBER(SEARCH('Chapter 1 (Generated)'!$B$26:$V$26,INDEX(MyData,D3389, E3389+1))))&gt;0)),
"        " &amp; INDEX(MyData,D3389, E3389+1),
"    " &amp; INDEX(MyData,D3389, E3389+1))</f>
        <v xml:space="preserve">        "null",</v>
      </c>
    </row>
    <row r="3390" spans="4:7" x14ac:dyDescent="0.2">
      <c r="D3390" s="20">
        <f t="shared" si="52"/>
        <v>71</v>
      </c>
      <c r="E3390" s="20">
        <f>MIN(IF(MOD(ROWS($A$2:A3390),$A$2)=0,E3389+1, E3389), $B$2-1)</f>
        <v>14</v>
      </c>
      <c r="G3390" s="2" t="str">
        <f>IF(NOT(OR(
SUMPRODUCT(--ISNUMBER(SEARCH('Chapter 1 (Generated)'!$B$25:$V$25,INDEX(MyData,D3390, E3390+1))))&gt;0,
SUMPRODUCT(--ISNUMBER(SEARCH('Chapter 1 (Generated)'!$B$26:$V$26,INDEX(MyData,D3390, E3390+1))))&gt;0)),
"        " &amp; INDEX(MyData,D3390, E3390+1),
"    " &amp; INDEX(MyData,D3390, E3390+1))</f>
        <v xml:space="preserve">        "null",</v>
      </c>
    </row>
    <row r="3391" spans="4:7" x14ac:dyDescent="0.2">
      <c r="D3391" s="20">
        <f t="shared" si="52"/>
        <v>72</v>
      </c>
      <c r="E3391" s="20">
        <f>MIN(IF(MOD(ROWS($A$2:A3391),$A$2)=0,E3390+1, E3390), $B$2-1)</f>
        <v>14</v>
      </c>
      <c r="G3391" s="2" t="str">
        <f>IF(NOT(OR(
SUMPRODUCT(--ISNUMBER(SEARCH('Chapter 1 (Generated)'!$B$25:$V$25,INDEX(MyData,D3391, E3391+1))))&gt;0,
SUMPRODUCT(--ISNUMBER(SEARCH('Chapter 1 (Generated)'!$B$26:$V$26,INDEX(MyData,D3391, E3391+1))))&gt;0)),
"        " &amp; INDEX(MyData,D3391, E3391+1),
"    " &amp; INDEX(MyData,D3391, E3391+1))</f>
        <v xml:space="preserve">        "Get over it, it’s just a shirt.",</v>
      </c>
    </row>
    <row r="3392" spans="4:7" x14ac:dyDescent="0.2">
      <c r="D3392" s="20">
        <f t="shared" si="52"/>
        <v>73</v>
      </c>
      <c r="E3392" s="20">
        <f>MIN(IF(MOD(ROWS($A$2:A3392),$A$2)=0,E3391+1, E3391), $B$2-1)</f>
        <v>14</v>
      </c>
      <c r="G3392" s="2" t="str">
        <f>IF(NOT(OR(
SUMPRODUCT(--ISNUMBER(SEARCH('Chapter 1 (Generated)'!$B$25:$V$25,INDEX(MyData,D3392, E3392+1))))&gt;0,
SUMPRODUCT(--ISNUMBER(SEARCH('Chapter 1 (Generated)'!$B$26:$V$26,INDEX(MyData,D3392, E3392+1))))&gt;0)),
"        " &amp; INDEX(MyData,D3392, E3392+1),
"    " &amp; INDEX(MyData,D3392, E3392+1))</f>
        <v xml:space="preserve">        "null",//70 </v>
      </c>
    </row>
    <row r="3393" spans="4:7" x14ac:dyDescent="0.2">
      <c r="D3393" s="20">
        <f t="shared" si="52"/>
        <v>74</v>
      </c>
      <c r="E3393" s="20">
        <f>MIN(IF(MOD(ROWS($A$2:A3393),$A$2)=0,E3392+1, E3392), $B$2-1)</f>
        <v>14</v>
      </c>
      <c r="G3393" s="2" t="str">
        <f>IF(NOT(OR(
SUMPRODUCT(--ISNUMBER(SEARCH('Chapter 1 (Generated)'!$B$25:$V$25,INDEX(MyData,D3393, E3393+1))))&gt;0,
SUMPRODUCT(--ISNUMBER(SEARCH('Chapter 1 (Generated)'!$B$26:$V$26,INDEX(MyData,D3393, E3393+1))))&gt;0)),
"        " &amp; INDEX(MyData,D3393, E3393+1),
"    " &amp; INDEX(MyData,D3393, E3393+1))</f>
        <v xml:space="preserve">        "null",</v>
      </c>
    </row>
    <row r="3394" spans="4:7" x14ac:dyDescent="0.2">
      <c r="D3394" s="20">
        <f t="shared" si="52"/>
        <v>75</v>
      </c>
      <c r="E3394" s="20">
        <f>MIN(IF(MOD(ROWS($A$2:A3394),$A$2)=0,E3393+1, E3393), $B$2-1)</f>
        <v>14</v>
      </c>
      <c r="G3394" s="2" t="str">
        <f>IF(NOT(OR(
SUMPRODUCT(--ISNUMBER(SEARCH('Chapter 1 (Generated)'!$B$25:$V$25,INDEX(MyData,D3394, E3394+1))))&gt;0,
SUMPRODUCT(--ISNUMBER(SEARCH('Chapter 1 (Generated)'!$B$26:$V$26,INDEX(MyData,D3394, E3394+1))))&gt;0)),
"        " &amp; INDEX(MyData,D3394, E3394+1),
"    " &amp; INDEX(MyData,D3394, E3394+1))</f>
        <v xml:space="preserve">        "null",</v>
      </c>
    </row>
    <row r="3395" spans="4:7" x14ac:dyDescent="0.2">
      <c r="D3395" s="20">
        <f t="shared" ref="D3395:D3458" si="53">MOD(ROW(D3394)-1+ROWS(MyData),ROWS(MyData))+1</f>
        <v>76</v>
      </c>
      <c r="E3395" s="20">
        <f>MIN(IF(MOD(ROWS($A$2:A3395),$A$2)=0,E3394+1, E3394), $B$2-1)</f>
        <v>14</v>
      </c>
      <c r="G3395" s="2" t="str">
        <f>IF(NOT(OR(
SUMPRODUCT(--ISNUMBER(SEARCH('Chapter 1 (Generated)'!$B$25:$V$25,INDEX(MyData,D3395, E3395+1))))&gt;0,
SUMPRODUCT(--ISNUMBER(SEARCH('Chapter 1 (Generated)'!$B$26:$V$26,INDEX(MyData,D3395, E3395+1))))&gt;0)),
"        " &amp; INDEX(MyData,D3395, E3395+1),
"    " &amp; INDEX(MyData,D3395, E3395+1))</f>
        <v xml:space="preserve">        "null",</v>
      </c>
    </row>
    <row r="3396" spans="4:7" x14ac:dyDescent="0.2">
      <c r="D3396" s="20">
        <f t="shared" si="53"/>
        <v>77</v>
      </c>
      <c r="E3396" s="20">
        <f>MIN(IF(MOD(ROWS($A$2:A3396),$A$2)=0,E3395+1, E3395), $B$2-1)</f>
        <v>14</v>
      </c>
      <c r="G3396" s="2" t="str">
        <f>IF(NOT(OR(
SUMPRODUCT(--ISNUMBER(SEARCH('Chapter 1 (Generated)'!$B$25:$V$25,INDEX(MyData,D3396, E3396+1))))&gt;0,
SUMPRODUCT(--ISNUMBER(SEARCH('Chapter 1 (Generated)'!$B$26:$V$26,INDEX(MyData,D3396, E3396+1))))&gt;0)),
"        " &amp; INDEX(MyData,D3396, E3396+1),
"    " &amp; INDEX(MyData,D3396, E3396+1))</f>
        <v xml:space="preserve">        "null",</v>
      </c>
    </row>
    <row r="3397" spans="4:7" x14ac:dyDescent="0.2">
      <c r="D3397" s="20">
        <f t="shared" si="53"/>
        <v>78</v>
      </c>
      <c r="E3397" s="20">
        <f>MIN(IF(MOD(ROWS($A$2:A3397),$A$2)=0,E3396+1, E3396), $B$2-1)</f>
        <v>14</v>
      </c>
      <c r="G3397" s="2" t="str">
        <f>IF(NOT(OR(
SUMPRODUCT(--ISNUMBER(SEARCH('Chapter 1 (Generated)'!$B$25:$V$25,INDEX(MyData,D3397, E3397+1))))&gt;0,
SUMPRODUCT(--ISNUMBER(SEARCH('Chapter 1 (Generated)'!$B$26:$V$26,INDEX(MyData,D3397, E3397+1))))&gt;0)),
"        " &amp; INDEX(MyData,D3397, E3397+1),
"    " &amp; INDEX(MyData,D3397, E3397+1))</f>
        <v xml:space="preserve">        "null",//75 </v>
      </c>
    </row>
    <row r="3398" spans="4:7" x14ac:dyDescent="0.2">
      <c r="D3398" s="20">
        <f t="shared" si="53"/>
        <v>79</v>
      </c>
      <c r="E3398" s="20">
        <f>MIN(IF(MOD(ROWS($A$2:A3398),$A$2)=0,E3397+1, E3397), $B$2-1)</f>
        <v>14</v>
      </c>
      <c r="G3398" s="2" t="str">
        <f>IF(NOT(OR(
SUMPRODUCT(--ISNUMBER(SEARCH('Chapter 1 (Generated)'!$B$25:$V$25,INDEX(MyData,D3398, E3398+1))))&gt;0,
SUMPRODUCT(--ISNUMBER(SEARCH('Chapter 1 (Generated)'!$B$26:$V$26,INDEX(MyData,D3398, E3398+1))))&gt;0)),
"        " &amp; INDEX(MyData,D3398, E3398+1),
"    " &amp; INDEX(MyData,D3398, E3398+1))</f>
        <v xml:space="preserve">        "null",</v>
      </c>
    </row>
    <row r="3399" spans="4:7" x14ac:dyDescent="0.2">
      <c r="D3399" s="20">
        <f t="shared" si="53"/>
        <v>80</v>
      </c>
      <c r="E3399" s="20">
        <f>MIN(IF(MOD(ROWS($A$2:A3399),$A$2)=0,E3398+1, E3398), $B$2-1)</f>
        <v>14</v>
      </c>
      <c r="G3399" s="2" t="str">
        <f>IF(NOT(OR(
SUMPRODUCT(--ISNUMBER(SEARCH('Chapter 1 (Generated)'!$B$25:$V$25,INDEX(MyData,D3399, E3399+1))))&gt;0,
SUMPRODUCT(--ISNUMBER(SEARCH('Chapter 1 (Generated)'!$B$26:$V$26,INDEX(MyData,D3399, E3399+1))))&gt;0)),
"        " &amp; INDEX(MyData,D3399, E3399+1),
"    " &amp; INDEX(MyData,D3399, E3399+1))</f>
        <v xml:space="preserve">        "null",</v>
      </c>
    </row>
    <row r="3400" spans="4:7" x14ac:dyDescent="0.2">
      <c r="D3400" s="20">
        <f t="shared" si="53"/>
        <v>81</v>
      </c>
      <c r="E3400" s="20">
        <f>MIN(IF(MOD(ROWS($A$2:A3400),$A$2)=0,E3399+1, E3399), $B$2-1)</f>
        <v>14</v>
      </c>
      <c r="G3400" s="2" t="str">
        <f>IF(NOT(OR(
SUMPRODUCT(--ISNUMBER(SEARCH('Chapter 1 (Generated)'!$B$25:$V$25,INDEX(MyData,D3400, E3400+1))))&gt;0,
SUMPRODUCT(--ISNUMBER(SEARCH('Chapter 1 (Generated)'!$B$26:$V$26,INDEX(MyData,D3400, E3400+1))))&gt;0)),
"        " &amp; INDEX(MyData,D3400, E3400+1),
"    " &amp; INDEX(MyData,D3400, E3400+1))</f>
        <v xml:space="preserve">        "null",</v>
      </c>
    </row>
    <row r="3401" spans="4:7" x14ac:dyDescent="0.2">
      <c r="D3401" s="20">
        <f t="shared" si="53"/>
        <v>82</v>
      </c>
      <c r="E3401" s="20">
        <f>MIN(IF(MOD(ROWS($A$2:A3401),$A$2)=0,E3400+1, E3400), $B$2-1)</f>
        <v>14</v>
      </c>
      <c r="G3401" s="2" t="str">
        <f>IF(NOT(OR(
SUMPRODUCT(--ISNUMBER(SEARCH('Chapter 1 (Generated)'!$B$25:$V$25,INDEX(MyData,D3401, E3401+1))))&gt;0,
SUMPRODUCT(--ISNUMBER(SEARCH('Chapter 1 (Generated)'!$B$26:$V$26,INDEX(MyData,D3401, E3401+1))))&gt;0)),
"        " &amp; INDEX(MyData,D3401, E3401+1),
"    " &amp; INDEX(MyData,D3401, E3401+1))</f>
        <v xml:space="preserve">        "null",</v>
      </c>
    </row>
    <row r="3402" spans="4:7" x14ac:dyDescent="0.2">
      <c r="D3402" s="20">
        <f t="shared" si="53"/>
        <v>83</v>
      </c>
      <c r="E3402" s="20">
        <f>MIN(IF(MOD(ROWS($A$2:A3402),$A$2)=0,E3401+1, E3401), $B$2-1)</f>
        <v>14</v>
      </c>
      <c r="G3402" s="2" t="str">
        <f>IF(NOT(OR(
SUMPRODUCT(--ISNUMBER(SEARCH('Chapter 1 (Generated)'!$B$25:$V$25,INDEX(MyData,D3402, E3402+1))))&gt;0,
SUMPRODUCT(--ISNUMBER(SEARCH('Chapter 1 (Generated)'!$B$26:$V$26,INDEX(MyData,D3402, E3402+1))))&gt;0)),
"        " &amp; INDEX(MyData,D3402, E3402+1),
"    " &amp; INDEX(MyData,D3402, E3402+1))</f>
        <v xml:space="preserve">        "null",//80 </v>
      </c>
    </row>
    <row r="3403" spans="4:7" x14ac:dyDescent="0.2">
      <c r="D3403" s="20">
        <f t="shared" si="53"/>
        <v>84</v>
      </c>
      <c r="E3403" s="20">
        <f>MIN(IF(MOD(ROWS($A$2:A3403),$A$2)=0,E3402+1, E3402), $B$2-1)</f>
        <v>14</v>
      </c>
      <c r="G3403" s="2" t="str">
        <f>IF(NOT(OR(
SUMPRODUCT(--ISNUMBER(SEARCH('Chapter 1 (Generated)'!$B$25:$V$25,INDEX(MyData,D3403, E3403+1))))&gt;0,
SUMPRODUCT(--ISNUMBER(SEARCH('Chapter 1 (Generated)'!$B$26:$V$26,INDEX(MyData,D3403, E3403+1))))&gt;0)),
"        " &amp; INDEX(MyData,D3403, E3403+1),
"    " &amp; INDEX(MyData,D3403, E3403+1))</f>
        <v xml:space="preserve">        "null",</v>
      </c>
    </row>
    <row r="3404" spans="4:7" x14ac:dyDescent="0.2">
      <c r="D3404" s="20">
        <f t="shared" si="53"/>
        <v>85</v>
      </c>
      <c r="E3404" s="20">
        <f>MIN(IF(MOD(ROWS($A$2:A3404),$A$2)=0,E3403+1, E3403), $B$2-1)</f>
        <v>14</v>
      </c>
      <c r="G3404" s="2" t="str">
        <f>IF(NOT(OR(
SUMPRODUCT(--ISNUMBER(SEARCH('Chapter 1 (Generated)'!$B$25:$V$25,INDEX(MyData,D3404, E3404+1))))&gt;0,
SUMPRODUCT(--ISNUMBER(SEARCH('Chapter 1 (Generated)'!$B$26:$V$26,INDEX(MyData,D3404, E3404+1))))&gt;0)),
"        " &amp; INDEX(MyData,D3404, E3404+1),
"    " &amp; INDEX(MyData,D3404, E3404+1))</f>
        <v xml:space="preserve">        "null",</v>
      </c>
    </row>
    <row r="3405" spans="4:7" x14ac:dyDescent="0.2">
      <c r="D3405" s="20">
        <f t="shared" si="53"/>
        <v>86</v>
      </c>
      <c r="E3405" s="20">
        <f>MIN(IF(MOD(ROWS($A$2:A3405),$A$2)=0,E3404+1, E3404), $B$2-1)</f>
        <v>14</v>
      </c>
      <c r="G3405" s="2" t="str">
        <f>IF(NOT(OR(
SUMPRODUCT(--ISNUMBER(SEARCH('Chapter 1 (Generated)'!$B$25:$V$25,INDEX(MyData,D3405, E3405+1))))&gt;0,
SUMPRODUCT(--ISNUMBER(SEARCH('Chapter 1 (Generated)'!$B$26:$V$26,INDEX(MyData,D3405, E3405+1))))&gt;0)),
"        " &amp; INDEX(MyData,D3405, E3405+1),
"    " &amp; INDEX(MyData,D3405, E3405+1))</f>
        <v xml:space="preserve">        "null",</v>
      </c>
    </row>
    <row r="3406" spans="4:7" x14ac:dyDescent="0.2">
      <c r="D3406" s="20">
        <f t="shared" si="53"/>
        <v>87</v>
      </c>
      <c r="E3406" s="20">
        <f>MIN(IF(MOD(ROWS($A$2:A3406),$A$2)=0,E3405+1, E3405), $B$2-1)</f>
        <v>14</v>
      </c>
      <c r="G3406" s="2" t="str">
        <f>IF(NOT(OR(
SUMPRODUCT(--ISNUMBER(SEARCH('Chapter 1 (Generated)'!$B$25:$V$25,INDEX(MyData,D3406, E3406+1))))&gt;0,
SUMPRODUCT(--ISNUMBER(SEARCH('Chapter 1 (Generated)'!$B$26:$V$26,INDEX(MyData,D3406, E3406+1))))&gt;0)),
"        " &amp; INDEX(MyData,D3406, E3406+1),
"    " &amp; INDEX(MyData,D3406, E3406+1))</f>
        <v xml:space="preserve">        "null",</v>
      </c>
    </row>
    <row r="3407" spans="4:7" x14ac:dyDescent="0.2">
      <c r="D3407" s="20">
        <f t="shared" si="53"/>
        <v>88</v>
      </c>
      <c r="E3407" s="20">
        <f>MIN(IF(MOD(ROWS($A$2:A3407),$A$2)=0,E3406+1, E3406), $B$2-1)</f>
        <v>14</v>
      </c>
      <c r="G3407" s="2" t="str">
        <f>IF(NOT(OR(
SUMPRODUCT(--ISNUMBER(SEARCH('Chapter 1 (Generated)'!$B$25:$V$25,INDEX(MyData,D3407, E3407+1))))&gt;0,
SUMPRODUCT(--ISNUMBER(SEARCH('Chapter 1 (Generated)'!$B$26:$V$26,INDEX(MyData,D3407, E3407+1))))&gt;0)),
"        " &amp; INDEX(MyData,D3407, E3407+1),
"    " &amp; INDEX(MyData,D3407, E3407+1))</f>
        <v xml:space="preserve">        "...Are you wearing mismatched socks?",//85 </v>
      </c>
    </row>
    <row r="3408" spans="4:7" x14ac:dyDescent="0.2">
      <c r="D3408" s="20">
        <f t="shared" si="53"/>
        <v>89</v>
      </c>
      <c r="E3408" s="20">
        <f>MIN(IF(MOD(ROWS($A$2:A3408),$A$2)=0,E3407+1, E3407), $B$2-1)</f>
        <v>14</v>
      </c>
      <c r="G3408" s="2" t="str">
        <f>IF(NOT(OR(
SUMPRODUCT(--ISNUMBER(SEARCH('Chapter 1 (Generated)'!$B$25:$V$25,INDEX(MyData,D3408, E3408+1))))&gt;0,
SUMPRODUCT(--ISNUMBER(SEARCH('Chapter 1 (Generated)'!$B$26:$V$26,INDEX(MyData,D3408, E3408+1))))&gt;0)),
"        " &amp; INDEX(MyData,D3408, E3408+1),
"    " &amp; INDEX(MyData,D3408, E3408+1))</f>
        <v xml:space="preserve">        "null",</v>
      </c>
    </row>
    <row r="3409" spans="4:7" x14ac:dyDescent="0.2">
      <c r="D3409" s="20">
        <f t="shared" si="53"/>
        <v>90</v>
      </c>
      <c r="E3409" s="20">
        <f>MIN(IF(MOD(ROWS($A$2:A3409),$A$2)=0,E3408+1, E3408), $B$2-1)</f>
        <v>14</v>
      </c>
      <c r="G3409" s="2" t="str">
        <f>IF(NOT(OR(
SUMPRODUCT(--ISNUMBER(SEARCH('Chapter 1 (Generated)'!$B$25:$V$25,INDEX(MyData,D3409, E3409+1))))&gt;0,
SUMPRODUCT(--ISNUMBER(SEARCH('Chapter 1 (Generated)'!$B$26:$V$26,INDEX(MyData,D3409, E3409+1))))&gt;0)),
"        " &amp; INDEX(MyData,D3409, E3409+1),
"    " &amp; INDEX(MyData,D3409, E3409+1))</f>
        <v xml:space="preserve">        "null",</v>
      </c>
    </row>
    <row r="3410" spans="4:7" x14ac:dyDescent="0.2">
      <c r="D3410" s="20">
        <f t="shared" si="53"/>
        <v>91</v>
      </c>
      <c r="E3410" s="20">
        <f>MIN(IF(MOD(ROWS($A$2:A3410),$A$2)=0,E3409+1, E3409), $B$2-1)</f>
        <v>14</v>
      </c>
      <c r="G3410" s="2" t="str">
        <f>IF(NOT(OR(
SUMPRODUCT(--ISNUMBER(SEARCH('Chapter 1 (Generated)'!$B$25:$V$25,INDEX(MyData,D3410, E3410+1))))&gt;0,
SUMPRODUCT(--ISNUMBER(SEARCH('Chapter 1 (Generated)'!$B$26:$V$26,INDEX(MyData,D3410, E3410+1))))&gt;0)),
"        " &amp; INDEX(MyData,D3410, E3410+1),
"    " &amp; INDEX(MyData,D3410, E3410+1))</f>
        <v xml:space="preserve">        "null",</v>
      </c>
    </row>
    <row r="3411" spans="4:7" x14ac:dyDescent="0.2">
      <c r="D3411" s="20">
        <f t="shared" si="53"/>
        <v>92</v>
      </c>
      <c r="E3411" s="20">
        <f>MIN(IF(MOD(ROWS($A$2:A3411),$A$2)=0,E3410+1, E3410), $B$2-1)</f>
        <v>14</v>
      </c>
      <c r="G3411" s="2" t="str">
        <f>IF(NOT(OR(
SUMPRODUCT(--ISNUMBER(SEARCH('Chapter 1 (Generated)'!$B$25:$V$25,INDEX(MyData,D3411, E3411+1))))&gt;0,
SUMPRODUCT(--ISNUMBER(SEARCH('Chapter 1 (Generated)'!$B$26:$V$26,INDEX(MyData,D3411, E3411+1))))&gt;0)),
"        " &amp; INDEX(MyData,D3411, E3411+1),
"    " &amp; INDEX(MyData,D3411, E3411+1))</f>
        <v xml:space="preserve">        "null",</v>
      </c>
    </row>
    <row r="3412" spans="4:7" x14ac:dyDescent="0.2">
      <c r="D3412" s="20">
        <f t="shared" si="53"/>
        <v>93</v>
      </c>
      <c r="E3412" s="20">
        <f>MIN(IF(MOD(ROWS($A$2:A3412),$A$2)=0,E3411+1, E3411), $B$2-1)</f>
        <v>14</v>
      </c>
      <c r="G3412" s="2" t="str">
        <f>IF(NOT(OR(
SUMPRODUCT(--ISNUMBER(SEARCH('Chapter 1 (Generated)'!$B$25:$V$25,INDEX(MyData,D3412, E3412+1))))&gt;0,
SUMPRODUCT(--ISNUMBER(SEARCH('Chapter 1 (Generated)'!$B$26:$V$26,INDEX(MyData,D3412, E3412+1))))&gt;0)),
"        " &amp; INDEX(MyData,D3412, E3412+1),
"    " &amp; INDEX(MyData,D3412, E3412+1))</f>
        <v xml:space="preserve">        "null",//90 </v>
      </c>
    </row>
    <row r="3413" spans="4:7" x14ac:dyDescent="0.2">
      <c r="D3413" s="20">
        <f t="shared" si="53"/>
        <v>94</v>
      </c>
      <c r="E3413" s="20">
        <f>MIN(IF(MOD(ROWS($A$2:A3413),$A$2)=0,E3412+1, E3412), $B$2-1)</f>
        <v>14</v>
      </c>
      <c r="G3413" s="2" t="str">
        <f>IF(NOT(OR(
SUMPRODUCT(--ISNUMBER(SEARCH('Chapter 1 (Generated)'!$B$25:$V$25,INDEX(MyData,D3413, E3413+1))))&gt;0,
SUMPRODUCT(--ISNUMBER(SEARCH('Chapter 1 (Generated)'!$B$26:$V$26,INDEX(MyData,D3413, E3413+1))))&gt;0)),
"        " &amp; INDEX(MyData,D3413, E3413+1),
"    " &amp; INDEX(MyData,D3413, E3413+1))</f>
        <v xml:space="preserve">        "null",</v>
      </c>
    </row>
    <row r="3414" spans="4:7" x14ac:dyDescent="0.2">
      <c r="D3414" s="20">
        <f t="shared" si="53"/>
        <v>95</v>
      </c>
      <c r="E3414" s="20">
        <f>MIN(IF(MOD(ROWS($A$2:A3414),$A$2)=0,E3413+1, E3413), $B$2-1)</f>
        <v>14</v>
      </c>
      <c r="G3414" s="2" t="str">
        <f>IF(NOT(OR(
SUMPRODUCT(--ISNUMBER(SEARCH('Chapter 1 (Generated)'!$B$25:$V$25,INDEX(MyData,D3414, E3414+1))))&gt;0,
SUMPRODUCT(--ISNUMBER(SEARCH('Chapter 1 (Generated)'!$B$26:$V$26,INDEX(MyData,D3414, E3414+1))))&gt;0)),
"        " &amp; INDEX(MyData,D3414, E3414+1),
"    " &amp; INDEX(MyData,D3414, E3414+1))</f>
        <v xml:space="preserve">        "null",</v>
      </c>
    </row>
    <row r="3415" spans="4:7" x14ac:dyDescent="0.2">
      <c r="D3415" s="20">
        <f t="shared" si="53"/>
        <v>96</v>
      </c>
      <c r="E3415" s="20">
        <f>MIN(IF(MOD(ROWS($A$2:A3415),$A$2)=0,E3414+1, E3414), $B$2-1)</f>
        <v>14</v>
      </c>
      <c r="G3415" s="2" t="str">
        <f>IF(NOT(OR(
SUMPRODUCT(--ISNUMBER(SEARCH('Chapter 1 (Generated)'!$B$25:$V$25,INDEX(MyData,D3415, E3415+1))))&gt;0,
SUMPRODUCT(--ISNUMBER(SEARCH('Chapter 1 (Generated)'!$B$26:$V$26,INDEX(MyData,D3415, E3415+1))))&gt;0)),
"        " &amp; INDEX(MyData,D3415, E3415+1),
"    " &amp; INDEX(MyData,D3415, E3415+1))</f>
        <v xml:space="preserve">        "null",</v>
      </c>
    </row>
    <row r="3416" spans="4:7" x14ac:dyDescent="0.2">
      <c r="D3416" s="20">
        <f t="shared" si="53"/>
        <v>97</v>
      </c>
      <c r="E3416" s="20">
        <f>MIN(IF(MOD(ROWS($A$2:A3416),$A$2)=0,E3415+1, E3415), $B$2-1)</f>
        <v>14</v>
      </c>
      <c r="G3416" s="2" t="str">
        <f>IF(NOT(OR(
SUMPRODUCT(--ISNUMBER(SEARCH('Chapter 1 (Generated)'!$B$25:$V$25,INDEX(MyData,D3416, E3416+1))))&gt;0,
SUMPRODUCT(--ISNUMBER(SEARCH('Chapter 1 (Generated)'!$B$26:$V$26,INDEX(MyData,D3416, E3416+1))))&gt;0)),
"        " &amp; INDEX(MyData,D3416, E3416+1),
"    " &amp; INDEX(MyData,D3416, E3416+1))</f>
        <v xml:space="preserve">        "null",</v>
      </c>
    </row>
    <row r="3417" spans="4:7" x14ac:dyDescent="0.2">
      <c r="D3417" s="20">
        <f t="shared" si="53"/>
        <v>98</v>
      </c>
      <c r="E3417" s="20">
        <f>MIN(IF(MOD(ROWS($A$2:A3417),$A$2)=0,E3416+1, E3416), $B$2-1)</f>
        <v>14</v>
      </c>
      <c r="G3417" s="2" t="str">
        <f>IF(NOT(OR(
SUMPRODUCT(--ISNUMBER(SEARCH('Chapter 1 (Generated)'!$B$25:$V$25,INDEX(MyData,D3417, E3417+1))))&gt;0,
SUMPRODUCT(--ISNUMBER(SEARCH('Chapter 1 (Generated)'!$B$26:$V$26,INDEX(MyData,D3417, E3417+1))))&gt;0)),
"        " &amp; INDEX(MyData,D3417, E3417+1),
"    " &amp; INDEX(MyData,D3417, E3417+1))</f>
        <v xml:space="preserve">        "(Startled, I had just enough time to move my hands and catch it.)",//95 </v>
      </c>
    </row>
    <row r="3418" spans="4:7" x14ac:dyDescent="0.2">
      <c r="D3418" s="20">
        <f t="shared" si="53"/>
        <v>99</v>
      </c>
      <c r="E3418" s="20">
        <f>MIN(IF(MOD(ROWS($A$2:A3418),$A$2)=0,E3417+1, E3417), $B$2-1)</f>
        <v>14</v>
      </c>
      <c r="G3418" s="2" t="str">
        <f>IF(NOT(OR(
SUMPRODUCT(--ISNUMBER(SEARCH('Chapter 1 (Generated)'!$B$25:$V$25,INDEX(MyData,D3418, E3418+1))))&gt;0,
SUMPRODUCT(--ISNUMBER(SEARCH('Chapter 1 (Generated)'!$B$26:$V$26,INDEX(MyData,D3418, E3418+1))))&gt;0)),
"        " &amp; INDEX(MyData,D3418, E3418+1),
"    " &amp; INDEX(MyData,D3418, E3418+1))</f>
        <v xml:space="preserve">        "null",</v>
      </c>
    </row>
    <row r="3419" spans="4:7" x14ac:dyDescent="0.2">
      <c r="D3419" s="20">
        <f t="shared" si="53"/>
        <v>100</v>
      </c>
      <c r="E3419" s="20">
        <f>MIN(IF(MOD(ROWS($A$2:A3419),$A$2)=0,E3418+1, E3418), $B$2-1)</f>
        <v>14</v>
      </c>
      <c r="G3419" s="2" t="str">
        <f>IF(NOT(OR(
SUMPRODUCT(--ISNUMBER(SEARCH('Chapter 1 (Generated)'!$B$25:$V$25,INDEX(MyData,D3419, E3419+1))))&gt;0,
SUMPRODUCT(--ISNUMBER(SEARCH('Chapter 1 (Generated)'!$B$26:$V$26,INDEX(MyData,D3419, E3419+1))))&gt;0)),
"        " &amp; INDEX(MyData,D3419, E3419+1),
"    " &amp; INDEX(MyData,D3419, E3419+1))</f>
        <v xml:space="preserve">        "null",</v>
      </c>
    </row>
    <row r="3420" spans="4:7" x14ac:dyDescent="0.2">
      <c r="D3420" s="20">
        <f t="shared" si="53"/>
        <v>101</v>
      </c>
      <c r="E3420" s="20">
        <f>MIN(IF(MOD(ROWS($A$2:A3420),$A$2)=0,E3419+1, E3419), $B$2-1)</f>
        <v>14</v>
      </c>
      <c r="G3420" s="2" t="str">
        <f>IF(NOT(OR(
SUMPRODUCT(--ISNUMBER(SEARCH('Chapter 1 (Generated)'!$B$25:$V$25,INDEX(MyData,D3420, E3420+1))))&gt;0,
SUMPRODUCT(--ISNUMBER(SEARCH('Chapter 1 (Generated)'!$B$26:$V$26,INDEX(MyData,D3420, E3420+1))))&gt;0)),
"        " &amp; INDEX(MyData,D3420, E3420+1),
"    " &amp; INDEX(MyData,D3420, E3420+1))</f>
        <v xml:space="preserve">        "null",</v>
      </c>
    </row>
    <row r="3421" spans="4:7" x14ac:dyDescent="0.2">
      <c r="D3421" s="20">
        <f t="shared" si="53"/>
        <v>102</v>
      </c>
      <c r="E3421" s="20">
        <f>MIN(IF(MOD(ROWS($A$2:A3421),$A$2)=0,E3420+1, E3420), $B$2-1)</f>
        <v>14</v>
      </c>
      <c r="G3421" s="2" t="str">
        <f>IF(NOT(OR(
SUMPRODUCT(--ISNUMBER(SEARCH('Chapter 1 (Generated)'!$B$25:$V$25,INDEX(MyData,D3421, E3421+1))))&gt;0,
SUMPRODUCT(--ISNUMBER(SEARCH('Chapter 1 (Generated)'!$B$26:$V$26,INDEX(MyData,D3421, E3421+1))))&gt;0)),
"        " &amp; INDEX(MyData,D3421, E3421+1),
"    " &amp; INDEX(MyData,D3421, E3421+1))</f>
        <v xml:space="preserve">        "null",</v>
      </c>
    </row>
    <row r="3422" spans="4:7" x14ac:dyDescent="0.2">
      <c r="D3422" s="20">
        <f t="shared" si="53"/>
        <v>103</v>
      </c>
      <c r="E3422" s="20">
        <f>MIN(IF(MOD(ROWS($A$2:A3422),$A$2)=0,E3421+1, E3421), $B$2-1)</f>
        <v>14</v>
      </c>
      <c r="G3422" s="2" t="str">
        <f>IF(NOT(OR(
SUMPRODUCT(--ISNUMBER(SEARCH('Chapter 1 (Generated)'!$B$25:$V$25,INDEX(MyData,D3422, E3422+1))))&gt;0,
SUMPRODUCT(--ISNUMBER(SEARCH('Chapter 1 (Generated)'!$B$26:$V$26,INDEX(MyData,D3422, E3422+1))))&gt;0)),
"        " &amp; INDEX(MyData,D3422, E3422+1),
"    " &amp; INDEX(MyData,D3422, E3422+1))</f>
        <v xml:space="preserve">        "null",//100 </v>
      </c>
    </row>
    <row r="3423" spans="4:7" x14ac:dyDescent="0.2">
      <c r="D3423" s="20">
        <f t="shared" si="53"/>
        <v>104</v>
      </c>
      <c r="E3423" s="20">
        <f>MIN(IF(MOD(ROWS($A$2:A3423),$A$2)=0,E3422+1, E3422), $B$2-1)</f>
        <v>14</v>
      </c>
      <c r="G3423" s="2" t="str">
        <f>IF(NOT(OR(
SUMPRODUCT(--ISNUMBER(SEARCH('Chapter 1 (Generated)'!$B$25:$V$25,INDEX(MyData,D3423, E3423+1))))&gt;0,
SUMPRODUCT(--ISNUMBER(SEARCH('Chapter 1 (Generated)'!$B$26:$V$26,INDEX(MyData,D3423, E3423+1))))&gt;0)),
"        " &amp; INDEX(MyData,D3423, E3423+1),
"    " &amp; INDEX(MyData,D3423, E3423+1))</f>
        <v xml:space="preserve">        "null",</v>
      </c>
    </row>
    <row r="3424" spans="4:7" x14ac:dyDescent="0.2">
      <c r="D3424" s="20">
        <f t="shared" si="53"/>
        <v>105</v>
      </c>
      <c r="E3424" s="20">
        <f>MIN(IF(MOD(ROWS($A$2:A3424),$A$2)=0,E3423+1, E3423), $B$2-1)</f>
        <v>14</v>
      </c>
      <c r="G3424" s="2" t="str">
        <f>IF(NOT(OR(
SUMPRODUCT(--ISNUMBER(SEARCH('Chapter 1 (Generated)'!$B$25:$V$25,INDEX(MyData,D3424, E3424+1))))&gt;0,
SUMPRODUCT(--ISNUMBER(SEARCH('Chapter 1 (Generated)'!$B$26:$V$26,INDEX(MyData,D3424, E3424+1))))&gt;0)),
"        " &amp; INDEX(MyData,D3424, E3424+1),
"    " &amp; INDEX(MyData,D3424, E3424+1))</f>
        <v xml:space="preserve">        "null",</v>
      </c>
    </row>
    <row r="3425" spans="4:7" x14ac:dyDescent="0.2">
      <c r="D3425" s="20">
        <f t="shared" si="53"/>
        <v>106</v>
      </c>
      <c r="E3425" s="20">
        <f>MIN(IF(MOD(ROWS($A$2:A3425),$A$2)=0,E3424+1, E3424), $B$2-1)</f>
        <v>14</v>
      </c>
      <c r="G3425" s="2" t="str">
        <f>IF(NOT(OR(
SUMPRODUCT(--ISNUMBER(SEARCH('Chapter 1 (Generated)'!$B$25:$V$25,INDEX(MyData,D3425, E3425+1))))&gt;0,
SUMPRODUCT(--ISNUMBER(SEARCH('Chapter 1 (Generated)'!$B$26:$V$26,INDEX(MyData,D3425, E3425+1))))&gt;0)),
"        " &amp; INDEX(MyData,D3425, E3425+1),
"    " &amp; INDEX(MyData,D3425, E3425+1))</f>
        <v xml:space="preserve">        "null",</v>
      </c>
    </row>
    <row r="3426" spans="4:7" x14ac:dyDescent="0.2">
      <c r="D3426" s="20">
        <f t="shared" si="53"/>
        <v>107</v>
      </c>
      <c r="E3426" s="20">
        <f>MIN(IF(MOD(ROWS($A$2:A3426),$A$2)=0,E3425+1, E3425), $B$2-1)</f>
        <v>14</v>
      </c>
      <c r="G3426" s="2" t="str">
        <f>IF(NOT(OR(
SUMPRODUCT(--ISNUMBER(SEARCH('Chapter 1 (Generated)'!$B$25:$V$25,INDEX(MyData,D3426, E3426+1))))&gt;0,
SUMPRODUCT(--ISNUMBER(SEARCH('Chapter 1 (Generated)'!$B$26:$V$26,INDEX(MyData,D3426, E3426+1))))&gt;0)),
"        " &amp; INDEX(MyData,D3426, E3426+1),
"    " &amp; INDEX(MyData,D3426, E3426+1))</f>
        <v xml:space="preserve">        "null",</v>
      </c>
    </row>
    <row r="3427" spans="4:7" x14ac:dyDescent="0.2">
      <c r="D3427" s="20">
        <f t="shared" si="53"/>
        <v>108</v>
      </c>
      <c r="E3427" s="20">
        <f>MIN(IF(MOD(ROWS($A$2:A3427),$A$2)=0,E3426+1, E3426), $B$2-1)</f>
        <v>14</v>
      </c>
      <c r="G3427" s="2" t="str">
        <f>IF(NOT(OR(
SUMPRODUCT(--ISNUMBER(SEARCH('Chapter 1 (Generated)'!$B$25:$V$25,INDEX(MyData,D3427, E3427+1))))&gt;0,
SUMPRODUCT(--ISNUMBER(SEARCH('Chapter 1 (Generated)'!$B$26:$V$26,INDEX(MyData,D3427, E3427+1))))&gt;0)),
"        " &amp; INDEX(MyData,D3427, E3427+1),
"    " &amp; INDEX(MyData,D3427, E3427+1))</f>
        <v xml:space="preserve">        "null",//105 </v>
      </c>
    </row>
    <row r="3428" spans="4:7" x14ac:dyDescent="0.2">
      <c r="D3428" s="20">
        <f t="shared" si="53"/>
        <v>109</v>
      </c>
      <c r="E3428" s="20">
        <f>MIN(IF(MOD(ROWS($A$2:A3428),$A$2)=0,E3427+1, E3427), $B$2-1)</f>
        <v>14</v>
      </c>
      <c r="G3428" s="2" t="str">
        <f>IF(NOT(OR(
SUMPRODUCT(--ISNUMBER(SEARCH('Chapter 1 (Generated)'!$B$25:$V$25,INDEX(MyData,D3428, E3428+1))))&gt;0,
SUMPRODUCT(--ISNUMBER(SEARCH('Chapter 1 (Generated)'!$B$26:$V$26,INDEX(MyData,D3428, E3428+1))))&gt;0)),
"        " &amp; INDEX(MyData,D3428, E3428+1),
"    " &amp; INDEX(MyData,D3428, E3428+1))</f>
        <v xml:space="preserve">        "null",</v>
      </c>
    </row>
    <row r="3429" spans="4:7" x14ac:dyDescent="0.2">
      <c r="D3429" s="20">
        <f t="shared" si="53"/>
        <v>110</v>
      </c>
      <c r="E3429" s="20">
        <f>MIN(IF(MOD(ROWS($A$2:A3429),$A$2)=0,E3428+1, E3428), $B$2-1)</f>
        <v>14</v>
      </c>
      <c r="G3429" s="2" t="str">
        <f>IF(NOT(OR(
SUMPRODUCT(--ISNUMBER(SEARCH('Chapter 1 (Generated)'!$B$25:$V$25,INDEX(MyData,D3429, E3429+1))))&gt;0,
SUMPRODUCT(--ISNUMBER(SEARCH('Chapter 1 (Generated)'!$B$26:$V$26,INDEX(MyData,D3429, E3429+1))))&gt;0)),
"        " &amp; INDEX(MyData,D3429, E3429+1),
"    " &amp; INDEX(MyData,D3429, E3429+1))</f>
        <v xml:space="preserve">        "null",</v>
      </c>
    </row>
    <row r="3430" spans="4:7" x14ac:dyDescent="0.2">
      <c r="D3430" s="20">
        <f t="shared" si="53"/>
        <v>111</v>
      </c>
      <c r="E3430" s="20">
        <f>MIN(IF(MOD(ROWS($A$2:A3430),$A$2)=0,E3429+1, E3429), $B$2-1)</f>
        <v>14</v>
      </c>
      <c r="G3430" s="2" t="str">
        <f>IF(NOT(OR(
SUMPRODUCT(--ISNUMBER(SEARCH('Chapter 1 (Generated)'!$B$25:$V$25,INDEX(MyData,D3430, E3430+1))))&gt;0,
SUMPRODUCT(--ISNUMBER(SEARCH('Chapter 1 (Generated)'!$B$26:$V$26,INDEX(MyData,D3430, E3430+1))))&gt;0)),
"        " &amp; INDEX(MyData,D3430, E3430+1),
"    " &amp; INDEX(MyData,D3430, E3430+1))</f>
        <v xml:space="preserve">        "null",</v>
      </c>
    </row>
    <row r="3431" spans="4:7" x14ac:dyDescent="0.2">
      <c r="D3431" s="20">
        <f t="shared" si="53"/>
        <v>112</v>
      </c>
      <c r="E3431" s="20">
        <f>MIN(IF(MOD(ROWS($A$2:A3431),$A$2)=0,E3430+1, E3430), $B$2-1)</f>
        <v>14</v>
      </c>
      <c r="G3431" s="2" t="str">
        <f>IF(NOT(OR(
SUMPRODUCT(--ISNUMBER(SEARCH('Chapter 1 (Generated)'!$B$25:$V$25,INDEX(MyData,D3431, E3431+1))))&gt;0,
SUMPRODUCT(--ISNUMBER(SEARCH('Chapter 1 (Generated)'!$B$26:$V$26,INDEX(MyData,D3431, E3431+1))))&gt;0)),
"        " &amp; INDEX(MyData,D3431, E3431+1),
"    " &amp; INDEX(MyData,D3431, E3431+1))</f>
        <v xml:space="preserve">        "null",</v>
      </c>
    </row>
    <row r="3432" spans="4:7" x14ac:dyDescent="0.2">
      <c r="D3432" s="20">
        <f t="shared" si="53"/>
        <v>113</v>
      </c>
      <c r="E3432" s="20">
        <f>MIN(IF(MOD(ROWS($A$2:A3432),$A$2)=0,E3431+1, E3431), $B$2-1)</f>
        <v>14</v>
      </c>
      <c r="G3432" s="2" t="str">
        <f>IF(NOT(OR(
SUMPRODUCT(--ISNUMBER(SEARCH('Chapter 1 (Generated)'!$B$25:$V$25,INDEX(MyData,D3432, E3432+1))))&gt;0,
SUMPRODUCT(--ISNUMBER(SEARCH('Chapter 1 (Generated)'!$B$26:$V$26,INDEX(MyData,D3432, E3432+1))))&gt;0)),
"        " &amp; INDEX(MyData,D3432, E3432+1),
"    " &amp; INDEX(MyData,D3432, E3432+1))</f>
        <v xml:space="preserve">        "null",//110 </v>
      </c>
    </row>
    <row r="3433" spans="4:7" x14ac:dyDescent="0.2">
      <c r="D3433" s="20">
        <f t="shared" si="53"/>
        <v>114</v>
      </c>
      <c r="E3433" s="20">
        <f>MIN(IF(MOD(ROWS($A$2:A3433),$A$2)=0,E3432+1, E3432), $B$2-1)</f>
        <v>14</v>
      </c>
      <c r="G3433" s="2" t="str">
        <f>IF(NOT(OR(
SUMPRODUCT(--ISNUMBER(SEARCH('Chapter 1 (Generated)'!$B$25:$V$25,INDEX(MyData,D3433, E3433+1))))&gt;0,
SUMPRODUCT(--ISNUMBER(SEARCH('Chapter 1 (Generated)'!$B$26:$V$26,INDEX(MyData,D3433, E3433+1))))&gt;0)),
"        " &amp; INDEX(MyData,D3433, E3433+1),
"    " &amp; INDEX(MyData,D3433, E3433+1))</f>
        <v xml:space="preserve">        "A robotics club?! Think it might be possible for me to join?",</v>
      </c>
    </row>
    <row r="3434" spans="4:7" x14ac:dyDescent="0.2">
      <c r="D3434" s="20">
        <f t="shared" si="53"/>
        <v>115</v>
      </c>
      <c r="E3434" s="20">
        <f>MIN(IF(MOD(ROWS($A$2:A3434),$A$2)=0,E3433+1, E3433), $B$2-1)</f>
        <v>14</v>
      </c>
      <c r="G3434" s="2" t="str">
        <f>IF(NOT(OR(
SUMPRODUCT(--ISNUMBER(SEARCH('Chapter 1 (Generated)'!$B$25:$V$25,INDEX(MyData,D3434, E3434+1))))&gt;0,
SUMPRODUCT(--ISNUMBER(SEARCH('Chapter 1 (Generated)'!$B$26:$V$26,INDEX(MyData,D3434, E3434+1))))&gt;0)),
"        " &amp; INDEX(MyData,D3434, E3434+1),
"    " &amp; INDEX(MyData,D3434, E3434+1))</f>
        <v xml:space="preserve">        "null",</v>
      </c>
    </row>
    <row r="3435" spans="4:7" x14ac:dyDescent="0.2">
      <c r="D3435" s="20">
        <f t="shared" si="53"/>
        <v>116</v>
      </c>
      <c r="E3435" s="20">
        <f>MIN(IF(MOD(ROWS($A$2:A3435),$A$2)=0,E3434+1, E3434), $B$2-1)</f>
        <v>14</v>
      </c>
      <c r="G3435" s="2" t="str">
        <f>IF(NOT(OR(
SUMPRODUCT(--ISNUMBER(SEARCH('Chapter 1 (Generated)'!$B$25:$V$25,INDEX(MyData,D3435, E3435+1))))&gt;0,
SUMPRODUCT(--ISNUMBER(SEARCH('Chapter 1 (Generated)'!$B$26:$V$26,INDEX(MyData,D3435, E3435+1))))&gt;0)),
"        " &amp; INDEX(MyData,D3435, E3435+1),
"    " &amp; INDEX(MyData,D3435, E3435+1))</f>
        <v xml:space="preserve">        "null",</v>
      </c>
    </row>
    <row r="3436" spans="4:7" x14ac:dyDescent="0.2">
      <c r="D3436" s="20">
        <f t="shared" si="53"/>
        <v>117</v>
      </c>
      <c r="E3436" s="20">
        <f>MIN(IF(MOD(ROWS($A$2:A3436),$A$2)=0,E3435+1, E3435), $B$2-1)</f>
        <v>14</v>
      </c>
      <c r="G3436" s="2" t="str">
        <f>IF(NOT(OR(
SUMPRODUCT(--ISNUMBER(SEARCH('Chapter 1 (Generated)'!$B$25:$V$25,INDEX(MyData,D3436, E3436+1))))&gt;0,
SUMPRODUCT(--ISNUMBER(SEARCH('Chapter 1 (Generated)'!$B$26:$V$26,INDEX(MyData,D3436, E3436+1))))&gt;0)),
"        " &amp; INDEX(MyData,D3436, E3436+1),
"    " &amp; INDEX(MyData,D3436, E3436+1))</f>
        <v xml:space="preserve">        "null",</v>
      </c>
    </row>
    <row r="3437" spans="4:7" x14ac:dyDescent="0.2">
      <c r="D3437" s="20">
        <f t="shared" si="53"/>
        <v>118</v>
      </c>
      <c r="E3437" s="20">
        <f>MIN(IF(MOD(ROWS($A$2:A3437),$A$2)=0,E3436+1, E3436), $B$2-1)</f>
        <v>14</v>
      </c>
      <c r="G3437" s="2" t="str">
        <f>IF(NOT(OR(
SUMPRODUCT(--ISNUMBER(SEARCH('Chapter 1 (Generated)'!$B$25:$V$25,INDEX(MyData,D3437, E3437+1))))&gt;0,
SUMPRODUCT(--ISNUMBER(SEARCH('Chapter 1 (Generated)'!$B$26:$V$26,INDEX(MyData,D3437, E3437+1))))&gt;0)),
"        " &amp; INDEX(MyData,D3437, E3437+1),
"    " &amp; INDEX(MyData,D3437, E3437+1))</f>
        <v xml:space="preserve">        "null",//115 </v>
      </c>
    </row>
    <row r="3438" spans="4:7" x14ac:dyDescent="0.2">
      <c r="D3438" s="20">
        <f t="shared" si="53"/>
        <v>119</v>
      </c>
      <c r="E3438" s="20">
        <f>MIN(IF(MOD(ROWS($A$2:A3438),$A$2)=0,E3437+1, E3437), $B$2-1)</f>
        <v>14</v>
      </c>
      <c r="G3438" s="2" t="str">
        <f>IF(NOT(OR(
SUMPRODUCT(--ISNUMBER(SEARCH('Chapter 1 (Generated)'!$B$25:$V$25,INDEX(MyData,D3438, E3438+1))))&gt;0,
SUMPRODUCT(--ISNUMBER(SEARCH('Chapter 1 (Generated)'!$B$26:$V$26,INDEX(MyData,D3438, E3438+1))))&gt;0)),
"        " &amp; INDEX(MyData,D3438, E3438+1),
"    " &amp; INDEX(MyData,D3438, E3438+1))</f>
        <v xml:space="preserve">        "(Say goodbye and leave)",</v>
      </c>
    </row>
    <row r="3439" spans="4:7" x14ac:dyDescent="0.2">
      <c r="D3439" s="20">
        <f t="shared" si="53"/>
        <v>120</v>
      </c>
      <c r="E3439" s="20">
        <f>MIN(IF(MOD(ROWS($A$2:A3439),$A$2)=0,E3438+1, E3438), $B$2-1)</f>
        <v>14</v>
      </c>
      <c r="G3439" s="2" t="str">
        <f>IF(NOT(OR(
SUMPRODUCT(--ISNUMBER(SEARCH('Chapter 1 (Generated)'!$B$25:$V$25,INDEX(MyData,D3439, E3439+1))))&gt;0,
SUMPRODUCT(--ISNUMBER(SEARCH('Chapter 1 (Generated)'!$B$26:$V$26,INDEX(MyData,D3439, E3439+1))))&gt;0)),
"        " &amp; INDEX(MyData,D3439, E3439+1),
"    " &amp; INDEX(MyData,D3439, E3439+1))</f>
        <v xml:space="preserve">        "null",</v>
      </c>
    </row>
    <row r="3440" spans="4:7" x14ac:dyDescent="0.2">
      <c r="D3440" s="20">
        <f t="shared" si="53"/>
        <v>121</v>
      </c>
      <c r="E3440" s="20">
        <f>MIN(IF(MOD(ROWS($A$2:A3440),$A$2)=0,E3439+1, E3439), $B$2-1)</f>
        <v>14</v>
      </c>
      <c r="G3440" s="2" t="str">
        <f>IF(NOT(OR(
SUMPRODUCT(--ISNUMBER(SEARCH('Chapter 1 (Generated)'!$B$25:$V$25,INDEX(MyData,D3440, E3440+1))))&gt;0,
SUMPRODUCT(--ISNUMBER(SEARCH('Chapter 1 (Generated)'!$B$26:$V$26,INDEX(MyData,D3440, E3440+1))))&gt;0)),
"        " &amp; INDEX(MyData,D3440, E3440+1),
"    " &amp; INDEX(MyData,D3440, E3440+1))</f>
        <v xml:space="preserve">        "null",</v>
      </c>
    </row>
    <row r="3441" spans="4:7" x14ac:dyDescent="0.2">
      <c r="D3441" s="20">
        <f t="shared" si="53"/>
        <v>122</v>
      </c>
      <c r="E3441" s="20">
        <f>MIN(IF(MOD(ROWS($A$2:A3441),$A$2)=0,E3440+1, E3440), $B$2-1)</f>
        <v>14</v>
      </c>
      <c r="G3441" s="2" t="str">
        <f>IF(NOT(OR(
SUMPRODUCT(--ISNUMBER(SEARCH('Chapter 1 (Generated)'!$B$25:$V$25,INDEX(MyData,D3441, E3441+1))))&gt;0,
SUMPRODUCT(--ISNUMBER(SEARCH('Chapter 1 (Generated)'!$B$26:$V$26,INDEX(MyData,D3441, E3441+1))))&gt;0)),
"        " &amp; INDEX(MyData,D3441, E3441+1),
"    " &amp; INDEX(MyData,D3441, E3441+1))</f>
        <v xml:space="preserve">        "null",</v>
      </c>
    </row>
    <row r="3442" spans="4:7" x14ac:dyDescent="0.2">
      <c r="D3442" s="20">
        <f t="shared" si="53"/>
        <v>123</v>
      </c>
      <c r="E3442" s="20">
        <f>MIN(IF(MOD(ROWS($A$2:A3442),$A$2)=0,E3441+1, E3441), $B$2-1)</f>
        <v>14</v>
      </c>
      <c r="G3442" s="2" t="str">
        <f>IF(NOT(OR(
SUMPRODUCT(--ISNUMBER(SEARCH('Chapter 1 (Generated)'!$B$25:$V$25,INDEX(MyData,D3442, E3442+1))))&gt;0,
SUMPRODUCT(--ISNUMBER(SEARCH('Chapter 1 (Generated)'!$B$26:$V$26,INDEX(MyData,D3442, E3442+1))))&gt;0)),
"        " &amp; INDEX(MyData,D3442, E3442+1),
"    " &amp; INDEX(MyData,D3442, E3442+1))</f>
        <v xml:space="preserve">        "null",//120 </v>
      </c>
    </row>
    <row r="3443" spans="4:7" x14ac:dyDescent="0.2">
      <c r="D3443" s="20">
        <f t="shared" si="53"/>
        <v>124</v>
      </c>
      <c r="E3443" s="20">
        <f>MIN(IF(MOD(ROWS($A$2:A3443),$A$2)=0,E3442+1, E3442), $B$2-1)</f>
        <v>14</v>
      </c>
      <c r="G3443" s="2" t="str">
        <f>IF(NOT(OR(
SUMPRODUCT(--ISNUMBER(SEARCH('Chapter 1 (Generated)'!$B$25:$V$25,INDEX(MyData,D3443, E3443+1))))&gt;0,
SUMPRODUCT(--ISNUMBER(SEARCH('Chapter 1 (Generated)'!$B$26:$V$26,INDEX(MyData,D3443, E3443+1))))&gt;0)),
"        " &amp; INDEX(MyData,D3443, E3443+1),
"    " &amp; INDEX(MyData,D3443, E3443+1))</f>
        <v xml:space="preserve">        "null",</v>
      </c>
    </row>
    <row r="3444" spans="4:7" x14ac:dyDescent="0.2">
      <c r="D3444" s="20">
        <f t="shared" si="53"/>
        <v>125</v>
      </c>
      <c r="E3444" s="20">
        <f>MIN(IF(MOD(ROWS($A$2:A3444),$A$2)=0,E3443+1, E3443), $B$2-1)</f>
        <v>14</v>
      </c>
      <c r="G3444" s="2" t="str">
        <f>IF(NOT(OR(
SUMPRODUCT(--ISNUMBER(SEARCH('Chapter 1 (Generated)'!$B$25:$V$25,INDEX(MyData,D3444, E3444+1))))&gt;0,
SUMPRODUCT(--ISNUMBER(SEARCH('Chapter 1 (Generated)'!$B$26:$V$26,INDEX(MyData,D3444, E3444+1))))&gt;0)),
"        " &amp; INDEX(MyData,D3444, E3444+1),
"    " &amp; INDEX(MyData,D3444, E3444+1))</f>
        <v xml:space="preserve">        "null",</v>
      </c>
    </row>
    <row r="3445" spans="4:7" x14ac:dyDescent="0.2">
      <c r="D3445" s="20">
        <f t="shared" si="53"/>
        <v>126</v>
      </c>
      <c r="E3445" s="20">
        <f>MIN(IF(MOD(ROWS($A$2:A3445),$A$2)=0,E3444+1, E3444), $B$2-1)</f>
        <v>14</v>
      </c>
      <c r="G3445" s="2" t="str">
        <f>IF(NOT(OR(
SUMPRODUCT(--ISNUMBER(SEARCH('Chapter 1 (Generated)'!$B$25:$V$25,INDEX(MyData,D3445, E3445+1))))&gt;0,
SUMPRODUCT(--ISNUMBER(SEARCH('Chapter 1 (Generated)'!$B$26:$V$26,INDEX(MyData,D3445, E3445+1))))&gt;0)),
"        " &amp; INDEX(MyData,D3445, E3445+1),
"    " &amp; INDEX(MyData,D3445, E3445+1))</f>
        <v xml:space="preserve">        "It’s easy to miss you if you squat on a corner like that, it doesn’t mean that you’re unnoticeable, though.",</v>
      </c>
    </row>
    <row r="3446" spans="4:7" x14ac:dyDescent="0.2">
      <c r="D3446" s="20">
        <f t="shared" si="53"/>
        <v>127</v>
      </c>
      <c r="E3446" s="20">
        <f>MIN(IF(MOD(ROWS($A$2:A3446),$A$2)=0,E3445+1, E3445), $B$2-1)</f>
        <v>14</v>
      </c>
      <c r="G3446" s="2" t="str">
        <f>IF(NOT(OR(
SUMPRODUCT(--ISNUMBER(SEARCH('Chapter 1 (Generated)'!$B$25:$V$25,INDEX(MyData,D3446, E3446+1))))&gt;0,
SUMPRODUCT(--ISNUMBER(SEARCH('Chapter 1 (Generated)'!$B$26:$V$26,INDEX(MyData,D3446, E3446+1))))&gt;0)),
"        " &amp; INDEX(MyData,D3446, E3446+1),
"    " &amp; INDEX(MyData,D3446, E3446+1))</f>
        <v xml:space="preserve">        "null",</v>
      </c>
    </row>
    <row r="3447" spans="4:7" x14ac:dyDescent="0.2">
      <c r="D3447" s="20">
        <f t="shared" si="53"/>
        <v>128</v>
      </c>
      <c r="E3447" s="20">
        <f>MIN(IF(MOD(ROWS($A$2:A3447),$A$2)=0,E3446+1, E3446), $B$2-1)</f>
        <v>14</v>
      </c>
      <c r="G3447" s="2" t="str">
        <f>IF(NOT(OR(
SUMPRODUCT(--ISNUMBER(SEARCH('Chapter 1 (Generated)'!$B$25:$V$25,INDEX(MyData,D3447, E3447+1))))&gt;0,
SUMPRODUCT(--ISNUMBER(SEARCH('Chapter 1 (Generated)'!$B$26:$V$26,INDEX(MyData,D3447, E3447+1))))&gt;0)),
"        " &amp; INDEX(MyData,D3447, E3447+1),
"    " &amp; INDEX(MyData,D3447, E3447+1))</f>
        <v xml:space="preserve">        "null",//125 </v>
      </c>
    </row>
    <row r="3448" spans="4:7" x14ac:dyDescent="0.2">
      <c r="D3448" s="20">
        <f t="shared" si="53"/>
        <v>129</v>
      </c>
      <c r="E3448" s="20">
        <f>MIN(IF(MOD(ROWS($A$2:A3448),$A$2)=0,E3447+1, E3447), $B$2-1)</f>
        <v>14</v>
      </c>
      <c r="G3448" s="2" t="str">
        <f>IF(NOT(OR(
SUMPRODUCT(--ISNUMBER(SEARCH('Chapter 1 (Generated)'!$B$25:$V$25,INDEX(MyData,D3448, E3448+1))))&gt;0,
SUMPRODUCT(--ISNUMBER(SEARCH('Chapter 1 (Generated)'!$B$26:$V$26,INDEX(MyData,D3448, E3448+1))))&gt;0)),
"        " &amp; INDEX(MyData,D3448, E3448+1),
"    " &amp; INDEX(MyData,D3448, E3448+1))</f>
        <v xml:space="preserve">        "null",</v>
      </c>
    </row>
    <row r="3449" spans="4:7" x14ac:dyDescent="0.2">
      <c r="D3449" s="20">
        <f t="shared" si="53"/>
        <v>130</v>
      </c>
      <c r="E3449" s="20">
        <f>MIN(IF(MOD(ROWS($A$2:A3449),$A$2)=0,E3448+1, E3448), $B$2-1)</f>
        <v>14</v>
      </c>
      <c r="G3449" s="2" t="str">
        <f>IF(NOT(OR(
SUMPRODUCT(--ISNUMBER(SEARCH('Chapter 1 (Generated)'!$B$25:$V$25,INDEX(MyData,D3449, E3449+1))))&gt;0,
SUMPRODUCT(--ISNUMBER(SEARCH('Chapter 1 (Generated)'!$B$26:$V$26,INDEX(MyData,D3449, E3449+1))))&gt;0)),
"        " &amp; INDEX(MyData,D3449, E3449+1),
"    " &amp; INDEX(MyData,D3449, E3449+1))</f>
        <v xml:space="preserve">        "null",</v>
      </c>
    </row>
    <row r="3450" spans="4:7" x14ac:dyDescent="0.2">
      <c r="D3450" s="20">
        <f t="shared" si="53"/>
        <v>131</v>
      </c>
      <c r="E3450" s="20">
        <f>MIN(IF(MOD(ROWS($A$2:A3450),$A$2)=0,E3449+1, E3449), $B$2-1)</f>
        <v>14</v>
      </c>
      <c r="G3450" s="2" t="str">
        <f>IF(NOT(OR(
SUMPRODUCT(--ISNUMBER(SEARCH('Chapter 1 (Generated)'!$B$25:$V$25,INDEX(MyData,D3450, E3450+1))))&gt;0,
SUMPRODUCT(--ISNUMBER(SEARCH('Chapter 1 (Generated)'!$B$26:$V$26,INDEX(MyData,D3450, E3450+1))))&gt;0)),
"        " &amp; INDEX(MyData,D3450, E3450+1),
"    " &amp; INDEX(MyData,D3450, E3450+1))</f>
        <v xml:space="preserve">        "null",</v>
      </c>
    </row>
    <row r="3451" spans="4:7" x14ac:dyDescent="0.2">
      <c r="D3451" s="20">
        <f t="shared" si="53"/>
        <v>132</v>
      </c>
      <c r="E3451" s="20">
        <f>MIN(IF(MOD(ROWS($A$2:A3451),$A$2)=0,E3450+1, E3450), $B$2-1)</f>
        <v>14</v>
      </c>
      <c r="G3451" s="2" t="str">
        <f>IF(NOT(OR(
SUMPRODUCT(--ISNUMBER(SEARCH('Chapter 1 (Generated)'!$B$25:$V$25,INDEX(MyData,D3451, E3451+1))))&gt;0,
SUMPRODUCT(--ISNUMBER(SEARCH('Chapter 1 (Generated)'!$B$26:$V$26,INDEX(MyData,D3451, E3451+1))))&gt;0)),
"        " &amp; INDEX(MyData,D3451, E3451+1),
"    " &amp; INDEX(MyData,D3451, E3451+1))</f>
        <v xml:space="preserve">        "null",</v>
      </c>
    </row>
    <row r="3452" spans="4:7" x14ac:dyDescent="0.2">
      <c r="D3452" s="20">
        <f t="shared" si="53"/>
        <v>133</v>
      </c>
      <c r="E3452" s="20">
        <f>MIN(IF(MOD(ROWS($A$2:A3452),$A$2)=0,E3451+1, E3451), $B$2-1)</f>
        <v>14</v>
      </c>
      <c r="G3452" s="2" t="str">
        <f>IF(NOT(OR(
SUMPRODUCT(--ISNUMBER(SEARCH('Chapter 1 (Generated)'!$B$25:$V$25,INDEX(MyData,D3452, E3452+1))))&gt;0,
SUMPRODUCT(--ISNUMBER(SEARCH('Chapter 1 (Generated)'!$B$26:$V$26,INDEX(MyData,D3452, E3452+1))))&gt;0)),
"        " &amp; INDEX(MyData,D3452, E3452+1),
"    " &amp; INDEX(MyData,D3452, E3452+1))</f>
        <v xml:space="preserve">        "null",//130 </v>
      </c>
    </row>
    <row r="3453" spans="4:7" x14ac:dyDescent="0.2">
      <c r="D3453" s="20">
        <f t="shared" si="53"/>
        <v>134</v>
      </c>
      <c r="E3453" s="20">
        <f>MIN(IF(MOD(ROWS($A$2:A3453),$A$2)=0,E3452+1, E3452), $B$2-1)</f>
        <v>14</v>
      </c>
      <c r="G3453" s="2" t="str">
        <f>IF(NOT(OR(
SUMPRODUCT(--ISNUMBER(SEARCH('Chapter 1 (Generated)'!$B$25:$V$25,INDEX(MyData,D3453, E3453+1))))&gt;0,
SUMPRODUCT(--ISNUMBER(SEARCH('Chapter 1 (Generated)'!$B$26:$V$26,INDEX(MyData,D3453, E3453+1))))&gt;0)),
"        " &amp; INDEX(MyData,D3453, E3453+1),
"    " &amp; INDEX(MyData,D3453, E3453+1))</f>
        <v xml:space="preserve">        "null",</v>
      </c>
    </row>
    <row r="3454" spans="4:7" x14ac:dyDescent="0.2">
      <c r="D3454" s="20">
        <f t="shared" si="53"/>
        <v>135</v>
      </c>
      <c r="E3454" s="20">
        <f>MIN(IF(MOD(ROWS($A$2:A3454),$A$2)=0,E3453+1, E3453), $B$2-1)</f>
        <v>14</v>
      </c>
      <c r="G3454" s="2" t="str">
        <f>IF(NOT(OR(
SUMPRODUCT(--ISNUMBER(SEARCH('Chapter 1 (Generated)'!$B$25:$V$25,INDEX(MyData,D3454, E3454+1))))&gt;0,
SUMPRODUCT(--ISNUMBER(SEARCH('Chapter 1 (Generated)'!$B$26:$V$26,INDEX(MyData,D3454, E3454+1))))&gt;0)),
"        " &amp; INDEX(MyData,D3454, E3454+1),
"    " &amp; INDEX(MyData,D3454, E3454+1))</f>
        <v xml:space="preserve">        "null",</v>
      </c>
    </row>
    <row r="3455" spans="4:7" x14ac:dyDescent="0.2">
      <c r="D3455" s="20">
        <f t="shared" si="53"/>
        <v>136</v>
      </c>
      <c r="E3455" s="20">
        <f>MIN(IF(MOD(ROWS($A$2:A3455),$A$2)=0,E3454+1, E3454), $B$2-1)</f>
        <v>14</v>
      </c>
      <c r="G3455" s="2" t="str">
        <f>IF(NOT(OR(
SUMPRODUCT(--ISNUMBER(SEARCH('Chapter 1 (Generated)'!$B$25:$V$25,INDEX(MyData,D3455, E3455+1))))&gt;0,
SUMPRODUCT(--ISNUMBER(SEARCH('Chapter 1 (Generated)'!$B$26:$V$26,INDEX(MyData,D3455, E3455+1))))&gt;0)),
"        " &amp; INDEX(MyData,D3455, E3455+1),
"    " &amp; INDEX(MyData,D3455, E3455+1))</f>
        <v xml:space="preserve">        "Objective Complete: Talk to some students.",</v>
      </c>
    </row>
    <row r="3456" spans="4:7" x14ac:dyDescent="0.2">
      <c r="D3456" s="20">
        <f t="shared" si="53"/>
        <v>137</v>
      </c>
      <c r="E3456" s="20">
        <f>MIN(IF(MOD(ROWS($A$2:A3456),$A$2)=0,E3455+1, E3455), $B$2-1)</f>
        <v>14</v>
      </c>
      <c r="G3456" s="2" t="str">
        <f>IF(NOT(OR(
SUMPRODUCT(--ISNUMBER(SEARCH('Chapter 1 (Generated)'!$B$25:$V$25,INDEX(MyData,D3456, E3456+1))))&gt;0,
SUMPRODUCT(--ISNUMBER(SEARCH('Chapter 1 (Generated)'!$B$26:$V$26,INDEX(MyData,D3456, E3456+1))))&gt;0)),
"        " &amp; INDEX(MyData,D3456, E3456+1),
"    " &amp; INDEX(MyData,D3456, E3456+1))</f>
        <v xml:space="preserve">        "null",</v>
      </c>
    </row>
    <row r="3457" spans="4:7" x14ac:dyDescent="0.2">
      <c r="D3457" s="20">
        <f t="shared" si="53"/>
        <v>138</v>
      </c>
      <c r="E3457" s="20">
        <f>MIN(IF(MOD(ROWS($A$2:A3457),$A$2)=0,E3456+1, E3456), $B$2-1)</f>
        <v>14</v>
      </c>
      <c r="G3457" s="2" t="str">
        <f>IF(NOT(OR(
SUMPRODUCT(--ISNUMBER(SEARCH('Chapter 1 (Generated)'!$B$25:$V$25,INDEX(MyData,D3457, E3457+1))))&gt;0,
SUMPRODUCT(--ISNUMBER(SEARCH('Chapter 1 (Generated)'!$B$26:$V$26,INDEX(MyData,D3457, E3457+1))))&gt;0)),
"        " &amp; INDEX(MyData,D3457, E3457+1),
"    " &amp; INDEX(MyData,D3457, E3457+1))</f>
        <v xml:space="preserve">        "null",//135 </v>
      </c>
    </row>
    <row r="3458" spans="4:7" x14ac:dyDescent="0.2">
      <c r="D3458" s="20">
        <f t="shared" si="53"/>
        <v>139</v>
      </c>
      <c r="E3458" s="20">
        <f>MIN(IF(MOD(ROWS($A$2:A3458),$A$2)=0,E3457+1, E3457), $B$2-1)</f>
        <v>14</v>
      </c>
      <c r="G3458" s="2" t="str">
        <f>IF(NOT(OR(
SUMPRODUCT(--ISNUMBER(SEARCH('Chapter 1 (Generated)'!$B$25:$V$25,INDEX(MyData,D3458, E3458+1))))&gt;0,
SUMPRODUCT(--ISNUMBER(SEARCH('Chapter 1 (Generated)'!$B$26:$V$26,INDEX(MyData,D3458, E3458+1))))&gt;0)),
"        " &amp; INDEX(MyData,D3458, E3458+1),
"    " &amp; INDEX(MyData,D3458, E3458+1))</f>
        <v xml:space="preserve">        "null",</v>
      </c>
    </row>
    <row r="3459" spans="4:7" x14ac:dyDescent="0.2">
      <c r="D3459" s="20">
        <f t="shared" ref="D3459:D3522" si="54">MOD(ROW(D3458)-1+ROWS(MyData),ROWS(MyData))+1</f>
        <v>140</v>
      </c>
      <c r="E3459" s="20">
        <f>MIN(IF(MOD(ROWS($A$2:A3459),$A$2)=0,E3458+1, E3458), $B$2-1)</f>
        <v>14</v>
      </c>
      <c r="G3459" s="2" t="str">
        <f>IF(NOT(OR(
SUMPRODUCT(--ISNUMBER(SEARCH('Chapter 1 (Generated)'!$B$25:$V$25,INDEX(MyData,D3459, E3459+1))))&gt;0,
SUMPRODUCT(--ISNUMBER(SEARCH('Chapter 1 (Generated)'!$B$26:$V$26,INDEX(MyData,D3459, E3459+1))))&gt;0)),
"        " &amp; INDEX(MyData,D3459, E3459+1),
"    " &amp; INDEX(MyData,D3459, E3459+1))</f>
        <v xml:space="preserve">        "null",</v>
      </c>
    </row>
    <row r="3460" spans="4:7" x14ac:dyDescent="0.2">
      <c r="D3460" s="20">
        <f t="shared" si="54"/>
        <v>141</v>
      </c>
      <c r="E3460" s="20">
        <f>MIN(IF(MOD(ROWS($A$2:A3460),$A$2)=0,E3459+1, E3459), $B$2-1)</f>
        <v>14</v>
      </c>
      <c r="G3460" s="2" t="str">
        <f>IF(NOT(OR(
SUMPRODUCT(--ISNUMBER(SEARCH('Chapter 1 (Generated)'!$B$25:$V$25,INDEX(MyData,D3460, E3460+1))))&gt;0,
SUMPRODUCT(--ISNUMBER(SEARCH('Chapter 1 (Generated)'!$B$26:$V$26,INDEX(MyData,D3460, E3460+1))))&gt;0)),
"        " &amp; INDEX(MyData,D3460, E3460+1),
"    " &amp; INDEX(MyData,D3460, E3460+1))</f>
        <v xml:space="preserve">        "null",</v>
      </c>
    </row>
    <row r="3461" spans="4:7" x14ac:dyDescent="0.2">
      <c r="D3461" s="20">
        <f t="shared" si="54"/>
        <v>142</v>
      </c>
      <c r="E3461" s="20">
        <f>MIN(IF(MOD(ROWS($A$2:A3461),$A$2)=0,E3460+1, E3460), $B$2-1)</f>
        <v>14</v>
      </c>
      <c r="G3461" s="2" t="str">
        <f>IF(NOT(OR(
SUMPRODUCT(--ISNUMBER(SEARCH('Chapter 1 (Generated)'!$B$25:$V$25,INDEX(MyData,D3461, E3461+1))))&gt;0,
SUMPRODUCT(--ISNUMBER(SEARCH('Chapter 1 (Generated)'!$B$26:$V$26,INDEX(MyData,D3461, E3461+1))))&gt;0)),
"        " &amp; INDEX(MyData,D3461, E3461+1),
"    " &amp; INDEX(MyData,D3461, E3461+1))</f>
        <v xml:space="preserve">        "null",</v>
      </c>
    </row>
    <row r="3462" spans="4:7" x14ac:dyDescent="0.2">
      <c r="D3462" s="20">
        <f t="shared" si="54"/>
        <v>143</v>
      </c>
      <c r="E3462" s="20">
        <f>MIN(IF(MOD(ROWS($A$2:A3462),$A$2)=0,E3461+1, E3461), $B$2-1)</f>
        <v>14</v>
      </c>
      <c r="G3462" s="2" t="str">
        <f>IF(NOT(OR(
SUMPRODUCT(--ISNUMBER(SEARCH('Chapter 1 (Generated)'!$B$25:$V$25,INDEX(MyData,D3462, E3462+1))))&gt;0,
SUMPRODUCT(--ISNUMBER(SEARCH('Chapter 1 (Generated)'!$B$26:$V$26,INDEX(MyData,D3462, E3462+1))))&gt;0)),
"        " &amp; INDEX(MyData,D3462, E3462+1),
"    " &amp; INDEX(MyData,D3462, E3462+1))</f>
        <v xml:space="preserve">        "null",//140 </v>
      </c>
    </row>
    <row r="3463" spans="4:7" x14ac:dyDescent="0.2">
      <c r="D3463" s="20">
        <f t="shared" si="54"/>
        <v>144</v>
      </c>
      <c r="E3463" s="20">
        <f>MIN(IF(MOD(ROWS($A$2:A3463),$A$2)=0,E3462+1, E3462), $B$2-1)</f>
        <v>14</v>
      </c>
      <c r="G3463" s="2" t="str">
        <f>IF(NOT(OR(
SUMPRODUCT(--ISNUMBER(SEARCH('Chapter 1 (Generated)'!$B$25:$V$25,INDEX(MyData,D3463, E3463+1))))&gt;0,
SUMPRODUCT(--ISNUMBER(SEARCH('Chapter 1 (Generated)'!$B$26:$V$26,INDEX(MyData,D3463, E3463+1))))&gt;0)),
"        " &amp; INDEX(MyData,D3463, E3463+1),
"    " &amp; INDEX(MyData,D3463, E3463+1))</f>
        <v xml:space="preserve">        "null",</v>
      </c>
    </row>
    <row r="3464" spans="4:7" x14ac:dyDescent="0.2">
      <c r="D3464" s="20">
        <f t="shared" si="54"/>
        <v>145</v>
      </c>
      <c r="E3464" s="20">
        <f>MIN(IF(MOD(ROWS($A$2:A3464),$A$2)=0,E3463+1, E3463), $B$2-1)</f>
        <v>14</v>
      </c>
      <c r="G3464" s="2" t="str">
        <f>IF(NOT(OR(
SUMPRODUCT(--ISNUMBER(SEARCH('Chapter 1 (Generated)'!$B$25:$V$25,INDEX(MyData,D3464, E3464+1))))&gt;0,
SUMPRODUCT(--ISNUMBER(SEARCH('Chapter 1 (Generated)'!$B$26:$V$26,INDEX(MyData,D3464, E3464+1))))&gt;0)),
"        " &amp; INDEX(MyData,D3464, E3464+1),
"    " &amp; INDEX(MyData,D3464, E3464+1))</f>
        <v xml:space="preserve">        "null",</v>
      </c>
    </row>
    <row r="3465" spans="4:7" x14ac:dyDescent="0.2">
      <c r="D3465" s="20">
        <f t="shared" si="54"/>
        <v>146</v>
      </c>
      <c r="E3465" s="20">
        <f>MIN(IF(MOD(ROWS($A$2:A3465),$A$2)=0,E3464+1, E3464), $B$2-1)</f>
        <v>14</v>
      </c>
      <c r="G3465" s="2" t="str">
        <f>IF(NOT(OR(
SUMPRODUCT(--ISNUMBER(SEARCH('Chapter 1 (Generated)'!$B$25:$V$25,INDEX(MyData,D3465, E3465+1))))&gt;0,
SUMPRODUCT(--ISNUMBER(SEARCH('Chapter 1 (Generated)'!$B$26:$V$26,INDEX(MyData,D3465, E3465+1))))&gt;0)),
"        " &amp; INDEX(MyData,D3465, E3465+1),
"    " &amp; INDEX(MyData,D3465, E3465+1))</f>
        <v xml:space="preserve">        "null",</v>
      </c>
    </row>
    <row r="3466" spans="4:7" x14ac:dyDescent="0.2">
      <c r="D3466" s="20">
        <f t="shared" si="54"/>
        <v>147</v>
      </c>
      <c r="E3466" s="20">
        <f>MIN(IF(MOD(ROWS($A$2:A3466),$A$2)=0,E3465+1, E3465), $B$2-1)</f>
        <v>14</v>
      </c>
      <c r="G3466" s="2" t="str">
        <f>IF(NOT(OR(
SUMPRODUCT(--ISNUMBER(SEARCH('Chapter 1 (Generated)'!$B$25:$V$25,INDEX(MyData,D3466, E3466+1))))&gt;0,
SUMPRODUCT(--ISNUMBER(SEARCH('Chapter 1 (Generated)'!$B$26:$V$26,INDEX(MyData,D3466, E3466+1))))&gt;0)),
"        " &amp; INDEX(MyData,D3466, E3466+1),
"    " &amp; INDEX(MyData,D3466, E3466+1))</f>
        <v xml:space="preserve">        "null",</v>
      </c>
    </row>
    <row r="3467" spans="4:7" x14ac:dyDescent="0.2">
      <c r="D3467" s="20">
        <f t="shared" si="54"/>
        <v>148</v>
      </c>
      <c r="E3467" s="20">
        <f>MIN(IF(MOD(ROWS($A$2:A3467),$A$2)=0,E3466+1, E3466), $B$2-1)</f>
        <v>14</v>
      </c>
      <c r="G3467" s="2" t="str">
        <f>IF(NOT(OR(
SUMPRODUCT(--ISNUMBER(SEARCH('Chapter 1 (Generated)'!$B$25:$V$25,INDEX(MyData,D3467, E3467+1))))&gt;0,
SUMPRODUCT(--ISNUMBER(SEARCH('Chapter 1 (Generated)'!$B$26:$V$26,INDEX(MyData,D3467, E3467+1))))&gt;0)),
"        " &amp; INDEX(MyData,D3467, E3467+1),
"    " &amp; INDEX(MyData,D3467, E3467+1))</f>
        <v xml:space="preserve">        "null",//145 </v>
      </c>
    </row>
    <row r="3468" spans="4:7" x14ac:dyDescent="0.2">
      <c r="D3468" s="20">
        <f t="shared" si="54"/>
        <v>149</v>
      </c>
      <c r="E3468" s="20">
        <f>MIN(IF(MOD(ROWS($A$2:A3468),$A$2)=0,E3467+1, E3467), $B$2-1)</f>
        <v>14</v>
      </c>
      <c r="G3468" s="2" t="str">
        <f>IF(NOT(OR(
SUMPRODUCT(--ISNUMBER(SEARCH('Chapter 1 (Generated)'!$B$25:$V$25,INDEX(MyData,D3468, E3468+1))))&gt;0,
SUMPRODUCT(--ISNUMBER(SEARCH('Chapter 1 (Generated)'!$B$26:$V$26,INDEX(MyData,D3468, E3468+1))))&gt;0)),
"        " &amp; INDEX(MyData,D3468, E3468+1),
"    " &amp; INDEX(MyData,D3468, E3468+1))</f>
        <v xml:space="preserve">        "null",</v>
      </c>
    </row>
    <row r="3469" spans="4:7" x14ac:dyDescent="0.2">
      <c r="D3469" s="20">
        <f t="shared" si="54"/>
        <v>150</v>
      </c>
      <c r="E3469" s="20">
        <f>MIN(IF(MOD(ROWS($A$2:A3469),$A$2)=0,E3468+1, E3468), $B$2-1)</f>
        <v>14</v>
      </c>
      <c r="G3469" s="2" t="str">
        <f>IF(NOT(OR(
SUMPRODUCT(--ISNUMBER(SEARCH('Chapter 1 (Generated)'!$B$25:$V$25,INDEX(MyData,D3469, E3469+1))))&gt;0,
SUMPRODUCT(--ISNUMBER(SEARCH('Chapter 1 (Generated)'!$B$26:$V$26,INDEX(MyData,D3469, E3469+1))))&gt;0)),
"        " &amp; INDEX(MyData,D3469, E3469+1),
"    " &amp; INDEX(MyData,D3469, E3469+1))</f>
        <v xml:space="preserve">        "null",</v>
      </c>
    </row>
    <row r="3470" spans="4:7" x14ac:dyDescent="0.2">
      <c r="D3470" s="20">
        <f t="shared" si="54"/>
        <v>151</v>
      </c>
      <c r="E3470" s="20">
        <f>MIN(IF(MOD(ROWS($A$2:A3470),$A$2)=0,E3469+1, E3469), $B$2-1)</f>
        <v>14</v>
      </c>
      <c r="G3470" s="2" t="str">
        <f>IF(NOT(OR(
SUMPRODUCT(--ISNUMBER(SEARCH('Chapter 1 (Generated)'!$B$25:$V$25,INDEX(MyData,D3470, E3470+1))))&gt;0,
SUMPRODUCT(--ISNUMBER(SEARCH('Chapter 1 (Generated)'!$B$26:$V$26,INDEX(MyData,D3470, E3470+1))))&gt;0)),
"        " &amp; INDEX(MyData,D3470, E3470+1),
"    " &amp; INDEX(MyData,D3470, E3470+1))</f>
        <v xml:space="preserve">        "null",</v>
      </c>
    </row>
    <row r="3471" spans="4:7" x14ac:dyDescent="0.2">
      <c r="D3471" s="20">
        <f t="shared" si="54"/>
        <v>152</v>
      </c>
      <c r="E3471" s="20">
        <f>MIN(IF(MOD(ROWS($A$2:A3471),$A$2)=0,E3470+1, E3470), $B$2-1)</f>
        <v>14</v>
      </c>
      <c r="G3471" s="2" t="str">
        <f>IF(NOT(OR(
SUMPRODUCT(--ISNUMBER(SEARCH('Chapter 1 (Generated)'!$B$25:$V$25,INDEX(MyData,D3471, E3471+1))))&gt;0,
SUMPRODUCT(--ISNUMBER(SEARCH('Chapter 1 (Generated)'!$B$26:$V$26,INDEX(MyData,D3471, E3471+1))))&gt;0)),
"        " &amp; INDEX(MyData,D3471, E3471+1),
"    " &amp; INDEX(MyData,D3471, E3471+1))</f>
        <v xml:space="preserve">        "null",</v>
      </c>
    </row>
    <row r="3472" spans="4:7" x14ac:dyDescent="0.2">
      <c r="D3472" s="20">
        <f t="shared" si="54"/>
        <v>153</v>
      </c>
      <c r="E3472" s="20">
        <f>MIN(IF(MOD(ROWS($A$2:A3472),$A$2)=0,E3471+1, E3471), $B$2-1)</f>
        <v>14</v>
      </c>
      <c r="G3472" s="2" t="str">
        <f>IF(NOT(OR(
SUMPRODUCT(--ISNUMBER(SEARCH('Chapter 1 (Generated)'!$B$25:$V$25,INDEX(MyData,D3472, E3472+1))))&gt;0,
SUMPRODUCT(--ISNUMBER(SEARCH('Chapter 1 (Generated)'!$B$26:$V$26,INDEX(MyData,D3472, E3472+1))))&gt;0)),
"        " &amp; INDEX(MyData,D3472, E3472+1),
"    " &amp; INDEX(MyData,D3472, E3472+1))</f>
        <v xml:space="preserve">        "New Objective: Go to they gym and take your picture!",//150 </v>
      </c>
    </row>
    <row r="3473" spans="4:7" x14ac:dyDescent="0.2">
      <c r="D3473" s="20">
        <f t="shared" si="54"/>
        <v>154</v>
      </c>
      <c r="E3473" s="20">
        <f>MIN(IF(MOD(ROWS($A$2:A3473),$A$2)=0,E3472+1, E3472), $B$2-1)</f>
        <v>14</v>
      </c>
      <c r="G3473" s="2" t="str">
        <f>IF(NOT(OR(
SUMPRODUCT(--ISNUMBER(SEARCH('Chapter 1 (Generated)'!$B$25:$V$25,INDEX(MyData,D3473, E3473+1))))&gt;0,
SUMPRODUCT(--ISNUMBER(SEARCH('Chapter 1 (Generated)'!$B$26:$V$26,INDEX(MyData,D3473, E3473+1))))&gt;0)),
"        " &amp; INDEX(MyData,D3473, E3473+1),
"    " &amp; INDEX(MyData,D3473, E3473+1))</f>
        <v xml:space="preserve">        "null",//151 illustrations</v>
      </c>
    </row>
    <row r="3474" spans="4:7" x14ac:dyDescent="0.2">
      <c r="D3474" s="20">
        <f t="shared" si="54"/>
        <v>155</v>
      </c>
      <c r="E3474" s="20">
        <f>MIN(IF(MOD(ROWS($A$2:A3474),$A$2)=0,E3473+1, E3473), $B$2-1)</f>
        <v>14</v>
      </c>
      <c r="G3474" s="2" t="str">
        <f>IF(NOT(OR(
SUMPRODUCT(--ISNUMBER(SEARCH('Chapter 1 (Generated)'!$B$25:$V$25,INDEX(MyData,D3474, E3474+1))))&gt;0,
SUMPRODUCT(--ISNUMBER(SEARCH('Chapter 1 (Generated)'!$B$26:$V$26,INDEX(MyData,D3474, E3474+1))))&gt;0)),
"        " &amp; INDEX(MyData,D3474, E3474+1),
"    " &amp; INDEX(MyData,D3474, E3474+1))</f>
        <v xml:space="preserve">        "null",//152 illustrations</v>
      </c>
    </row>
    <row r="3475" spans="4:7" x14ac:dyDescent="0.2">
      <c r="D3475" s="20">
        <f t="shared" si="54"/>
        <v>156</v>
      </c>
      <c r="E3475" s="20">
        <f>MIN(IF(MOD(ROWS($A$2:A3475),$A$2)=0,E3474+1, E3474), $B$2-1)</f>
        <v>14</v>
      </c>
      <c r="G3475" s="2" t="str">
        <f>IF(NOT(OR(
SUMPRODUCT(--ISNUMBER(SEARCH('Chapter 1 (Generated)'!$B$25:$V$25,INDEX(MyData,D3475, E3475+1))))&gt;0,
SUMPRODUCT(--ISNUMBER(SEARCH('Chapter 1 (Generated)'!$B$26:$V$26,INDEX(MyData,D3475, E3475+1))))&gt;0)),
"        " &amp; INDEX(MyData,D3475, E3475+1),
"    " &amp; INDEX(MyData,D3475, E3475+1))</f>
        <v xml:space="preserve">        "null",//153 illustrations</v>
      </c>
    </row>
    <row r="3476" spans="4:7" x14ac:dyDescent="0.2">
      <c r="D3476" s="20">
        <f t="shared" si="54"/>
        <v>157</v>
      </c>
      <c r="E3476" s="20">
        <f>MIN(IF(MOD(ROWS($A$2:A3476),$A$2)=0,E3475+1, E3475), $B$2-1)</f>
        <v>14</v>
      </c>
      <c r="G3476" s="2" t="str">
        <f>IF(NOT(OR(
SUMPRODUCT(--ISNUMBER(SEARCH('Chapter 1 (Generated)'!$B$25:$V$25,INDEX(MyData,D3476, E3476+1))))&gt;0,
SUMPRODUCT(--ISNUMBER(SEARCH('Chapter 1 (Generated)'!$B$26:$V$26,INDEX(MyData,D3476, E3476+1))))&gt;0)),
"        " &amp; INDEX(MyData,D3476, E3476+1),
"    " &amp; INDEX(MyData,D3476, E3476+1))</f>
        <v xml:space="preserve">        "null",</v>
      </c>
    </row>
    <row r="3477" spans="4:7" x14ac:dyDescent="0.2">
      <c r="D3477" s="20">
        <f t="shared" si="54"/>
        <v>158</v>
      </c>
      <c r="E3477" s="20">
        <f>MIN(IF(MOD(ROWS($A$2:A3477),$A$2)=0,E3476+1, E3476), $B$2-1)</f>
        <v>14</v>
      </c>
      <c r="G3477" s="2" t="str">
        <f>IF(NOT(OR(
SUMPRODUCT(--ISNUMBER(SEARCH('Chapter 1 (Generated)'!$B$25:$V$25,INDEX(MyData,D3477, E3477+1))))&gt;0,
SUMPRODUCT(--ISNUMBER(SEARCH('Chapter 1 (Generated)'!$B$26:$V$26,INDEX(MyData,D3477, E3477+1))))&gt;0)),
"        " &amp; INDEX(MyData,D3477, E3477+1),
"    " &amp; INDEX(MyData,D3477, E3477+1))</f>
        <v xml:space="preserve">        "null",//155 </v>
      </c>
    </row>
    <row r="3478" spans="4:7" x14ac:dyDescent="0.2">
      <c r="D3478" s="20">
        <f t="shared" si="54"/>
        <v>159</v>
      </c>
      <c r="E3478" s="20">
        <f>MIN(IF(MOD(ROWS($A$2:A3478),$A$2)=0,E3477+1, E3477), $B$2-1)</f>
        <v>14</v>
      </c>
      <c r="G3478" s="2" t="str">
        <f>IF(NOT(OR(
SUMPRODUCT(--ISNUMBER(SEARCH('Chapter 1 (Generated)'!$B$25:$V$25,INDEX(MyData,D3478, E3478+1))))&gt;0,
SUMPRODUCT(--ISNUMBER(SEARCH('Chapter 1 (Generated)'!$B$26:$V$26,INDEX(MyData,D3478, E3478+1))))&gt;0)),
"        " &amp; INDEX(MyData,D3478, E3478+1),
"    " &amp; INDEX(MyData,D3478, E3478+1))</f>
        <v xml:space="preserve">        "null",</v>
      </c>
    </row>
    <row r="3479" spans="4:7" x14ac:dyDescent="0.2">
      <c r="D3479" s="20">
        <f t="shared" si="54"/>
        <v>160</v>
      </c>
      <c r="E3479" s="20">
        <f>MIN(IF(MOD(ROWS($A$2:A3479),$A$2)=0,E3478+1, E3478), $B$2-1)</f>
        <v>14</v>
      </c>
      <c r="G3479" s="2" t="str">
        <f>IF(NOT(OR(
SUMPRODUCT(--ISNUMBER(SEARCH('Chapter 1 (Generated)'!$B$25:$V$25,INDEX(MyData,D3479, E3479+1))))&gt;0,
SUMPRODUCT(--ISNUMBER(SEARCH('Chapter 1 (Generated)'!$B$26:$V$26,INDEX(MyData,D3479, E3479+1))))&gt;0)),
"        " &amp; INDEX(MyData,D3479, E3479+1),
"    " &amp; INDEX(MyData,D3479, E3479+1))</f>
        <v xml:space="preserve">        "null",</v>
      </c>
    </row>
    <row r="3480" spans="4:7" x14ac:dyDescent="0.2">
      <c r="D3480" s="20">
        <f t="shared" si="54"/>
        <v>161</v>
      </c>
      <c r="E3480" s="20">
        <f>MIN(IF(MOD(ROWS($A$2:A3480),$A$2)=0,E3479+1, E3479), $B$2-1)</f>
        <v>14</v>
      </c>
      <c r="G3480" s="2" t="str">
        <f>IF(NOT(OR(
SUMPRODUCT(--ISNUMBER(SEARCH('Chapter 1 (Generated)'!$B$25:$V$25,INDEX(MyData,D3480, E3480+1))))&gt;0,
SUMPRODUCT(--ISNUMBER(SEARCH('Chapter 1 (Generated)'!$B$26:$V$26,INDEX(MyData,D3480, E3480+1))))&gt;0)),
"        " &amp; INDEX(MyData,D3480, E3480+1),
"    " &amp; INDEX(MyData,D3480, E3480+1))</f>
        <v xml:space="preserve">        "null",</v>
      </c>
    </row>
    <row r="3481" spans="4:7" x14ac:dyDescent="0.2">
      <c r="D3481" s="20">
        <f t="shared" si="54"/>
        <v>162</v>
      </c>
      <c r="E3481" s="20">
        <f>MIN(IF(MOD(ROWS($A$2:A3481),$A$2)=0,E3480+1, E3480), $B$2-1)</f>
        <v>14</v>
      </c>
      <c r="G3481" s="2" t="str">
        <f>IF(NOT(OR(
SUMPRODUCT(--ISNUMBER(SEARCH('Chapter 1 (Generated)'!$B$25:$V$25,INDEX(MyData,D3481, E3481+1))))&gt;0,
SUMPRODUCT(--ISNUMBER(SEARCH('Chapter 1 (Generated)'!$B$26:$V$26,INDEX(MyData,D3481, E3481+1))))&gt;0)),
"        " &amp; INDEX(MyData,D3481, E3481+1),
"    " &amp; INDEX(MyData,D3481, E3481+1))</f>
        <v xml:space="preserve">        "null",</v>
      </c>
    </row>
    <row r="3482" spans="4:7" x14ac:dyDescent="0.2">
      <c r="D3482" s="20">
        <f t="shared" si="54"/>
        <v>163</v>
      </c>
      <c r="E3482" s="20">
        <f>MIN(IF(MOD(ROWS($A$2:A3482),$A$2)=0,E3481+1, E3481), $B$2-1)</f>
        <v>14</v>
      </c>
      <c r="G3482" s="2" t="str">
        <f>IF(NOT(OR(
SUMPRODUCT(--ISNUMBER(SEARCH('Chapter 1 (Generated)'!$B$25:$V$25,INDEX(MyData,D3482, E3482+1))))&gt;0,
SUMPRODUCT(--ISNUMBER(SEARCH('Chapter 1 (Generated)'!$B$26:$V$26,INDEX(MyData,D3482, E3482+1))))&gt;0)),
"        " &amp; INDEX(MyData,D3482, E3482+1),
"    " &amp; INDEX(MyData,D3482, E3482+1))</f>
        <v xml:space="preserve">        "null",//160 </v>
      </c>
    </row>
    <row r="3483" spans="4:7" x14ac:dyDescent="0.2">
      <c r="D3483" s="20">
        <f t="shared" si="54"/>
        <v>164</v>
      </c>
      <c r="E3483" s="20">
        <f>MIN(IF(MOD(ROWS($A$2:A3483),$A$2)=0,E3482+1, E3482), $B$2-1)</f>
        <v>14</v>
      </c>
      <c r="G3483" s="2" t="str">
        <f>IF(NOT(OR(
SUMPRODUCT(--ISNUMBER(SEARCH('Chapter 1 (Generated)'!$B$25:$V$25,INDEX(MyData,D3483, E3483+1))))&gt;0,
SUMPRODUCT(--ISNUMBER(SEARCH('Chapter 1 (Generated)'!$B$26:$V$26,INDEX(MyData,D3483, E3483+1))))&gt;0)),
"        " &amp; INDEX(MyData,D3483, E3483+1),
"    " &amp; INDEX(MyData,D3483, E3483+1))</f>
        <v xml:space="preserve">        "null",</v>
      </c>
    </row>
    <row r="3484" spans="4:7" x14ac:dyDescent="0.2">
      <c r="D3484" s="20">
        <f t="shared" si="54"/>
        <v>165</v>
      </c>
      <c r="E3484" s="20">
        <f>MIN(IF(MOD(ROWS($A$2:A3484),$A$2)=0,E3483+1, E3483), $B$2-1)</f>
        <v>14</v>
      </c>
      <c r="G3484" s="2" t="str">
        <f>IF(NOT(OR(
SUMPRODUCT(--ISNUMBER(SEARCH('Chapter 1 (Generated)'!$B$25:$V$25,INDEX(MyData,D3484, E3484+1))))&gt;0,
SUMPRODUCT(--ISNUMBER(SEARCH('Chapter 1 (Generated)'!$B$26:$V$26,INDEX(MyData,D3484, E3484+1))))&gt;0)),
"        " &amp; INDEX(MyData,D3484, E3484+1),
"    " &amp; INDEX(MyData,D3484, E3484+1))</f>
        <v xml:space="preserve">        "null",</v>
      </c>
    </row>
    <row r="3485" spans="4:7" x14ac:dyDescent="0.2">
      <c r="D3485" s="20">
        <f t="shared" si="54"/>
        <v>166</v>
      </c>
      <c r="E3485" s="20">
        <f>MIN(IF(MOD(ROWS($A$2:A3485),$A$2)=0,E3484+1, E3484), $B$2-1)</f>
        <v>14</v>
      </c>
      <c r="G3485" s="2" t="str">
        <f>IF(NOT(OR(
SUMPRODUCT(--ISNUMBER(SEARCH('Chapter 1 (Generated)'!$B$25:$V$25,INDEX(MyData,D3485, E3485+1))))&gt;0,
SUMPRODUCT(--ISNUMBER(SEARCH('Chapter 1 (Generated)'!$B$26:$V$26,INDEX(MyData,D3485, E3485+1))))&gt;0)),
"        " &amp; INDEX(MyData,D3485, E3485+1),
"    " &amp; INDEX(MyData,D3485, E3485+1))</f>
        <v xml:space="preserve">        "null",</v>
      </c>
    </row>
    <row r="3486" spans="4:7" x14ac:dyDescent="0.2">
      <c r="D3486" s="20">
        <f t="shared" si="54"/>
        <v>167</v>
      </c>
      <c r="E3486" s="20">
        <f>MIN(IF(MOD(ROWS($A$2:A3486),$A$2)=0,E3485+1, E3485), $B$2-1)</f>
        <v>14</v>
      </c>
      <c r="G3486" s="2" t="str">
        <f>IF(NOT(OR(
SUMPRODUCT(--ISNUMBER(SEARCH('Chapter 1 (Generated)'!$B$25:$V$25,INDEX(MyData,D3486, E3486+1))))&gt;0,
SUMPRODUCT(--ISNUMBER(SEARCH('Chapter 1 (Generated)'!$B$26:$V$26,INDEX(MyData,D3486, E3486+1))))&gt;0)),
"        " &amp; INDEX(MyData,D3486, E3486+1),
"    " &amp; INDEX(MyData,D3486, E3486+1))</f>
        <v xml:space="preserve">        "null",</v>
      </c>
    </row>
    <row r="3487" spans="4:7" x14ac:dyDescent="0.2">
      <c r="D3487" s="20">
        <f t="shared" si="54"/>
        <v>168</v>
      </c>
      <c r="E3487" s="20">
        <f>MIN(IF(MOD(ROWS($A$2:A3487),$A$2)=0,E3486+1, E3486), $B$2-1)</f>
        <v>14</v>
      </c>
      <c r="G3487" s="2" t="str">
        <f>IF(NOT(OR(
SUMPRODUCT(--ISNUMBER(SEARCH('Chapter 1 (Generated)'!$B$25:$V$25,INDEX(MyData,D3487, E3487+1))))&gt;0,
SUMPRODUCT(--ISNUMBER(SEARCH('Chapter 1 (Generated)'!$B$26:$V$26,INDEX(MyData,D3487, E3487+1))))&gt;0)),
"        " &amp; INDEX(MyData,D3487, E3487+1),
"    " &amp; INDEX(MyData,D3487, E3487+1))</f>
        <v xml:space="preserve">        "null",//165 </v>
      </c>
    </row>
    <row r="3488" spans="4:7" x14ac:dyDescent="0.2">
      <c r="D3488" s="20">
        <f t="shared" si="54"/>
        <v>169</v>
      </c>
      <c r="E3488" s="20">
        <f>MIN(IF(MOD(ROWS($A$2:A3488),$A$2)=0,E3487+1, E3487), $B$2-1)</f>
        <v>14</v>
      </c>
      <c r="G3488" s="2" t="str">
        <f>IF(NOT(OR(
SUMPRODUCT(--ISNUMBER(SEARCH('Chapter 1 (Generated)'!$B$25:$V$25,INDEX(MyData,D3488, E3488+1))))&gt;0,
SUMPRODUCT(--ISNUMBER(SEARCH('Chapter 1 (Generated)'!$B$26:$V$26,INDEX(MyData,D3488, E3488+1))))&gt;0)),
"        " &amp; INDEX(MyData,D3488, E3488+1),
"    " &amp; INDEX(MyData,D3488, E3488+1))</f>
        <v xml:space="preserve">        "null",</v>
      </c>
    </row>
    <row r="3489" spans="4:7" x14ac:dyDescent="0.2">
      <c r="D3489" s="20">
        <f t="shared" si="54"/>
        <v>170</v>
      </c>
      <c r="E3489" s="20">
        <f>MIN(IF(MOD(ROWS($A$2:A3489),$A$2)=0,E3488+1, E3488), $B$2-1)</f>
        <v>14</v>
      </c>
      <c r="G3489" s="2" t="str">
        <f>IF(NOT(OR(
SUMPRODUCT(--ISNUMBER(SEARCH('Chapter 1 (Generated)'!$B$25:$V$25,INDEX(MyData,D3489, E3489+1))))&gt;0,
SUMPRODUCT(--ISNUMBER(SEARCH('Chapter 1 (Generated)'!$B$26:$V$26,INDEX(MyData,D3489, E3489+1))))&gt;0)),
"        " &amp; INDEX(MyData,D3489, E3489+1),
"    " &amp; INDEX(MyData,D3489, E3489+1))</f>
        <v xml:space="preserve">        "null",</v>
      </c>
    </row>
    <row r="3490" spans="4:7" x14ac:dyDescent="0.2">
      <c r="D3490" s="20">
        <f t="shared" si="54"/>
        <v>171</v>
      </c>
      <c r="E3490" s="20">
        <f>MIN(IF(MOD(ROWS($A$2:A3490),$A$2)=0,E3489+1, E3489), $B$2-1)</f>
        <v>14</v>
      </c>
      <c r="G3490" s="2" t="str">
        <f>IF(NOT(OR(
SUMPRODUCT(--ISNUMBER(SEARCH('Chapter 1 (Generated)'!$B$25:$V$25,INDEX(MyData,D3490, E3490+1))))&gt;0,
SUMPRODUCT(--ISNUMBER(SEARCH('Chapter 1 (Generated)'!$B$26:$V$26,INDEX(MyData,D3490, E3490+1))))&gt;0)),
"        " &amp; INDEX(MyData,D3490, E3490+1),
"    " &amp; INDEX(MyData,D3490, E3490+1))</f>
        <v xml:space="preserve">        "null",</v>
      </c>
    </row>
    <row r="3491" spans="4:7" x14ac:dyDescent="0.2">
      <c r="D3491" s="20">
        <f t="shared" si="54"/>
        <v>172</v>
      </c>
      <c r="E3491" s="20">
        <f>MIN(IF(MOD(ROWS($A$2:A3491),$A$2)=0,E3490+1, E3490), $B$2-1)</f>
        <v>14</v>
      </c>
      <c r="G3491" s="2" t="str">
        <f>IF(NOT(OR(
SUMPRODUCT(--ISNUMBER(SEARCH('Chapter 1 (Generated)'!$B$25:$V$25,INDEX(MyData,D3491, E3491+1))))&gt;0,
SUMPRODUCT(--ISNUMBER(SEARCH('Chapter 1 (Generated)'!$B$26:$V$26,INDEX(MyData,D3491, E3491+1))))&gt;0)),
"        " &amp; INDEX(MyData,D3491, E3491+1),
"    " &amp; INDEX(MyData,D3491, E3491+1))</f>
        <v xml:space="preserve">        "null",</v>
      </c>
    </row>
    <row r="3492" spans="4:7" x14ac:dyDescent="0.2">
      <c r="D3492" s="20">
        <f t="shared" si="54"/>
        <v>173</v>
      </c>
      <c r="E3492" s="20">
        <f>MIN(IF(MOD(ROWS($A$2:A3492),$A$2)=0,E3491+1, E3491), $B$2-1)</f>
        <v>14</v>
      </c>
      <c r="G3492" s="2" t="str">
        <f>IF(NOT(OR(
SUMPRODUCT(--ISNUMBER(SEARCH('Chapter 1 (Generated)'!$B$25:$V$25,INDEX(MyData,D3492, E3492+1))))&gt;0,
SUMPRODUCT(--ISNUMBER(SEARCH('Chapter 1 (Generated)'!$B$26:$V$26,INDEX(MyData,D3492, E3492+1))))&gt;0)),
"        " &amp; INDEX(MyData,D3492, E3492+1),
"    " &amp; INDEX(MyData,D3492, E3492+1))</f>
        <v xml:space="preserve">        "null",//170 </v>
      </c>
    </row>
    <row r="3493" spans="4:7" x14ac:dyDescent="0.2">
      <c r="D3493" s="20">
        <f t="shared" si="54"/>
        <v>174</v>
      </c>
      <c r="E3493" s="20">
        <f>MIN(IF(MOD(ROWS($A$2:A3493),$A$2)=0,E3492+1, E3492), $B$2-1)</f>
        <v>14</v>
      </c>
      <c r="G3493" s="2" t="str">
        <f>IF(NOT(OR(
SUMPRODUCT(--ISNUMBER(SEARCH('Chapter 1 (Generated)'!$B$25:$V$25,INDEX(MyData,D3493, E3493+1))))&gt;0,
SUMPRODUCT(--ISNUMBER(SEARCH('Chapter 1 (Generated)'!$B$26:$V$26,INDEX(MyData,D3493, E3493+1))))&gt;0)),
"        " &amp; INDEX(MyData,D3493, E3493+1),
"    " &amp; INDEX(MyData,D3493, E3493+1))</f>
        <v xml:space="preserve">        "null",</v>
      </c>
    </row>
    <row r="3494" spans="4:7" x14ac:dyDescent="0.2">
      <c r="D3494" s="20">
        <f t="shared" si="54"/>
        <v>175</v>
      </c>
      <c r="E3494" s="20">
        <f>MIN(IF(MOD(ROWS($A$2:A3494),$A$2)=0,E3493+1, E3493), $B$2-1)</f>
        <v>14</v>
      </c>
      <c r="G3494" s="2" t="str">
        <f>IF(NOT(OR(
SUMPRODUCT(--ISNUMBER(SEARCH('Chapter 1 (Generated)'!$B$25:$V$25,INDEX(MyData,D3494, E3494+1))))&gt;0,
SUMPRODUCT(--ISNUMBER(SEARCH('Chapter 1 (Generated)'!$B$26:$V$26,INDEX(MyData,D3494, E3494+1))))&gt;0)),
"        " &amp; INDEX(MyData,D3494, E3494+1),
"    " &amp; INDEX(MyData,D3494, E3494+1))</f>
        <v xml:space="preserve">        "null",</v>
      </c>
    </row>
    <row r="3495" spans="4:7" x14ac:dyDescent="0.2">
      <c r="D3495" s="20">
        <f t="shared" si="54"/>
        <v>176</v>
      </c>
      <c r="E3495" s="20">
        <f>MIN(IF(MOD(ROWS($A$2:A3495),$A$2)=0,E3494+1, E3494), $B$2-1)</f>
        <v>14</v>
      </c>
      <c r="G3495" s="2" t="str">
        <f>IF(NOT(OR(
SUMPRODUCT(--ISNUMBER(SEARCH('Chapter 1 (Generated)'!$B$25:$V$25,INDEX(MyData,D3495, E3495+1))))&gt;0,
SUMPRODUCT(--ISNUMBER(SEARCH('Chapter 1 (Generated)'!$B$26:$V$26,INDEX(MyData,D3495, E3495+1))))&gt;0)),
"        " &amp; INDEX(MyData,D3495, E3495+1),
"    " &amp; INDEX(MyData,D3495, E3495+1))</f>
        <v xml:space="preserve">        "null",</v>
      </c>
    </row>
    <row r="3496" spans="4:7" x14ac:dyDescent="0.2">
      <c r="D3496" s="20">
        <f t="shared" si="54"/>
        <v>177</v>
      </c>
      <c r="E3496" s="20">
        <f>MIN(IF(MOD(ROWS($A$2:A3496),$A$2)=0,E3495+1, E3495), $B$2-1)</f>
        <v>14</v>
      </c>
      <c r="G3496" s="2" t="str">
        <f>IF(NOT(OR(
SUMPRODUCT(--ISNUMBER(SEARCH('Chapter 1 (Generated)'!$B$25:$V$25,INDEX(MyData,D3496, E3496+1))))&gt;0,
SUMPRODUCT(--ISNUMBER(SEARCH('Chapter 1 (Generated)'!$B$26:$V$26,INDEX(MyData,D3496, E3496+1))))&gt;0)),
"        " &amp; INDEX(MyData,D3496, E3496+1),
"    " &amp; INDEX(MyData,D3496, E3496+1))</f>
        <v xml:space="preserve">        "null",</v>
      </c>
    </row>
    <row r="3497" spans="4:7" x14ac:dyDescent="0.2">
      <c r="D3497" s="20">
        <f t="shared" si="54"/>
        <v>178</v>
      </c>
      <c r="E3497" s="20">
        <f>MIN(IF(MOD(ROWS($A$2:A3497),$A$2)=0,E3496+1, E3496), $B$2-1)</f>
        <v>14</v>
      </c>
      <c r="G3497" s="2" t="str">
        <f>IF(NOT(OR(
SUMPRODUCT(--ISNUMBER(SEARCH('Chapter 1 (Generated)'!$B$25:$V$25,INDEX(MyData,D3497, E3497+1))))&gt;0,
SUMPRODUCT(--ISNUMBER(SEARCH('Chapter 1 (Generated)'!$B$26:$V$26,INDEX(MyData,D3497, E3497+1))))&gt;0)),
"        " &amp; INDEX(MyData,D3497, E3497+1),
"    " &amp; INDEX(MyData,D3497, E3497+1))</f>
        <v xml:space="preserve">        "null",//175 </v>
      </c>
    </row>
    <row r="3498" spans="4:7" x14ac:dyDescent="0.2">
      <c r="D3498" s="20">
        <f t="shared" si="54"/>
        <v>179</v>
      </c>
      <c r="E3498" s="20">
        <f>MIN(IF(MOD(ROWS($A$2:A3498),$A$2)=0,E3497+1, E3497), $B$2-1)</f>
        <v>14</v>
      </c>
      <c r="G3498" s="2" t="str">
        <f>IF(NOT(OR(
SUMPRODUCT(--ISNUMBER(SEARCH('Chapter 1 (Generated)'!$B$25:$V$25,INDEX(MyData,D3498, E3498+1))))&gt;0,
SUMPRODUCT(--ISNUMBER(SEARCH('Chapter 1 (Generated)'!$B$26:$V$26,INDEX(MyData,D3498, E3498+1))))&gt;0)),
"        " &amp; INDEX(MyData,D3498, E3498+1),
"    " &amp; INDEX(MyData,D3498, E3498+1))</f>
        <v xml:space="preserve">        "null",</v>
      </c>
    </row>
    <row r="3499" spans="4:7" x14ac:dyDescent="0.2">
      <c r="D3499" s="20">
        <f t="shared" si="54"/>
        <v>180</v>
      </c>
      <c r="E3499" s="20">
        <f>MIN(IF(MOD(ROWS($A$2:A3499),$A$2)=0,E3498+1, E3498), $B$2-1)</f>
        <v>14</v>
      </c>
      <c r="G3499" s="2" t="str">
        <f>IF(NOT(OR(
SUMPRODUCT(--ISNUMBER(SEARCH('Chapter 1 (Generated)'!$B$25:$V$25,INDEX(MyData,D3499, E3499+1))))&gt;0,
SUMPRODUCT(--ISNUMBER(SEARCH('Chapter 1 (Generated)'!$B$26:$V$26,INDEX(MyData,D3499, E3499+1))))&gt;0)),
"        " &amp; INDEX(MyData,D3499, E3499+1),
"    " &amp; INDEX(MyData,D3499, E3499+1))</f>
        <v xml:space="preserve">        "null",</v>
      </c>
    </row>
    <row r="3500" spans="4:7" x14ac:dyDescent="0.2">
      <c r="D3500" s="20">
        <f t="shared" si="54"/>
        <v>181</v>
      </c>
      <c r="E3500" s="20">
        <f>MIN(IF(MOD(ROWS($A$2:A3500),$A$2)=0,E3499+1, E3499), $B$2-1)</f>
        <v>14</v>
      </c>
      <c r="G3500" s="2" t="str">
        <f>IF(NOT(OR(
SUMPRODUCT(--ISNUMBER(SEARCH('Chapter 1 (Generated)'!$B$25:$V$25,INDEX(MyData,D3500, E3500+1))))&gt;0,
SUMPRODUCT(--ISNUMBER(SEARCH('Chapter 1 (Generated)'!$B$26:$V$26,INDEX(MyData,D3500, E3500+1))))&gt;0)),
"        " &amp; INDEX(MyData,D3500, E3500+1),
"    " &amp; INDEX(MyData,D3500, E3500+1))</f>
        <v xml:space="preserve">        "null",</v>
      </c>
    </row>
    <row r="3501" spans="4:7" x14ac:dyDescent="0.2">
      <c r="D3501" s="20">
        <f t="shared" si="54"/>
        <v>182</v>
      </c>
      <c r="E3501" s="20">
        <f>MIN(IF(MOD(ROWS($A$2:A3501),$A$2)=0,E3500+1, E3500), $B$2-1)</f>
        <v>14</v>
      </c>
      <c r="G3501" s="2" t="str">
        <f>IF(NOT(OR(
SUMPRODUCT(--ISNUMBER(SEARCH('Chapter 1 (Generated)'!$B$25:$V$25,INDEX(MyData,D3501, E3501+1))))&gt;0,
SUMPRODUCT(--ISNUMBER(SEARCH('Chapter 1 (Generated)'!$B$26:$V$26,INDEX(MyData,D3501, E3501+1))))&gt;0)),
"        " &amp; INDEX(MyData,D3501, E3501+1),
"    " &amp; INDEX(MyData,D3501, E3501+1))</f>
        <v xml:space="preserve">        "null",</v>
      </c>
    </row>
    <row r="3502" spans="4:7" x14ac:dyDescent="0.2">
      <c r="D3502" s="20">
        <f t="shared" si="54"/>
        <v>183</v>
      </c>
      <c r="E3502" s="20">
        <f>MIN(IF(MOD(ROWS($A$2:A3502),$A$2)=0,E3501+1, E3501), $B$2-1)</f>
        <v>14</v>
      </c>
      <c r="G3502" s="2" t="str">
        <f>IF(NOT(OR(
SUMPRODUCT(--ISNUMBER(SEARCH('Chapter 1 (Generated)'!$B$25:$V$25,INDEX(MyData,D3502, E3502+1))))&gt;0,
SUMPRODUCT(--ISNUMBER(SEARCH('Chapter 1 (Generated)'!$B$26:$V$26,INDEX(MyData,D3502, E3502+1))))&gt;0)),
"        " &amp; INDEX(MyData,D3502, E3502+1),
"    " &amp; INDEX(MyData,D3502, E3502+1))</f>
        <v xml:space="preserve">        "null",//180 </v>
      </c>
    </row>
    <row r="3503" spans="4:7" x14ac:dyDescent="0.2">
      <c r="D3503" s="20">
        <f t="shared" si="54"/>
        <v>184</v>
      </c>
      <c r="E3503" s="20">
        <f>MIN(IF(MOD(ROWS($A$2:A3503),$A$2)=0,E3502+1, E3502), $B$2-1)</f>
        <v>14</v>
      </c>
      <c r="G3503" s="2" t="str">
        <f>IF(NOT(OR(
SUMPRODUCT(--ISNUMBER(SEARCH('Chapter 1 (Generated)'!$B$25:$V$25,INDEX(MyData,D3503, E3503+1))))&gt;0,
SUMPRODUCT(--ISNUMBER(SEARCH('Chapter 1 (Generated)'!$B$26:$V$26,INDEX(MyData,D3503, E3503+1))))&gt;0)),
"        " &amp; INDEX(MyData,D3503, E3503+1),
"    " &amp; INDEX(MyData,D3503, E3503+1))</f>
        <v xml:space="preserve">        "null",</v>
      </c>
    </row>
    <row r="3504" spans="4:7" x14ac:dyDescent="0.2">
      <c r="D3504" s="20">
        <f t="shared" si="54"/>
        <v>185</v>
      </c>
      <c r="E3504" s="20">
        <f>MIN(IF(MOD(ROWS($A$2:A3504),$A$2)=0,E3503+1, E3503), $B$2-1)</f>
        <v>14</v>
      </c>
      <c r="G3504" s="2" t="str">
        <f>IF(NOT(OR(
SUMPRODUCT(--ISNUMBER(SEARCH('Chapter 1 (Generated)'!$B$25:$V$25,INDEX(MyData,D3504, E3504+1))))&gt;0,
SUMPRODUCT(--ISNUMBER(SEARCH('Chapter 1 (Generated)'!$B$26:$V$26,INDEX(MyData,D3504, E3504+1))))&gt;0)),
"        " &amp; INDEX(MyData,D3504, E3504+1),
"    " &amp; INDEX(MyData,D3504, E3504+1))</f>
        <v xml:space="preserve">        "null",</v>
      </c>
    </row>
    <row r="3505" spans="4:7" x14ac:dyDescent="0.2">
      <c r="D3505" s="20">
        <f t="shared" si="54"/>
        <v>186</v>
      </c>
      <c r="E3505" s="20">
        <f>MIN(IF(MOD(ROWS($A$2:A3505),$A$2)=0,E3504+1, E3504), $B$2-1)</f>
        <v>14</v>
      </c>
      <c r="G3505" s="2" t="str">
        <f>IF(NOT(OR(
SUMPRODUCT(--ISNUMBER(SEARCH('Chapter 1 (Generated)'!$B$25:$V$25,INDEX(MyData,D3505, E3505+1))))&gt;0,
SUMPRODUCT(--ISNUMBER(SEARCH('Chapter 1 (Generated)'!$B$26:$V$26,INDEX(MyData,D3505, E3505+1))))&gt;0)),
"        " &amp; INDEX(MyData,D3505, E3505+1),
"    " &amp; INDEX(MyData,D3505, E3505+1))</f>
        <v xml:space="preserve">        "null",</v>
      </c>
    </row>
    <row r="3506" spans="4:7" x14ac:dyDescent="0.2">
      <c r="D3506" s="20">
        <f t="shared" si="54"/>
        <v>187</v>
      </c>
      <c r="E3506" s="20">
        <f>MIN(IF(MOD(ROWS($A$2:A3506),$A$2)=0,E3505+1, E3505), $B$2-1)</f>
        <v>14</v>
      </c>
      <c r="G3506" s="2" t="str">
        <f>IF(NOT(OR(
SUMPRODUCT(--ISNUMBER(SEARCH('Chapter 1 (Generated)'!$B$25:$V$25,INDEX(MyData,D3506, E3506+1))))&gt;0,
SUMPRODUCT(--ISNUMBER(SEARCH('Chapter 1 (Generated)'!$B$26:$V$26,INDEX(MyData,D3506, E3506+1))))&gt;0)),
"        " &amp; INDEX(MyData,D3506, E3506+1),
"    " &amp; INDEX(MyData,D3506, E3506+1))</f>
        <v xml:space="preserve">        "null",</v>
      </c>
    </row>
    <row r="3507" spans="4:7" x14ac:dyDescent="0.2">
      <c r="D3507" s="20">
        <f t="shared" si="54"/>
        <v>188</v>
      </c>
      <c r="E3507" s="20">
        <f>MIN(IF(MOD(ROWS($A$2:A3507),$A$2)=0,E3506+1, E3506), $B$2-1)</f>
        <v>14</v>
      </c>
      <c r="G3507" s="2" t="str">
        <f>IF(NOT(OR(
SUMPRODUCT(--ISNUMBER(SEARCH('Chapter 1 (Generated)'!$B$25:$V$25,INDEX(MyData,D3507, E3507+1))))&gt;0,
SUMPRODUCT(--ISNUMBER(SEARCH('Chapter 1 (Generated)'!$B$26:$V$26,INDEX(MyData,D3507, E3507+1))))&gt;0)),
"        " &amp; INDEX(MyData,D3507, E3507+1),
"    " &amp; INDEX(MyData,D3507, E3507+1))</f>
        <v xml:space="preserve">        "null",//185 </v>
      </c>
    </row>
    <row r="3508" spans="4:7" x14ac:dyDescent="0.2">
      <c r="D3508" s="20">
        <f t="shared" si="54"/>
        <v>189</v>
      </c>
      <c r="E3508" s="20">
        <f>MIN(IF(MOD(ROWS($A$2:A3508),$A$2)=0,E3507+1, E3507), $B$2-1)</f>
        <v>14</v>
      </c>
      <c r="G3508" s="2" t="str">
        <f>IF(NOT(OR(
SUMPRODUCT(--ISNUMBER(SEARCH('Chapter 1 (Generated)'!$B$25:$V$25,INDEX(MyData,D3508, E3508+1))))&gt;0,
SUMPRODUCT(--ISNUMBER(SEARCH('Chapter 1 (Generated)'!$B$26:$V$26,INDEX(MyData,D3508, E3508+1))))&gt;0)),
"        " &amp; INDEX(MyData,D3508, E3508+1),
"    " &amp; INDEX(MyData,D3508, E3508+1))</f>
        <v xml:space="preserve">        "null",</v>
      </c>
    </row>
    <row r="3509" spans="4:7" x14ac:dyDescent="0.2">
      <c r="D3509" s="20">
        <f t="shared" si="54"/>
        <v>190</v>
      </c>
      <c r="E3509" s="20">
        <f>MIN(IF(MOD(ROWS($A$2:A3509),$A$2)=0,E3508+1, E3508), $B$2-1)</f>
        <v>14</v>
      </c>
      <c r="G3509" s="2" t="str">
        <f>IF(NOT(OR(
SUMPRODUCT(--ISNUMBER(SEARCH('Chapter 1 (Generated)'!$B$25:$V$25,INDEX(MyData,D3509, E3509+1))))&gt;0,
SUMPRODUCT(--ISNUMBER(SEARCH('Chapter 1 (Generated)'!$B$26:$V$26,INDEX(MyData,D3509, E3509+1))))&gt;0)),
"        " &amp; INDEX(MyData,D3509, E3509+1),
"    " &amp; INDEX(MyData,D3509, E3509+1))</f>
        <v xml:space="preserve">        "null",</v>
      </c>
    </row>
    <row r="3510" spans="4:7" x14ac:dyDescent="0.2">
      <c r="D3510" s="20">
        <f t="shared" si="54"/>
        <v>191</v>
      </c>
      <c r="E3510" s="20">
        <f>MIN(IF(MOD(ROWS($A$2:A3510),$A$2)=0,E3509+1, E3509), $B$2-1)</f>
        <v>14</v>
      </c>
      <c r="G3510" s="2" t="str">
        <f>IF(NOT(OR(
SUMPRODUCT(--ISNUMBER(SEARCH('Chapter 1 (Generated)'!$B$25:$V$25,INDEX(MyData,D3510, E3510+1))))&gt;0,
SUMPRODUCT(--ISNUMBER(SEARCH('Chapter 1 (Generated)'!$B$26:$V$26,INDEX(MyData,D3510, E3510+1))))&gt;0)),
"        " &amp; INDEX(MyData,D3510, E3510+1),
"    " &amp; INDEX(MyData,D3510, E3510+1))</f>
        <v xml:space="preserve">        "null",</v>
      </c>
    </row>
    <row r="3511" spans="4:7" x14ac:dyDescent="0.2">
      <c r="D3511" s="20">
        <f t="shared" si="54"/>
        <v>192</v>
      </c>
      <c r="E3511" s="20">
        <f>MIN(IF(MOD(ROWS($A$2:A3511),$A$2)=0,E3510+1, E3510), $B$2-1)</f>
        <v>14</v>
      </c>
      <c r="G3511" s="2" t="str">
        <f>IF(NOT(OR(
SUMPRODUCT(--ISNUMBER(SEARCH('Chapter 1 (Generated)'!$B$25:$V$25,INDEX(MyData,D3511, E3511+1))))&gt;0,
SUMPRODUCT(--ISNUMBER(SEARCH('Chapter 1 (Generated)'!$B$26:$V$26,INDEX(MyData,D3511, E3511+1))))&gt;0)),
"        " &amp; INDEX(MyData,D3511, E3511+1),
"    " &amp; INDEX(MyData,D3511, E3511+1))</f>
        <v xml:space="preserve">        "null",</v>
      </c>
    </row>
    <row r="3512" spans="4:7" x14ac:dyDescent="0.2">
      <c r="D3512" s="20">
        <f t="shared" si="54"/>
        <v>193</v>
      </c>
      <c r="E3512" s="20">
        <f>MIN(IF(MOD(ROWS($A$2:A3512),$A$2)=0,E3511+1, E3511), $B$2-1)</f>
        <v>14</v>
      </c>
      <c r="G3512" s="2" t="str">
        <f>IF(NOT(OR(
SUMPRODUCT(--ISNUMBER(SEARCH('Chapter 1 (Generated)'!$B$25:$V$25,INDEX(MyData,D3512, E3512+1))))&gt;0,
SUMPRODUCT(--ISNUMBER(SEARCH('Chapter 1 (Generated)'!$B$26:$V$26,INDEX(MyData,D3512, E3512+1))))&gt;0)),
"        " &amp; INDEX(MyData,D3512, E3512+1),
"    " &amp; INDEX(MyData,D3512, E3512+1))</f>
        <v xml:space="preserve">        "null",//190 </v>
      </c>
    </row>
    <row r="3513" spans="4:7" x14ac:dyDescent="0.2">
      <c r="D3513" s="20">
        <f t="shared" si="54"/>
        <v>194</v>
      </c>
      <c r="E3513" s="20">
        <f>MIN(IF(MOD(ROWS($A$2:A3513),$A$2)=0,E3512+1, E3512), $B$2-1)</f>
        <v>14</v>
      </c>
      <c r="G3513" s="2" t="str">
        <f>IF(NOT(OR(
SUMPRODUCT(--ISNUMBER(SEARCH('Chapter 1 (Generated)'!$B$25:$V$25,INDEX(MyData,D3513, E3513+1))))&gt;0,
SUMPRODUCT(--ISNUMBER(SEARCH('Chapter 1 (Generated)'!$B$26:$V$26,INDEX(MyData,D3513, E3513+1))))&gt;0)),
"        " &amp; INDEX(MyData,D3513, E3513+1),
"    " &amp; INDEX(MyData,D3513, E3513+1))</f>
        <v xml:space="preserve">        "null",</v>
      </c>
    </row>
    <row r="3514" spans="4:7" x14ac:dyDescent="0.2">
      <c r="D3514" s="20">
        <f t="shared" si="54"/>
        <v>195</v>
      </c>
      <c r="E3514" s="20">
        <f>MIN(IF(MOD(ROWS($A$2:A3514),$A$2)=0,E3513+1, E3513), $B$2-1)</f>
        <v>14</v>
      </c>
      <c r="G3514" s="2" t="str">
        <f>IF(NOT(OR(
SUMPRODUCT(--ISNUMBER(SEARCH('Chapter 1 (Generated)'!$B$25:$V$25,INDEX(MyData,D3514, E3514+1))))&gt;0,
SUMPRODUCT(--ISNUMBER(SEARCH('Chapter 1 (Generated)'!$B$26:$V$26,INDEX(MyData,D3514, E3514+1))))&gt;0)),
"        " &amp; INDEX(MyData,D3514, E3514+1),
"    " &amp; INDEX(MyData,D3514, E3514+1))</f>
        <v xml:space="preserve">        "null",</v>
      </c>
    </row>
    <row r="3515" spans="4:7" x14ac:dyDescent="0.2">
      <c r="D3515" s="20">
        <f t="shared" si="54"/>
        <v>196</v>
      </c>
      <c r="E3515" s="20">
        <f>MIN(IF(MOD(ROWS($A$2:A3515),$A$2)=0,E3514+1, E3514), $B$2-1)</f>
        <v>14</v>
      </c>
      <c r="G3515" s="2" t="str">
        <f>IF(NOT(OR(
SUMPRODUCT(--ISNUMBER(SEARCH('Chapter 1 (Generated)'!$B$25:$V$25,INDEX(MyData,D3515, E3515+1))))&gt;0,
SUMPRODUCT(--ISNUMBER(SEARCH('Chapter 1 (Generated)'!$B$26:$V$26,INDEX(MyData,D3515, E3515+1))))&gt;0)),
"        " &amp; INDEX(MyData,D3515, E3515+1),
"    " &amp; INDEX(MyData,D3515, E3515+1))</f>
        <v xml:space="preserve">        "null",</v>
      </c>
    </row>
    <row r="3516" spans="4:7" x14ac:dyDescent="0.2">
      <c r="D3516" s="20">
        <f t="shared" si="54"/>
        <v>197</v>
      </c>
      <c r="E3516" s="20">
        <f>MIN(IF(MOD(ROWS($A$2:A3516),$A$2)=0,E3515+1, E3515), $B$2-1)</f>
        <v>14</v>
      </c>
      <c r="G3516" s="2" t="str">
        <f>IF(NOT(OR(
SUMPRODUCT(--ISNUMBER(SEARCH('Chapter 1 (Generated)'!$B$25:$V$25,INDEX(MyData,D3516, E3516+1))))&gt;0,
SUMPRODUCT(--ISNUMBER(SEARCH('Chapter 1 (Generated)'!$B$26:$V$26,INDEX(MyData,D3516, E3516+1))))&gt;0)),
"        " &amp; INDEX(MyData,D3516, E3516+1),
"    " &amp; INDEX(MyData,D3516, E3516+1))</f>
        <v xml:space="preserve">        "null",</v>
      </c>
    </row>
    <row r="3517" spans="4:7" x14ac:dyDescent="0.2">
      <c r="D3517" s="20">
        <f t="shared" si="54"/>
        <v>198</v>
      </c>
      <c r="E3517" s="20">
        <f>MIN(IF(MOD(ROWS($A$2:A3517),$A$2)=0,E3516+1, E3516), $B$2-1)</f>
        <v>14</v>
      </c>
      <c r="G3517" s="2" t="str">
        <f>IF(NOT(OR(
SUMPRODUCT(--ISNUMBER(SEARCH('Chapter 1 (Generated)'!$B$25:$V$25,INDEX(MyData,D3517, E3517+1))))&gt;0,
SUMPRODUCT(--ISNUMBER(SEARCH('Chapter 1 (Generated)'!$B$26:$V$26,INDEX(MyData,D3517, E3517+1))))&gt;0)),
"        " &amp; INDEX(MyData,D3517, E3517+1),
"    " &amp; INDEX(MyData,D3517, E3517+1))</f>
        <v xml:space="preserve">        "null",//195 </v>
      </c>
    </row>
    <row r="3518" spans="4:7" x14ac:dyDescent="0.2">
      <c r="D3518" s="20">
        <f t="shared" si="54"/>
        <v>199</v>
      </c>
      <c r="E3518" s="20">
        <f>MIN(IF(MOD(ROWS($A$2:A3518),$A$2)=0,E3517+1, E3517), $B$2-1)</f>
        <v>14</v>
      </c>
      <c r="G3518" s="2" t="str">
        <f>IF(NOT(OR(
SUMPRODUCT(--ISNUMBER(SEARCH('Chapter 1 (Generated)'!$B$25:$V$25,INDEX(MyData,D3518, E3518+1))))&gt;0,
SUMPRODUCT(--ISNUMBER(SEARCH('Chapter 1 (Generated)'!$B$26:$V$26,INDEX(MyData,D3518, E3518+1))))&gt;0)),
"        " &amp; INDEX(MyData,D3518, E3518+1),
"    " &amp; INDEX(MyData,D3518, E3518+1))</f>
        <v xml:space="preserve">        "null",</v>
      </c>
    </row>
    <row r="3519" spans="4:7" x14ac:dyDescent="0.2">
      <c r="D3519" s="20">
        <f t="shared" si="54"/>
        <v>200</v>
      </c>
      <c r="E3519" s="20">
        <f>MIN(IF(MOD(ROWS($A$2:A3519),$A$2)=0,E3518+1, E3518), $B$2-1)</f>
        <v>14</v>
      </c>
      <c r="G3519" s="2" t="str">
        <f>IF(NOT(OR(
SUMPRODUCT(--ISNUMBER(SEARCH('Chapter 1 (Generated)'!$B$25:$V$25,INDEX(MyData,D3519, E3519+1))))&gt;0,
SUMPRODUCT(--ISNUMBER(SEARCH('Chapter 1 (Generated)'!$B$26:$V$26,INDEX(MyData,D3519, E3519+1))))&gt;0)),
"        " &amp; INDEX(MyData,D3519, E3519+1),
"    " &amp; INDEX(MyData,D3519, E3519+1))</f>
        <v xml:space="preserve">        "null",</v>
      </c>
    </row>
    <row r="3520" spans="4:7" x14ac:dyDescent="0.2">
      <c r="D3520" s="20">
        <f t="shared" si="54"/>
        <v>201</v>
      </c>
      <c r="E3520" s="20">
        <f>MIN(IF(MOD(ROWS($A$2:A3520),$A$2)=0,E3519+1, E3519), $B$2-1)</f>
        <v>14</v>
      </c>
      <c r="G3520" s="2" t="str">
        <f>IF(NOT(OR(
SUMPRODUCT(--ISNUMBER(SEARCH('Chapter 1 (Generated)'!$B$25:$V$25,INDEX(MyData,D3520, E3520+1))))&gt;0,
SUMPRODUCT(--ISNUMBER(SEARCH('Chapter 1 (Generated)'!$B$26:$V$26,INDEX(MyData,D3520, E3520+1))))&gt;0)),
"        " &amp; INDEX(MyData,D3520, E3520+1),
"    " &amp; INDEX(MyData,D3520, E3520+1))</f>
        <v xml:space="preserve">        "null",</v>
      </c>
    </row>
    <row r="3521" spans="4:7" x14ac:dyDescent="0.2">
      <c r="D3521" s="20">
        <f t="shared" si="54"/>
        <v>202</v>
      </c>
      <c r="E3521" s="20">
        <f>MIN(IF(MOD(ROWS($A$2:A3521),$A$2)=0,E3520+1, E3520), $B$2-1)</f>
        <v>14</v>
      </c>
      <c r="G3521" s="2" t="str">
        <f>IF(NOT(OR(
SUMPRODUCT(--ISNUMBER(SEARCH('Chapter 1 (Generated)'!$B$25:$V$25,INDEX(MyData,D3521, E3521+1))))&gt;0,
SUMPRODUCT(--ISNUMBER(SEARCH('Chapter 1 (Generated)'!$B$26:$V$26,INDEX(MyData,D3521, E3521+1))))&gt;0)),
"        " &amp; INDEX(MyData,D3521, E3521+1),
"    " &amp; INDEX(MyData,D3521, E3521+1))</f>
        <v xml:space="preserve">        "null",</v>
      </c>
    </row>
    <row r="3522" spans="4:7" x14ac:dyDescent="0.2">
      <c r="D3522" s="20">
        <f t="shared" si="54"/>
        <v>203</v>
      </c>
      <c r="E3522" s="20">
        <f>MIN(IF(MOD(ROWS($A$2:A3522),$A$2)=0,E3521+1, E3521), $B$2-1)</f>
        <v>14</v>
      </c>
      <c r="G3522" s="2" t="str">
        <f>IF(NOT(OR(
SUMPRODUCT(--ISNUMBER(SEARCH('Chapter 1 (Generated)'!$B$25:$V$25,INDEX(MyData,D3522, E3522+1))))&gt;0,
SUMPRODUCT(--ISNUMBER(SEARCH('Chapter 1 (Generated)'!$B$26:$V$26,INDEX(MyData,D3522, E3522+1))))&gt;0)),
"        " &amp; INDEX(MyData,D3522, E3522+1),
"    " &amp; INDEX(MyData,D3522, E3522+1))</f>
        <v xml:space="preserve">        "null",//200 </v>
      </c>
    </row>
    <row r="3523" spans="4:7" x14ac:dyDescent="0.2">
      <c r="D3523" s="20">
        <f t="shared" ref="D3523:D3586" si="55">MOD(ROW(D3522)-1+ROWS(MyData),ROWS(MyData))+1</f>
        <v>204</v>
      </c>
      <c r="E3523" s="20">
        <f>MIN(IF(MOD(ROWS($A$2:A3523),$A$2)=0,E3522+1, E3522), $B$2-1)</f>
        <v>14</v>
      </c>
      <c r="G3523" s="2" t="str">
        <f>IF(NOT(OR(
SUMPRODUCT(--ISNUMBER(SEARCH('Chapter 1 (Generated)'!$B$25:$V$25,INDEX(MyData,D3523, E3523+1))))&gt;0,
SUMPRODUCT(--ISNUMBER(SEARCH('Chapter 1 (Generated)'!$B$26:$V$26,INDEX(MyData,D3523, E3523+1))))&gt;0)),
"        " &amp; INDEX(MyData,D3523, E3523+1),
"    " &amp; INDEX(MyData,D3523, E3523+1))</f>
        <v xml:space="preserve">        "null",</v>
      </c>
    </row>
    <row r="3524" spans="4:7" x14ac:dyDescent="0.2">
      <c r="D3524" s="20">
        <f t="shared" si="55"/>
        <v>205</v>
      </c>
      <c r="E3524" s="20">
        <f>MIN(IF(MOD(ROWS($A$2:A3524),$A$2)=0,E3523+1, E3523), $B$2-1)</f>
        <v>14</v>
      </c>
      <c r="G3524" s="2" t="str">
        <f>IF(NOT(OR(
SUMPRODUCT(--ISNUMBER(SEARCH('Chapter 1 (Generated)'!$B$25:$V$25,INDEX(MyData,D3524, E3524+1))))&gt;0,
SUMPRODUCT(--ISNUMBER(SEARCH('Chapter 1 (Generated)'!$B$26:$V$26,INDEX(MyData,D3524, E3524+1))))&gt;0)),
"        " &amp; INDEX(MyData,D3524, E3524+1),
"    " &amp; INDEX(MyData,D3524, E3524+1))</f>
        <v xml:space="preserve">        "null",</v>
      </c>
    </row>
    <row r="3525" spans="4:7" x14ac:dyDescent="0.2">
      <c r="D3525" s="20">
        <f t="shared" si="55"/>
        <v>206</v>
      </c>
      <c r="E3525" s="20">
        <f>MIN(IF(MOD(ROWS($A$2:A3525),$A$2)=0,E3524+1, E3524), $B$2-1)</f>
        <v>14</v>
      </c>
      <c r="G3525" s="2" t="str">
        <f>IF(NOT(OR(
SUMPRODUCT(--ISNUMBER(SEARCH('Chapter 1 (Generated)'!$B$25:$V$25,INDEX(MyData,D3525, E3525+1))))&gt;0,
SUMPRODUCT(--ISNUMBER(SEARCH('Chapter 1 (Generated)'!$B$26:$V$26,INDEX(MyData,D3525, E3525+1))))&gt;0)),
"        " &amp; INDEX(MyData,D3525, E3525+1),
"    " &amp; INDEX(MyData,D3525, E3525+1))</f>
        <v xml:space="preserve">        "null",</v>
      </c>
    </row>
    <row r="3526" spans="4:7" x14ac:dyDescent="0.2">
      <c r="D3526" s="20">
        <f t="shared" si="55"/>
        <v>207</v>
      </c>
      <c r="E3526" s="20">
        <f>MIN(IF(MOD(ROWS($A$2:A3526),$A$2)=0,E3525+1, E3525), $B$2-1)</f>
        <v>14</v>
      </c>
      <c r="G3526" s="2" t="str">
        <f>IF(NOT(OR(
SUMPRODUCT(--ISNUMBER(SEARCH('Chapter 1 (Generated)'!$B$25:$V$25,INDEX(MyData,D3526, E3526+1))))&gt;0,
SUMPRODUCT(--ISNUMBER(SEARCH('Chapter 1 (Generated)'!$B$26:$V$26,INDEX(MyData,D3526, E3526+1))))&gt;0)),
"        " &amp; INDEX(MyData,D3526, E3526+1),
"    " &amp; INDEX(MyData,D3526, E3526+1))</f>
        <v xml:space="preserve">        "null",</v>
      </c>
    </row>
    <row r="3527" spans="4:7" x14ac:dyDescent="0.2">
      <c r="D3527" s="20">
        <f t="shared" si="55"/>
        <v>208</v>
      </c>
      <c r="E3527" s="20">
        <f>MIN(IF(MOD(ROWS($A$2:A3527),$A$2)=0,E3526+1, E3526), $B$2-1)</f>
        <v>14</v>
      </c>
      <c r="G3527" s="2" t="str">
        <f>IF(NOT(OR(
SUMPRODUCT(--ISNUMBER(SEARCH('Chapter 1 (Generated)'!$B$25:$V$25,INDEX(MyData,D3527, E3527+1))))&gt;0,
SUMPRODUCT(--ISNUMBER(SEARCH('Chapter 1 (Generated)'!$B$26:$V$26,INDEX(MyData,D3527, E3527+1))))&gt;0)),
"        " &amp; INDEX(MyData,D3527, E3527+1),
"    " &amp; INDEX(MyData,D3527, E3527+1))</f>
        <v xml:space="preserve">        "null",//205 </v>
      </c>
    </row>
    <row r="3528" spans="4:7" x14ac:dyDescent="0.2">
      <c r="D3528" s="20">
        <f t="shared" si="55"/>
        <v>209</v>
      </c>
      <c r="E3528" s="20">
        <f>MIN(IF(MOD(ROWS($A$2:A3528),$A$2)=0,E3527+1, E3527), $B$2-1)</f>
        <v>14</v>
      </c>
      <c r="G3528" s="2" t="str">
        <f>IF(NOT(OR(
SUMPRODUCT(--ISNUMBER(SEARCH('Chapter 1 (Generated)'!$B$25:$V$25,INDEX(MyData,D3528, E3528+1))))&gt;0,
SUMPRODUCT(--ISNUMBER(SEARCH('Chapter 1 (Generated)'!$B$26:$V$26,INDEX(MyData,D3528, E3528+1))))&gt;0)),
"        " &amp; INDEX(MyData,D3528, E3528+1),
"    " &amp; INDEX(MyData,D3528, E3528+1))</f>
        <v xml:space="preserve">        "null",</v>
      </c>
    </row>
    <row r="3529" spans="4:7" x14ac:dyDescent="0.2">
      <c r="D3529" s="20">
        <f t="shared" si="55"/>
        <v>210</v>
      </c>
      <c r="E3529" s="20">
        <f>MIN(IF(MOD(ROWS($A$2:A3529),$A$2)=0,E3528+1, E3528), $B$2-1)</f>
        <v>14</v>
      </c>
      <c r="G3529" s="2" t="str">
        <f>IF(NOT(OR(
SUMPRODUCT(--ISNUMBER(SEARCH('Chapter 1 (Generated)'!$B$25:$V$25,INDEX(MyData,D3529, E3529+1))))&gt;0,
SUMPRODUCT(--ISNUMBER(SEARCH('Chapter 1 (Generated)'!$B$26:$V$26,INDEX(MyData,D3529, E3529+1))))&gt;0)),
"        " &amp; INDEX(MyData,D3529, E3529+1),
"    " &amp; INDEX(MyData,D3529, E3529+1))</f>
        <v xml:space="preserve">        "null",</v>
      </c>
    </row>
    <row r="3530" spans="4:7" x14ac:dyDescent="0.2">
      <c r="D3530" s="20">
        <f t="shared" si="55"/>
        <v>211</v>
      </c>
      <c r="E3530" s="20">
        <f>MIN(IF(MOD(ROWS($A$2:A3530),$A$2)=0,E3529+1, E3529), $B$2-1)</f>
        <v>14</v>
      </c>
      <c r="G3530" s="2" t="str">
        <f>IF(NOT(OR(
SUMPRODUCT(--ISNUMBER(SEARCH('Chapter 1 (Generated)'!$B$25:$V$25,INDEX(MyData,D3530, E3530+1))))&gt;0,
SUMPRODUCT(--ISNUMBER(SEARCH('Chapter 1 (Generated)'!$B$26:$V$26,INDEX(MyData,D3530, E3530+1))))&gt;0)),
"        " &amp; INDEX(MyData,D3530, E3530+1),
"    " &amp; INDEX(MyData,D3530, E3530+1))</f>
        <v xml:space="preserve">        "null",</v>
      </c>
    </row>
    <row r="3531" spans="4:7" x14ac:dyDescent="0.2">
      <c r="D3531" s="20">
        <f t="shared" si="55"/>
        <v>212</v>
      </c>
      <c r="E3531" s="20">
        <f>MIN(IF(MOD(ROWS($A$2:A3531),$A$2)=0,E3530+1, E3530), $B$2-1)</f>
        <v>14</v>
      </c>
      <c r="G3531" s="2" t="str">
        <f>IF(NOT(OR(
SUMPRODUCT(--ISNUMBER(SEARCH('Chapter 1 (Generated)'!$B$25:$V$25,INDEX(MyData,D3531, E3531+1))))&gt;0,
SUMPRODUCT(--ISNUMBER(SEARCH('Chapter 1 (Generated)'!$B$26:$V$26,INDEX(MyData,D3531, E3531+1))))&gt;0)),
"        " &amp; INDEX(MyData,D3531, E3531+1),
"    " &amp; INDEX(MyData,D3531, E3531+1))</f>
        <v xml:space="preserve">        "null",</v>
      </c>
    </row>
    <row r="3532" spans="4:7" x14ac:dyDescent="0.2">
      <c r="D3532" s="20">
        <f t="shared" si="55"/>
        <v>213</v>
      </c>
      <c r="E3532" s="20">
        <f>MIN(IF(MOD(ROWS($A$2:A3532),$A$2)=0,E3531+1, E3531), $B$2-1)</f>
        <v>14</v>
      </c>
      <c r="G3532" s="2" t="str">
        <f>IF(NOT(OR(
SUMPRODUCT(--ISNUMBER(SEARCH('Chapter 1 (Generated)'!$B$25:$V$25,INDEX(MyData,D3532, E3532+1))))&gt;0,
SUMPRODUCT(--ISNUMBER(SEARCH('Chapter 1 (Generated)'!$B$26:$V$26,INDEX(MyData,D3532, E3532+1))))&gt;0)),
"        " &amp; INDEX(MyData,D3532, E3532+1),
"    " &amp; INDEX(MyData,D3532, E3532+1))</f>
        <v xml:space="preserve">        "null",//210 </v>
      </c>
    </row>
    <row r="3533" spans="4:7" x14ac:dyDescent="0.2">
      <c r="D3533" s="20">
        <f t="shared" si="55"/>
        <v>214</v>
      </c>
      <c r="E3533" s="20">
        <f>MIN(IF(MOD(ROWS($A$2:A3533),$A$2)=0,E3532+1, E3532), $B$2-1)</f>
        <v>14</v>
      </c>
      <c r="G3533" s="2" t="str">
        <f>IF(NOT(OR(
SUMPRODUCT(--ISNUMBER(SEARCH('Chapter 1 (Generated)'!$B$25:$V$25,INDEX(MyData,D3533, E3533+1))))&gt;0,
SUMPRODUCT(--ISNUMBER(SEARCH('Chapter 1 (Generated)'!$B$26:$V$26,INDEX(MyData,D3533, E3533+1))))&gt;0)),
"        " &amp; INDEX(MyData,D3533, E3533+1),
"    " &amp; INDEX(MyData,D3533, E3533+1))</f>
        <v xml:space="preserve">        "null",</v>
      </c>
    </row>
    <row r="3534" spans="4:7" x14ac:dyDescent="0.2">
      <c r="D3534" s="20">
        <f t="shared" si="55"/>
        <v>215</v>
      </c>
      <c r="E3534" s="20">
        <f>MIN(IF(MOD(ROWS($A$2:A3534),$A$2)=0,E3533+1, E3533), $B$2-1)</f>
        <v>14</v>
      </c>
      <c r="G3534" s="2" t="str">
        <f>IF(NOT(OR(
SUMPRODUCT(--ISNUMBER(SEARCH('Chapter 1 (Generated)'!$B$25:$V$25,INDEX(MyData,D3534, E3534+1))))&gt;0,
SUMPRODUCT(--ISNUMBER(SEARCH('Chapter 1 (Generated)'!$B$26:$V$26,INDEX(MyData,D3534, E3534+1))))&gt;0)),
"        " &amp; INDEX(MyData,D3534, E3534+1),
"    " &amp; INDEX(MyData,D3534, E3534+1))</f>
        <v xml:space="preserve">        "null",</v>
      </c>
    </row>
    <row r="3535" spans="4:7" x14ac:dyDescent="0.2">
      <c r="D3535" s="20">
        <f t="shared" si="55"/>
        <v>216</v>
      </c>
      <c r="E3535" s="20">
        <f>MIN(IF(MOD(ROWS($A$2:A3535),$A$2)=0,E3534+1, E3534), $B$2-1)</f>
        <v>14</v>
      </c>
      <c r="G3535" s="2" t="str">
        <f>IF(NOT(OR(
SUMPRODUCT(--ISNUMBER(SEARCH('Chapter 1 (Generated)'!$B$25:$V$25,INDEX(MyData,D3535, E3535+1))))&gt;0,
SUMPRODUCT(--ISNUMBER(SEARCH('Chapter 1 (Generated)'!$B$26:$V$26,INDEX(MyData,D3535, E3535+1))))&gt;0)),
"        " &amp; INDEX(MyData,D3535, E3535+1),
"    " &amp; INDEX(MyData,D3535, E3535+1))</f>
        <v xml:space="preserve">        "null",</v>
      </c>
    </row>
    <row r="3536" spans="4:7" x14ac:dyDescent="0.2">
      <c r="D3536" s="20">
        <f t="shared" si="55"/>
        <v>217</v>
      </c>
      <c r="E3536" s="20">
        <f>MIN(IF(MOD(ROWS($A$2:A3536),$A$2)=0,E3535+1, E3535), $B$2-1)</f>
        <v>14</v>
      </c>
      <c r="G3536" s="2" t="str">
        <f>IF(NOT(OR(
SUMPRODUCT(--ISNUMBER(SEARCH('Chapter 1 (Generated)'!$B$25:$V$25,INDEX(MyData,D3536, E3536+1))))&gt;0,
SUMPRODUCT(--ISNUMBER(SEARCH('Chapter 1 (Generated)'!$B$26:$V$26,INDEX(MyData,D3536, E3536+1))))&gt;0)),
"        " &amp; INDEX(MyData,D3536, E3536+1),
"    " &amp; INDEX(MyData,D3536, E3536+1))</f>
        <v xml:space="preserve">        "null",</v>
      </c>
    </row>
    <row r="3537" spans="4:7" x14ac:dyDescent="0.2">
      <c r="D3537" s="20">
        <f t="shared" si="55"/>
        <v>218</v>
      </c>
      <c r="E3537" s="20">
        <f>MIN(IF(MOD(ROWS($A$2:A3537),$A$2)=0,E3536+1, E3536), $B$2-1)</f>
        <v>14</v>
      </c>
      <c r="G3537" s="2" t="str">
        <f>IF(NOT(OR(
SUMPRODUCT(--ISNUMBER(SEARCH('Chapter 1 (Generated)'!$B$25:$V$25,INDEX(MyData,D3537, E3537+1))))&gt;0,
SUMPRODUCT(--ISNUMBER(SEARCH('Chapter 1 (Generated)'!$B$26:$V$26,INDEX(MyData,D3537, E3537+1))))&gt;0)),
"        " &amp; INDEX(MyData,D3537, E3537+1),
"    " &amp; INDEX(MyData,D3537, E3537+1))</f>
        <v xml:space="preserve">        "null",//215 </v>
      </c>
    </row>
    <row r="3538" spans="4:7" x14ac:dyDescent="0.2">
      <c r="D3538" s="20">
        <f t="shared" si="55"/>
        <v>219</v>
      </c>
      <c r="E3538" s="20">
        <f>MIN(IF(MOD(ROWS($A$2:A3538),$A$2)=0,E3537+1, E3537), $B$2-1)</f>
        <v>14</v>
      </c>
      <c r="G3538" s="2" t="str">
        <f>IF(NOT(OR(
SUMPRODUCT(--ISNUMBER(SEARCH('Chapter 1 (Generated)'!$B$25:$V$25,INDEX(MyData,D3538, E3538+1))))&gt;0,
SUMPRODUCT(--ISNUMBER(SEARCH('Chapter 1 (Generated)'!$B$26:$V$26,INDEX(MyData,D3538, E3538+1))))&gt;0)),
"        " &amp; INDEX(MyData,D3538, E3538+1),
"    " &amp; INDEX(MyData,D3538, E3538+1))</f>
        <v xml:space="preserve">        "null",</v>
      </c>
    </row>
    <row r="3539" spans="4:7" x14ac:dyDescent="0.2">
      <c r="D3539" s="20">
        <f t="shared" si="55"/>
        <v>220</v>
      </c>
      <c r="E3539" s="20">
        <f>MIN(IF(MOD(ROWS($A$2:A3539),$A$2)=0,E3538+1, E3538), $B$2-1)</f>
        <v>14</v>
      </c>
      <c r="G3539" s="2" t="str">
        <f>IF(NOT(OR(
SUMPRODUCT(--ISNUMBER(SEARCH('Chapter 1 (Generated)'!$B$25:$V$25,INDEX(MyData,D3539, E3539+1))))&gt;0,
SUMPRODUCT(--ISNUMBER(SEARCH('Chapter 1 (Generated)'!$B$26:$V$26,INDEX(MyData,D3539, E3539+1))))&gt;0)),
"        " &amp; INDEX(MyData,D3539, E3539+1),
"    " &amp; INDEX(MyData,D3539, E3539+1))</f>
        <v xml:space="preserve">        "null",</v>
      </c>
    </row>
    <row r="3540" spans="4:7" x14ac:dyDescent="0.2">
      <c r="D3540" s="20">
        <f t="shared" si="55"/>
        <v>221</v>
      </c>
      <c r="E3540" s="20">
        <f>MIN(IF(MOD(ROWS($A$2:A3540),$A$2)=0,E3539+1, E3539), $B$2-1)</f>
        <v>14</v>
      </c>
      <c r="G3540" s="2" t="str">
        <f>IF(NOT(OR(
SUMPRODUCT(--ISNUMBER(SEARCH('Chapter 1 (Generated)'!$B$25:$V$25,INDEX(MyData,D3540, E3540+1))))&gt;0,
SUMPRODUCT(--ISNUMBER(SEARCH('Chapter 1 (Generated)'!$B$26:$V$26,INDEX(MyData,D3540, E3540+1))))&gt;0)),
"        " &amp; INDEX(MyData,D3540, E3540+1),
"    " &amp; INDEX(MyData,D3540, E3540+1))</f>
        <v xml:space="preserve">        "null",</v>
      </c>
    </row>
    <row r="3541" spans="4:7" x14ac:dyDescent="0.2">
      <c r="D3541" s="20">
        <f t="shared" si="55"/>
        <v>222</v>
      </c>
      <c r="E3541" s="20">
        <f>MIN(IF(MOD(ROWS($A$2:A3541),$A$2)=0,E3540+1, E3540), $B$2-1)</f>
        <v>14</v>
      </c>
      <c r="G3541" s="2" t="str">
        <f>IF(NOT(OR(
SUMPRODUCT(--ISNUMBER(SEARCH('Chapter 1 (Generated)'!$B$25:$V$25,INDEX(MyData,D3541, E3541+1))))&gt;0,
SUMPRODUCT(--ISNUMBER(SEARCH('Chapter 1 (Generated)'!$B$26:$V$26,INDEX(MyData,D3541, E3541+1))))&gt;0)),
"        " &amp; INDEX(MyData,D3541, E3541+1),
"    " &amp; INDEX(MyData,D3541, E3541+1))</f>
        <v xml:space="preserve">        "null",</v>
      </c>
    </row>
    <row r="3542" spans="4:7" x14ac:dyDescent="0.2">
      <c r="D3542" s="20">
        <f t="shared" si="55"/>
        <v>223</v>
      </c>
      <c r="E3542" s="20">
        <f>MIN(IF(MOD(ROWS($A$2:A3542),$A$2)=0,E3541+1, E3541), $B$2-1)</f>
        <v>14</v>
      </c>
      <c r="G3542" s="2" t="str">
        <f>IF(NOT(OR(
SUMPRODUCT(--ISNUMBER(SEARCH('Chapter 1 (Generated)'!$B$25:$V$25,INDEX(MyData,D3542, E3542+1))))&gt;0,
SUMPRODUCT(--ISNUMBER(SEARCH('Chapter 1 (Generated)'!$B$26:$V$26,INDEX(MyData,D3542, E3542+1))))&gt;0)),
"        " &amp; INDEX(MyData,D3542, E3542+1),
"    " &amp; INDEX(MyData,D3542, E3542+1))</f>
        <v xml:space="preserve">        "null",//220 </v>
      </c>
    </row>
    <row r="3543" spans="4:7" x14ac:dyDescent="0.2">
      <c r="D3543" s="20">
        <f t="shared" si="55"/>
        <v>224</v>
      </c>
      <c r="E3543" s="20">
        <f>MIN(IF(MOD(ROWS($A$2:A3543),$A$2)=0,E3542+1, E3542), $B$2-1)</f>
        <v>14</v>
      </c>
      <c r="G3543" s="2" t="str">
        <f>IF(NOT(OR(
SUMPRODUCT(--ISNUMBER(SEARCH('Chapter 1 (Generated)'!$B$25:$V$25,INDEX(MyData,D3543, E3543+1))))&gt;0,
SUMPRODUCT(--ISNUMBER(SEARCH('Chapter 1 (Generated)'!$B$26:$V$26,INDEX(MyData,D3543, E3543+1))))&gt;0)),
"        " &amp; INDEX(MyData,D3543, E3543+1),
"    " &amp; INDEX(MyData,D3543, E3543+1))</f>
        <v xml:space="preserve">        "null",</v>
      </c>
    </row>
    <row r="3544" spans="4:7" x14ac:dyDescent="0.2">
      <c r="D3544" s="20">
        <f t="shared" si="55"/>
        <v>225</v>
      </c>
      <c r="E3544" s="20">
        <f>MIN(IF(MOD(ROWS($A$2:A3544),$A$2)=0,E3543+1, E3543), $B$2-1)</f>
        <v>14</v>
      </c>
      <c r="G3544" s="2" t="str">
        <f>IF(NOT(OR(
SUMPRODUCT(--ISNUMBER(SEARCH('Chapter 1 (Generated)'!$B$25:$V$25,INDEX(MyData,D3544, E3544+1))))&gt;0,
SUMPRODUCT(--ISNUMBER(SEARCH('Chapter 1 (Generated)'!$B$26:$V$26,INDEX(MyData,D3544, E3544+1))))&gt;0)),
"        " &amp; INDEX(MyData,D3544, E3544+1),
"    " &amp; INDEX(MyData,D3544, E3544+1))</f>
        <v xml:space="preserve">        "null",</v>
      </c>
    </row>
    <row r="3545" spans="4:7" x14ac:dyDescent="0.2">
      <c r="D3545" s="20">
        <f t="shared" si="55"/>
        <v>226</v>
      </c>
      <c r="E3545" s="20">
        <f>MIN(IF(MOD(ROWS($A$2:A3545),$A$2)=0,E3544+1, E3544), $B$2-1)</f>
        <v>14</v>
      </c>
      <c r="G3545" s="2" t="str">
        <f>IF(NOT(OR(
SUMPRODUCT(--ISNUMBER(SEARCH('Chapter 1 (Generated)'!$B$25:$V$25,INDEX(MyData,D3545, E3545+1))))&gt;0,
SUMPRODUCT(--ISNUMBER(SEARCH('Chapter 1 (Generated)'!$B$26:$V$26,INDEX(MyData,D3545, E3545+1))))&gt;0)),
"        " &amp; INDEX(MyData,D3545, E3545+1),
"    " &amp; INDEX(MyData,D3545, E3545+1))</f>
        <v xml:space="preserve">        "null",</v>
      </c>
    </row>
    <row r="3546" spans="4:7" x14ac:dyDescent="0.2">
      <c r="D3546" s="20">
        <f t="shared" si="55"/>
        <v>227</v>
      </c>
      <c r="E3546" s="20">
        <f>MIN(IF(MOD(ROWS($A$2:A3546),$A$2)=0,E3545+1, E3545), $B$2-1)</f>
        <v>14</v>
      </c>
      <c r="G3546" s="2" t="str">
        <f>IF(NOT(OR(
SUMPRODUCT(--ISNUMBER(SEARCH('Chapter 1 (Generated)'!$B$25:$V$25,INDEX(MyData,D3546, E3546+1))))&gt;0,
SUMPRODUCT(--ISNUMBER(SEARCH('Chapter 1 (Generated)'!$B$26:$V$26,INDEX(MyData,D3546, E3546+1))))&gt;0)),
"        " &amp; INDEX(MyData,D3546, E3546+1),
"    " &amp; INDEX(MyData,D3546, E3546+1))</f>
        <v xml:space="preserve">        "null",</v>
      </c>
    </row>
    <row r="3547" spans="4:7" x14ac:dyDescent="0.2">
      <c r="D3547" s="20">
        <f t="shared" si="55"/>
        <v>228</v>
      </c>
      <c r="E3547" s="20">
        <f>MIN(IF(MOD(ROWS($A$2:A3547),$A$2)=0,E3546+1, E3546), $B$2-1)</f>
        <v>14</v>
      </c>
      <c r="G3547" s="2" t="str">
        <f>IF(NOT(OR(
SUMPRODUCT(--ISNUMBER(SEARCH('Chapter 1 (Generated)'!$B$25:$V$25,INDEX(MyData,D3547, E3547+1))))&gt;0,
SUMPRODUCT(--ISNUMBER(SEARCH('Chapter 1 (Generated)'!$B$26:$V$26,INDEX(MyData,D3547, E3547+1))))&gt;0)),
"        " &amp; INDEX(MyData,D3547, E3547+1),
"    " &amp; INDEX(MyData,D3547, E3547+1))</f>
        <v xml:space="preserve">        "New Objective: Go to they gym and take your picture!",//225 </v>
      </c>
    </row>
    <row r="3548" spans="4:7" x14ac:dyDescent="0.2">
      <c r="D3548" s="20">
        <f t="shared" si="55"/>
        <v>229</v>
      </c>
      <c r="E3548" s="20">
        <f>MIN(IF(MOD(ROWS($A$2:A3548),$A$2)=0,E3547+1, E3547), $B$2-1)</f>
        <v>14</v>
      </c>
      <c r="G3548" s="2" t="str">
        <f>IF(NOT(OR(
SUMPRODUCT(--ISNUMBER(SEARCH('Chapter 1 (Generated)'!$B$25:$V$25,INDEX(MyData,D3548, E3548+1))))&gt;0,
SUMPRODUCT(--ISNUMBER(SEARCH('Chapter 1 (Generated)'!$B$26:$V$26,INDEX(MyData,D3548, E3548+1))))&gt;0)),
"        " &amp; INDEX(MyData,D3548, E3548+1),
"    " &amp; INDEX(MyData,D3548, E3548+1))</f>
        <v xml:space="preserve">        "null",//226 Alistair</v>
      </c>
    </row>
    <row r="3549" spans="4:7" x14ac:dyDescent="0.2">
      <c r="D3549" s="20">
        <f t="shared" si="55"/>
        <v>230</v>
      </c>
      <c r="E3549" s="20">
        <f>MIN(IF(MOD(ROWS($A$2:A3549),$A$2)=0,E3548+1, E3548), $B$2-1)</f>
        <v>14</v>
      </c>
      <c r="G3549" s="2" t="str">
        <f>IF(NOT(OR(
SUMPRODUCT(--ISNUMBER(SEARCH('Chapter 1 (Generated)'!$B$25:$V$25,INDEX(MyData,D3549, E3549+1))))&gt;0,
SUMPRODUCT(--ISNUMBER(SEARCH('Chapter 1 (Generated)'!$B$26:$V$26,INDEX(MyData,D3549, E3549+1))))&gt;0)),
"        " &amp; INDEX(MyData,D3549, E3549+1),
"    " &amp; INDEX(MyData,D3549, E3549+1))</f>
        <v xml:space="preserve">        "null",//227 Claire</v>
      </c>
    </row>
    <row r="3550" spans="4:7" x14ac:dyDescent="0.2">
      <c r="D3550" s="20">
        <f t="shared" si="55"/>
        <v>231</v>
      </c>
      <c r="E3550" s="20">
        <f>MIN(IF(MOD(ROWS($A$2:A3550),$A$2)=0,E3549+1, E3549), $B$2-1)</f>
        <v>14</v>
      </c>
      <c r="G3550" s="2" t="str">
        <f>IF(NOT(OR(
SUMPRODUCT(--ISNUMBER(SEARCH('Chapter 1 (Generated)'!$B$25:$V$25,INDEX(MyData,D3550, E3550+1))))&gt;0,
SUMPRODUCT(--ISNUMBER(SEARCH('Chapter 1 (Generated)'!$B$26:$V$26,INDEX(MyData,D3550, E3550+1))))&gt;0)),
"        " &amp; INDEX(MyData,D3550, E3550+1),
"    " &amp; INDEX(MyData,D3550, E3550+1))</f>
        <v xml:space="preserve">        "null",//228 Ellie</v>
      </c>
    </row>
    <row r="3551" spans="4:7" x14ac:dyDescent="0.2">
      <c r="D3551" s="20">
        <f t="shared" si="55"/>
        <v>232</v>
      </c>
      <c r="E3551" s="20">
        <f>MIN(IF(MOD(ROWS($A$2:A3551),$A$2)=0,E3550+1, E3550), $B$2-1)</f>
        <v>14</v>
      </c>
      <c r="G3551" s="2" t="str">
        <f>IF(NOT(OR(
SUMPRODUCT(--ISNUMBER(SEARCH('Chapter 1 (Generated)'!$B$25:$V$25,INDEX(MyData,D3551, E3551+1))))&gt;0,
SUMPRODUCT(--ISNUMBER(SEARCH('Chapter 1 (Generated)'!$B$26:$V$26,INDEX(MyData,D3551, E3551+1))))&gt;0)),
"        " &amp; INDEX(MyData,D3551, E3551+1),
"    " &amp; INDEX(MyData,D3551, E3551+1))</f>
        <v xml:space="preserve">        "null",//229 Karolina</v>
      </c>
    </row>
    <row r="3552" spans="4:7" x14ac:dyDescent="0.2">
      <c r="D3552" s="20">
        <f t="shared" si="55"/>
        <v>233</v>
      </c>
      <c r="E3552" s="20">
        <f>MIN(IF(MOD(ROWS($A$2:A3552),$A$2)=0,E3551+1, E3551), $B$2-1)</f>
        <v>14</v>
      </c>
      <c r="G3552" s="2" t="str">
        <f>IF(NOT(OR(
SUMPRODUCT(--ISNUMBER(SEARCH('Chapter 1 (Generated)'!$B$25:$V$25,INDEX(MyData,D3552, E3552+1))))&gt;0,
SUMPRODUCT(--ISNUMBER(SEARCH('Chapter 1 (Generated)'!$B$26:$V$26,INDEX(MyData,D3552, E3552+1))))&gt;0)),
"        " &amp; INDEX(MyData,D3552, E3552+1),
"    " &amp; INDEX(MyData,D3552, E3552+1))</f>
        <v xml:space="preserve">        "null",//230 Neha</v>
      </c>
    </row>
    <row r="3553" spans="4:7" x14ac:dyDescent="0.2">
      <c r="D3553" s="20">
        <f t="shared" si="55"/>
        <v>234</v>
      </c>
      <c r="E3553" s="20">
        <f>MIN(IF(MOD(ROWS($A$2:A3553),$A$2)=0,E3552+1, E3552), $B$2-1)</f>
        <v>14</v>
      </c>
      <c r="G3553" s="2" t="str">
        <f>IF(NOT(OR(
SUMPRODUCT(--ISNUMBER(SEARCH('Chapter 1 (Generated)'!$B$25:$V$25,INDEX(MyData,D3553, E3553+1))))&gt;0,
SUMPRODUCT(--ISNUMBER(SEARCH('Chapter 1 (Generated)'!$B$26:$V$26,INDEX(MyData,D3553, E3553+1))))&gt;0)),
"        " &amp; INDEX(MyData,D3553, E3553+1),
"    " &amp; INDEX(MyData,D3553, E3553+1))</f>
        <v xml:space="preserve">        "null",//231 Raquel</v>
      </c>
    </row>
    <row r="3554" spans="4:7" x14ac:dyDescent="0.2">
      <c r="D3554" s="20">
        <f t="shared" si="55"/>
        <v>235</v>
      </c>
      <c r="E3554" s="20">
        <f>MIN(IF(MOD(ROWS($A$2:A3554),$A$2)=0,E3553+1, E3553), $B$2-1)</f>
        <v>14</v>
      </c>
      <c r="G3554" s="2" t="str">
        <f>IF(NOT(OR(
SUMPRODUCT(--ISNUMBER(SEARCH('Chapter 1 (Generated)'!$B$25:$V$25,INDEX(MyData,D3554, E3554+1))))&gt;0,
SUMPRODUCT(--ISNUMBER(SEARCH('Chapter 1 (Generated)'!$B$26:$V$26,INDEX(MyData,D3554, E3554+1))))&gt;0)),
"        " &amp; INDEX(MyData,D3554, E3554+1),
"    " &amp; INDEX(MyData,D3554, E3554+1))</f>
        <v xml:space="preserve">        "null",//232 Tadashi</v>
      </c>
    </row>
    <row r="3555" spans="4:7" x14ac:dyDescent="0.2">
      <c r="D3555" s="20">
        <f t="shared" si="55"/>
        <v>236</v>
      </c>
      <c r="E3555" s="20">
        <f>MIN(IF(MOD(ROWS($A$2:A3555),$A$2)=0,E3554+1, E3554), $B$2-1)</f>
        <v>14</v>
      </c>
      <c r="G3555" s="2" t="str">
        <f>IF(NOT(OR(
SUMPRODUCT(--ISNUMBER(SEARCH('Chapter 1 (Generated)'!$B$25:$V$25,INDEX(MyData,D3555, E3555+1))))&gt;0,
SUMPRODUCT(--ISNUMBER(SEARCH('Chapter 1 (Generated)'!$B$26:$V$26,INDEX(MyData,D3555, E3555+1))))&gt;0)),
"        " &amp; INDEX(MyData,D3555, E3555+1),
"    " &amp; INDEX(MyData,D3555, E3555+1))</f>
        <v xml:space="preserve">        "null",//233 Tegan</v>
      </c>
    </row>
    <row r="3556" spans="4:7" x14ac:dyDescent="0.2">
      <c r="D3556" s="20">
        <f t="shared" si="55"/>
        <v>237</v>
      </c>
      <c r="E3556" s="20">
        <f>MIN(IF(MOD(ROWS($A$2:A3556),$A$2)=0,E3555+1, E3555), $B$2-1)</f>
        <v>15</v>
      </c>
      <c r="G3556" s="2" t="str">
        <f>IF(NOT(OR(
SUMPRODUCT(--ISNUMBER(SEARCH('Chapter 1 (Generated)'!$B$25:$V$25,INDEX(MyData,D3556, E3556+1))))&gt;0,
SUMPRODUCT(--ISNUMBER(SEARCH('Chapter 1 (Generated)'!$B$26:$V$26,INDEX(MyData,D3556, E3556+1))))&gt;0)),
"        " &amp; INDEX(MyData,D3556, E3556+1),
"    " &amp; INDEX(MyData,D3556, E3556+1))</f>
        <v xml:space="preserve">        ];</v>
      </c>
    </row>
    <row r="3557" spans="4:7" x14ac:dyDescent="0.2">
      <c r="D3557" s="20">
        <f t="shared" si="55"/>
        <v>1</v>
      </c>
      <c r="E3557" s="20">
        <f>MIN(IF(MOD(ROWS($A$2:A3557),$A$2)=0,E3556+1, E3556), $B$2-1)</f>
        <v>15</v>
      </c>
      <c r="G3557" s="2" t="str">
        <f>IF(NOT(OR(
SUMPRODUCT(--ISNUMBER(SEARCH('Chapter 1 (Generated)'!$B$25:$V$25,INDEX(MyData,D3557, E3557+1))))&gt;0,
SUMPRODUCT(--ISNUMBER(SEARCH('Chapter 1 (Generated)'!$B$26:$V$26,INDEX(MyData,D3557, E3557+1))))&gt;0)),
"        " &amp; INDEX(MyData,D3557, E3557+1),
"    " &amp; INDEX(MyData,D3557, E3557+1))</f>
        <v xml:space="preserve">    //story[15] === Choice 3 Text -&gt; "null"is no link, otherwise the number represents the array number of the slide</v>
      </c>
    </row>
    <row r="3558" spans="4:7" x14ac:dyDescent="0.2">
      <c r="D3558" s="20">
        <f t="shared" si="55"/>
        <v>2</v>
      </c>
      <c r="E3558" s="20">
        <f>MIN(IF(MOD(ROWS($A$2:A3558),$A$2)=0,E3557+1, E3557), $B$2-1)</f>
        <v>15</v>
      </c>
      <c r="G3558" s="2" t="str">
        <f>IF(NOT(OR(
SUMPRODUCT(--ISNUMBER(SEARCH('Chapter 1 (Generated)'!$B$25:$V$25,INDEX(MyData,D3558, E3558+1))))&gt;0,
SUMPRODUCT(--ISNUMBER(SEARCH('Chapter 1 (Generated)'!$B$26:$V$26,INDEX(MyData,D3558, E3558+1))))&gt;0)),
"        " &amp; INDEX(MyData,D3558, E3558+1),
"    " &amp; INDEX(MyData,D3558, E3558+1))</f>
        <v xml:space="preserve">    story[15] = [</v>
      </c>
    </row>
    <row r="3559" spans="4:7" x14ac:dyDescent="0.2">
      <c r="D3559" s="20">
        <f t="shared" si="55"/>
        <v>3</v>
      </c>
      <c r="E3559" s="20">
        <f>MIN(IF(MOD(ROWS($A$2:A3559),$A$2)=0,E3558+1, E3558), $B$2-1)</f>
        <v>15</v>
      </c>
      <c r="G3559" s="2" t="str">
        <f>IF(NOT(OR(
SUMPRODUCT(--ISNUMBER(SEARCH('Chapter 1 (Generated)'!$B$25:$V$25,INDEX(MyData,D3559, E3559+1))))&gt;0,
SUMPRODUCT(--ISNUMBER(SEARCH('Chapter 1 (Generated)'!$B$26:$V$26,INDEX(MyData,D3559, E3559+1))))&gt;0)),
"        " &amp; INDEX(MyData,D3559, E3559+1),
"    " &amp; INDEX(MyData,D3559, E3559+1))</f>
        <v xml:space="preserve">        "null",//0 </v>
      </c>
    </row>
    <row r="3560" spans="4:7" x14ac:dyDescent="0.2">
      <c r="D3560" s="20">
        <f t="shared" si="55"/>
        <v>4</v>
      </c>
      <c r="E3560" s="20">
        <f>MIN(IF(MOD(ROWS($A$2:A3560),$A$2)=0,E3559+1, E3559), $B$2-1)</f>
        <v>15</v>
      </c>
      <c r="G3560" s="2" t="str">
        <f>IF(NOT(OR(
SUMPRODUCT(--ISNUMBER(SEARCH('Chapter 1 (Generated)'!$B$25:$V$25,INDEX(MyData,D3560, E3560+1))))&gt;0,
SUMPRODUCT(--ISNUMBER(SEARCH('Chapter 1 (Generated)'!$B$26:$V$26,INDEX(MyData,D3560, E3560+1))))&gt;0)),
"        " &amp; INDEX(MyData,D3560, E3560+1),
"    " &amp; INDEX(MyData,D3560, E3560+1))</f>
        <v xml:space="preserve">        "null",</v>
      </c>
    </row>
    <row r="3561" spans="4:7" x14ac:dyDescent="0.2">
      <c r="D3561" s="20">
        <f t="shared" si="55"/>
        <v>5</v>
      </c>
      <c r="E3561" s="20">
        <f>MIN(IF(MOD(ROWS($A$2:A3561),$A$2)=0,E3560+1, E3560), $B$2-1)</f>
        <v>15</v>
      </c>
      <c r="G3561" s="2" t="str">
        <f>IF(NOT(OR(
SUMPRODUCT(--ISNUMBER(SEARCH('Chapter 1 (Generated)'!$B$25:$V$25,INDEX(MyData,D3561, E3561+1))))&gt;0,
SUMPRODUCT(--ISNUMBER(SEARCH('Chapter 1 (Generated)'!$B$26:$V$26,INDEX(MyData,D3561, E3561+1))))&gt;0)),
"        " &amp; INDEX(MyData,D3561, E3561+1),
"    " &amp; INDEX(MyData,D3561, E3561+1))</f>
        <v xml:space="preserve">        "null",</v>
      </c>
    </row>
    <row r="3562" spans="4:7" x14ac:dyDescent="0.2">
      <c r="D3562" s="20">
        <f t="shared" si="55"/>
        <v>6</v>
      </c>
      <c r="E3562" s="20">
        <f>MIN(IF(MOD(ROWS($A$2:A3562),$A$2)=0,E3561+1, E3561), $B$2-1)</f>
        <v>15</v>
      </c>
      <c r="G3562" s="2" t="str">
        <f>IF(NOT(OR(
SUMPRODUCT(--ISNUMBER(SEARCH('Chapter 1 (Generated)'!$B$25:$V$25,INDEX(MyData,D3562, E3562+1))))&gt;0,
SUMPRODUCT(--ISNUMBER(SEARCH('Chapter 1 (Generated)'!$B$26:$V$26,INDEX(MyData,D3562, E3562+1))))&gt;0)),
"        " &amp; INDEX(MyData,D3562, E3562+1),
"    " &amp; INDEX(MyData,D3562, E3562+1))</f>
        <v xml:space="preserve">        "null",</v>
      </c>
    </row>
    <row r="3563" spans="4:7" x14ac:dyDescent="0.2">
      <c r="D3563" s="20">
        <f t="shared" si="55"/>
        <v>7</v>
      </c>
      <c r="E3563" s="20">
        <f>MIN(IF(MOD(ROWS($A$2:A3563),$A$2)=0,E3562+1, E3562), $B$2-1)</f>
        <v>15</v>
      </c>
      <c r="G3563" s="2" t="str">
        <f>IF(NOT(OR(
SUMPRODUCT(--ISNUMBER(SEARCH('Chapter 1 (Generated)'!$B$25:$V$25,INDEX(MyData,D3563, E3563+1))))&gt;0,
SUMPRODUCT(--ISNUMBER(SEARCH('Chapter 1 (Generated)'!$B$26:$V$26,INDEX(MyData,D3563, E3563+1))))&gt;0)),
"        " &amp; INDEX(MyData,D3563, E3563+1),
"    " &amp; INDEX(MyData,D3563, E3563+1))</f>
        <v xml:space="preserve">        "null",</v>
      </c>
    </row>
    <row r="3564" spans="4:7" x14ac:dyDescent="0.2">
      <c r="D3564" s="20">
        <f t="shared" si="55"/>
        <v>8</v>
      </c>
      <c r="E3564" s="20">
        <f>MIN(IF(MOD(ROWS($A$2:A3564),$A$2)=0,E3563+1, E3563), $B$2-1)</f>
        <v>15</v>
      </c>
      <c r="G3564" s="2" t="str">
        <f>IF(NOT(OR(
SUMPRODUCT(--ISNUMBER(SEARCH('Chapter 1 (Generated)'!$B$25:$V$25,INDEX(MyData,D3564, E3564+1))))&gt;0,
SUMPRODUCT(--ISNUMBER(SEARCH('Chapter 1 (Generated)'!$B$26:$V$26,INDEX(MyData,D3564, E3564+1))))&gt;0)),
"        " &amp; INDEX(MyData,D3564, E3564+1),
"    " &amp; INDEX(MyData,D3564, E3564+1))</f>
        <v xml:space="preserve">        "null",//5 </v>
      </c>
    </row>
    <row r="3565" spans="4:7" x14ac:dyDescent="0.2">
      <c r="D3565" s="20">
        <f t="shared" si="55"/>
        <v>9</v>
      </c>
      <c r="E3565" s="20">
        <f>MIN(IF(MOD(ROWS($A$2:A3565),$A$2)=0,E3564+1, E3564), $B$2-1)</f>
        <v>15</v>
      </c>
      <c r="G3565" s="2" t="str">
        <f>IF(NOT(OR(
SUMPRODUCT(--ISNUMBER(SEARCH('Chapter 1 (Generated)'!$B$25:$V$25,INDEX(MyData,D3565, E3565+1))))&gt;0,
SUMPRODUCT(--ISNUMBER(SEARCH('Chapter 1 (Generated)'!$B$26:$V$26,INDEX(MyData,D3565, E3565+1))))&gt;0)),
"        " &amp; INDEX(MyData,D3565, E3565+1),
"    " &amp; INDEX(MyData,D3565, E3565+1))</f>
        <v xml:space="preserve">        "null",</v>
      </c>
    </row>
    <row r="3566" spans="4:7" x14ac:dyDescent="0.2">
      <c r="D3566" s="20">
        <f t="shared" si="55"/>
        <v>10</v>
      </c>
      <c r="E3566" s="20">
        <f>MIN(IF(MOD(ROWS($A$2:A3566),$A$2)=0,E3565+1, E3565), $B$2-1)</f>
        <v>15</v>
      </c>
      <c r="G3566" s="2" t="str">
        <f>IF(NOT(OR(
SUMPRODUCT(--ISNUMBER(SEARCH('Chapter 1 (Generated)'!$B$25:$V$25,INDEX(MyData,D3566, E3566+1))))&gt;0,
SUMPRODUCT(--ISNUMBER(SEARCH('Chapter 1 (Generated)'!$B$26:$V$26,INDEX(MyData,D3566, E3566+1))))&gt;0)),
"        " &amp; INDEX(MyData,D3566, E3566+1),
"    " &amp; INDEX(MyData,D3566, E3566+1))</f>
        <v xml:space="preserve">        "null",</v>
      </c>
    </row>
    <row r="3567" spans="4:7" x14ac:dyDescent="0.2">
      <c r="D3567" s="20">
        <f t="shared" si="55"/>
        <v>11</v>
      </c>
      <c r="E3567" s="20">
        <f>MIN(IF(MOD(ROWS($A$2:A3567),$A$2)=0,E3566+1, E3566), $B$2-1)</f>
        <v>15</v>
      </c>
      <c r="G3567" s="2" t="str">
        <f>IF(NOT(OR(
SUMPRODUCT(--ISNUMBER(SEARCH('Chapter 1 (Generated)'!$B$25:$V$25,INDEX(MyData,D3567, E3567+1))))&gt;0,
SUMPRODUCT(--ISNUMBER(SEARCH('Chapter 1 (Generated)'!$B$26:$V$26,INDEX(MyData,D3567, E3567+1))))&gt;0)),
"        " &amp; INDEX(MyData,D3567, E3567+1),
"    " &amp; INDEX(MyData,D3567, E3567+1))</f>
        <v xml:space="preserve">        "null",</v>
      </c>
    </row>
    <row r="3568" spans="4:7" x14ac:dyDescent="0.2">
      <c r="D3568" s="20">
        <f t="shared" si="55"/>
        <v>12</v>
      </c>
      <c r="E3568" s="20">
        <f>MIN(IF(MOD(ROWS($A$2:A3568),$A$2)=0,E3567+1, E3567), $B$2-1)</f>
        <v>15</v>
      </c>
      <c r="G3568" s="2" t="str">
        <f>IF(NOT(OR(
SUMPRODUCT(--ISNUMBER(SEARCH('Chapter 1 (Generated)'!$B$25:$V$25,INDEX(MyData,D3568, E3568+1))))&gt;0,
SUMPRODUCT(--ISNUMBER(SEARCH('Chapter 1 (Generated)'!$B$26:$V$26,INDEX(MyData,D3568, E3568+1))))&gt;0)),
"        " &amp; INDEX(MyData,D3568, E3568+1),
"    " &amp; INDEX(MyData,D3568, E3568+1))</f>
        <v xml:space="preserve">        "null",</v>
      </c>
    </row>
    <row r="3569" spans="4:7" x14ac:dyDescent="0.2">
      <c r="D3569" s="20">
        <f t="shared" si="55"/>
        <v>13</v>
      </c>
      <c r="E3569" s="20">
        <f>MIN(IF(MOD(ROWS($A$2:A3569),$A$2)=0,E3568+1, E3568), $B$2-1)</f>
        <v>15</v>
      </c>
      <c r="G3569" s="2" t="str">
        <f>IF(NOT(OR(
SUMPRODUCT(--ISNUMBER(SEARCH('Chapter 1 (Generated)'!$B$25:$V$25,INDEX(MyData,D3569, E3569+1))))&gt;0,
SUMPRODUCT(--ISNUMBER(SEARCH('Chapter 1 (Generated)'!$B$26:$V$26,INDEX(MyData,D3569, E3569+1))))&gt;0)),
"        " &amp; INDEX(MyData,D3569, E3569+1),
"    " &amp; INDEX(MyData,D3569, E3569+1))</f>
        <v xml:space="preserve">        "null",//10 </v>
      </c>
    </row>
    <row r="3570" spans="4:7" x14ac:dyDescent="0.2">
      <c r="D3570" s="20">
        <f t="shared" si="55"/>
        <v>14</v>
      </c>
      <c r="E3570" s="20">
        <f>MIN(IF(MOD(ROWS($A$2:A3570),$A$2)=0,E3569+1, E3569), $B$2-1)</f>
        <v>15</v>
      </c>
      <c r="G3570" s="2" t="str">
        <f>IF(NOT(OR(
SUMPRODUCT(--ISNUMBER(SEARCH('Chapter 1 (Generated)'!$B$25:$V$25,INDEX(MyData,D3570, E3570+1))))&gt;0,
SUMPRODUCT(--ISNUMBER(SEARCH('Chapter 1 (Generated)'!$B$26:$V$26,INDEX(MyData,D3570, E3570+1))))&gt;0)),
"        " &amp; INDEX(MyData,D3570, E3570+1),
"    " &amp; INDEX(MyData,D3570, E3570+1))</f>
        <v xml:space="preserve">        "null",</v>
      </c>
    </row>
    <row r="3571" spans="4:7" x14ac:dyDescent="0.2">
      <c r="D3571" s="20">
        <f t="shared" si="55"/>
        <v>15</v>
      </c>
      <c r="E3571" s="20">
        <f>MIN(IF(MOD(ROWS($A$2:A3571),$A$2)=0,E3570+1, E3570), $B$2-1)</f>
        <v>15</v>
      </c>
      <c r="G3571" s="2" t="str">
        <f>IF(NOT(OR(
SUMPRODUCT(--ISNUMBER(SEARCH('Chapter 1 (Generated)'!$B$25:$V$25,INDEX(MyData,D3571, E3571+1))))&gt;0,
SUMPRODUCT(--ISNUMBER(SEARCH('Chapter 1 (Generated)'!$B$26:$V$26,INDEX(MyData,D3571, E3571+1))))&gt;0)),
"        " &amp; INDEX(MyData,D3571, E3571+1),
"    " &amp; INDEX(MyData,D3571, E3571+1))</f>
        <v xml:space="preserve">        "null",</v>
      </c>
    </row>
    <row r="3572" spans="4:7" x14ac:dyDescent="0.2">
      <c r="D3572" s="20">
        <f t="shared" si="55"/>
        <v>16</v>
      </c>
      <c r="E3572" s="20">
        <f>MIN(IF(MOD(ROWS($A$2:A3572),$A$2)=0,E3571+1, E3571), $B$2-1)</f>
        <v>15</v>
      </c>
      <c r="G3572" s="2" t="str">
        <f>IF(NOT(OR(
SUMPRODUCT(--ISNUMBER(SEARCH('Chapter 1 (Generated)'!$B$25:$V$25,INDEX(MyData,D3572, E3572+1))))&gt;0,
SUMPRODUCT(--ISNUMBER(SEARCH('Chapter 1 (Generated)'!$B$26:$V$26,INDEX(MyData,D3572, E3572+1))))&gt;0)),
"        " &amp; INDEX(MyData,D3572, E3572+1),
"    " &amp; INDEX(MyData,D3572, E3572+1))</f>
        <v xml:space="preserve">        "null",</v>
      </c>
    </row>
    <row r="3573" spans="4:7" x14ac:dyDescent="0.2">
      <c r="D3573" s="20">
        <f t="shared" si="55"/>
        <v>17</v>
      </c>
      <c r="E3573" s="20">
        <f>MIN(IF(MOD(ROWS($A$2:A3573),$A$2)=0,E3572+1, E3572), $B$2-1)</f>
        <v>15</v>
      </c>
      <c r="G3573" s="2" t="str">
        <f>IF(NOT(OR(
SUMPRODUCT(--ISNUMBER(SEARCH('Chapter 1 (Generated)'!$B$25:$V$25,INDEX(MyData,D3573, E3573+1))))&gt;0,
SUMPRODUCT(--ISNUMBER(SEARCH('Chapter 1 (Generated)'!$B$26:$V$26,INDEX(MyData,D3573, E3573+1))))&gt;0)),
"        " &amp; INDEX(MyData,D3573, E3573+1),
"    " &amp; INDEX(MyData,D3573, E3573+1))</f>
        <v xml:space="preserve">        "W-what? Oh, nothing. I just thought the room would be more… extravagant.",</v>
      </c>
    </row>
    <row r="3574" spans="4:7" x14ac:dyDescent="0.2">
      <c r="D3574" s="20">
        <f t="shared" si="55"/>
        <v>18</v>
      </c>
      <c r="E3574" s="20">
        <f>MIN(IF(MOD(ROWS($A$2:A3574),$A$2)=0,E3573+1, E3573), $B$2-1)</f>
        <v>15</v>
      </c>
      <c r="G3574" s="2" t="str">
        <f>IF(NOT(OR(
SUMPRODUCT(--ISNUMBER(SEARCH('Chapter 1 (Generated)'!$B$25:$V$25,INDEX(MyData,D3574, E3574+1))))&gt;0,
SUMPRODUCT(--ISNUMBER(SEARCH('Chapter 1 (Generated)'!$B$26:$V$26,INDEX(MyData,D3574, E3574+1))))&gt;0)),
"        " &amp; INDEX(MyData,D3574, E3574+1),
"    " &amp; INDEX(MyData,D3574, E3574+1))</f>
        <v xml:space="preserve">        "null",//15 </v>
      </c>
    </row>
    <row r="3575" spans="4:7" x14ac:dyDescent="0.2">
      <c r="D3575" s="20">
        <f t="shared" si="55"/>
        <v>19</v>
      </c>
      <c r="E3575" s="20">
        <f>MIN(IF(MOD(ROWS($A$2:A3575),$A$2)=0,E3574+1, E3574), $B$2-1)</f>
        <v>15</v>
      </c>
      <c r="G3575" s="2" t="str">
        <f>IF(NOT(OR(
SUMPRODUCT(--ISNUMBER(SEARCH('Chapter 1 (Generated)'!$B$25:$V$25,INDEX(MyData,D3575, E3575+1))))&gt;0,
SUMPRODUCT(--ISNUMBER(SEARCH('Chapter 1 (Generated)'!$B$26:$V$26,INDEX(MyData,D3575, E3575+1))))&gt;0)),
"        " &amp; INDEX(MyData,D3575, E3575+1),
"    " &amp; INDEX(MyData,D3575, E3575+1))</f>
        <v xml:space="preserve">        "null",</v>
      </c>
    </row>
    <row r="3576" spans="4:7" x14ac:dyDescent="0.2">
      <c r="D3576" s="20">
        <f t="shared" si="55"/>
        <v>20</v>
      </c>
      <c r="E3576" s="20">
        <f>MIN(IF(MOD(ROWS($A$2:A3576),$A$2)=0,E3575+1, E3575), $B$2-1)</f>
        <v>15</v>
      </c>
      <c r="G3576" s="2" t="str">
        <f>IF(NOT(OR(
SUMPRODUCT(--ISNUMBER(SEARCH('Chapter 1 (Generated)'!$B$25:$V$25,INDEX(MyData,D3576, E3576+1))))&gt;0,
SUMPRODUCT(--ISNUMBER(SEARCH('Chapter 1 (Generated)'!$B$26:$V$26,INDEX(MyData,D3576, E3576+1))))&gt;0)),
"        " &amp; INDEX(MyData,D3576, E3576+1),
"    " &amp; INDEX(MyData,D3576, E3576+1))</f>
        <v xml:space="preserve">        "null",</v>
      </c>
    </row>
    <row r="3577" spans="4:7" x14ac:dyDescent="0.2">
      <c r="D3577" s="20">
        <f t="shared" si="55"/>
        <v>21</v>
      </c>
      <c r="E3577" s="20">
        <f>MIN(IF(MOD(ROWS($A$2:A3577),$A$2)=0,E3576+1, E3576), $B$2-1)</f>
        <v>15</v>
      </c>
      <c r="G3577" s="2" t="str">
        <f>IF(NOT(OR(
SUMPRODUCT(--ISNUMBER(SEARCH('Chapter 1 (Generated)'!$B$25:$V$25,INDEX(MyData,D3577, E3577+1))))&gt;0,
SUMPRODUCT(--ISNUMBER(SEARCH('Chapter 1 (Generated)'!$B$26:$V$26,INDEX(MyData,D3577, E3577+1))))&gt;0)),
"        " &amp; INDEX(MyData,D3577, E3577+1),
"    " &amp; INDEX(MyData,D3577, E3577+1))</f>
        <v xml:space="preserve">        "null",</v>
      </c>
    </row>
    <row r="3578" spans="4:7" x14ac:dyDescent="0.2">
      <c r="D3578" s="20">
        <f t="shared" si="55"/>
        <v>22</v>
      </c>
      <c r="E3578" s="20">
        <f>MIN(IF(MOD(ROWS($A$2:A3578),$A$2)=0,E3577+1, E3577), $B$2-1)</f>
        <v>15</v>
      </c>
      <c r="G3578" s="2" t="str">
        <f>IF(NOT(OR(
SUMPRODUCT(--ISNUMBER(SEARCH('Chapter 1 (Generated)'!$B$25:$V$25,INDEX(MyData,D3578, E3578+1))))&gt;0,
SUMPRODUCT(--ISNUMBER(SEARCH('Chapter 1 (Generated)'!$B$26:$V$26,INDEX(MyData,D3578, E3578+1))))&gt;0)),
"        " &amp; INDEX(MyData,D3578, E3578+1),
"    " &amp; INDEX(MyData,D3578, E3578+1))</f>
        <v xml:space="preserve">        "null",</v>
      </c>
    </row>
    <row r="3579" spans="4:7" x14ac:dyDescent="0.2">
      <c r="D3579" s="20">
        <f t="shared" si="55"/>
        <v>23</v>
      </c>
      <c r="E3579" s="20">
        <f>MIN(IF(MOD(ROWS($A$2:A3579),$A$2)=0,E3578+1, E3578), $B$2-1)</f>
        <v>15</v>
      </c>
      <c r="G3579" s="2" t="str">
        <f>IF(NOT(OR(
SUMPRODUCT(--ISNUMBER(SEARCH('Chapter 1 (Generated)'!$B$25:$V$25,INDEX(MyData,D3579, E3579+1))))&gt;0,
SUMPRODUCT(--ISNUMBER(SEARCH('Chapter 1 (Generated)'!$B$26:$V$26,INDEX(MyData,D3579, E3579+1))))&gt;0)),
"        " &amp; INDEX(MyData,D3579, E3579+1),
"    " &amp; INDEX(MyData,D3579, E3579+1))</f>
        <v xml:space="preserve">        "null",//20 </v>
      </c>
    </row>
    <row r="3580" spans="4:7" x14ac:dyDescent="0.2">
      <c r="D3580" s="20">
        <f t="shared" si="55"/>
        <v>24</v>
      </c>
      <c r="E3580" s="20">
        <f>MIN(IF(MOD(ROWS($A$2:A3580),$A$2)=0,E3579+1, E3579), $B$2-1)</f>
        <v>15</v>
      </c>
      <c r="G3580" s="2" t="str">
        <f>IF(NOT(OR(
SUMPRODUCT(--ISNUMBER(SEARCH('Chapter 1 (Generated)'!$B$25:$V$25,INDEX(MyData,D3580, E3580+1))))&gt;0,
SUMPRODUCT(--ISNUMBER(SEARCH('Chapter 1 (Generated)'!$B$26:$V$26,INDEX(MyData,D3580, E3580+1))))&gt;0)),
"        " &amp; INDEX(MyData,D3580, E3580+1),
"    " &amp; INDEX(MyData,D3580, E3580+1))</f>
        <v xml:space="preserve">        "null",</v>
      </c>
    </row>
    <row r="3581" spans="4:7" x14ac:dyDescent="0.2">
      <c r="D3581" s="20">
        <f t="shared" si="55"/>
        <v>25</v>
      </c>
      <c r="E3581" s="20">
        <f>MIN(IF(MOD(ROWS($A$2:A3581),$A$2)=0,E3580+1, E3580), $B$2-1)</f>
        <v>15</v>
      </c>
      <c r="G3581" s="2" t="str">
        <f>IF(NOT(OR(
SUMPRODUCT(--ISNUMBER(SEARCH('Chapter 1 (Generated)'!$B$25:$V$25,INDEX(MyData,D3581, E3581+1))))&gt;0,
SUMPRODUCT(--ISNUMBER(SEARCH('Chapter 1 (Generated)'!$B$26:$V$26,INDEX(MyData,D3581, E3581+1))))&gt;0)),
"        " &amp; INDEX(MyData,D3581, E3581+1),
"    " &amp; INDEX(MyData,D3581, E3581+1))</f>
        <v xml:space="preserve">        "null",</v>
      </c>
    </row>
    <row r="3582" spans="4:7" x14ac:dyDescent="0.2">
      <c r="D3582" s="20">
        <f t="shared" si="55"/>
        <v>26</v>
      </c>
      <c r="E3582" s="20">
        <f>MIN(IF(MOD(ROWS($A$2:A3582),$A$2)=0,E3581+1, E3581), $B$2-1)</f>
        <v>15</v>
      </c>
      <c r="G3582" s="2" t="str">
        <f>IF(NOT(OR(
SUMPRODUCT(--ISNUMBER(SEARCH('Chapter 1 (Generated)'!$B$25:$V$25,INDEX(MyData,D3582, E3582+1))))&gt;0,
SUMPRODUCT(--ISNUMBER(SEARCH('Chapter 1 (Generated)'!$B$26:$V$26,INDEX(MyData,D3582, E3582+1))))&gt;0)),
"        " &amp; INDEX(MyData,D3582, E3582+1),
"    " &amp; INDEX(MyData,D3582, E3582+1))</f>
        <v xml:space="preserve">        "null",</v>
      </c>
    </row>
    <row r="3583" spans="4:7" x14ac:dyDescent="0.2">
      <c r="D3583" s="20">
        <f t="shared" si="55"/>
        <v>27</v>
      </c>
      <c r="E3583" s="20">
        <f>MIN(IF(MOD(ROWS($A$2:A3583),$A$2)=0,E3582+1, E3582), $B$2-1)</f>
        <v>15</v>
      </c>
      <c r="G3583" s="2" t="str">
        <f>IF(NOT(OR(
SUMPRODUCT(--ISNUMBER(SEARCH('Chapter 1 (Generated)'!$B$25:$V$25,INDEX(MyData,D3583, E3583+1))))&gt;0,
SUMPRODUCT(--ISNUMBER(SEARCH('Chapter 1 (Generated)'!$B$26:$V$26,INDEX(MyData,D3583, E3583+1))))&gt;0)),
"        " &amp; INDEX(MyData,D3583, E3583+1),
"    " &amp; INDEX(MyData,D3583, E3583+1))</f>
        <v xml:space="preserve">        "null",</v>
      </c>
    </row>
    <row r="3584" spans="4:7" x14ac:dyDescent="0.2">
      <c r="D3584" s="20">
        <f t="shared" si="55"/>
        <v>28</v>
      </c>
      <c r="E3584" s="20">
        <f>MIN(IF(MOD(ROWS($A$2:A3584),$A$2)=0,E3583+1, E3583), $B$2-1)</f>
        <v>15</v>
      </c>
      <c r="G3584" s="2" t="str">
        <f>IF(NOT(OR(
SUMPRODUCT(--ISNUMBER(SEARCH('Chapter 1 (Generated)'!$B$25:$V$25,INDEX(MyData,D3584, E3584+1))))&gt;0,
SUMPRODUCT(--ISNUMBER(SEARCH('Chapter 1 (Generated)'!$B$26:$V$26,INDEX(MyData,D3584, E3584+1))))&gt;0)),
"        " &amp; INDEX(MyData,D3584, E3584+1),
"    " &amp; INDEX(MyData,D3584, E3584+1))</f>
        <v xml:space="preserve">        "null",//25 </v>
      </c>
    </row>
    <row r="3585" spans="4:7" x14ac:dyDescent="0.2">
      <c r="D3585" s="20">
        <f t="shared" si="55"/>
        <v>29</v>
      </c>
      <c r="E3585" s="20">
        <f>MIN(IF(MOD(ROWS($A$2:A3585),$A$2)=0,E3584+1, E3584), $B$2-1)</f>
        <v>15</v>
      </c>
      <c r="G3585" s="2" t="str">
        <f>IF(NOT(OR(
SUMPRODUCT(--ISNUMBER(SEARCH('Chapter 1 (Generated)'!$B$25:$V$25,INDEX(MyData,D3585, E3585+1))))&gt;0,
SUMPRODUCT(--ISNUMBER(SEARCH('Chapter 1 (Generated)'!$B$26:$V$26,INDEX(MyData,D3585, E3585+1))))&gt;0)),
"        " &amp; INDEX(MyData,D3585, E3585+1),
"    " &amp; INDEX(MyData,D3585, E3585+1))</f>
        <v xml:space="preserve">        "null",</v>
      </c>
    </row>
    <row r="3586" spans="4:7" x14ac:dyDescent="0.2">
      <c r="D3586" s="20">
        <f t="shared" si="55"/>
        <v>30</v>
      </c>
      <c r="E3586" s="20">
        <f>MIN(IF(MOD(ROWS($A$2:A3586),$A$2)=0,E3585+1, E3585), $B$2-1)</f>
        <v>15</v>
      </c>
      <c r="G3586" s="2" t="str">
        <f>IF(NOT(OR(
SUMPRODUCT(--ISNUMBER(SEARCH('Chapter 1 (Generated)'!$B$25:$V$25,INDEX(MyData,D3586, E3586+1))))&gt;0,
SUMPRODUCT(--ISNUMBER(SEARCH('Chapter 1 (Generated)'!$B$26:$V$26,INDEX(MyData,D3586, E3586+1))))&gt;0)),
"        " &amp; INDEX(MyData,D3586, E3586+1),
"    " &amp; INDEX(MyData,D3586, E3586+1))</f>
        <v xml:space="preserve">        "null",</v>
      </c>
    </row>
    <row r="3587" spans="4:7" x14ac:dyDescent="0.2">
      <c r="D3587" s="20">
        <f t="shared" ref="D3587:D3650" si="56">MOD(ROW(D3586)-1+ROWS(MyData),ROWS(MyData))+1</f>
        <v>31</v>
      </c>
      <c r="E3587" s="20">
        <f>MIN(IF(MOD(ROWS($A$2:A3587),$A$2)=0,E3586+1, E3586), $B$2-1)</f>
        <v>15</v>
      </c>
      <c r="G3587" s="2" t="str">
        <f>IF(NOT(OR(
SUMPRODUCT(--ISNUMBER(SEARCH('Chapter 1 (Generated)'!$B$25:$V$25,INDEX(MyData,D3587, E3587+1))))&gt;0,
SUMPRODUCT(--ISNUMBER(SEARCH('Chapter 1 (Generated)'!$B$26:$V$26,INDEX(MyData,D3587, E3587+1))))&gt;0)),
"        " &amp; INDEX(MyData,D3587, E3587+1),
"    " &amp; INDEX(MyData,D3587, E3587+1))</f>
        <v xml:space="preserve">        "null",</v>
      </c>
    </row>
    <row r="3588" spans="4:7" x14ac:dyDescent="0.2">
      <c r="D3588" s="20">
        <f t="shared" si="56"/>
        <v>32</v>
      </c>
      <c r="E3588" s="20">
        <f>MIN(IF(MOD(ROWS($A$2:A3588),$A$2)=0,E3587+1, E3587), $B$2-1)</f>
        <v>15</v>
      </c>
      <c r="G3588" s="2" t="str">
        <f>IF(NOT(OR(
SUMPRODUCT(--ISNUMBER(SEARCH('Chapter 1 (Generated)'!$B$25:$V$25,INDEX(MyData,D3588, E3588+1))))&gt;0,
SUMPRODUCT(--ISNUMBER(SEARCH('Chapter 1 (Generated)'!$B$26:$V$26,INDEX(MyData,D3588, E3588+1))))&gt;0)),
"        " &amp; INDEX(MyData,D3588, E3588+1),
"    " &amp; INDEX(MyData,D3588, E3588+1))</f>
        <v xml:space="preserve">        "null",</v>
      </c>
    </row>
    <row r="3589" spans="4:7" x14ac:dyDescent="0.2">
      <c r="D3589" s="20">
        <f t="shared" si="56"/>
        <v>33</v>
      </c>
      <c r="E3589" s="20">
        <f>MIN(IF(MOD(ROWS($A$2:A3589),$A$2)=0,E3588+1, E3588), $B$2-1)</f>
        <v>15</v>
      </c>
      <c r="G3589" s="2" t="str">
        <f>IF(NOT(OR(
SUMPRODUCT(--ISNUMBER(SEARCH('Chapter 1 (Generated)'!$B$25:$V$25,INDEX(MyData,D3589, E3589+1))))&gt;0,
SUMPRODUCT(--ISNUMBER(SEARCH('Chapter 1 (Generated)'!$B$26:$V$26,INDEX(MyData,D3589, E3589+1))))&gt;0)),
"        " &amp; INDEX(MyData,D3589, E3589+1),
"    " &amp; INDEX(MyData,D3589, E3589+1))</f>
        <v xml:space="preserve">        "null",//30 </v>
      </c>
    </row>
    <row r="3590" spans="4:7" x14ac:dyDescent="0.2">
      <c r="D3590" s="20">
        <f t="shared" si="56"/>
        <v>34</v>
      </c>
      <c r="E3590" s="20">
        <f>MIN(IF(MOD(ROWS($A$2:A3590),$A$2)=0,E3589+1, E3589), $B$2-1)</f>
        <v>15</v>
      </c>
      <c r="G3590" s="2" t="str">
        <f>IF(NOT(OR(
SUMPRODUCT(--ISNUMBER(SEARCH('Chapter 1 (Generated)'!$B$25:$V$25,INDEX(MyData,D3590, E3590+1))))&gt;0,
SUMPRODUCT(--ISNUMBER(SEARCH('Chapter 1 (Generated)'!$B$26:$V$26,INDEX(MyData,D3590, E3590+1))))&gt;0)),
"        " &amp; INDEX(MyData,D3590, E3590+1),
"    " &amp; INDEX(MyData,D3590, E3590+1))</f>
        <v xml:space="preserve">        "Objective Complete: Go to your dorm and unpack your bags.",</v>
      </c>
    </row>
    <row r="3591" spans="4:7" x14ac:dyDescent="0.2">
      <c r="D3591" s="20">
        <f t="shared" si="56"/>
        <v>35</v>
      </c>
      <c r="E3591" s="20">
        <f>MIN(IF(MOD(ROWS($A$2:A3591),$A$2)=0,E3590+1, E3590), $B$2-1)</f>
        <v>15</v>
      </c>
      <c r="G3591" s="2" t="str">
        <f>IF(NOT(OR(
SUMPRODUCT(--ISNUMBER(SEARCH('Chapter 1 (Generated)'!$B$25:$V$25,INDEX(MyData,D3591, E3591+1))))&gt;0,
SUMPRODUCT(--ISNUMBER(SEARCH('Chapter 1 (Generated)'!$B$26:$V$26,INDEX(MyData,D3591, E3591+1))))&gt;0)),
"        " &amp; INDEX(MyData,D3591, E3591+1),
"    " &amp; INDEX(MyData,D3591, E3591+1))</f>
        <v xml:space="preserve">        "null",</v>
      </c>
    </row>
    <row r="3592" spans="4:7" x14ac:dyDescent="0.2">
      <c r="D3592" s="20">
        <f t="shared" si="56"/>
        <v>36</v>
      </c>
      <c r="E3592" s="20">
        <f>MIN(IF(MOD(ROWS($A$2:A3592),$A$2)=0,E3591+1, E3591), $B$2-1)</f>
        <v>15</v>
      </c>
      <c r="G3592" s="2" t="str">
        <f>IF(NOT(OR(
SUMPRODUCT(--ISNUMBER(SEARCH('Chapter 1 (Generated)'!$B$25:$V$25,INDEX(MyData,D3592, E3592+1))))&gt;0,
SUMPRODUCT(--ISNUMBER(SEARCH('Chapter 1 (Generated)'!$B$26:$V$26,INDEX(MyData,D3592, E3592+1))))&gt;0)),
"        " &amp; INDEX(MyData,D3592, E3592+1),
"    " &amp; INDEX(MyData,D3592, E3592+1))</f>
        <v xml:space="preserve">        "null",</v>
      </c>
    </row>
    <row r="3593" spans="4:7" x14ac:dyDescent="0.2">
      <c r="D3593" s="20">
        <f t="shared" si="56"/>
        <v>37</v>
      </c>
      <c r="E3593" s="20">
        <f>MIN(IF(MOD(ROWS($A$2:A3593),$A$2)=0,E3592+1, E3592), $B$2-1)</f>
        <v>15</v>
      </c>
      <c r="G3593" s="2" t="str">
        <f>IF(NOT(OR(
SUMPRODUCT(--ISNUMBER(SEARCH('Chapter 1 (Generated)'!$B$25:$V$25,INDEX(MyData,D3593, E3593+1))))&gt;0,
SUMPRODUCT(--ISNUMBER(SEARCH('Chapter 1 (Generated)'!$B$26:$V$26,INDEX(MyData,D3593, E3593+1))))&gt;0)),
"        " &amp; INDEX(MyData,D3593, E3593+1),
"    " &amp; INDEX(MyData,D3593, E3593+1))</f>
        <v xml:space="preserve">        "null",</v>
      </c>
    </row>
    <row r="3594" spans="4:7" x14ac:dyDescent="0.2">
      <c r="D3594" s="20">
        <f t="shared" si="56"/>
        <v>38</v>
      </c>
      <c r="E3594" s="20">
        <f>MIN(IF(MOD(ROWS($A$2:A3594),$A$2)=0,E3593+1, E3593), $B$2-1)</f>
        <v>15</v>
      </c>
      <c r="G3594" s="2" t="str">
        <f>IF(NOT(OR(
SUMPRODUCT(--ISNUMBER(SEARCH('Chapter 1 (Generated)'!$B$25:$V$25,INDEX(MyData,D3594, E3594+1))))&gt;0,
SUMPRODUCT(--ISNUMBER(SEARCH('Chapter 1 (Generated)'!$B$26:$V$26,INDEX(MyData,D3594, E3594+1))))&gt;0)),
"        " &amp; INDEX(MyData,D3594, E3594+1),
"    " &amp; INDEX(MyData,D3594, E3594+1))</f>
        <v xml:space="preserve">        "null",//35 </v>
      </c>
    </row>
    <row r="3595" spans="4:7" x14ac:dyDescent="0.2">
      <c r="D3595" s="20">
        <f t="shared" si="56"/>
        <v>39</v>
      </c>
      <c r="E3595" s="20">
        <f>MIN(IF(MOD(ROWS($A$2:A3595),$A$2)=0,E3594+1, E3594), $B$2-1)</f>
        <v>15</v>
      </c>
      <c r="G3595" s="2" t="str">
        <f>IF(NOT(OR(
SUMPRODUCT(--ISNUMBER(SEARCH('Chapter 1 (Generated)'!$B$25:$V$25,INDEX(MyData,D3595, E3595+1))))&gt;0,
SUMPRODUCT(--ISNUMBER(SEARCH('Chapter 1 (Generated)'!$B$26:$V$26,INDEX(MyData,D3595, E3595+1))))&gt;0)),
"        " &amp; INDEX(MyData,D3595, E3595+1),
"    " &amp; INDEX(MyData,D3595, E3595+1))</f>
        <v xml:space="preserve">        "null",</v>
      </c>
    </row>
    <row r="3596" spans="4:7" x14ac:dyDescent="0.2">
      <c r="D3596" s="20">
        <f t="shared" si="56"/>
        <v>40</v>
      </c>
      <c r="E3596" s="20">
        <f>MIN(IF(MOD(ROWS($A$2:A3596),$A$2)=0,E3595+1, E3595), $B$2-1)</f>
        <v>15</v>
      </c>
      <c r="G3596" s="2" t="str">
        <f>IF(NOT(OR(
SUMPRODUCT(--ISNUMBER(SEARCH('Chapter 1 (Generated)'!$B$25:$V$25,INDEX(MyData,D3596, E3596+1))))&gt;0,
SUMPRODUCT(--ISNUMBER(SEARCH('Chapter 1 (Generated)'!$B$26:$V$26,INDEX(MyData,D3596, E3596+1))))&gt;0)),
"        " &amp; INDEX(MyData,D3596, E3596+1),
"    " &amp; INDEX(MyData,D3596, E3596+1))</f>
        <v xml:space="preserve">        "null",</v>
      </c>
    </row>
    <row r="3597" spans="4:7" x14ac:dyDescent="0.2">
      <c r="D3597" s="20">
        <f t="shared" si="56"/>
        <v>41</v>
      </c>
      <c r="E3597" s="20">
        <f>MIN(IF(MOD(ROWS($A$2:A3597),$A$2)=0,E3596+1, E3596), $B$2-1)</f>
        <v>15</v>
      </c>
      <c r="G3597" s="2" t="str">
        <f>IF(NOT(OR(
SUMPRODUCT(--ISNUMBER(SEARCH('Chapter 1 (Generated)'!$B$25:$V$25,INDEX(MyData,D3597, E3597+1))))&gt;0,
SUMPRODUCT(--ISNUMBER(SEARCH('Chapter 1 (Generated)'!$B$26:$V$26,INDEX(MyData,D3597, E3597+1))))&gt;0)),
"        " &amp; INDEX(MyData,D3597, E3597+1),
"    " &amp; INDEX(MyData,D3597, E3597+1))</f>
        <v xml:space="preserve">        "null",</v>
      </c>
    </row>
    <row r="3598" spans="4:7" x14ac:dyDescent="0.2">
      <c r="D3598" s="20">
        <f t="shared" si="56"/>
        <v>42</v>
      </c>
      <c r="E3598" s="20">
        <f>MIN(IF(MOD(ROWS($A$2:A3598),$A$2)=0,E3597+1, E3597), $B$2-1)</f>
        <v>15</v>
      </c>
      <c r="G3598" s="2" t="str">
        <f>IF(NOT(OR(
SUMPRODUCT(--ISNUMBER(SEARCH('Chapter 1 (Generated)'!$B$25:$V$25,INDEX(MyData,D3598, E3598+1))))&gt;0,
SUMPRODUCT(--ISNUMBER(SEARCH('Chapter 1 (Generated)'!$B$26:$V$26,INDEX(MyData,D3598, E3598+1))))&gt;0)),
"        " &amp; INDEX(MyData,D3598, E3598+1),
"    " &amp; INDEX(MyData,D3598, E3598+1))</f>
        <v xml:space="preserve">        "null",</v>
      </c>
    </row>
    <row r="3599" spans="4:7" x14ac:dyDescent="0.2">
      <c r="D3599" s="20">
        <f t="shared" si="56"/>
        <v>43</v>
      </c>
      <c r="E3599" s="20">
        <f>MIN(IF(MOD(ROWS($A$2:A3599),$A$2)=0,E3598+1, E3598), $B$2-1)</f>
        <v>15</v>
      </c>
      <c r="G3599" s="2" t="str">
        <f>IF(NOT(OR(
SUMPRODUCT(--ISNUMBER(SEARCH('Chapter 1 (Generated)'!$B$25:$V$25,INDEX(MyData,D3599, E3599+1))))&gt;0,
SUMPRODUCT(--ISNUMBER(SEARCH('Chapter 1 (Generated)'!$B$26:$V$26,INDEX(MyData,D3599, E3599+1))))&gt;0)),
"        " &amp; INDEX(MyData,D3599, E3599+1),
"    " &amp; INDEX(MyData,D3599, E3599+1))</f>
        <v xml:space="preserve">        "null",//40 </v>
      </c>
    </row>
    <row r="3600" spans="4:7" x14ac:dyDescent="0.2">
      <c r="D3600" s="20">
        <f t="shared" si="56"/>
        <v>44</v>
      </c>
      <c r="E3600" s="20">
        <f>MIN(IF(MOD(ROWS($A$2:A3600),$A$2)=0,E3599+1, E3599), $B$2-1)</f>
        <v>15</v>
      </c>
      <c r="G3600" s="2" t="str">
        <f>IF(NOT(OR(
SUMPRODUCT(--ISNUMBER(SEARCH('Chapter 1 (Generated)'!$B$25:$V$25,INDEX(MyData,D3600, E3600+1))))&gt;0,
SUMPRODUCT(--ISNUMBER(SEARCH('Chapter 1 (Generated)'!$B$26:$V$26,INDEX(MyData,D3600, E3600+1))))&gt;0)),
"        " &amp; INDEX(MyData,D3600, E3600+1),
"    " &amp; INDEX(MyData,D3600, E3600+1))</f>
        <v xml:space="preserve">        "null",</v>
      </c>
    </row>
    <row r="3601" spans="4:7" x14ac:dyDescent="0.2">
      <c r="D3601" s="20">
        <f t="shared" si="56"/>
        <v>45</v>
      </c>
      <c r="E3601" s="20">
        <f>MIN(IF(MOD(ROWS($A$2:A3601),$A$2)=0,E3600+1, E3600), $B$2-1)</f>
        <v>15</v>
      </c>
      <c r="G3601" s="2" t="str">
        <f>IF(NOT(OR(
SUMPRODUCT(--ISNUMBER(SEARCH('Chapter 1 (Generated)'!$B$25:$V$25,INDEX(MyData,D3601, E3601+1))))&gt;0,
SUMPRODUCT(--ISNUMBER(SEARCH('Chapter 1 (Generated)'!$B$26:$V$26,INDEX(MyData,D3601, E3601+1))))&gt;0)),
"        " &amp; INDEX(MyData,D3601, E3601+1),
"    " &amp; INDEX(MyData,D3601, E3601+1))</f>
        <v xml:space="preserve">        "null",</v>
      </c>
    </row>
    <row r="3602" spans="4:7" x14ac:dyDescent="0.2">
      <c r="D3602" s="20">
        <f t="shared" si="56"/>
        <v>46</v>
      </c>
      <c r="E3602" s="20">
        <f>MIN(IF(MOD(ROWS($A$2:A3602),$A$2)=0,E3601+1, E3601), $B$2-1)</f>
        <v>15</v>
      </c>
      <c r="G3602" s="2" t="str">
        <f>IF(NOT(OR(
SUMPRODUCT(--ISNUMBER(SEARCH('Chapter 1 (Generated)'!$B$25:$V$25,INDEX(MyData,D3602, E3602+1))))&gt;0,
SUMPRODUCT(--ISNUMBER(SEARCH('Chapter 1 (Generated)'!$B$26:$V$26,INDEX(MyData,D3602, E3602+1))))&gt;0)),
"        " &amp; INDEX(MyData,D3602, E3602+1),
"    " &amp; INDEX(MyData,D3602, E3602+1))</f>
        <v xml:space="preserve">        "null",</v>
      </c>
    </row>
    <row r="3603" spans="4:7" x14ac:dyDescent="0.2">
      <c r="D3603" s="20">
        <f t="shared" si="56"/>
        <v>47</v>
      </c>
      <c r="E3603" s="20">
        <f>MIN(IF(MOD(ROWS($A$2:A3603),$A$2)=0,E3602+1, E3602), $B$2-1)</f>
        <v>15</v>
      </c>
      <c r="G3603" s="2" t="str">
        <f>IF(NOT(OR(
SUMPRODUCT(--ISNUMBER(SEARCH('Chapter 1 (Generated)'!$B$25:$V$25,INDEX(MyData,D3603, E3603+1))))&gt;0,
SUMPRODUCT(--ISNUMBER(SEARCH('Chapter 1 (Generated)'!$B$26:$V$26,INDEX(MyData,D3603, E3603+1))))&gt;0)),
"        " &amp; INDEX(MyData,D3603, E3603+1),
"    " &amp; INDEX(MyData,D3603, E3603+1))</f>
        <v xml:space="preserve">        "null",</v>
      </c>
    </row>
    <row r="3604" spans="4:7" x14ac:dyDescent="0.2">
      <c r="D3604" s="20">
        <f t="shared" si="56"/>
        <v>48</v>
      </c>
      <c r="E3604" s="20">
        <f>MIN(IF(MOD(ROWS($A$2:A3604),$A$2)=0,E3603+1, E3603), $B$2-1)</f>
        <v>15</v>
      </c>
      <c r="G3604" s="2" t="str">
        <f>IF(NOT(OR(
SUMPRODUCT(--ISNUMBER(SEARCH('Chapter 1 (Generated)'!$B$25:$V$25,INDEX(MyData,D3604, E3604+1))))&gt;0,
SUMPRODUCT(--ISNUMBER(SEARCH('Chapter 1 (Generated)'!$B$26:$V$26,INDEX(MyData,D3604, E3604+1))))&gt;0)),
"        " &amp; INDEX(MyData,D3604, E3604+1),
"    " &amp; INDEX(MyData,D3604, E3604+1))</f>
        <v xml:space="preserve">        "null",//45 </v>
      </c>
    </row>
    <row r="3605" spans="4:7" x14ac:dyDescent="0.2">
      <c r="D3605" s="20">
        <f t="shared" si="56"/>
        <v>49</v>
      </c>
      <c r="E3605" s="20">
        <f>MIN(IF(MOD(ROWS($A$2:A3605),$A$2)=0,E3604+1, E3604), $B$2-1)</f>
        <v>15</v>
      </c>
      <c r="G3605" s="2" t="str">
        <f>IF(NOT(OR(
SUMPRODUCT(--ISNUMBER(SEARCH('Chapter 1 (Generated)'!$B$25:$V$25,INDEX(MyData,D3605, E3605+1))))&gt;0,
SUMPRODUCT(--ISNUMBER(SEARCH('Chapter 1 (Generated)'!$B$26:$V$26,INDEX(MyData,D3605, E3605+1))))&gt;0)),
"        " &amp; INDEX(MyData,D3605, E3605+1),
"    " &amp; INDEX(MyData,D3605, E3605+1))</f>
        <v xml:space="preserve">        "null",</v>
      </c>
    </row>
    <row r="3606" spans="4:7" x14ac:dyDescent="0.2">
      <c r="D3606" s="20">
        <f t="shared" si="56"/>
        <v>50</v>
      </c>
      <c r="E3606" s="20">
        <f>MIN(IF(MOD(ROWS($A$2:A3606),$A$2)=0,E3605+1, E3605), $B$2-1)</f>
        <v>15</v>
      </c>
      <c r="G3606" s="2" t="str">
        <f>IF(NOT(OR(
SUMPRODUCT(--ISNUMBER(SEARCH('Chapter 1 (Generated)'!$B$25:$V$25,INDEX(MyData,D3606, E3606+1))))&gt;0,
SUMPRODUCT(--ISNUMBER(SEARCH('Chapter 1 (Generated)'!$B$26:$V$26,INDEX(MyData,D3606, E3606+1))))&gt;0)),
"        " &amp; INDEX(MyData,D3606, E3606+1),
"    " &amp; INDEX(MyData,D3606, E3606+1))</f>
        <v xml:space="preserve">        "(Leave without saying anything)",</v>
      </c>
    </row>
    <row r="3607" spans="4:7" x14ac:dyDescent="0.2">
      <c r="D3607" s="20">
        <f t="shared" si="56"/>
        <v>51</v>
      </c>
      <c r="E3607" s="20">
        <f>MIN(IF(MOD(ROWS($A$2:A3607),$A$2)=0,E3606+1, E3606), $B$2-1)</f>
        <v>15</v>
      </c>
      <c r="G3607" s="2" t="str">
        <f>IF(NOT(OR(
SUMPRODUCT(--ISNUMBER(SEARCH('Chapter 1 (Generated)'!$B$25:$V$25,INDEX(MyData,D3607, E3607+1))))&gt;0,
SUMPRODUCT(--ISNUMBER(SEARCH('Chapter 1 (Generated)'!$B$26:$V$26,INDEX(MyData,D3607, E3607+1))))&gt;0)),
"        " &amp; INDEX(MyData,D3607, E3607+1),
"    " &amp; INDEX(MyData,D3607, E3607+1))</f>
        <v xml:space="preserve">        "null",</v>
      </c>
    </row>
    <row r="3608" spans="4:7" x14ac:dyDescent="0.2">
      <c r="D3608" s="20">
        <f t="shared" si="56"/>
        <v>52</v>
      </c>
      <c r="E3608" s="20">
        <f>MIN(IF(MOD(ROWS($A$2:A3608),$A$2)=0,E3607+1, E3607), $B$2-1)</f>
        <v>15</v>
      </c>
      <c r="G3608" s="2" t="str">
        <f>IF(NOT(OR(
SUMPRODUCT(--ISNUMBER(SEARCH('Chapter 1 (Generated)'!$B$25:$V$25,INDEX(MyData,D3608, E3608+1))))&gt;0,
SUMPRODUCT(--ISNUMBER(SEARCH('Chapter 1 (Generated)'!$B$26:$V$26,INDEX(MyData,D3608, E3608+1))))&gt;0)),
"        " &amp; INDEX(MyData,D3608, E3608+1),
"    " &amp; INDEX(MyData,D3608, E3608+1))</f>
        <v xml:space="preserve">        "null",</v>
      </c>
    </row>
    <row r="3609" spans="4:7" x14ac:dyDescent="0.2">
      <c r="D3609" s="20">
        <f t="shared" si="56"/>
        <v>53</v>
      </c>
      <c r="E3609" s="20">
        <f>MIN(IF(MOD(ROWS($A$2:A3609),$A$2)=0,E3608+1, E3608), $B$2-1)</f>
        <v>15</v>
      </c>
      <c r="G3609" s="2" t="str">
        <f>IF(NOT(OR(
SUMPRODUCT(--ISNUMBER(SEARCH('Chapter 1 (Generated)'!$B$25:$V$25,INDEX(MyData,D3609, E3609+1))))&gt;0,
SUMPRODUCT(--ISNUMBER(SEARCH('Chapter 1 (Generated)'!$B$26:$V$26,INDEX(MyData,D3609, E3609+1))))&gt;0)),
"        " &amp; INDEX(MyData,D3609, E3609+1),
"    " &amp; INDEX(MyData,D3609, E3609+1))</f>
        <v xml:space="preserve">        "null",//50 </v>
      </c>
    </row>
    <row r="3610" spans="4:7" x14ac:dyDescent="0.2">
      <c r="D3610" s="20">
        <f t="shared" si="56"/>
        <v>54</v>
      </c>
      <c r="E3610" s="20">
        <f>MIN(IF(MOD(ROWS($A$2:A3610),$A$2)=0,E3609+1, E3609), $B$2-1)</f>
        <v>15</v>
      </c>
      <c r="G3610" s="2" t="str">
        <f>IF(NOT(OR(
SUMPRODUCT(--ISNUMBER(SEARCH('Chapter 1 (Generated)'!$B$25:$V$25,INDEX(MyData,D3610, E3610+1))))&gt;0,
SUMPRODUCT(--ISNUMBER(SEARCH('Chapter 1 (Generated)'!$B$26:$V$26,INDEX(MyData,D3610, E3610+1))))&gt;0)),
"        " &amp; INDEX(MyData,D3610, E3610+1),
"    " &amp; INDEX(MyData,D3610, E3610+1))</f>
        <v xml:space="preserve">        "null",</v>
      </c>
    </row>
    <row r="3611" spans="4:7" x14ac:dyDescent="0.2">
      <c r="D3611" s="20">
        <f t="shared" si="56"/>
        <v>55</v>
      </c>
      <c r="E3611" s="20">
        <f>MIN(IF(MOD(ROWS($A$2:A3611),$A$2)=0,E3610+1, E3610), $B$2-1)</f>
        <v>15</v>
      </c>
      <c r="G3611" s="2" t="str">
        <f>IF(NOT(OR(
SUMPRODUCT(--ISNUMBER(SEARCH('Chapter 1 (Generated)'!$B$25:$V$25,INDEX(MyData,D3611, E3611+1))))&gt;0,
SUMPRODUCT(--ISNUMBER(SEARCH('Chapter 1 (Generated)'!$B$26:$V$26,INDEX(MyData,D3611, E3611+1))))&gt;0)),
"        " &amp; INDEX(MyData,D3611, E3611+1),
"    " &amp; INDEX(MyData,D3611, E3611+1))</f>
        <v xml:space="preserve">        "null",</v>
      </c>
    </row>
    <row r="3612" spans="4:7" x14ac:dyDescent="0.2">
      <c r="D3612" s="20">
        <f t="shared" si="56"/>
        <v>56</v>
      </c>
      <c r="E3612" s="20">
        <f>MIN(IF(MOD(ROWS($A$2:A3612),$A$2)=0,E3611+1, E3611), $B$2-1)</f>
        <v>15</v>
      </c>
      <c r="G3612" s="2" t="str">
        <f>IF(NOT(OR(
SUMPRODUCT(--ISNUMBER(SEARCH('Chapter 1 (Generated)'!$B$25:$V$25,INDEX(MyData,D3612, E3612+1))))&gt;0,
SUMPRODUCT(--ISNUMBER(SEARCH('Chapter 1 (Generated)'!$B$26:$V$26,INDEX(MyData,D3612, E3612+1))))&gt;0)),
"        " &amp; INDEX(MyData,D3612, E3612+1),
"    " &amp; INDEX(MyData,D3612, E3612+1))</f>
        <v xml:space="preserve">        "null",</v>
      </c>
    </row>
    <row r="3613" spans="4:7" x14ac:dyDescent="0.2">
      <c r="D3613" s="20">
        <f t="shared" si="56"/>
        <v>57</v>
      </c>
      <c r="E3613" s="20">
        <f>MIN(IF(MOD(ROWS($A$2:A3613),$A$2)=0,E3612+1, E3612), $B$2-1)</f>
        <v>15</v>
      </c>
      <c r="G3613" s="2" t="str">
        <f>IF(NOT(OR(
SUMPRODUCT(--ISNUMBER(SEARCH('Chapter 1 (Generated)'!$B$25:$V$25,INDEX(MyData,D3613, E3613+1))))&gt;0,
SUMPRODUCT(--ISNUMBER(SEARCH('Chapter 1 (Generated)'!$B$26:$V$26,INDEX(MyData,D3613, E3613+1))))&gt;0)),
"        " &amp; INDEX(MyData,D3613, E3613+1),
"    " &amp; INDEX(MyData,D3613, E3613+1))</f>
        <v xml:space="preserve">        "null",</v>
      </c>
    </row>
    <row r="3614" spans="4:7" x14ac:dyDescent="0.2">
      <c r="D3614" s="20">
        <f t="shared" si="56"/>
        <v>58</v>
      </c>
      <c r="E3614" s="20">
        <f>MIN(IF(MOD(ROWS($A$2:A3614),$A$2)=0,E3613+1, E3613), $B$2-1)</f>
        <v>15</v>
      </c>
      <c r="G3614" s="2" t="str">
        <f>IF(NOT(OR(
SUMPRODUCT(--ISNUMBER(SEARCH('Chapter 1 (Generated)'!$B$25:$V$25,INDEX(MyData,D3614, E3614+1))))&gt;0,
SUMPRODUCT(--ISNUMBER(SEARCH('Chapter 1 (Generated)'!$B$26:$V$26,INDEX(MyData,D3614, E3614+1))))&gt;0)),
"        " &amp; INDEX(MyData,D3614, E3614+1),
"    " &amp; INDEX(MyData,D3614, E3614+1))</f>
        <v xml:space="preserve">        "null",//55 </v>
      </c>
    </row>
    <row r="3615" spans="4:7" x14ac:dyDescent="0.2">
      <c r="D3615" s="20">
        <f t="shared" si="56"/>
        <v>59</v>
      </c>
      <c r="E3615" s="20">
        <f>MIN(IF(MOD(ROWS($A$2:A3615),$A$2)=0,E3614+1, E3614), $B$2-1)</f>
        <v>15</v>
      </c>
      <c r="G3615" s="2" t="str">
        <f>IF(NOT(OR(
SUMPRODUCT(--ISNUMBER(SEARCH('Chapter 1 (Generated)'!$B$25:$V$25,INDEX(MyData,D3615, E3615+1))))&gt;0,
SUMPRODUCT(--ISNUMBER(SEARCH('Chapter 1 (Generated)'!$B$26:$V$26,INDEX(MyData,D3615, E3615+1))))&gt;0)),
"        " &amp; INDEX(MyData,D3615, E3615+1),
"    " &amp; INDEX(MyData,D3615, E3615+1))</f>
        <v xml:space="preserve">        "null",</v>
      </c>
    </row>
    <row r="3616" spans="4:7" x14ac:dyDescent="0.2">
      <c r="D3616" s="20">
        <f t="shared" si="56"/>
        <v>60</v>
      </c>
      <c r="E3616" s="20">
        <f>MIN(IF(MOD(ROWS($A$2:A3616),$A$2)=0,E3615+1, E3615), $B$2-1)</f>
        <v>15</v>
      </c>
      <c r="G3616" s="2" t="str">
        <f>IF(NOT(OR(
SUMPRODUCT(--ISNUMBER(SEARCH('Chapter 1 (Generated)'!$B$25:$V$25,INDEX(MyData,D3616, E3616+1))))&gt;0,
SUMPRODUCT(--ISNUMBER(SEARCH('Chapter 1 (Generated)'!$B$26:$V$26,INDEX(MyData,D3616, E3616+1))))&gt;0)),
"        " &amp; INDEX(MyData,D3616, E3616+1),
"    " &amp; INDEX(MyData,D3616, E3616+1))</f>
        <v xml:space="preserve">        "null",</v>
      </c>
    </row>
    <row r="3617" spans="4:7" x14ac:dyDescent="0.2">
      <c r="D3617" s="20">
        <f t="shared" si="56"/>
        <v>61</v>
      </c>
      <c r="E3617" s="20">
        <f>MIN(IF(MOD(ROWS($A$2:A3617),$A$2)=0,E3616+1, E3616), $B$2-1)</f>
        <v>15</v>
      </c>
      <c r="G3617" s="2" t="str">
        <f>IF(NOT(OR(
SUMPRODUCT(--ISNUMBER(SEARCH('Chapter 1 (Generated)'!$B$25:$V$25,INDEX(MyData,D3617, E3617+1))))&gt;0,
SUMPRODUCT(--ISNUMBER(SEARCH('Chapter 1 (Generated)'!$B$26:$V$26,INDEX(MyData,D3617, E3617+1))))&gt;0)),
"        " &amp; INDEX(MyData,D3617, E3617+1),
"    " &amp; INDEX(MyData,D3617, E3617+1))</f>
        <v xml:space="preserve">        "null",</v>
      </c>
    </row>
    <row r="3618" spans="4:7" x14ac:dyDescent="0.2">
      <c r="D3618" s="20">
        <f t="shared" si="56"/>
        <v>62</v>
      </c>
      <c r="E3618" s="20">
        <f>MIN(IF(MOD(ROWS($A$2:A3618),$A$2)=0,E3617+1, E3617), $B$2-1)</f>
        <v>15</v>
      </c>
      <c r="G3618" s="2" t="str">
        <f>IF(NOT(OR(
SUMPRODUCT(--ISNUMBER(SEARCH('Chapter 1 (Generated)'!$B$25:$V$25,INDEX(MyData,D3618, E3618+1))))&gt;0,
SUMPRODUCT(--ISNUMBER(SEARCH('Chapter 1 (Generated)'!$B$26:$V$26,INDEX(MyData,D3618, E3618+1))))&gt;0)),
"        " &amp; INDEX(MyData,D3618, E3618+1),
"    " &amp; INDEX(MyData,D3618, E3618+1))</f>
        <v xml:space="preserve">        "null",</v>
      </c>
    </row>
    <row r="3619" spans="4:7" x14ac:dyDescent="0.2">
      <c r="D3619" s="20">
        <f t="shared" si="56"/>
        <v>63</v>
      </c>
      <c r="E3619" s="20">
        <f>MIN(IF(MOD(ROWS($A$2:A3619),$A$2)=0,E3618+1, E3618), $B$2-1)</f>
        <v>15</v>
      </c>
      <c r="G3619" s="2" t="str">
        <f>IF(NOT(OR(
SUMPRODUCT(--ISNUMBER(SEARCH('Chapter 1 (Generated)'!$B$25:$V$25,INDEX(MyData,D3619, E3619+1))))&gt;0,
SUMPRODUCT(--ISNUMBER(SEARCH('Chapter 1 (Generated)'!$B$26:$V$26,INDEX(MyData,D3619, E3619+1))))&gt;0)),
"        " &amp; INDEX(MyData,D3619, E3619+1),
"    " &amp; INDEX(MyData,D3619, E3619+1))</f>
        <v xml:space="preserve">        "null",//60 </v>
      </c>
    </row>
    <row r="3620" spans="4:7" x14ac:dyDescent="0.2">
      <c r="D3620" s="20">
        <f t="shared" si="56"/>
        <v>64</v>
      </c>
      <c r="E3620" s="20">
        <f>MIN(IF(MOD(ROWS($A$2:A3620),$A$2)=0,E3619+1, E3619), $B$2-1)</f>
        <v>15</v>
      </c>
      <c r="G3620" s="2" t="str">
        <f>IF(NOT(OR(
SUMPRODUCT(--ISNUMBER(SEARCH('Chapter 1 (Generated)'!$B$25:$V$25,INDEX(MyData,D3620, E3620+1))))&gt;0,
SUMPRODUCT(--ISNUMBER(SEARCH('Chapter 1 (Generated)'!$B$26:$V$26,INDEX(MyData,D3620, E3620+1))))&gt;0)),
"        " &amp; INDEX(MyData,D3620, E3620+1),
"    " &amp; INDEX(MyData,D3620, E3620+1))</f>
        <v xml:space="preserve">        "null",</v>
      </c>
    </row>
    <row r="3621" spans="4:7" x14ac:dyDescent="0.2">
      <c r="D3621" s="20">
        <f t="shared" si="56"/>
        <v>65</v>
      </c>
      <c r="E3621" s="20">
        <f>MIN(IF(MOD(ROWS($A$2:A3621),$A$2)=0,E3620+1, E3620), $B$2-1)</f>
        <v>15</v>
      </c>
      <c r="G3621" s="2" t="str">
        <f>IF(NOT(OR(
SUMPRODUCT(--ISNUMBER(SEARCH('Chapter 1 (Generated)'!$B$25:$V$25,INDEX(MyData,D3621, E3621+1))))&gt;0,
SUMPRODUCT(--ISNUMBER(SEARCH('Chapter 1 (Generated)'!$B$26:$V$26,INDEX(MyData,D3621, E3621+1))))&gt;0)),
"        " &amp; INDEX(MyData,D3621, E3621+1),
"    " &amp; INDEX(MyData,D3621, E3621+1))</f>
        <v xml:space="preserve">        "null",</v>
      </c>
    </row>
    <row r="3622" spans="4:7" x14ac:dyDescent="0.2">
      <c r="D3622" s="20">
        <f t="shared" si="56"/>
        <v>66</v>
      </c>
      <c r="E3622" s="20">
        <f>MIN(IF(MOD(ROWS($A$2:A3622),$A$2)=0,E3621+1, E3621), $B$2-1)</f>
        <v>15</v>
      </c>
      <c r="G3622" s="2" t="str">
        <f>IF(NOT(OR(
SUMPRODUCT(--ISNUMBER(SEARCH('Chapter 1 (Generated)'!$B$25:$V$25,INDEX(MyData,D3622, E3622+1))))&gt;0,
SUMPRODUCT(--ISNUMBER(SEARCH('Chapter 1 (Generated)'!$B$26:$V$26,INDEX(MyData,D3622, E3622+1))))&gt;0)),
"        " &amp; INDEX(MyData,D3622, E3622+1),
"    " &amp; INDEX(MyData,D3622, E3622+1))</f>
        <v xml:space="preserve">        "null",</v>
      </c>
    </row>
    <row r="3623" spans="4:7" x14ac:dyDescent="0.2">
      <c r="D3623" s="20">
        <f t="shared" si="56"/>
        <v>67</v>
      </c>
      <c r="E3623" s="20">
        <f>MIN(IF(MOD(ROWS($A$2:A3623),$A$2)=0,E3622+1, E3622), $B$2-1)</f>
        <v>15</v>
      </c>
      <c r="G3623" s="2" t="str">
        <f>IF(NOT(OR(
SUMPRODUCT(--ISNUMBER(SEARCH('Chapter 1 (Generated)'!$B$25:$V$25,INDEX(MyData,D3623, E3623+1))))&gt;0,
SUMPRODUCT(--ISNUMBER(SEARCH('Chapter 1 (Generated)'!$B$26:$V$26,INDEX(MyData,D3623, E3623+1))))&gt;0)),
"        " &amp; INDEX(MyData,D3623, E3623+1),
"    " &amp; INDEX(MyData,D3623, E3623+1))</f>
        <v xml:space="preserve">        "null",</v>
      </c>
    </row>
    <row r="3624" spans="4:7" x14ac:dyDescent="0.2">
      <c r="D3624" s="20">
        <f t="shared" si="56"/>
        <v>68</v>
      </c>
      <c r="E3624" s="20">
        <f>MIN(IF(MOD(ROWS($A$2:A3624),$A$2)=0,E3623+1, E3623), $B$2-1)</f>
        <v>15</v>
      </c>
      <c r="G3624" s="2" t="str">
        <f>IF(NOT(OR(
SUMPRODUCT(--ISNUMBER(SEARCH('Chapter 1 (Generated)'!$B$25:$V$25,INDEX(MyData,D3624, E3624+1))))&gt;0,
SUMPRODUCT(--ISNUMBER(SEARCH('Chapter 1 (Generated)'!$B$26:$V$26,INDEX(MyData,D3624, E3624+1))))&gt;0)),
"        " &amp; INDEX(MyData,D3624, E3624+1),
"    " &amp; INDEX(MyData,D3624, E3624+1))</f>
        <v xml:space="preserve">        "null",//65 </v>
      </c>
    </row>
    <row r="3625" spans="4:7" x14ac:dyDescent="0.2">
      <c r="D3625" s="20">
        <f t="shared" si="56"/>
        <v>69</v>
      </c>
      <c r="E3625" s="20">
        <f>MIN(IF(MOD(ROWS($A$2:A3625),$A$2)=0,E3624+1, E3624), $B$2-1)</f>
        <v>15</v>
      </c>
      <c r="G3625" s="2" t="str">
        <f>IF(NOT(OR(
SUMPRODUCT(--ISNUMBER(SEARCH('Chapter 1 (Generated)'!$B$25:$V$25,INDEX(MyData,D3625, E3625+1))))&gt;0,
SUMPRODUCT(--ISNUMBER(SEARCH('Chapter 1 (Generated)'!$B$26:$V$26,INDEX(MyData,D3625, E3625+1))))&gt;0)),
"        " &amp; INDEX(MyData,D3625, E3625+1),
"    " &amp; INDEX(MyData,D3625, E3625+1))</f>
        <v xml:space="preserve">        "null",</v>
      </c>
    </row>
    <row r="3626" spans="4:7" x14ac:dyDescent="0.2">
      <c r="D3626" s="20">
        <f t="shared" si="56"/>
        <v>70</v>
      </c>
      <c r="E3626" s="20">
        <f>MIN(IF(MOD(ROWS($A$2:A3626),$A$2)=0,E3625+1, E3625), $B$2-1)</f>
        <v>15</v>
      </c>
      <c r="G3626" s="2" t="str">
        <f>IF(NOT(OR(
SUMPRODUCT(--ISNUMBER(SEARCH('Chapter 1 (Generated)'!$B$25:$V$25,INDEX(MyData,D3626, E3626+1))))&gt;0,
SUMPRODUCT(--ISNUMBER(SEARCH('Chapter 1 (Generated)'!$B$26:$V$26,INDEX(MyData,D3626, E3626+1))))&gt;0)),
"        " &amp; INDEX(MyData,D3626, E3626+1),
"    " &amp; INDEX(MyData,D3626, E3626+1))</f>
        <v xml:space="preserve">        "null",</v>
      </c>
    </row>
    <row r="3627" spans="4:7" x14ac:dyDescent="0.2">
      <c r="D3627" s="20">
        <f t="shared" si="56"/>
        <v>71</v>
      </c>
      <c r="E3627" s="20">
        <f>MIN(IF(MOD(ROWS($A$2:A3627),$A$2)=0,E3626+1, E3626), $B$2-1)</f>
        <v>15</v>
      </c>
      <c r="G3627" s="2" t="str">
        <f>IF(NOT(OR(
SUMPRODUCT(--ISNUMBER(SEARCH('Chapter 1 (Generated)'!$B$25:$V$25,INDEX(MyData,D3627, E3627+1))))&gt;0,
SUMPRODUCT(--ISNUMBER(SEARCH('Chapter 1 (Generated)'!$B$26:$V$26,INDEX(MyData,D3627, E3627+1))))&gt;0)),
"        " &amp; INDEX(MyData,D3627, E3627+1),
"    " &amp; INDEX(MyData,D3627, E3627+1))</f>
        <v xml:space="preserve">        "null",</v>
      </c>
    </row>
    <row r="3628" spans="4:7" x14ac:dyDescent="0.2">
      <c r="D3628" s="20">
        <f t="shared" si="56"/>
        <v>72</v>
      </c>
      <c r="E3628" s="20">
        <f>MIN(IF(MOD(ROWS($A$2:A3628),$A$2)=0,E3627+1, E3627), $B$2-1)</f>
        <v>15</v>
      </c>
      <c r="G3628" s="2" t="str">
        <f>IF(NOT(OR(
SUMPRODUCT(--ISNUMBER(SEARCH('Chapter 1 (Generated)'!$B$25:$V$25,INDEX(MyData,D3628, E3628+1))))&gt;0,
SUMPRODUCT(--ISNUMBER(SEARCH('Chapter 1 (Generated)'!$B$26:$V$26,INDEX(MyData,D3628, E3628+1))))&gt;0)),
"        " &amp; INDEX(MyData,D3628, E3628+1),
"    " &amp; INDEX(MyData,D3628, E3628+1))</f>
        <v xml:space="preserve">        "Why don’t you try washing it with baking soda?",</v>
      </c>
    </row>
    <row r="3629" spans="4:7" x14ac:dyDescent="0.2">
      <c r="D3629" s="20">
        <f t="shared" si="56"/>
        <v>73</v>
      </c>
      <c r="E3629" s="20">
        <f>MIN(IF(MOD(ROWS($A$2:A3629),$A$2)=0,E3628+1, E3628), $B$2-1)</f>
        <v>15</v>
      </c>
      <c r="G3629" s="2" t="str">
        <f>IF(NOT(OR(
SUMPRODUCT(--ISNUMBER(SEARCH('Chapter 1 (Generated)'!$B$25:$V$25,INDEX(MyData,D3629, E3629+1))))&gt;0,
SUMPRODUCT(--ISNUMBER(SEARCH('Chapter 1 (Generated)'!$B$26:$V$26,INDEX(MyData,D3629, E3629+1))))&gt;0)),
"        " &amp; INDEX(MyData,D3629, E3629+1),
"    " &amp; INDEX(MyData,D3629, E3629+1))</f>
        <v xml:space="preserve">        "null",//70 </v>
      </c>
    </row>
    <row r="3630" spans="4:7" x14ac:dyDescent="0.2">
      <c r="D3630" s="20">
        <f t="shared" si="56"/>
        <v>74</v>
      </c>
      <c r="E3630" s="20">
        <f>MIN(IF(MOD(ROWS($A$2:A3630),$A$2)=0,E3629+1, E3629), $B$2-1)</f>
        <v>15</v>
      </c>
      <c r="G3630" s="2" t="str">
        <f>IF(NOT(OR(
SUMPRODUCT(--ISNUMBER(SEARCH('Chapter 1 (Generated)'!$B$25:$V$25,INDEX(MyData,D3630, E3630+1))))&gt;0,
SUMPRODUCT(--ISNUMBER(SEARCH('Chapter 1 (Generated)'!$B$26:$V$26,INDEX(MyData,D3630, E3630+1))))&gt;0)),
"        " &amp; INDEX(MyData,D3630, E3630+1),
"    " &amp; INDEX(MyData,D3630, E3630+1))</f>
        <v xml:space="preserve">        "null",</v>
      </c>
    </row>
    <row r="3631" spans="4:7" x14ac:dyDescent="0.2">
      <c r="D3631" s="20">
        <f t="shared" si="56"/>
        <v>75</v>
      </c>
      <c r="E3631" s="20">
        <f>MIN(IF(MOD(ROWS($A$2:A3631),$A$2)=0,E3630+1, E3630), $B$2-1)</f>
        <v>15</v>
      </c>
      <c r="G3631" s="2" t="str">
        <f>IF(NOT(OR(
SUMPRODUCT(--ISNUMBER(SEARCH('Chapter 1 (Generated)'!$B$25:$V$25,INDEX(MyData,D3631, E3631+1))))&gt;0,
SUMPRODUCT(--ISNUMBER(SEARCH('Chapter 1 (Generated)'!$B$26:$V$26,INDEX(MyData,D3631, E3631+1))))&gt;0)),
"        " &amp; INDEX(MyData,D3631, E3631+1),
"    " &amp; INDEX(MyData,D3631, E3631+1))</f>
        <v xml:space="preserve">        "null",</v>
      </c>
    </row>
    <row r="3632" spans="4:7" x14ac:dyDescent="0.2">
      <c r="D3632" s="20">
        <f t="shared" si="56"/>
        <v>76</v>
      </c>
      <c r="E3632" s="20">
        <f>MIN(IF(MOD(ROWS($A$2:A3632),$A$2)=0,E3631+1, E3631), $B$2-1)</f>
        <v>15</v>
      </c>
      <c r="G3632" s="2" t="str">
        <f>IF(NOT(OR(
SUMPRODUCT(--ISNUMBER(SEARCH('Chapter 1 (Generated)'!$B$25:$V$25,INDEX(MyData,D3632, E3632+1))))&gt;0,
SUMPRODUCT(--ISNUMBER(SEARCH('Chapter 1 (Generated)'!$B$26:$V$26,INDEX(MyData,D3632, E3632+1))))&gt;0)),
"        " &amp; INDEX(MyData,D3632, E3632+1),
"    " &amp; INDEX(MyData,D3632, E3632+1))</f>
        <v xml:space="preserve">        "null",</v>
      </c>
    </row>
    <row r="3633" spans="4:7" x14ac:dyDescent="0.2">
      <c r="D3633" s="20">
        <f t="shared" si="56"/>
        <v>77</v>
      </c>
      <c r="E3633" s="20">
        <f>MIN(IF(MOD(ROWS($A$2:A3633),$A$2)=0,E3632+1, E3632), $B$2-1)</f>
        <v>15</v>
      </c>
      <c r="G3633" s="2" t="str">
        <f>IF(NOT(OR(
SUMPRODUCT(--ISNUMBER(SEARCH('Chapter 1 (Generated)'!$B$25:$V$25,INDEX(MyData,D3633, E3633+1))))&gt;0,
SUMPRODUCT(--ISNUMBER(SEARCH('Chapter 1 (Generated)'!$B$26:$V$26,INDEX(MyData,D3633, E3633+1))))&gt;0)),
"        " &amp; INDEX(MyData,D3633, E3633+1),
"    " &amp; INDEX(MyData,D3633, E3633+1))</f>
        <v xml:space="preserve">        "null",</v>
      </c>
    </row>
    <row r="3634" spans="4:7" x14ac:dyDescent="0.2">
      <c r="D3634" s="20">
        <f t="shared" si="56"/>
        <v>78</v>
      </c>
      <c r="E3634" s="20">
        <f>MIN(IF(MOD(ROWS($A$2:A3634),$A$2)=0,E3633+1, E3633), $B$2-1)</f>
        <v>15</v>
      </c>
      <c r="G3634" s="2" t="str">
        <f>IF(NOT(OR(
SUMPRODUCT(--ISNUMBER(SEARCH('Chapter 1 (Generated)'!$B$25:$V$25,INDEX(MyData,D3634, E3634+1))))&gt;0,
SUMPRODUCT(--ISNUMBER(SEARCH('Chapter 1 (Generated)'!$B$26:$V$26,INDEX(MyData,D3634, E3634+1))))&gt;0)),
"        " &amp; INDEX(MyData,D3634, E3634+1),
"    " &amp; INDEX(MyData,D3634, E3634+1))</f>
        <v xml:space="preserve">        "null",//75 </v>
      </c>
    </row>
    <row r="3635" spans="4:7" x14ac:dyDescent="0.2">
      <c r="D3635" s="20">
        <f t="shared" si="56"/>
        <v>79</v>
      </c>
      <c r="E3635" s="20">
        <f>MIN(IF(MOD(ROWS($A$2:A3635),$A$2)=0,E3634+1, E3634), $B$2-1)</f>
        <v>15</v>
      </c>
      <c r="G3635" s="2" t="str">
        <f>IF(NOT(OR(
SUMPRODUCT(--ISNUMBER(SEARCH('Chapter 1 (Generated)'!$B$25:$V$25,INDEX(MyData,D3635, E3635+1))))&gt;0,
SUMPRODUCT(--ISNUMBER(SEARCH('Chapter 1 (Generated)'!$B$26:$V$26,INDEX(MyData,D3635, E3635+1))))&gt;0)),
"        " &amp; INDEX(MyData,D3635, E3635+1),
"    " &amp; INDEX(MyData,D3635, E3635+1))</f>
        <v xml:space="preserve">        "null",</v>
      </c>
    </row>
    <row r="3636" spans="4:7" x14ac:dyDescent="0.2">
      <c r="D3636" s="20">
        <f t="shared" si="56"/>
        <v>80</v>
      </c>
      <c r="E3636" s="20">
        <f>MIN(IF(MOD(ROWS($A$2:A3636),$A$2)=0,E3635+1, E3635), $B$2-1)</f>
        <v>15</v>
      </c>
      <c r="G3636" s="2" t="str">
        <f>IF(NOT(OR(
SUMPRODUCT(--ISNUMBER(SEARCH('Chapter 1 (Generated)'!$B$25:$V$25,INDEX(MyData,D3636, E3636+1))))&gt;0,
SUMPRODUCT(--ISNUMBER(SEARCH('Chapter 1 (Generated)'!$B$26:$V$26,INDEX(MyData,D3636, E3636+1))))&gt;0)),
"        " &amp; INDEX(MyData,D3636, E3636+1),
"    " &amp; INDEX(MyData,D3636, E3636+1))</f>
        <v xml:space="preserve">        "null",</v>
      </c>
    </row>
    <row r="3637" spans="4:7" x14ac:dyDescent="0.2">
      <c r="D3637" s="20">
        <f t="shared" si="56"/>
        <v>81</v>
      </c>
      <c r="E3637" s="20">
        <f>MIN(IF(MOD(ROWS($A$2:A3637),$A$2)=0,E3636+1, E3636), $B$2-1)</f>
        <v>15</v>
      </c>
      <c r="G3637" s="2" t="str">
        <f>IF(NOT(OR(
SUMPRODUCT(--ISNUMBER(SEARCH('Chapter 1 (Generated)'!$B$25:$V$25,INDEX(MyData,D3637, E3637+1))))&gt;0,
SUMPRODUCT(--ISNUMBER(SEARCH('Chapter 1 (Generated)'!$B$26:$V$26,INDEX(MyData,D3637, E3637+1))))&gt;0)),
"        " &amp; INDEX(MyData,D3637, E3637+1),
"    " &amp; INDEX(MyData,D3637, E3637+1))</f>
        <v xml:space="preserve">        "null",</v>
      </c>
    </row>
    <row r="3638" spans="4:7" x14ac:dyDescent="0.2">
      <c r="D3638" s="20">
        <f t="shared" si="56"/>
        <v>82</v>
      </c>
      <c r="E3638" s="20">
        <f>MIN(IF(MOD(ROWS($A$2:A3638),$A$2)=0,E3637+1, E3637), $B$2-1)</f>
        <v>15</v>
      </c>
      <c r="G3638" s="2" t="str">
        <f>IF(NOT(OR(
SUMPRODUCT(--ISNUMBER(SEARCH('Chapter 1 (Generated)'!$B$25:$V$25,INDEX(MyData,D3638, E3638+1))))&gt;0,
SUMPRODUCT(--ISNUMBER(SEARCH('Chapter 1 (Generated)'!$B$26:$V$26,INDEX(MyData,D3638, E3638+1))))&gt;0)),
"        " &amp; INDEX(MyData,D3638, E3638+1),
"    " &amp; INDEX(MyData,D3638, E3638+1))</f>
        <v xml:space="preserve">        "null",</v>
      </c>
    </row>
    <row r="3639" spans="4:7" x14ac:dyDescent="0.2">
      <c r="D3639" s="20">
        <f t="shared" si="56"/>
        <v>83</v>
      </c>
      <c r="E3639" s="20">
        <f>MIN(IF(MOD(ROWS($A$2:A3639),$A$2)=0,E3638+1, E3638), $B$2-1)</f>
        <v>15</v>
      </c>
      <c r="G3639" s="2" t="str">
        <f>IF(NOT(OR(
SUMPRODUCT(--ISNUMBER(SEARCH('Chapter 1 (Generated)'!$B$25:$V$25,INDEX(MyData,D3639, E3639+1))))&gt;0,
SUMPRODUCT(--ISNUMBER(SEARCH('Chapter 1 (Generated)'!$B$26:$V$26,INDEX(MyData,D3639, E3639+1))))&gt;0)),
"        " &amp; INDEX(MyData,D3639, E3639+1),
"    " &amp; INDEX(MyData,D3639, E3639+1))</f>
        <v xml:space="preserve">        "null",//80 </v>
      </c>
    </row>
    <row r="3640" spans="4:7" x14ac:dyDescent="0.2">
      <c r="D3640" s="20">
        <f t="shared" si="56"/>
        <v>84</v>
      </c>
      <c r="E3640" s="20">
        <f>MIN(IF(MOD(ROWS($A$2:A3640),$A$2)=0,E3639+1, E3639), $B$2-1)</f>
        <v>15</v>
      </c>
      <c r="G3640" s="2" t="str">
        <f>IF(NOT(OR(
SUMPRODUCT(--ISNUMBER(SEARCH('Chapter 1 (Generated)'!$B$25:$V$25,INDEX(MyData,D3640, E3640+1))))&gt;0,
SUMPRODUCT(--ISNUMBER(SEARCH('Chapter 1 (Generated)'!$B$26:$V$26,INDEX(MyData,D3640, E3640+1))))&gt;0)),
"        " &amp; INDEX(MyData,D3640, E3640+1),
"    " &amp; INDEX(MyData,D3640, E3640+1))</f>
        <v xml:space="preserve">        "null",</v>
      </c>
    </row>
    <row r="3641" spans="4:7" x14ac:dyDescent="0.2">
      <c r="D3641" s="20">
        <f t="shared" si="56"/>
        <v>85</v>
      </c>
      <c r="E3641" s="20">
        <f>MIN(IF(MOD(ROWS($A$2:A3641),$A$2)=0,E3640+1, E3640), $B$2-1)</f>
        <v>15</v>
      </c>
      <c r="G3641" s="2" t="str">
        <f>IF(NOT(OR(
SUMPRODUCT(--ISNUMBER(SEARCH('Chapter 1 (Generated)'!$B$25:$V$25,INDEX(MyData,D3641, E3641+1))))&gt;0,
SUMPRODUCT(--ISNUMBER(SEARCH('Chapter 1 (Generated)'!$B$26:$V$26,INDEX(MyData,D3641, E3641+1))))&gt;0)),
"        " &amp; INDEX(MyData,D3641, E3641+1),
"    " &amp; INDEX(MyData,D3641, E3641+1))</f>
        <v xml:space="preserve">        "null",</v>
      </c>
    </row>
    <row r="3642" spans="4:7" x14ac:dyDescent="0.2">
      <c r="D3642" s="20">
        <f t="shared" si="56"/>
        <v>86</v>
      </c>
      <c r="E3642" s="20">
        <f>MIN(IF(MOD(ROWS($A$2:A3642),$A$2)=0,E3641+1, E3641), $B$2-1)</f>
        <v>15</v>
      </c>
      <c r="G3642" s="2" t="str">
        <f>IF(NOT(OR(
SUMPRODUCT(--ISNUMBER(SEARCH('Chapter 1 (Generated)'!$B$25:$V$25,INDEX(MyData,D3642, E3642+1))))&gt;0,
SUMPRODUCT(--ISNUMBER(SEARCH('Chapter 1 (Generated)'!$B$26:$V$26,INDEX(MyData,D3642, E3642+1))))&gt;0)),
"        " &amp; INDEX(MyData,D3642, E3642+1),
"    " &amp; INDEX(MyData,D3642, E3642+1))</f>
        <v xml:space="preserve">        "null",</v>
      </c>
    </row>
    <row r="3643" spans="4:7" x14ac:dyDescent="0.2">
      <c r="D3643" s="20">
        <f t="shared" si="56"/>
        <v>87</v>
      </c>
      <c r="E3643" s="20">
        <f>MIN(IF(MOD(ROWS($A$2:A3643),$A$2)=0,E3642+1, E3642), $B$2-1)</f>
        <v>15</v>
      </c>
      <c r="G3643" s="2" t="str">
        <f>IF(NOT(OR(
SUMPRODUCT(--ISNUMBER(SEARCH('Chapter 1 (Generated)'!$B$25:$V$25,INDEX(MyData,D3643, E3643+1))))&gt;0,
SUMPRODUCT(--ISNUMBER(SEARCH('Chapter 1 (Generated)'!$B$26:$V$26,INDEX(MyData,D3643, E3643+1))))&gt;0)),
"        " &amp; INDEX(MyData,D3643, E3643+1),
"    " &amp; INDEX(MyData,D3643, E3643+1))</f>
        <v xml:space="preserve">        "null",</v>
      </c>
    </row>
    <row r="3644" spans="4:7" x14ac:dyDescent="0.2">
      <c r="D3644" s="20">
        <f t="shared" si="56"/>
        <v>88</v>
      </c>
      <c r="E3644" s="20">
        <f>MIN(IF(MOD(ROWS($A$2:A3644),$A$2)=0,E3643+1, E3643), $B$2-1)</f>
        <v>15</v>
      </c>
      <c r="G3644" s="2" t="str">
        <f>IF(NOT(OR(
SUMPRODUCT(--ISNUMBER(SEARCH('Chapter 1 (Generated)'!$B$25:$V$25,INDEX(MyData,D3644, E3644+1))))&gt;0,
SUMPRODUCT(--ISNUMBER(SEARCH('Chapter 1 (Generated)'!$B$26:$V$26,INDEX(MyData,D3644, E3644+1))))&gt;0)),
"        " &amp; INDEX(MyData,D3644, E3644+1),
"    " &amp; INDEX(MyData,D3644, E3644+1))</f>
        <v xml:space="preserve">        "null",//85 </v>
      </c>
    </row>
    <row r="3645" spans="4:7" x14ac:dyDescent="0.2">
      <c r="D3645" s="20">
        <f t="shared" si="56"/>
        <v>89</v>
      </c>
      <c r="E3645" s="20">
        <f>MIN(IF(MOD(ROWS($A$2:A3645),$A$2)=0,E3644+1, E3644), $B$2-1)</f>
        <v>15</v>
      </c>
      <c r="G3645" s="2" t="str">
        <f>IF(NOT(OR(
SUMPRODUCT(--ISNUMBER(SEARCH('Chapter 1 (Generated)'!$B$25:$V$25,INDEX(MyData,D3645, E3645+1))))&gt;0,
SUMPRODUCT(--ISNUMBER(SEARCH('Chapter 1 (Generated)'!$B$26:$V$26,INDEX(MyData,D3645, E3645+1))))&gt;0)),
"        " &amp; INDEX(MyData,D3645, E3645+1),
"    " &amp; INDEX(MyData,D3645, E3645+1))</f>
        <v xml:space="preserve">        "null",</v>
      </c>
    </row>
    <row r="3646" spans="4:7" x14ac:dyDescent="0.2">
      <c r="D3646" s="20">
        <f t="shared" si="56"/>
        <v>90</v>
      </c>
      <c r="E3646" s="20">
        <f>MIN(IF(MOD(ROWS($A$2:A3646),$A$2)=0,E3645+1, E3645), $B$2-1)</f>
        <v>15</v>
      </c>
      <c r="G3646" s="2" t="str">
        <f>IF(NOT(OR(
SUMPRODUCT(--ISNUMBER(SEARCH('Chapter 1 (Generated)'!$B$25:$V$25,INDEX(MyData,D3646, E3646+1))))&gt;0,
SUMPRODUCT(--ISNUMBER(SEARCH('Chapter 1 (Generated)'!$B$26:$V$26,INDEX(MyData,D3646, E3646+1))))&gt;0)),
"        " &amp; INDEX(MyData,D3646, E3646+1),
"    " &amp; INDEX(MyData,D3646, E3646+1))</f>
        <v xml:space="preserve">        "null",</v>
      </c>
    </row>
    <row r="3647" spans="4:7" x14ac:dyDescent="0.2">
      <c r="D3647" s="20">
        <f t="shared" si="56"/>
        <v>91</v>
      </c>
      <c r="E3647" s="20">
        <f>MIN(IF(MOD(ROWS($A$2:A3647),$A$2)=0,E3646+1, E3646), $B$2-1)</f>
        <v>15</v>
      </c>
      <c r="G3647" s="2" t="str">
        <f>IF(NOT(OR(
SUMPRODUCT(--ISNUMBER(SEARCH('Chapter 1 (Generated)'!$B$25:$V$25,INDEX(MyData,D3647, E3647+1))))&gt;0,
SUMPRODUCT(--ISNUMBER(SEARCH('Chapter 1 (Generated)'!$B$26:$V$26,INDEX(MyData,D3647, E3647+1))))&gt;0)),
"        " &amp; INDEX(MyData,D3647, E3647+1),
"    " &amp; INDEX(MyData,D3647, E3647+1))</f>
        <v xml:space="preserve">        "null",</v>
      </c>
    </row>
    <row r="3648" spans="4:7" x14ac:dyDescent="0.2">
      <c r="D3648" s="20">
        <f t="shared" si="56"/>
        <v>92</v>
      </c>
      <c r="E3648" s="20">
        <f>MIN(IF(MOD(ROWS($A$2:A3648),$A$2)=0,E3647+1, E3647), $B$2-1)</f>
        <v>15</v>
      </c>
      <c r="G3648" s="2" t="str">
        <f>IF(NOT(OR(
SUMPRODUCT(--ISNUMBER(SEARCH('Chapter 1 (Generated)'!$B$25:$V$25,INDEX(MyData,D3648, E3648+1))))&gt;0,
SUMPRODUCT(--ISNUMBER(SEARCH('Chapter 1 (Generated)'!$B$26:$V$26,INDEX(MyData,D3648, E3648+1))))&gt;0)),
"        " &amp; INDEX(MyData,D3648, E3648+1),
"    " &amp; INDEX(MyData,D3648, E3648+1))</f>
        <v xml:space="preserve">        "null",</v>
      </c>
    </row>
    <row r="3649" spans="4:7" x14ac:dyDescent="0.2">
      <c r="D3649" s="20">
        <f t="shared" si="56"/>
        <v>93</v>
      </c>
      <c r="E3649" s="20">
        <f>MIN(IF(MOD(ROWS($A$2:A3649),$A$2)=0,E3648+1, E3648), $B$2-1)</f>
        <v>15</v>
      </c>
      <c r="G3649" s="2" t="str">
        <f>IF(NOT(OR(
SUMPRODUCT(--ISNUMBER(SEARCH('Chapter 1 (Generated)'!$B$25:$V$25,INDEX(MyData,D3649, E3649+1))))&gt;0,
SUMPRODUCT(--ISNUMBER(SEARCH('Chapter 1 (Generated)'!$B$26:$V$26,INDEX(MyData,D3649, E3649+1))))&gt;0)),
"        " &amp; INDEX(MyData,D3649, E3649+1),
"    " &amp; INDEX(MyData,D3649, E3649+1))</f>
        <v xml:space="preserve">        "null",//90 </v>
      </c>
    </row>
    <row r="3650" spans="4:7" x14ac:dyDescent="0.2">
      <c r="D3650" s="20">
        <f t="shared" si="56"/>
        <v>94</v>
      </c>
      <c r="E3650" s="20">
        <f>MIN(IF(MOD(ROWS($A$2:A3650),$A$2)=0,E3649+1, E3649), $B$2-1)</f>
        <v>15</v>
      </c>
      <c r="G3650" s="2" t="str">
        <f>IF(NOT(OR(
SUMPRODUCT(--ISNUMBER(SEARCH('Chapter 1 (Generated)'!$B$25:$V$25,INDEX(MyData,D3650, E3650+1))))&gt;0,
SUMPRODUCT(--ISNUMBER(SEARCH('Chapter 1 (Generated)'!$B$26:$V$26,INDEX(MyData,D3650, E3650+1))))&gt;0)),
"        " &amp; INDEX(MyData,D3650, E3650+1),
"    " &amp; INDEX(MyData,D3650, E3650+1))</f>
        <v xml:space="preserve">        "null",</v>
      </c>
    </row>
    <row r="3651" spans="4:7" x14ac:dyDescent="0.2">
      <c r="D3651" s="20">
        <f t="shared" ref="D3651:D3714" si="57">MOD(ROW(D3650)-1+ROWS(MyData),ROWS(MyData))+1</f>
        <v>95</v>
      </c>
      <c r="E3651" s="20">
        <f>MIN(IF(MOD(ROWS($A$2:A3651),$A$2)=0,E3650+1, E3650), $B$2-1)</f>
        <v>15</v>
      </c>
      <c r="G3651" s="2" t="str">
        <f>IF(NOT(OR(
SUMPRODUCT(--ISNUMBER(SEARCH('Chapter 1 (Generated)'!$B$25:$V$25,INDEX(MyData,D3651, E3651+1))))&gt;0,
SUMPRODUCT(--ISNUMBER(SEARCH('Chapter 1 (Generated)'!$B$26:$V$26,INDEX(MyData,D3651, E3651+1))))&gt;0)),
"        " &amp; INDEX(MyData,D3651, E3651+1),
"    " &amp; INDEX(MyData,D3651, E3651+1))</f>
        <v xml:space="preserve">        "null",</v>
      </c>
    </row>
    <row r="3652" spans="4:7" x14ac:dyDescent="0.2">
      <c r="D3652" s="20">
        <f t="shared" si="57"/>
        <v>96</v>
      </c>
      <c r="E3652" s="20">
        <f>MIN(IF(MOD(ROWS($A$2:A3652),$A$2)=0,E3651+1, E3651), $B$2-1)</f>
        <v>15</v>
      </c>
      <c r="G3652" s="2" t="str">
        <f>IF(NOT(OR(
SUMPRODUCT(--ISNUMBER(SEARCH('Chapter 1 (Generated)'!$B$25:$V$25,INDEX(MyData,D3652, E3652+1))))&gt;0,
SUMPRODUCT(--ISNUMBER(SEARCH('Chapter 1 (Generated)'!$B$26:$V$26,INDEX(MyData,D3652, E3652+1))))&gt;0)),
"        " &amp; INDEX(MyData,D3652, E3652+1),
"    " &amp; INDEX(MyData,D3652, E3652+1))</f>
        <v xml:space="preserve">        "null",</v>
      </c>
    </row>
    <row r="3653" spans="4:7" x14ac:dyDescent="0.2">
      <c r="D3653" s="20">
        <f t="shared" si="57"/>
        <v>97</v>
      </c>
      <c r="E3653" s="20">
        <f>MIN(IF(MOD(ROWS($A$2:A3653),$A$2)=0,E3652+1, E3652), $B$2-1)</f>
        <v>15</v>
      </c>
      <c r="G3653" s="2" t="str">
        <f>IF(NOT(OR(
SUMPRODUCT(--ISNUMBER(SEARCH('Chapter 1 (Generated)'!$B$25:$V$25,INDEX(MyData,D3653, E3653+1))))&gt;0,
SUMPRODUCT(--ISNUMBER(SEARCH('Chapter 1 (Generated)'!$B$26:$V$26,INDEX(MyData,D3653, E3653+1))))&gt;0)),
"        " &amp; INDEX(MyData,D3653, E3653+1),
"    " &amp; INDEX(MyData,D3653, E3653+1))</f>
        <v xml:space="preserve">        "null",</v>
      </c>
    </row>
    <row r="3654" spans="4:7" x14ac:dyDescent="0.2">
      <c r="D3654" s="20">
        <f t="shared" si="57"/>
        <v>98</v>
      </c>
      <c r="E3654" s="20">
        <f>MIN(IF(MOD(ROWS($A$2:A3654),$A$2)=0,E3653+1, E3653), $B$2-1)</f>
        <v>15</v>
      </c>
      <c r="G3654" s="2" t="str">
        <f>IF(NOT(OR(
SUMPRODUCT(--ISNUMBER(SEARCH('Chapter 1 (Generated)'!$B$25:$V$25,INDEX(MyData,D3654, E3654+1))))&gt;0,
SUMPRODUCT(--ISNUMBER(SEARCH('Chapter 1 (Generated)'!$B$26:$V$26,INDEX(MyData,D3654, E3654+1))))&gt;0)),
"        " &amp; INDEX(MyData,D3654, E3654+1),
"    " &amp; INDEX(MyData,D3654, E3654+1))</f>
        <v xml:space="preserve">        "(Quickly, I moved to the side just in time for the ball to go flying past me.)",//95 </v>
      </c>
    </row>
    <row r="3655" spans="4:7" x14ac:dyDescent="0.2">
      <c r="D3655" s="20">
        <f t="shared" si="57"/>
        <v>99</v>
      </c>
      <c r="E3655" s="20">
        <f>MIN(IF(MOD(ROWS($A$2:A3655),$A$2)=0,E3654+1, E3654), $B$2-1)</f>
        <v>15</v>
      </c>
      <c r="G3655" s="2" t="str">
        <f>IF(NOT(OR(
SUMPRODUCT(--ISNUMBER(SEARCH('Chapter 1 (Generated)'!$B$25:$V$25,INDEX(MyData,D3655, E3655+1))))&gt;0,
SUMPRODUCT(--ISNUMBER(SEARCH('Chapter 1 (Generated)'!$B$26:$V$26,INDEX(MyData,D3655, E3655+1))))&gt;0)),
"        " &amp; INDEX(MyData,D3655, E3655+1),
"    " &amp; INDEX(MyData,D3655, E3655+1))</f>
        <v xml:space="preserve">        "null",</v>
      </c>
    </row>
    <row r="3656" spans="4:7" x14ac:dyDescent="0.2">
      <c r="D3656" s="20">
        <f t="shared" si="57"/>
        <v>100</v>
      </c>
      <c r="E3656" s="20">
        <f>MIN(IF(MOD(ROWS($A$2:A3656),$A$2)=0,E3655+1, E3655), $B$2-1)</f>
        <v>15</v>
      </c>
      <c r="G3656" s="2" t="str">
        <f>IF(NOT(OR(
SUMPRODUCT(--ISNUMBER(SEARCH('Chapter 1 (Generated)'!$B$25:$V$25,INDEX(MyData,D3656, E3656+1))))&gt;0,
SUMPRODUCT(--ISNUMBER(SEARCH('Chapter 1 (Generated)'!$B$26:$V$26,INDEX(MyData,D3656, E3656+1))))&gt;0)),
"        " &amp; INDEX(MyData,D3656, E3656+1),
"    " &amp; INDEX(MyData,D3656, E3656+1))</f>
        <v xml:space="preserve">        "null",</v>
      </c>
    </row>
    <row r="3657" spans="4:7" x14ac:dyDescent="0.2">
      <c r="D3657" s="20">
        <f t="shared" si="57"/>
        <v>101</v>
      </c>
      <c r="E3657" s="20">
        <f>MIN(IF(MOD(ROWS($A$2:A3657),$A$2)=0,E3656+1, E3656), $B$2-1)</f>
        <v>15</v>
      </c>
      <c r="G3657" s="2" t="str">
        <f>IF(NOT(OR(
SUMPRODUCT(--ISNUMBER(SEARCH('Chapter 1 (Generated)'!$B$25:$V$25,INDEX(MyData,D3657, E3657+1))))&gt;0,
SUMPRODUCT(--ISNUMBER(SEARCH('Chapter 1 (Generated)'!$B$26:$V$26,INDEX(MyData,D3657, E3657+1))))&gt;0)),
"        " &amp; INDEX(MyData,D3657, E3657+1),
"    " &amp; INDEX(MyData,D3657, E3657+1))</f>
        <v xml:space="preserve">        "null",</v>
      </c>
    </row>
    <row r="3658" spans="4:7" x14ac:dyDescent="0.2">
      <c r="D3658" s="20">
        <f t="shared" si="57"/>
        <v>102</v>
      </c>
      <c r="E3658" s="20">
        <f>MIN(IF(MOD(ROWS($A$2:A3658),$A$2)=0,E3657+1, E3657), $B$2-1)</f>
        <v>15</v>
      </c>
      <c r="G3658" s="2" t="str">
        <f>IF(NOT(OR(
SUMPRODUCT(--ISNUMBER(SEARCH('Chapter 1 (Generated)'!$B$25:$V$25,INDEX(MyData,D3658, E3658+1))))&gt;0,
SUMPRODUCT(--ISNUMBER(SEARCH('Chapter 1 (Generated)'!$B$26:$V$26,INDEX(MyData,D3658, E3658+1))))&gt;0)),
"        " &amp; INDEX(MyData,D3658, E3658+1),
"    " &amp; INDEX(MyData,D3658, E3658+1))</f>
        <v xml:space="preserve">        "null",</v>
      </c>
    </row>
    <row r="3659" spans="4:7" x14ac:dyDescent="0.2">
      <c r="D3659" s="20">
        <f t="shared" si="57"/>
        <v>103</v>
      </c>
      <c r="E3659" s="20">
        <f>MIN(IF(MOD(ROWS($A$2:A3659),$A$2)=0,E3658+1, E3658), $B$2-1)</f>
        <v>15</v>
      </c>
      <c r="G3659" s="2" t="str">
        <f>IF(NOT(OR(
SUMPRODUCT(--ISNUMBER(SEARCH('Chapter 1 (Generated)'!$B$25:$V$25,INDEX(MyData,D3659, E3659+1))))&gt;0,
SUMPRODUCT(--ISNUMBER(SEARCH('Chapter 1 (Generated)'!$B$26:$V$26,INDEX(MyData,D3659, E3659+1))))&gt;0)),
"        " &amp; INDEX(MyData,D3659, E3659+1),
"    " &amp; INDEX(MyData,D3659, E3659+1))</f>
        <v xml:space="preserve">        "null",//100 </v>
      </c>
    </row>
    <row r="3660" spans="4:7" x14ac:dyDescent="0.2">
      <c r="D3660" s="20">
        <f t="shared" si="57"/>
        <v>104</v>
      </c>
      <c r="E3660" s="20">
        <f>MIN(IF(MOD(ROWS($A$2:A3660),$A$2)=0,E3659+1, E3659), $B$2-1)</f>
        <v>15</v>
      </c>
      <c r="G3660" s="2" t="str">
        <f>IF(NOT(OR(
SUMPRODUCT(--ISNUMBER(SEARCH('Chapter 1 (Generated)'!$B$25:$V$25,INDEX(MyData,D3660, E3660+1))))&gt;0,
SUMPRODUCT(--ISNUMBER(SEARCH('Chapter 1 (Generated)'!$B$26:$V$26,INDEX(MyData,D3660, E3660+1))))&gt;0)),
"        " &amp; INDEX(MyData,D3660, E3660+1),
"    " &amp; INDEX(MyData,D3660, E3660+1))</f>
        <v xml:space="preserve">        "null",</v>
      </c>
    </row>
    <row r="3661" spans="4:7" x14ac:dyDescent="0.2">
      <c r="D3661" s="20">
        <f t="shared" si="57"/>
        <v>105</v>
      </c>
      <c r="E3661" s="20">
        <f>MIN(IF(MOD(ROWS($A$2:A3661),$A$2)=0,E3660+1, E3660), $B$2-1)</f>
        <v>15</v>
      </c>
      <c r="G3661" s="2" t="str">
        <f>IF(NOT(OR(
SUMPRODUCT(--ISNUMBER(SEARCH('Chapter 1 (Generated)'!$B$25:$V$25,INDEX(MyData,D3661, E3661+1))))&gt;0,
SUMPRODUCT(--ISNUMBER(SEARCH('Chapter 1 (Generated)'!$B$26:$V$26,INDEX(MyData,D3661, E3661+1))))&gt;0)),
"        " &amp; INDEX(MyData,D3661, E3661+1),
"    " &amp; INDEX(MyData,D3661, E3661+1))</f>
        <v xml:space="preserve">        "null",</v>
      </c>
    </row>
    <row r="3662" spans="4:7" x14ac:dyDescent="0.2">
      <c r="D3662" s="20">
        <f t="shared" si="57"/>
        <v>106</v>
      </c>
      <c r="E3662" s="20">
        <f>MIN(IF(MOD(ROWS($A$2:A3662),$A$2)=0,E3661+1, E3661), $B$2-1)</f>
        <v>15</v>
      </c>
      <c r="G3662" s="2" t="str">
        <f>IF(NOT(OR(
SUMPRODUCT(--ISNUMBER(SEARCH('Chapter 1 (Generated)'!$B$25:$V$25,INDEX(MyData,D3662, E3662+1))))&gt;0,
SUMPRODUCT(--ISNUMBER(SEARCH('Chapter 1 (Generated)'!$B$26:$V$26,INDEX(MyData,D3662, E3662+1))))&gt;0)),
"        " &amp; INDEX(MyData,D3662, E3662+1),
"    " &amp; INDEX(MyData,D3662, E3662+1))</f>
        <v xml:space="preserve">        "null",</v>
      </c>
    </row>
    <row r="3663" spans="4:7" x14ac:dyDescent="0.2">
      <c r="D3663" s="20">
        <f t="shared" si="57"/>
        <v>107</v>
      </c>
      <c r="E3663" s="20">
        <f>MIN(IF(MOD(ROWS($A$2:A3663),$A$2)=0,E3662+1, E3662), $B$2-1)</f>
        <v>15</v>
      </c>
      <c r="G3663" s="2" t="str">
        <f>IF(NOT(OR(
SUMPRODUCT(--ISNUMBER(SEARCH('Chapter 1 (Generated)'!$B$25:$V$25,INDEX(MyData,D3663, E3663+1))))&gt;0,
SUMPRODUCT(--ISNUMBER(SEARCH('Chapter 1 (Generated)'!$B$26:$V$26,INDEX(MyData,D3663, E3663+1))))&gt;0)),
"        " &amp; INDEX(MyData,D3663, E3663+1),
"    " &amp; INDEX(MyData,D3663, E3663+1))</f>
        <v xml:space="preserve">        "null",</v>
      </c>
    </row>
    <row r="3664" spans="4:7" x14ac:dyDescent="0.2">
      <c r="D3664" s="20">
        <f t="shared" si="57"/>
        <v>108</v>
      </c>
      <c r="E3664" s="20">
        <f>MIN(IF(MOD(ROWS($A$2:A3664),$A$2)=0,E3663+1, E3663), $B$2-1)</f>
        <v>15</v>
      </c>
      <c r="G3664" s="2" t="str">
        <f>IF(NOT(OR(
SUMPRODUCT(--ISNUMBER(SEARCH('Chapter 1 (Generated)'!$B$25:$V$25,INDEX(MyData,D3664, E3664+1))))&gt;0,
SUMPRODUCT(--ISNUMBER(SEARCH('Chapter 1 (Generated)'!$B$26:$V$26,INDEX(MyData,D3664, E3664+1))))&gt;0)),
"        " &amp; INDEX(MyData,D3664, E3664+1),
"    " &amp; INDEX(MyData,D3664, E3664+1))</f>
        <v xml:space="preserve">        "null",//105 </v>
      </c>
    </row>
    <row r="3665" spans="4:7" x14ac:dyDescent="0.2">
      <c r="D3665" s="20">
        <f t="shared" si="57"/>
        <v>109</v>
      </c>
      <c r="E3665" s="20">
        <f>MIN(IF(MOD(ROWS($A$2:A3665),$A$2)=0,E3664+1, E3664), $B$2-1)</f>
        <v>15</v>
      </c>
      <c r="G3665" s="2" t="str">
        <f>IF(NOT(OR(
SUMPRODUCT(--ISNUMBER(SEARCH('Chapter 1 (Generated)'!$B$25:$V$25,INDEX(MyData,D3665, E3665+1))))&gt;0,
SUMPRODUCT(--ISNUMBER(SEARCH('Chapter 1 (Generated)'!$B$26:$V$26,INDEX(MyData,D3665, E3665+1))))&gt;0)),
"        " &amp; INDEX(MyData,D3665, E3665+1),
"    " &amp; INDEX(MyData,D3665, E3665+1))</f>
        <v xml:space="preserve">        "null",</v>
      </c>
    </row>
    <row r="3666" spans="4:7" x14ac:dyDescent="0.2">
      <c r="D3666" s="20">
        <f t="shared" si="57"/>
        <v>110</v>
      </c>
      <c r="E3666" s="20">
        <f>MIN(IF(MOD(ROWS($A$2:A3666),$A$2)=0,E3665+1, E3665), $B$2-1)</f>
        <v>15</v>
      </c>
      <c r="G3666" s="2" t="str">
        <f>IF(NOT(OR(
SUMPRODUCT(--ISNUMBER(SEARCH('Chapter 1 (Generated)'!$B$25:$V$25,INDEX(MyData,D3666, E3666+1))))&gt;0,
SUMPRODUCT(--ISNUMBER(SEARCH('Chapter 1 (Generated)'!$B$26:$V$26,INDEX(MyData,D3666, E3666+1))))&gt;0)),
"        " &amp; INDEX(MyData,D3666, E3666+1),
"    " &amp; INDEX(MyData,D3666, E3666+1))</f>
        <v xml:space="preserve">        "null",</v>
      </c>
    </row>
    <row r="3667" spans="4:7" x14ac:dyDescent="0.2">
      <c r="D3667" s="20">
        <f t="shared" si="57"/>
        <v>111</v>
      </c>
      <c r="E3667" s="20">
        <f>MIN(IF(MOD(ROWS($A$2:A3667),$A$2)=0,E3666+1, E3666), $B$2-1)</f>
        <v>15</v>
      </c>
      <c r="G3667" s="2" t="str">
        <f>IF(NOT(OR(
SUMPRODUCT(--ISNUMBER(SEARCH('Chapter 1 (Generated)'!$B$25:$V$25,INDEX(MyData,D3667, E3667+1))))&gt;0,
SUMPRODUCT(--ISNUMBER(SEARCH('Chapter 1 (Generated)'!$B$26:$V$26,INDEX(MyData,D3667, E3667+1))))&gt;0)),
"        " &amp; INDEX(MyData,D3667, E3667+1),
"    " &amp; INDEX(MyData,D3667, E3667+1))</f>
        <v xml:space="preserve">        "null",</v>
      </c>
    </row>
    <row r="3668" spans="4:7" x14ac:dyDescent="0.2">
      <c r="D3668" s="20">
        <f t="shared" si="57"/>
        <v>112</v>
      </c>
      <c r="E3668" s="20">
        <f>MIN(IF(MOD(ROWS($A$2:A3668),$A$2)=0,E3667+1, E3667), $B$2-1)</f>
        <v>15</v>
      </c>
      <c r="G3668" s="2" t="str">
        <f>IF(NOT(OR(
SUMPRODUCT(--ISNUMBER(SEARCH('Chapter 1 (Generated)'!$B$25:$V$25,INDEX(MyData,D3668, E3668+1))))&gt;0,
SUMPRODUCT(--ISNUMBER(SEARCH('Chapter 1 (Generated)'!$B$26:$V$26,INDEX(MyData,D3668, E3668+1))))&gt;0)),
"        " &amp; INDEX(MyData,D3668, E3668+1),
"    " &amp; INDEX(MyData,D3668, E3668+1))</f>
        <v xml:space="preserve">        "null",</v>
      </c>
    </row>
    <row r="3669" spans="4:7" x14ac:dyDescent="0.2">
      <c r="D3669" s="20">
        <f t="shared" si="57"/>
        <v>113</v>
      </c>
      <c r="E3669" s="20">
        <f>MIN(IF(MOD(ROWS($A$2:A3669),$A$2)=0,E3668+1, E3668), $B$2-1)</f>
        <v>15</v>
      </c>
      <c r="G3669" s="2" t="str">
        <f>IF(NOT(OR(
SUMPRODUCT(--ISNUMBER(SEARCH('Chapter 1 (Generated)'!$B$25:$V$25,INDEX(MyData,D3669, E3669+1))))&gt;0,
SUMPRODUCT(--ISNUMBER(SEARCH('Chapter 1 (Generated)'!$B$26:$V$26,INDEX(MyData,D3669, E3669+1))))&gt;0)),
"        " &amp; INDEX(MyData,D3669, E3669+1),
"    " &amp; INDEX(MyData,D3669, E3669+1))</f>
        <v xml:space="preserve">        "null",//110 </v>
      </c>
    </row>
    <row r="3670" spans="4:7" x14ac:dyDescent="0.2">
      <c r="D3670" s="20">
        <f t="shared" si="57"/>
        <v>114</v>
      </c>
      <c r="E3670" s="20">
        <f>MIN(IF(MOD(ROWS($A$2:A3670),$A$2)=0,E3669+1, E3669), $B$2-1)</f>
        <v>15</v>
      </c>
      <c r="G3670" s="2" t="str">
        <f>IF(NOT(OR(
SUMPRODUCT(--ISNUMBER(SEARCH('Chapter 1 (Generated)'!$B$25:$V$25,INDEX(MyData,D3670, E3670+1))))&gt;0,
SUMPRODUCT(--ISNUMBER(SEARCH('Chapter 1 (Generated)'!$B$26:$V$26,INDEX(MyData,D3670, E3670+1))))&gt;0)),
"        " &amp; INDEX(MyData,D3670, E3670+1),
"    " &amp; INDEX(MyData,D3670, E3670+1))</f>
        <v xml:space="preserve">        "Robots… yeah, that’s too nerdy for my tastes.",</v>
      </c>
    </row>
    <row r="3671" spans="4:7" x14ac:dyDescent="0.2">
      <c r="D3671" s="20">
        <f t="shared" si="57"/>
        <v>115</v>
      </c>
      <c r="E3671" s="20">
        <f>MIN(IF(MOD(ROWS($A$2:A3671),$A$2)=0,E3670+1, E3670), $B$2-1)</f>
        <v>15</v>
      </c>
      <c r="G3671" s="2" t="str">
        <f>IF(NOT(OR(
SUMPRODUCT(--ISNUMBER(SEARCH('Chapter 1 (Generated)'!$B$25:$V$25,INDEX(MyData,D3671, E3671+1))))&gt;0,
SUMPRODUCT(--ISNUMBER(SEARCH('Chapter 1 (Generated)'!$B$26:$V$26,INDEX(MyData,D3671, E3671+1))))&gt;0)),
"        " &amp; INDEX(MyData,D3671, E3671+1),
"    " &amp; INDEX(MyData,D3671, E3671+1))</f>
        <v xml:space="preserve">        "null",</v>
      </c>
    </row>
    <row r="3672" spans="4:7" x14ac:dyDescent="0.2">
      <c r="D3672" s="20">
        <f t="shared" si="57"/>
        <v>116</v>
      </c>
      <c r="E3672" s="20">
        <f>MIN(IF(MOD(ROWS($A$2:A3672),$A$2)=0,E3671+1, E3671), $B$2-1)</f>
        <v>15</v>
      </c>
      <c r="G3672" s="2" t="str">
        <f>IF(NOT(OR(
SUMPRODUCT(--ISNUMBER(SEARCH('Chapter 1 (Generated)'!$B$25:$V$25,INDEX(MyData,D3672, E3672+1))))&gt;0,
SUMPRODUCT(--ISNUMBER(SEARCH('Chapter 1 (Generated)'!$B$26:$V$26,INDEX(MyData,D3672, E3672+1))))&gt;0)),
"        " &amp; INDEX(MyData,D3672, E3672+1),
"    " &amp; INDEX(MyData,D3672, E3672+1))</f>
        <v xml:space="preserve">        "null",</v>
      </c>
    </row>
    <row r="3673" spans="4:7" x14ac:dyDescent="0.2">
      <c r="D3673" s="20">
        <f t="shared" si="57"/>
        <v>117</v>
      </c>
      <c r="E3673" s="20">
        <f>MIN(IF(MOD(ROWS($A$2:A3673),$A$2)=0,E3672+1, E3672), $B$2-1)</f>
        <v>15</v>
      </c>
      <c r="G3673" s="2" t="str">
        <f>IF(NOT(OR(
SUMPRODUCT(--ISNUMBER(SEARCH('Chapter 1 (Generated)'!$B$25:$V$25,INDEX(MyData,D3673, E3673+1))))&gt;0,
SUMPRODUCT(--ISNUMBER(SEARCH('Chapter 1 (Generated)'!$B$26:$V$26,INDEX(MyData,D3673, E3673+1))))&gt;0)),
"        " &amp; INDEX(MyData,D3673, E3673+1),
"    " &amp; INDEX(MyData,D3673, E3673+1))</f>
        <v xml:space="preserve">        "null",</v>
      </c>
    </row>
    <row r="3674" spans="4:7" x14ac:dyDescent="0.2">
      <c r="D3674" s="20">
        <f t="shared" si="57"/>
        <v>118</v>
      </c>
      <c r="E3674" s="20">
        <f>MIN(IF(MOD(ROWS($A$2:A3674),$A$2)=0,E3673+1, E3673), $B$2-1)</f>
        <v>15</v>
      </c>
      <c r="G3674" s="2" t="str">
        <f>IF(NOT(OR(
SUMPRODUCT(--ISNUMBER(SEARCH('Chapter 1 (Generated)'!$B$25:$V$25,INDEX(MyData,D3674, E3674+1))))&gt;0,
SUMPRODUCT(--ISNUMBER(SEARCH('Chapter 1 (Generated)'!$B$26:$V$26,INDEX(MyData,D3674, E3674+1))))&gt;0)),
"        " &amp; INDEX(MyData,D3674, E3674+1),
"    " &amp; INDEX(MyData,D3674, E3674+1))</f>
        <v xml:space="preserve">        "null",//115 </v>
      </c>
    </row>
    <row r="3675" spans="4:7" x14ac:dyDescent="0.2">
      <c r="D3675" s="20">
        <f t="shared" si="57"/>
        <v>119</v>
      </c>
      <c r="E3675" s="20">
        <f>MIN(IF(MOD(ROWS($A$2:A3675),$A$2)=0,E3674+1, E3674), $B$2-1)</f>
        <v>15</v>
      </c>
      <c r="G3675" s="2" t="str">
        <f>IF(NOT(OR(
SUMPRODUCT(--ISNUMBER(SEARCH('Chapter 1 (Generated)'!$B$25:$V$25,INDEX(MyData,D3675, E3675+1))))&gt;0,
SUMPRODUCT(--ISNUMBER(SEARCH('Chapter 1 (Generated)'!$B$26:$V$26,INDEX(MyData,D3675, E3675+1))))&gt;0)),
"        " &amp; INDEX(MyData,D3675, E3675+1),
"    " &amp; INDEX(MyData,D3675, E3675+1))</f>
        <v xml:space="preserve">        "null",</v>
      </c>
    </row>
    <row r="3676" spans="4:7" x14ac:dyDescent="0.2">
      <c r="D3676" s="20">
        <f t="shared" si="57"/>
        <v>120</v>
      </c>
      <c r="E3676" s="20">
        <f>MIN(IF(MOD(ROWS($A$2:A3676),$A$2)=0,E3675+1, E3675), $B$2-1)</f>
        <v>15</v>
      </c>
      <c r="G3676" s="2" t="str">
        <f>IF(NOT(OR(
SUMPRODUCT(--ISNUMBER(SEARCH('Chapter 1 (Generated)'!$B$25:$V$25,INDEX(MyData,D3676, E3676+1))))&gt;0,
SUMPRODUCT(--ISNUMBER(SEARCH('Chapter 1 (Generated)'!$B$26:$V$26,INDEX(MyData,D3676, E3676+1))))&gt;0)),
"        " &amp; INDEX(MyData,D3676, E3676+1),
"    " &amp; INDEX(MyData,D3676, E3676+1))</f>
        <v xml:space="preserve">        "null",</v>
      </c>
    </row>
    <row r="3677" spans="4:7" x14ac:dyDescent="0.2">
      <c r="D3677" s="20">
        <f t="shared" si="57"/>
        <v>121</v>
      </c>
      <c r="E3677" s="20">
        <f>MIN(IF(MOD(ROWS($A$2:A3677),$A$2)=0,E3676+1, E3676), $B$2-1)</f>
        <v>15</v>
      </c>
      <c r="G3677" s="2" t="str">
        <f>IF(NOT(OR(
SUMPRODUCT(--ISNUMBER(SEARCH('Chapter 1 (Generated)'!$B$25:$V$25,INDEX(MyData,D3677, E3677+1))))&gt;0,
SUMPRODUCT(--ISNUMBER(SEARCH('Chapter 1 (Generated)'!$B$26:$V$26,INDEX(MyData,D3677, E3677+1))))&gt;0)),
"        " &amp; INDEX(MyData,D3677, E3677+1),
"    " &amp; INDEX(MyData,D3677, E3677+1))</f>
        <v xml:space="preserve">        "null",</v>
      </c>
    </row>
    <row r="3678" spans="4:7" x14ac:dyDescent="0.2">
      <c r="D3678" s="20">
        <f t="shared" si="57"/>
        <v>122</v>
      </c>
      <c r="E3678" s="20">
        <f>MIN(IF(MOD(ROWS($A$2:A3678),$A$2)=0,E3677+1, E3677), $B$2-1)</f>
        <v>15</v>
      </c>
      <c r="G3678" s="2" t="str">
        <f>IF(NOT(OR(
SUMPRODUCT(--ISNUMBER(SEARCH('Chapter 1 (Generated)'!$B$25:$V$25,INDEX(MyData,D3678, E3678+1))))&gt;0,
SUMPRODUCT(--ISNUMBER(SEARCH('Chapter 1 (Generated)'!$B$26:$V$26,INDEX(MyData,D3678, E3678+1))))&gt;0)),
"        " &amp; INDEX(MyData,D3678, E3678+1),
"    " &amp; INDEX(MyData,D3678, E3678+1))</f>
        <v xml:space="preserve">        "null",</v>
      </c>
    </row>
    <row r="3679" spans="4:7" x14ac:dyDescent="0.2">
      <c r="D3679" s="20">
        <f t="shared" si="57"/>
        <v>123</v>
      </c>
      <c r="E3679" s="20">
        <f>MIN(IF(MOD(ROWS($A$2:A3679),$A$2)=0,E3678+1, E3678), $B$2-1)</f>
        <v>15</v>
      </c>
      <c r="G3679" s="2" t="str">
        <f>IF(NOT(OR(
SUMPRODUCT(--ISNUMBER(SEARCH('Chapter 1 (Generated)'!$B$25:$V$25,INDEX(MyData,D3679, E3679+1))))&gt;0,
SUMPRODUCT(--ISNUMBER(SEARCH('Chapter 1 (Generated)'!$B$26:$V$26,INDEX(MyData,D3679, E3679+1))))&gt;0)),
"        " &amp; INDEX(MyData,D3679, E3679+1),
"    " &amp; INDEX(MyData,D3679, E3679+1))</f>
        <v xml:space="preserve">        "null",//120 </v>
      </c>
    </row>
    <row r="3680" spans="4:7" x14ac:dyDescent="0.2">
      <c r="D3680" s="20">
        <f t="shared" si="57"/>
        <v>124</v>
      </c>
      <c r="E3680" s="20">
        <f>MIN(IF(MOD(ROWS($A$2:A3680),$A$2)=0,E3679+1, E3679), $B$2-1)</f>
        <v>15</v>
      </c>
      <c r="G3680" s="2" t="str">
        <f>IF(NOT(OR(
SUMPRODUCT(--ISNUMBER(SEARCH('Chapter 1 (Generated)'!$B$25:$V$25,INDEX(MyData,D3680, E3680+1))))&gt;0,
SUMPRODUCT(--ISNUMBER(SEARCH('Chapter 1 (Generated)'!$B$26:$V$26,INDEX(MyData,D3680, E3680+1))))&gt;0)),
"        " &amp; INDEX(MyData,D3680, E3680+1),
"    " &amp; INDEX(MyData,D3680, E3680+1))</f>
        <v xml:space="preserve">        "null",</v>
      </c>
    </row>
    <row r="3681" spans="4:7" x14ac:dyDescent="0.2">
      <c r="D3681" s="20">
        <f t="shared" si="57"/>
        <v>125</v>
      </c>
      <c r="E3681" s="20">
        <f>MIN(IF(MOD(ROWS($A$2:A3681),$A$2)=0,E3680+1, E3680), $B$2-1)</f>
        <v>15</v>
      </c>
      <c r="G3681" s="2" t="str">
        <f>IF(NOT(OR(
SUMPRODUCT(--ISNUMBER(SEARCH('Chapter 1 (Generated)'!$B$25:$V$25,INDEX(MyData,D3681, E3681+1))))&gt;0,
SUMPRODUCT(--ISNUMBER(SEARCH('Chapter 1 (Generated)'!$B$26:$V$26,INDEX(MyData,D3681, E3681+1))))&gt;0)),
"        " &amp; INDEX(MyData,D3681, E3681+1),
"    " &amp; INDEX(MyData,D3681, E3681+1))</f>
        <v xml:space="preserve">        "null",</v>
      </c>
    </row>
    <row r="3682" spans="4:7" x14ac:dyDescent="0.2">
      <c r="D3682" s="20">
        <f t="shared" si="57"/>
        <v>126</v>
      </c>
      <c r="E3682" s="20">
        <f>MIN(IF(MOD(ROWS($A$2:A3682),$A$2)=0,E3681+1, E3681), $B$2-1)</f>
        <v>15</v>
      </c>
      <c r="G3682" s="2" t="str">
        <f>IF(NOT(OR(
SUMPRODUCT(--ISNUMBER(SEARCH('Chapter 1 (Generated)'!$B$25:$V$25,INDEX(MyData,D3682, E3682+1))))&gt;0,
SUMPRODUCT(--ISNUMBER(SEARCH('Chapter 1 (Generated)'!$B$26:$V$26,INDEX(MyData,D3682, E3682+1))))&gt;0)),
"        " &amp; INDEX(MyData,D3682, E3682+1),
"    " &amp; INDEX(MyData,D3682, E3682+1))</f>
        <v xml:space="preserve">        "null",</v>
      </c>
    </row>
    <row r="3683" spans="4:7" x14ac:dyDescent="0.2">
      <c r="D3683" s="20">
        <f t="shared" si="57"/>
        <v>127</v>
      </c>
      <c r="E3683" s="20">
        <f>MIN(IF(MOD(ROWS($A$2:A3683),$A$2)=0,E3682+1, E3682), $B$2-1)</f>
        <v>15</v>
      </c>
      <c r="G3683" s="2" t="str">
        <f>IF(NOT(OR(
SUMPRODUCT(--ISNUMBER(SEARCH('Chapter 1 (Generated)'!$B$25:$V$25,INDEX(MyData,D3683, E3683+1))))&gt;0,
SUMPRODUCT(--ISNUMBER(SEARCH('Chapter 1 (Generated)'!$B$26:$V$26,INDEX(MyData,D3683, E3683+1))))&gt;0)),
"        " &amp; INDEX(MyData,D3683, E3683+1),
"    " &amp; INDEX(MyData,D3683, E3683+1))</f>
        <v xml:space="preserve">        "null",</v>
      </c>
    </row>
    <row r="3684" spans="4:7" x14ac:dyDescent="0.2">
      <c r="D3684" s="20">
        <f t="shared" si="57"/>
        <v>128</v>
      </c>
      <c r="E3684" s="20">
        <f>MIN(IF(MOD(ROWS($A$2:A3684),$A$2)=0,E3683+1, E3683), $B$2-1)</f>
        <v>15</v>
      </c>
      <c r="G3684" s="2" t="str">
        <f>IF(NOT(OR(
SUMPRODUCT(--ISNUMBER(SEARCH('Chapter 1 (Generated)'!$B$25:$V$25,INDEX(MyData,D3684, E3684+1))))&gt;0,
SUMPRODUCT(--ISNUMBER(SEARCH('Chapter 1 (Generated)'!$B$26:$V$26,INDEX(MyData,D3684, E3684+1))))&gt;0)),
"        " &amp; INDEX(MyData,D3684, E3684+1),
"    " &amp; INDEX(MyData,D3684, E3684+1))</f>
        <v xml:space="preserve">        "null",//125 </v>
      </c>
    </row>
    <row r="3685" spans="4:7" x14ac:dyDescent="0.2">
      <c r="D3685" s="20">
        <f t="shared" si="57"/>
        <v>129</v>
      </c>
      <c r="E3685" s="20">
        <f>MIN(IF(MOD(ROWS($A$2:A3685),$A$2)=0,E3684+1, E3684), $B$2-1)</f>
        <v>15</v>
      </c>
      <c r="G3685" s="2" t="str">
        <f>IF(NOT(OR(
SUMPRODUCT(--ISNUMBER(SEARCH('Chapter 1 (Generated)'!$B$25:$V$25,INDEX(MyData,D3685, E3685+1))))&gt;0,
SUMPRODUCT(--ISNUMBER(SEARCH('Chapter 1 (Generated)'!$B$26:$V$26,INDEX(MyData,D3685, E3685+1))))&gt;0)),
"        " &amp; INDEX(MyData,D3685, E3685+1),
"    " &amp; INDEX(MyData,D3685, E3685+1))</f>
        <v xml:space="preserve">        "null",</v>
      </c>
    </row>
    <row r="3686" spans="4:7" x14ac:dyDescent="0.2">
      <c r="D3686" s="20">
        <f t="shared" si="57"/>
        <v>130</v>
      </c>
      <c r="E3686" s="20">
        <f>MIN(IF(MOD(ROWS($A$2:A3686),$A$2)=0,E3685+1, E3685), $B$2-1)</f>
        <v>15</v>
      </c>
      <c r="G3686" s="2" t="str">
        <f>IF(NOT(OR(
SUMPRODUCT(--ISNUMBER(SEARCH('Chapter 1 (Generated)'!$B$25:$V$25,INDEX(MyData,D3686, E3686+1))))&gt;0,
SUMPRODUCT(--ISNUMBER(SEARCH('Chapter 1 (Generated)'!$B$26:$V$26,INDEX(MyData,D3686, E3686+1))))&gt;0)),
"        " &amp; INDEX(MyData,D3686, E3686+1),
"    " &amp; INDEX(MyData,D3686, E3686+1))</f>
        <v xml:space="preserve">        "null",</v>
      </c>
    </row>
    <row r="3687" spans="4:7" x14ac:dyDescent="0.2">
      <c r="D3687" s="20">
        <f t="shared" si="57"/>
        <v>131</v>
      </c>
      <c r="E3687" s="20">
        <f>MIN(IF(MOD(ROWS($A$2:A3687),$A$2)=0,E3686+1, E3686), $B$2-1)</f>
        <v>15</v>
      </c>
      <c r="G3687" s="2" t="str">
        <f>IF(NOT(OR(
SUMPRODUCT(--ISNUMBER(SEARCH('Chapter 1 (Generated)'!$B$25:$V$25,INDEX(MyData,D3687, E3687+1))))&gt;0,
SUMPRODUCT(--ISNUMBER(SEARCH('Chapter 1 (Generated)'!$B$26:$V$26,INDEX(MyData,D3687, E3687+1))))&gt;0)),
"        " &amp; INDEX(MyData,D3687, E3687+1),
"    " &amp; INDEX(MyData,D3687, E3687+1))</f>
        <v xml:space="preserve">        "null",</v>
      </c>
    </row>
    <row r="3688" spans="4:7" x14ac:dyDescent="0.2">
      <c r="D3688" s="20">
        <f t="shared" si="57"/>
        <v>132</v>
      </c>
      <c r="E3688" s="20">
        <f>MIN(IF(MOD(ROWS($A$2:A3688),$A$2)=0,E3687+1, E3687), $B$2-1)</f>
        <v>15</v>
      </c>
      <c r="G3688" s="2" t="str">
        <f>IF(NOT(OR(
SUMPRODUCT(--ISNUMBER(SEARCH('Chapter 1 (Generated)'!$B$25:$V$25,INDEX(MyData,D3688, E3688+1))))&gt;0,
SUMPRODUCT(--ISNUMBER(SEARCH('Chapter 1 (Generated)'!$B$26:$V$26,INDEX(MyData,D3688, E3688+1))))&gt;0)),
"        " &amp; INDEX(MyData,D3688, E3688+1),
"    " &amp; INDEX(MyData,D3688, E3688+1))</f>
        <v xml:space="preserve">        "null",</v>
      </c>
    </row>
    <row r="3689" spans="4:7" x14ac:dyDescent="0.2">
      <c r="D3689" s="20">
        <f t="shared" si="57"/>
        <v>133</v>
      </c>
      <c r="E3689" s="20">
        <f>MIN(IF(MOD(ROWS($A$2:A3689),$A$2)=0,E3688+1, E3688), $B$2-1)</f>
        <v>15</v>
      </c>
      <c r="G3689" s="2" t="str">
        <f>IF(NOT(OR(
SUMPRODUCT(--ISNUMBER(SEARCH('Chapter 1 (Generated)'!$B$25:$V$25,INDEX(MyData,D3689, E3689+1))))&gt;0,
SUMPRODUCT(--ISNUMBER(SEARCH('Chapter 1 (Generated)'!$B$26:$V$26,INDEX(MyData,D3689, E3689+1))))&gt;0)),
"        " &amp; INDEX(MyData,D3689, E3689+1),
"    " &amp; INDEX(MyData,D3689, E3689+1))</f>
        <v xml:space="preserve">        "null",//130 </v>
      </c>
    </row>
    <row r="3690" spans="4:7" x14ac:dyDescent="0.2">
      <c r="D3690" s="20">
        <f t="shared" si="57"/>
        <v>134</v>
      </c>
      <c r="E3690" s="20">
        <f>MIN(IF(MOD(ROWS($A$2:A3690),$A$2)=0,E3689+1, E3689), $B$2-1)</f>
        <v>15</v>
      </c>
      <c r="G3690" s="2" t="str">
        <f>IF(NOT(OR(
SUMPRODUCT(--ISNUMBER(SEARCH('Chapter 1 (Generated)'!$B$25:$V$25,INDEX(MyData,D3690, E3690+1))))&gt;0,
SUMPRODUCT(--ISNUMBER(SEARCH('Chapter 1 (Generated)'!$B$26:$V$26,INDEX(MyData,D3690, E3690+1))))&gt;0)),
"        " &amp; INDEX(MyData,D3690, E3690+1),
"    " &amp; INDEX(MyData,D3690, E3690+1))</f>
        <v xml:space="preserve">        "null",</v>
      </c>
    </row>
    <row r="3691" spans="4:7" x14ac:dyDescent="0.2">
      <c r="D3691" s="20">
        <f t="shared" si="57"/>
        <v>135</v>
      </c>
      <c r="E3691" s="20">
        <f>MIN(IF(MOD(ROWS($A$2:A3691),$A$2)=0,E3690+1, E3690), $B$2-1)</f>
        <v>15</v>
      </c>
      <c r="G3691" s="2" t="str">
        <f>IF(NOT(OR(
SUMPRODUCT(--ISNUMBER(SEARCH('Chapter 1 (Generated)'!$B$25:$V$25,INDEX(MyData,D3691, E3691+1))))&gt;0,
SUMPRODUCT(--ISNUMBER(SEARCH('Chapter 1 (Generated)'!$B$26:$V$26,INDEX(MyData,D3691, E3691+1))))&gt;0)),
"        " &amp; INDEX(MyData,D3691, E3691+1),
"    " &amp; INDEX(MyData,D3691, E3691+1))</f>
        <v xml:space="preserve">        "null",</v>
      </c>
    </row>
    <row r="3692" spans="4:7" x14ac:dyDescent="0.2">
      <c r="D3692" s="20">
        <f t="shared" si="57"/>
        <v>136</v>
      </c>
      <c r="E3692" s="20">
        <f>MIN(IF(MOD(ROWS($A$2:A3692),$A$2)=0,E3691+1, E3691), $B$2-1)</f>
        <v>15</v>
      </c>
      <c r="G3692" s="2" t="str">
        <f>IF(NOT(OR(
SUMPRODUCT(--ISNUMBER(SEARCH('Chapter 1 (Generated)'!$B$25:$V$25,INDEX(MyData,D3692, E3692+1))))&gt;0,
SUMPRODUCT(--ISNUMBER(SEARCH('Chapter 1 (Generated)'!$B$26:$V$26,INDEX(MyData,D3692, E3692+1))))&gt;0)),
"        " &amp; INDEX(MyData,D3692, E3692+1),
"    " &amp; INDEX(MyData,D3692, E3692+1))</f>
        <v xml:space="preserve">        "New Objective: Go finish exploring",</v>
      </c>
    </row>
    <row r="3693" spans="4:7" x14ac:dyDescent="0.2">
      <c r="D3693" s="20">
        <f t="shared" si="57"/>
        <v>137</v>
      </c>
      <c r="E3693" s="20">
        <f>MIN(IF(MOD(ROWS($A$2:A3693),$A$2)=0,E3692+1, E3692), $B$2-1)</f>
        <v>15</v>
      </c>
      <c r="G3693" s="2" t="str">
        <f>IF(NOT(OR(
SUMPRODUCT(--ISNUMBER(SEARCH('Chapter 1 (Generated)'!$B$25:$V$25,INDEX(MyData,D3693, E3693+1))))&gt;0,
SUMPRODUCT(--ISNUMBER(SEARCH('Chapter 1 (Generated)'!$B$26:$V$26,INDEX(MyData,D3693, E3693+1))))&gt;0)),
"        " &amp; INDEX(MyData,D3693, E3693+1),
"    " &amp; INDEX(MyData,D3693, E3693+1))</f>
        <v xml:space="preserve">        "null",</v>
      </c>
    </row>
    <row r="3694" spans="4:7" x14ac:dyDescent="0.2">
      <c r="D3694" s="20">
        <f t="shared" si="57"/>
        <v>138</v>
      </c>
      <c r="E3694" s="20">
        <f>MIN(IF(MOD(ROWS($A$2:A3694),$A$2)=0,E3693+1, E3693), $B$2-1)</f>
        <v>15</v>
      </c>
      <c r="G3694" s="2" t="str">
        <f>IF(NOT(OR(
SUMPRODUCT(--ISNUMBER(SEARCH('Chapter 1 (Generated)'!$B$25:$V$25,INDEX(MyData,D3694, E3694+1))))&gt;0,
SUMPRODUCT(--ISNUMBER(SEARCH('Chapter 1 (Generated)'!$B$26:$V$26,INDEX(MyData,D3694, E3694+1))))&gt;0)),
"        " &amp; INDEX(MyData,D3694, E3694+1),
"    " &amp; INDEX(MyData,D3694, E3694+1))</f>
        <v xml:space="preserve">        "null",//135 </v>
      </c>
    </row>
    <row r="3695" spans="4:7" x14ac:dyDescent="0.2">
      <c r="D3695" s="20">
        <f t="shared" si="57"/>
        <v>139</v>
      </c>
      <c r="E3695" s="20">
        <f>MIN(IF(MOD(ROWS($A$2:A3695),$A$2)=0,E3694+1, E3694), $B$2-1)</f>
        <v>15</v>
      </c>
      <c r="G3695" s="2" t="str">
        <f>IF(NOT(OR(
SUMPRODUCT(--ISNUMBER(SEARCH('Chapter 1 (Generated)'!$B$25:$V$25,INDEX(MyData,D3695, E3695+1))))&gt;0,
SUMPRODUCT(--ISNUMBER(SEARCH('Chapter 1 (Generated)'!$B$26:$V$26,INDEX(MyData,D3695, E3695+1))))&gt;0)),
"        " &amp; INDEX(MyData,D3695, E3695+1),
"    " &amp; INDEX(MyData,D3695, E3695+1))</f>
        <v xml:space="preserve">        "null",</v>
      </c>
    </row>
    <row r="3696" spans="4:7" x14ac:dyDescent="0.2">
      <c r="D3696" s="20">
        <f t="shared" si="57"/>
        <v>140</v>
      </c>
      <c r="E3696" s="20">
        <f>MIN(IF(MOD(ROWS($A$2:A3696),$A$2)=0,E3695+1, E3695), $B$2-1)</f>
        <v>15</v>
      </c>
      <c r="G3696" s="2" t="str">
        <f>IF(NOT(OR(
SUMPRODUCT(--ISNUMBER(SEARCH('Chapter 1 (Generated)'!$B$25:$V$25,INDEX(MyData,D3696, E3696+1))))&gt;0,
SUMPRODUCT(--ISNUMBER(SEARCH('Chapter 1 (Generated)'!$B$26:$V$26,INDEX(MyData,D3696, E3696+1))))&gt;0)),
"        " &amp; INDEX(MyData,D3696, E3696+1),
"    " &amp; INDEX(MyData,D3696, E3696+1))</f>
        <v xml:space="preserve">        "null",</v>
      </c>
    </row>
    <row r="3697" spans="4:7" x14ac:dyDescent="0.2">
      <c r="D3697" s="20">
        <f t="shared" si="57"/>
        <v>141</v>
      </c>
      <c r="E3697" s="20">
        <f>MIN(IF(MOD(ROWS($A$2:A3697),$A$2)=0,E3696+1, E3696), $B$2-1)</f>
        <v>15</v>
      </c>
      <c r="G3697" s="2" t="str">
        <f>IF(NOT(OR(
SUMPRODUCT(--ISNUMBER(SEARCH('Chapter 1 (Generated)'!$B$25:$V$25,INDEX(MyData,D3697, E3697+1))))&gt;0,
SUMPRODUCT(--ISNUMBER(SEARCH('Chapter 1 (Generated)'!$B$26:$V$26,INDEX(MyData,D3697, E3697+1))))&gt;0)),
"        " &amp; INDEX(MyData,D3697, E3697+1),
"    " &amp; INDEX(MyData,D3697, E3697+1))</f>
        <v xml:space="preserve">        "null",</v>
      </c>
    </row>
    <row r="3698" spans="4:7" x14ac:dyDescent="0.2">
      <c r="D3698" s="20">
        <f t="shared" si="57"/>
        <v>142</v>
      </c>
      <c r="E3698" s="20">
        <f>MIN(IF(MOD(ROWS($A$2:A3698),$A$2)=0,E3697+1, E3697), $B$2-1)</f>
        <v>15</v>
      </c>
      <c r="G3698" s="2" t="str">
        <f>IF(NOT(OR(
SUMPRODUCT(--ISNUMBER(SEARCH('Chapter 1 (Generated)'!$B$25:$V$25,INDEX(MyData,D3698, E3698+1))))&gt;0,
SUMPRODUCT(--ISNUMBER(SEARCH('Chapter 1 (Generated)'!$B$26:$V$26,INDEX(MyData,D3698, E3698+1))))&gt;0)),
"        " &amp; INDEX(MyData,D3698, E3698+1),
"    " &amp; INDEX(MyData,D3698, E3698+1))</f>
        <v xml:space="preserve">        "null",</v>
      </c>
    </row>
    <row r="3699" spans="4:7" x14ac:dyDescent="0.2">
      <c r="D3699" s="20">
        <f t="shared" si="57"/>
        <v>143</v>
      </c>
      <c r="E3699" s="20">
        <f>MIN(IF(MOD(ROWS($A$2:A3699),$A$2)=0,E3698+1, E3698), $B$2-1)</f>
        <v>15</v>
      </c>
      <c r="G3699" s="2" t="str">
        <f>IF(NOT(OR(
SUMPRODUCT(--ISNUMBER(SEARCH('Chapter 1 (Generated)'!$B$25:$V$25,INDEX(MyData,D3699, E3699+1))))&gt;0,
SUMPRODUCT(--ISNUMBER(SEARCH('Chapter 1 (Generated)'!$B$26:$V$26,INDEX(MyData,D3699, E3699+1))))&gt;0)),
"        " &amp; INDEX(MyData,D3699, E3699+1),
"    " &amp; INDEX(MyData,D3699, E3699+1))</f>
        <v xml:space="preserve">        "null",//140 </v>
      </c>
    </row>
    <row r="3700" spans="4:7" x14ac:dyDescent="0.2">
      <c r="D3700" s="20">
        <f t="shared" si="57"/>
        <v>144</v>
      </c>
      <c r="E3700" s="20">
        <f>MIN(IF(MOD(ROWS($A$2:A3700),$A$2)=0,E3699+1, E3699), $B$2-1)</f>
        <v>15</v>
      </c>
      <c r="G3700" s="2" t="str">
        <f>IF(NOT(OR(
SUMPRODUCT(--ISNUMBER(SEARCH('Chapter 1 (Generated)'!$B$25:$V$25,INDEX(MyData,D3700, E3700+1))))&gt;0,
SUMPRODUCT(--ISNUMBER(SEARCH('Chapter 1 (Generated)'!$B$26:$V$26,INDEX(MyData,D3700, E3700+1))))&gt;0)),
"        " &amp; INDEX(MyData,D3700, E3700+1),
"    " &amp; INDEX(MyData,D3700, E3700+1))</f>
        <v xml:space="preserve">        "null",</v>
      </c>
    </row>
    <row r="3701" spans="4:7" x14ac:dyDescent="0.2">
      <c r="D3701" s="20">
        <f t="shared" si="57"/>
        <v>145</v>
      </c>
      <c r="E3701" s="20">
        <f>MIN(IF(MOD(ROWS($A$2:A3701),$A$2)=0,E3700+1, E3700), $B$2-1)</f>
        <v>15</v>
      </c>
      <c r="G3701" s="2" t="str">
        <f>IF(NOT(OR(
SUMPRODUCT(--ISNUMBER(SEARCH('Chapter 1 (Generated)'!$B$25:$V$25,INDEX(MyData,D3701, E3701+1))))&gt;0,
SUMPRODUCT(--ISNUMBER(SEARCH('Chapter 1 (Generated)'!$B$26:$V$26,INDEX(MyData,D3701, E3701+1))))&gt;0)),
"        " &amp; INDEX(MyData,D3701, E3701+1),
"    " &amp; INDEX(MyData,D3701, E3701+1))</f>
        <v xml:space="preserve">        "null",</v>
      </c>
    </row>
    <row r="3702" spans="4:7" x14ac:dyDescent="0.2">
      <c r="D3702" s="20">
        <f t="shared" si="57"/>
        <v>146</v>
      </c>
      <c r="E3702" s="20">
        <f>MIN(IF(MOD(ROWS($A$2:A3702),$A$2)=0,E3701+1, E3701), $B$2-1)</f>
        <v>15</v>
      </c>
      <c r="G3702" s="2" t="str">
        <f>IF(NOT(OR(
SUMPRODUCT(--ISNUMBER(SEARCH('Chapter 1 (Generated)'!$B$25:$V$25,INDEX(MyData,D3702, E3702+1))))&gt;0,
SUMPRODUCT(--ISNUMBER(SEARCH('Chapter 1 (Generated)'!$B$26:$V$26,INDEX(MyData,D3702, E3702+1))))&gt;0)),
"        " &amp; INDEX(MyData,D3702, E3702+1),
"    " &amp; INDEX(MyData,D3702, E3702+1))</f>
        <v xml:space="preserve">        "null",</v>
      </c>
    </row>
    <row r="3703" spans="4:7" x14ac:dyDescent="0.2">
      <c r="D3703" s="20">
        <f t="shared" si="57"/>
        <v>147</v>
      </c>
      <c r="E3703" s="20">
        <f>MIN(IF(MOD(ROWS($A$2:A3703),$A$2)=0,E3702+1, E3702), $B$2-1)</f>
        <v>15</v>
      </c>
      <c r="G3703" s="2" t="str">
        <f>IF(NOT(OR(
SUMPRODUCT(--ISNUMBER(SEARCH('Chapter 1 (Generated)'!$B$25:$V$25,INDEX(MyData,D3703, E3703+1))))&gt;0,
SUMPRODUCT(--ISNUMBER(SEARCH('Chapter 1 (Generated)'!$B$26:$V$26,INDEX(MyData,D3703, E3703+1))))&gt;0)),
"        " &amp; INDEX(MyData,D3703, E3703+1),
"    " &amp; INDEX(MyData,D3703, E3703+1))</f>
        <v xml:space="preserve">        "null",</v>
      </c>
    </row>
    <row r="3704" spans="4:7" x14ac:dyDescent="0.2">
      <c r="D3704" s="20">
        <f t="shared" si="57"/>
        <v>148</v>
      </c>
      <c r="E3704" s="20">
        <f>MIN(IF(MOD(ROWS($A$2:A3704),$A$2)=0,E3703+1, E3703), $B$2-1)</f>
        <v>15</v>
      </c>
      <c r="G3704" s="2" t="str">
        <f>IF(NOT(OR(
SUMPRODUCT(--ISNUMBER(SEARCH('Chapter 1 (Generated)'!$B$25:$V$25,INDEX(MyData,D3704, E3704+1))))&gt;0,
SUMPRODUCT(--ISNUMBER(SEARCH('Chapter 1 (Generated)'!$B$26:$V$26,INDEX(MyData,D3704, E3704+1))))&gt;0)),
"        " &amp; INDEX(MyData,D3704, E3704+1),
"    " &amp; INDEX(MyData,D3704, E3704+1))</f>
        <v xml:space="preserve">        "null",//145 </v>
      </c>
    </row>
    <row r="3705" spans="4:7" x14ac:dyDescent="0.2">
      <c r="D3705" s="20">
        <f t="shared" si="57"/>
        <v>149</v>
      </c>
      <c r="E3705" s="20">
        <f>MIN(IF(MOD(ROWS($A$2:A3705),$A$2)=0,E3704+1, E3704), $B$2-1)</f>
        <v>15</v>
      </c>
      <c r="G3705" s="2" t="str">
        <f>IF(NOT(OR(
SUMPRODUCT(--ISNUMBER(SEARCH('Chapter 1 (Generated)'!$B$25:$V$25,INDEX(MyData,D3705, E3705+1))))&gt;0,
SUMPRODUCT(--ISNUMBER(SEARCH('Chapter 1 (Generated)'!$B$26:$V$26,INDEX(MyData,D3705, E3705+1))))&gt;0)),
"        " &amp; INDEX(MyData,D3705, E3705+1),
"    " &amp; INDEX(MyData,D3705, E3705+1))</f>
        <v xml:space="preserve">        "null",</v>
      </c>
    </row>
    <row r="3706" spans="4:7" x14ac:dyDescent="0.2">
      <c r="D3706" s="20">
        <f t="shared" si="57"/>
        <v>150</v>
      </c>
      <c r="E3706" s="20">
        <f>MIN(IF(MOD(ROWS($A$2:A3706),$A$2)=0,E3705+1, E3705), $B$2-1)</f>
        <v>15</v>
      </c>
      <c r="G3706" s="2" t="str">
        <f>IF(NOT(OR(
SUMPRODUCT(--ISNUMBER(SEARCH('Chapter 1 (Generated)'!$B$25:$V$25,INDEX(MyData,D3706, E3706+1))))&gt;0,
SUMPRODUCT(--ISNUMBER(SEARCH('Chapter 1 (Generated)'!$B$26:$V$26,INDEX(MyData,D3706, E3706+1))))&gt;0)),
"        " &amp; INDEX(MyData,D3706, E3706+1),
"    " &amp; INDEX(MyData,D3706, E3706+1))</f>
        <v xml:space="preserve">        "null",</v>
      </c>
    </row>
    <row r="3707" spans="4:7" x14ac:dyDescent="0.2">
      <c r="D3707" s="20">
        <f t="shared" si="57"/>
        <v>151</v>
      </c>
      <c r="E3707" s="20">
        <f>MIN(IF(MOD(ROWS($A$2:A3707),$A$2)=0,E3706+1, E3706), $B$2-1)</f>
        <v>15</v>
      </c>
      <c r="G3707" s="2" t="str">
        <f>IF(NOT(OR(
SUMPRODUCT(--ISNUMBER(SEARCH('Chapter 1 (Generated)'!$B$25:$V$25,INDEX(MyData,D3707, E3707+1))))&gt;0,
SUMPRODUCT(--ISNUMBER(SEARCH('Chapter 1 (Generated)'!$B$26:$V$26,INDEX(MyData,D3707, E3707+1))))&gt;0)),
"        " &amp; INDEX(MyData,D3707, E3707+1),
"    " &amp; INDEX(MyData,D3707, E3707+1))</f>
        <v xml:space="preserve">        "null",</v>
      </c>
    </row>
    <row r="3708" spans="4:7" x14ac:dyDescent="0.2">
      <c r="D3708" s="20">
        <f t="shared" si="57"/>
        <v>152</v>
      </c>
      <c r="E3708" s="20">
        <f>MIN(IF(MOD(ROWS($A$2:A3708),$A$2)=0,E3707+1, E3707), $B$2-1)</f>
        <v>15</v>
      </c>
      <c r="G3708" s="2" t="str">
        <f>IF(NOT(OR(
SUMPRODUCT(--ISNUMBER(SEARCH('Chapter 1 (Generated)'!$B$25:$V$25,INDEX(MyData,D3708, E3708+1))))&gt;0,
SUMPRODUCT(--ISNUMBER(SEARCH('Chapter 1 (Generated)'!$B$26:$V$26,INDEX(MyData,D3708, E3708+1))))&gt;0)),
"        " &amp; INDEX(MyData,D3708, E3708+1),
"    " &amp; INDEX(MyData,D3708, E3708+1))</f>
        <v xml:space="preserve">        "null",</v>
      </c>
    </row>
    <row r="3709" spans="4:7" x14ac:dyDescent="0.2">
      <c r="D3709" s="20">
        <f t="shared" si="57"/>
        <v>153</v>
      </c>
      <c r="E3709" s="20">
        <f>MIN(IF(MOD(ROWS($A$2:A3709),$A$2)=0,E3708+1, E3708), $B$2-1)</f>
        <v>15</v>
      </c>
      <c r="G3709" s="2" t="str">
        <f>IF(NOT(OR(
SUMPRODUCT(--ISNUMBER(SEARCH('Chapter 1 (Generated)'!$B$25:$V$25,INDEX(MyData,D3709, E3709+1))))&gt;0,
SUMPRODUCT(--ISNUMBER(SEARCH('Chapter 1 (Generated)'!$B$26:$V$26,INDEX(MyData,D3709, E3709+1))))&gt;0)),
"        " &amp; INDEX(MyData,D3709, E3709+1),
"    " &amp; INDEX(MyData,D3709, E3709+1))</f>
        <v xml:space="preserve">        "null",//150 </v>
      </c>
    </row>
    <row r="3710" spans="4:7" x14ac:dyDescent="0.2">
      <c r="D3710" s="20">
        <f t="shared" si="57"/>
        <v>154</v>
      </c>
      <c r="E3710" s="20">
        <f>MIN(IF(MOD(ROWS($A$2:A3710),$A$2)=0,E3709+1, E3709), $B$2-1)</f>
        <v>15</v>
      </c>
      <c r="G3710" s="2" t="str">
        <f>IF(NOT(OR(
SUMPRODUCT(--ISNUMBER(SEARCH('Chapter 1 (Generated)'!$B$25:$V$25,INDEX(MyData,D3710, E3710+1))))&gt;0,
SUMPRODUCT(--ISNUMBER(SEARCH('Chapter 1 (Generated)'!$B$26:$V$26,INDEX(MyData,D3710, E3710+1))))&gt;0)),
"        " &amp; INDEX(MyData,D3710, E3710+1),
"    " &amp; INDEX(MyData,D3710, E3710+1))</f>
        <v xml:space="preserve">        "null",//151 illustrations</v>
      </c>
    </row>
    <row r="3711" spans="4:7" x14ac:dyDescent="0.2">
      <c r="D3711" s="20">
        <f t="shared" si="57"/>
        <v>155</v>
      </c>
      <c r="E3711" s="20">
        <f>MIN(IF(MOD(ROWS($A$2:A3711),$A$2)=0,E3710+1, E3710), $B$2-1)</f>
        <v>15</v>
      </c>
      <c r="G3711" s="2" t="str">
        <f>IF(NOT(OR(
SUMPRODUCT(--ISNUMBER(SEARCH('Chapter 1 (Generated)'!$B$25:$V$25,INDEX(MyData,D3711, E3711+1))))&gt;0,
SUMPRODUCT(--ISNUMBER(SEARCH('Chapter 1 (Generated)'!$B$26:$V$26,INDEX(MyData,D3711, E3711+1))))&gt;0)),
"        " &amp; INDEX(MyData,D3711, E3711+1),
"    " &amp; INDEX(MyData,D3711, E3711+1))</f>
        <v xml:space="preserve">        "null",//152 illustrations</v>
      </c>
    </row>
    <row r="3712" spans="4:7" x14ac:dyDescent="0.2">
      <c r="D3712" s="20">
        <f t="shared" si="57"/>
        <v>156</v>
      </c>
      <c r="E3712" s="20">
        <f>MIN(IF(MOD(ROWS($A$2:A3712),$A$2)=0,E3711+1, E3711), $B$2-1)</f>
        <v>15</v>
      </c>
      <c r="G3712" s="2" t="str">
        <f>IF(NOT(OR(
SUMPRODUCT(--ISNUMBER(SEARCH('Chapter 1 (Generated)'!$B$25:$V$25,INDEX(MyData,D3712, E3712+1))))&gt;0,
SUMPRODUCT(--ISNUMBER(SEARCH('Chapter 1 (Generated)'!$B$26:$V$26,INDEX(MyData,D3712, E3712+1))))&gt;0)),
"        " &amp; INDEX(MyData,D3712, E3712+1),
"    " &amp; INDEX(MyData,D3712, E3712+1))</f>
        <v xml:space="preserve">        "null",//153 illustrations</v>
      </c>
    </row>
    <row r="3713" spans="4:7" x14ac:dyDescent="0.2">
      <c r="D3713" s="20">
        <f t="shared" si="57"/>
        <v>157</v>
      </c>
      <c r="E3713" s="20">
        <f>MIN(IF(MOD(ROWS($A$2:A3713),$A$2)=0,E3712+1, E3712), $B$2-1)</f>
        <v>15</v>
      </c>
      <c r="G3713" s="2" t="str">
        <f>IF(NOT(OR(
SUMPRODUCT(--ISNUMBER(SEARCH('Chapter 1 (Generated)'!$B$25:$V$25,INDEX(MyData,D3713, E3713+1))))&gt;0,
SUMPRODUCT(--ISNUMBER(SEARCH('Chapter 1 (Generated)'!$B$26:$V$26,INDEX(MyData,D3713, E3713+1))))&gt;0)),
"        " &amp; INDEX(MyData,D3713, E3713+1),
"    " &amp; INDEX(MyData,D3713, E3713+1))</f>
        <v xml:space="preserve">        "null",</v>
      </c>
    </row>
    <row r="3714" spans="4:7" x14ac:dyDescent="0.2">
      <c r="D3714" s="20">
        <f t="shared" si="57"/>
        <v>158</v>
      </c>
      <c r="E3714" s="20">
        <f>MIN(IF(MOD(ROWS($A$2:A3714),$A$2)=0,E3713+1, E3713), $B$2-1)</f>
        <v>15</v>
      </c>
      <c r="G3714" s="2" t="str">
        <f>IF(NOT(OR(
SUMPRODUCT(--ISNUMBER(SEARCH('Chapter 1 (Generated)'!$B$25:$V$25,INDEX(MyData,D3714, E3714+1))))&gt;0,
SUMPRODUCT(--ISNUMBER(SEARCH('Chapter 1 (Generated)'!$B$26:$V$26,INDEX(MyData,D3714, E3714+1))))&gt;0)),
"        " &amp; INDEX(MyData,D3714, E3714+1),
"    " &amp; INDEX(MyData,D3714, E3714+1))</f>
        <v xml:space="preserve">        "null",//155 </v>
      </c>
    </row>
    <row r="3715" spans="4:7" x14ac:dyDescent="0.2">
      <c r="D3715" s="20">
        <f t="shared" ref="D3715:D3778" si="58">MOD(ROW(D3714)-1+ROWS(MyData),ROWS(MyData))+1</f>
        <v>159</v>
      </c>
      <c r="E3715" s="20">
        <f>MIN(IF(MOD(ROWS($A$2:A3715),$A$2)=0,E3714+1, E3714), $B$2-1)</f>
        <v>15</v>
      </c>
      <c r="G3715" s="2" t="str">
        <f>IF(NOT(OR(
SUMPRODUCT(--ISNUMBER(SEARCH('Chapter 1 (Generated)'!$B$25:$V$25,INDEX(MyData,D3715, E3715+1))))&gt;0,
SUMPRODUCT(--ISNUMBER(SEARCH('Chapter 1 (Generated)'!$B$26:$V$26,INDEX(MyData,D3715, E3715+1))))&gt;0)),
"        " &amp; INDEX(MyData,D3715, E3715+1),
"    " &amp; INDEX(MyData,D3715, E3715+1))</f>
        <v xml:space="preserve">        "null",</v>
      </c>
    </row>
    <row r="3716" spans="4:7" x14ac:dyDescent="0.2">
      <c r="D3716" s="20">
        <f t="shared" si="58"/>
        <v>160</v>
      </c>
      <c r="E3716" s="20">
        <f>MIN(IF(MOD(ROWS($A$2:A3716),$A$2)=0,E3715+1, E3715), $B$2-1)</f>
        <v>15</v>
      </c>
      <c r="G3716" s="2" t="str">
        <f>IF(NOT(OR(
SUMPRODUCT(--ISNUMBER(SEARCH('Chapter 1 (Generated)'!$B$25:$V$25,INDEX(MyData,D3716, E3716+1))))&gt;0,
SUMPRODUCT(--ISNUMBER(SEARCH('Chapter 1 (Generated)'!$B$26:$V$26,INDEX(MyData,D3716, E3716+1))))&gt;0)),
"        " &amp; INDEX(MyData,D3716, E3716+1),
"    " &amp; INDEX(MyData,D3716, E3716+1))</f>
        <v xml:space="preserve">        "null",</v>
      </c>
    </row>
    <row r="3717" spans="4:7" x14ac:dyDescent="0.2">
      <c r="D3717" s="20">
        <f t="shared" si="58"/>
        <v>161</v>
      </c>
      <c r="E3717" s="20">
        <f>MIN(IF(MOD(ROWS($A$2:A3717),$A$2)=0,E3716+1, E3716), $B$2-1)</f>
        <v>15</v>
      </c>
      <c r="G3717" s="2" t="str">
        <f>IF(NOT(OR(
SUMPRODUCT(--ISNUMBER(SEARCH('Chapter 1 (Generated)'!$B$25:$V$25,INDEX(MyData,D3717, E3717+1))))&gt;0,
SUMPRODUCT(--ISNUMBER(SEARCH('Chapter 1 (Generated)'!$B$26:$V$26,INDEX(MyData,D3717, E3717+1))))&gt;0)),
"        " &amp; INDEX(MyData,D3717, E3717+1),
"    " &amp; INDEX(MyData,D3717, E3717+1))</f>
        <v xml:space="preserve">        "null",</v>
      </c>
    </row>
    <row r="3718" spans="4:7" x14ac:dyDescent="0.2">
      <c r="D3718" s="20">
        <f t="shared" si="58"/>
        <v>162</v>
      </c>
      <c r="E3718" s="20">
        <f>MIN(IF(MOD(ROWS($A$2:A3718),$A$2)=0,E3717+1, E3717), $B$2-1)</f>
        <v>15</v>
      </c>
      <c r="G3718" s="2" t="str">
        <f>IF(NOT(OR(
SUMPRODUCT(--ISNUMBER(SEARCH('Chapter 1 (Generated)'!$B$25:$V$25,INDEX(MyData,D3718, E3718+1))))&gt;0,
SUMPRODUCT(--ISNUMBER(SEARCH('Chapter 1 (Generated)'!$B$26:$V$26,INDEX(MyData,D3718, E3718+1))))&gt;0)),
"        " &amp; INDEX(MyData,D3718, E3718+1),
"    " &amp; INDEX(MyData,D3718, E3718+1))</f>
        <v xml:space="preserve">        "null",</v>
      </c>
    </row>
    <row r="3719" spans="4:7" x14ac:dyDescent="0.2">
      <c r="D3719" s="20">
        <f t="shared" si="58"/>
        <v>163</v>
      </c>
      <c r="E3719" s="20">
        <f>MIN(IF(MOD(ROWS($A$2:A3719),$A$2)=0,E3718+1, E3718), $B$2-1)</f>
        <v>15</v>
      </c>
      <c r="G3719" s="2" t="str">
        <f>IF(NOT(OR(
SUMPRODUCT(--ISNUMBER(SEARCH('Chapter 1 (Generated)'!$B$25:$V$25,INDEX(MyData,D3719, E3719+1))))&gt;0,
SUMPRODUCT(--ISNUMBER(SEARCH('Chapter 1 (Generated)'!$B$26:$V$26,INDEX(MyData,D3719, E3719+1))))&gt;0)),
"        " &amp; INDEX(MyData,D3719, E3719+1),
"    " &amp; INDEX(MyData,D3719, E3719+1))</f>
        <v xml:space="preserve">        "null",//160 </v>
      </c>
    </row>
    <row r="3720" spans="4:7" x14ac:dyDescent="0.2">
      <c r="D3720" s="20">
        <f t="shared" si="58"/>
        <v>164</v>
      </c>
      <c r="E3720" s="20">
        <f>MIN(IF(MOD(ROWS($A$2:A3720),$A$2)=0,E3719+1, E3719), $B$2-1)</f>
        <v>15</v>
      </c>
      <c r="G3720" s="2" t="str">
        <f>IF(NOT(OR(
SUMPRODUCT(--ISNUMBER(SEARCH('Chapter 1 (Generated)'!$B$25:$V$25,INDEX(MyData,D3720, E3720+1))))&gt;0,
SUMPRODUCT(--ISNUMBER(SEARCH('Chapter 1 (Generated)'!$B$26:$V$26,INDEX(MyData,D3720, E3720+1))))&gt;0)),
"        " &amp; INDEX(MyData,D3720, E3720+1),
"    " &amp; INDEX(MyData,D3720, E3720+1))</f>
        <v xml:space="preserve">        "null",</v>
      </c>
    </row>
    <row r="3721" spans="4:7" x14ac:dyDescent="0.2">
      <c r="D3721" s="20">
        <f t="shared" si="58"/>
        <v>165</v>
      </c>
      <c r="E3721" s="20">
        <f>MIN(IF(MOD(ROWS($A$2:A3721),$A$2)=0,E3720+1, E3720), $B$2-1)</f>
        <v>15</v>
      </c>
      <c r="G3721" s="2" t="str">
        <f>IF(NOT(OR(
SUMPRODUCT(--ISNUMBER(SEARCH('Chapter 1 (Generated)'!$B$25:$V$25,INDEX(MyData,D3721, E3721+1))))&gt;0,
SUMPRODUCT(--ISNUMBER(SEARCH('Chapter 1 (Generated)'!$B$26:$V$26,INDEX(MyData,D3721, E3721+1))))&gt;0)),
"        " &amp; INDEX(MyData,D3721, E3721+1),
"    " &amp; INDEX(MyData,D3721, E3721+1))</f>
        <v xml:space="preserve">        "null",</v>
      </c>
    </row>
    <row r="3722" spans="4:7" x14ac:dyDescent="0.2">
      <c r="D3722" s="20">
        <f t="shared" si="58"/>
        <v>166</v>
      </c>
      <c r="E3722" s="20">
        <f>MIN(IF(MOD(ROWS($A$2:A3722),$A$2)=0,E3721+1, E3721), $B$2-1)</f>
        <v>15</v>
      </c>
      <c r="G3722" s="2" t="str">
        <f>IF(NOT(OR(
SUMPRODUCT(--ISNUMBER(SEARCH('Chapter 1 (Generated)'!$B$25:$V$25,INDEX(MyData,D3722, E3722+1))))&gt;0,
SUMPRODUCT(--ISNUMBER(SEARCH('Chapter 1 (Generated)'!$B$26:$V$26,INDEX(MyData,D3722, E3722+1))))&gt;0)),
"        " &amp; INDEX(MyData,D3722, E3722+1),
"    " &amp; INDEX(MyData,D3722, E3722+1))</f>
        <v xml:space="preserve">        "null",</v>
      </c>
    </row>
    <row r="3723" spans="4:7" x14ac:dyDescent="0.2">
      <c r="D3723" s="20">
        <f t="shared" si="58"/>
        <v>167</v>
      </c>
      <c r="E3723" s="20">
        <f>MIN(IF(MOD(ROWS($A$2:A3723),$A$2)=0,E3722+1, E3722), $B$2-1)</f>
        <v>15</v>
      </c>
      <c r="G3723" s="2" t="str">
        <f>IF(NOT(OR(
SUMPRODUCT(--ISNUMBER(SEARCH('Chapter 1 (Generated)'!$B$25:$V$25,INDEX(MyData,D3723, E3723+1))))&gt;0,
SUMPRODUCT(--ISNUMBER(SEARCH('Chapter 1 (Generated)'!$B$26:$V$26,INDEX(MyData,D3723, E3723+1))))&gt;0)),
"        " &amp; INDEX(MyData,D3723, E3723+1),
"    " &amp; INDEX(MyData,D3723, E3723+1))</f>
        <v xml:space="preserve">        "null",</v>
      </c>
    </row>
    <row r="3724" spans="4:7" x14ac:dyDescent="0.2">
      <c r="D3724" s="20">
        <f t="shared" si="58"/>
        <v>168</v>
      </c>
      <c r="E3724" s="20">
        <f>MIN(IF(MOD(ROWS($A$2:A3724),$A$2)=0,E3723+1, E3723), $B$2-1)</f>
        <v>15</v>
      </c>
      <c r="G3724" s="2" t="str">
        <f>IF(NOT(OR(
SUMPRODUCT(--ISNUMBER(SEARCH('Chapter 1 (Generated)'!$B$25:$V$25,INDEX(MyData,D3724, E3724+1))))&gt;0,
SUMPRODUCT(--ISNUMBER(SEARCH('Chapter 1 (Generated)'!$B$26:$V$26,INDEX(MyData,D3724, E3724+1))))&gt;0)),
"        " &amp; INDEX(MyData,D3724, E3724+1),
"    " &amp; INDEX(MyData,D3724, E3724+1))</f>
        <v xml:space="preserve">        "null",//165 </v>
      </c>
    </row>
    <row r="3725" spans="4:7" x14ac:dyDescent="0.2">
      <c r="D3725" s="20">
        <f t="shared" si="58"/>
        <v>169</v>
      </c>
      <c r="E3725" s="20">
        <f>MIN(IF(MOD(ROWS($A$2:A3725),$A$2)=0,E3724+1, E3724), $B$2-1)</f>
        <v>15</v>
      </c>
      <c r="G3725" s="2" t="str">
        <f>IF(NOT(OR(
SUMPRODUCT(--ISNUMBER(SEARCH('Chapter 1 (Generated)'!$B$25:$V$25,INDEX(MyData,D3725, E3725+1))))&gt;0,
SUMPRODUCT(--ISNUMBER(SEARCH('Chapter 1 (Generated)'!$B$26:$V$26,INDEX(MyData,D3725, E3725+1))))&gt;0)),
"        " &amp; INDEX(MyData,D3725, E3725+1),
"    " &amp; INDEX(MyData,D3725, E3725+1))</f>
        <v xml:space="preserve">        "null",</v>
      </c>
    </row>
    <row r="3726" spans="4:7" x14ac:dyDescent="0.2">
      <c r="D3726" s="20">
        <f t="shared" si="58"/>
        <v>170</v>
      </c>
      <c r="E3726" s="20">
        <f>MIN(IF(MOD(ROWS($A$2:A3726),$A$2)=0,E3725+1, E3725), $B$2-1)</f>
        <v>15</v>
      </c>
      <c r="G3726" s="2" t="str">
        <f>IF(NOT(OR(
SUMPRODUCT(--ISNUMBER(SEARCH('Chapter 1 (Generated)'!$B$25:$V$25,INDEX(MyData,D3726, E3726+1))))&gt;0,
SUMPRODUCT(--ISNUMBER(SEARCH('Chapter 1 (Generated)'!$B$26:$V$26,INDEX(MyData,D3726, E3726+1))))&gt;0)),
"        " &amp; INDEX(MyData,D3726, E3726+1),
"    " &amp; INDEX(MyData,D3726, E3726+1))</f>
        <v xml:space="preserve">        "null",</v>
      </c>
    </row>
    <row r="3727" spans="4:7" x14ac:dyDescent="0.2">
      <c r="D3727" s="20">
        <f t="shared" si="58"/>
        <v>171</v>
      </c>
      <c r="E3727" s="20">
        <f>MIN(IF(MOD(ROWS($A$2:A3727),$A$2)=0,E3726+1, E3726), $B$2-1)</f>
        <v>15</v>
      </c>
      <c r="G3727" s="2" t="str">
        <f>IF(NOT(OR(
SUMPRODUCT(--ISNUMBER(SEARCH('Chapter 1 (Generated)'!$B$25:$V$25,INDEX(MyData,D3727, E3727+1))))&gt;0,
SUMPRODUCT(--ISNUMBER(SEARCH('Chapter 1 (Generated)'!$B$26:$V$26,INDEX(MyData,D3727, E3727+1))))&gt;0)),
"        " &amp; INDEX(MyData,D3727, E3727+1),
"    " &amp; INDEX(MyData,D3727, E3727+1))</f>
        <v xml:space="preserve">        "null",</v>
      </c>
    </row>
    <row r="3728" spans="4:7" x14ac:dyDescent="0.2">
      <c r="D3728" s="20">
        <f t="shared" si="58"/>
        <v>172</v>
      </c>
      <c r="E3728" s="20">
        <f>MIN(IF(MOD(ROWS($A$2:A3728),$A$2)=0,E3727+1, E3727), $B$2-1)</f>
        <v>15</v>
      </c>
      <c r="G3728" s="2" t="str">
        <f>IF(NOT(OR(
SUMPRODUCT(--ISNUMBER(SEARCH('Chapter 1 (Generated)'!$B$25:$V$25,INDEX(MyData,D3728, E3728+1))))&gt;0,
SUMPRODUCT(--ISNUMBER(SEARCH('Chapter 1 (Generated)'!$B$26:$V$26,INDEX(MyData,D3728, E3728+1))))&gt;0)),
"        " &amp; INDEX(MyData,D3728, E3728+1),
"    " &amp; INDEX(MyData,D3728, E3728+1))</f>
        <v xml:space="preserve">        "null",</v>
      </c>
    </row>
    <row r="3729" spans="4:7" x14ac:dyDescent="0.2">
      <c r="D3729" s="20">
        <f t="shared" si="58"/>
        <v>173</v>
      </c>
      <c r="E3729" s="20">
        <f>MIN(IF(MOD(ROWS($A$2:A3729),$A$2)=0,E3728+1, E3728), $B$2-1)</f>
        <v>15</v>
      </c>
      <c r="G3729" s="2" t="str">
        <f>IF(NOT(OR(
SUMPRODUCT(--ISNUMBER(SEARCH('Chapter 1 (Generated)'!$B$25:$V$25,INDEX(MyData,D3729, E3729+1))))&gt;0,
SUMPRODUCT(--ISNUMBER(SEARCH('Chapter 1 (Generated)'!$B$26:$V$26,INDEX(MyData,D3729, E3729+1))))&gt;0)),
"        " &amp; INDEX(MyData,D3729, E3729+1),
"    " &amp; INDEX(MyData,D3729, E3729+1))</f>
        <v xml:space="preserve">        "null",//170 </v>
      </c>
    </row>
    <row r="3730" spans="4:7" x14ac:dyDescent="0.2">
      <c r="D3730" s="20">
        <f t="shared" si="58"/>
        <v>174</v>
      </c>
      <c r="E3730" s="20">
        <f>MIN(IF(MOD(ROWS($A$2:A3730),$A$2)=0,E3729+1, E3729), $B$2-1)</f>
        <v>15</v>
      </c>
      <c r="G3730" s="2" t="str">
        <f>IF(NOT(OR(
SUMPRODUCT(--ISNUMBER(SEARCH('Chapter 1 (Generated)'!$B$25:$V$25,INDEX(MyData,D3730, E3730+1))))&gt;0,
SUMPRODUCT(--ISNUMBER(SEARCH('Chapter 1 (Generated)'!$B$26:$V$26,INDEX(MyData,D3730, E3730+1))))&gt;0)),
"        " &amp; INDEX(MyData,D3730, E3730+1),
"    " &amp; INDEX(MyData,D3730, E3730+1))</f>
        <v xml:space="preserve">        "null",</v>
      </c>
    </row>
    <row r="3731" spans="4:7" x14ac:dyDescent="0.2">
      <c r="D3731" s="20">
        <f t="shared" si="58"/>
        <v>175</v>
      </c>
      <c r="E3731" s="20">
        <f>MIN(IF(MOD(ROWS($A$2:A3731),$A$2)=0,E3730+1, E3730), $B$2-1)</f>
        <v>15</v>
      </c>
      <c r="G3731" s="2" t="str">
        <f>IF(NOT(OR(
SUMPRODUCT(--ISNUMBER(SEARCH('Chapter 1 (Generated)'!$B$25:$V$25,INDEX(MyData,D3731, E3731+1))))&gt;0,
SUMPRODUCT(--ISNUMBER(SEARCH('Chapter 1 (Generated)'!$B$26:$V$26,INDEX(MyData,D3731, E3731+1))))&gt;0)),
"        " &amp; INDEX(MyData,D3731, E3731+1),
"    " &amp; INDEX(MyData,D3731, E3731+1))</f>
        <v xml:space="preserve">        "null",</v>
      </c>
    </row>
    <row r="3732" spans="4:7" x14ac:dyDescent="0.2">
      <c r="D3732" s="20">
        <f t="shared" si="58"/>
        <v>176</v>
      </c>
      <c r="E3732" s="20">
        <f>MIN(IF(MOD(ROWS($A$2:A3732),$A$2)=0,E3731+1, E3731), $B$2-1)</f>
        <v>15</v>
      </c>
      <c r="G3732" s="2" t="str">
        <f>IF(NOT(OR(
SUMPRODUCT(--ISNUMBER(SEARCH('Chapter 1 (Generated)'!$B$25:$V$25,INDEX(MyData,D3732, E3732+1))))&gt;0,
SUMPRODUCT(--ISNUMBER(SEARCH('Chapter 1 (Generated)'!$B$26:$V$26,INDEX(MyData,D3732, E3732+1))))&gt;0)),
"        " &amp; INDEX(MyData,D3732, E3732+1),
"    " &amp; INDEX(MyData,D3732, E3732+1))</f>
        <v xml:space="preserve">        "null",</v>
      </c>
    </row>
    <row r="3733" spans="4:7" x14ac:dyDescent="0.2">
      <c r="D3733" s="20">
        <f t="shared" si="58"/>
        <v>177</v>
      </c>
      <c r="E3733" s="20">
        <f>MIN(IF(MOD(ROWS($A$2:A3733),$A$2)=0,E3732+1, E3732), $B$2-1)</f>
        <v>15</v>
      </c>
      <c r="G3733" s="2" t="str">
        <f>IF(NOT(OR(
SUMPRODUCT(--ISNUMBER(SEARCH('Chapter 1 (Generated)'!$B$25:$V$25,INDEX(MyData,D3733, E3733+1))))&gt;0,
SUMPRODUCT(--ISNUMBER(SEARCH('Chapter 1 (Generated)'!$B$26:$V$26,INDEX(MyData,D3733, E3733+1))))&gt;0)),
"        " &amp; INDEX(MyData,D3733, E3733+1),
"    " &amp; INDEX(MyData,D3733, E3733+1))</f>
        <v xml:space="preserve">        "null",</v>
      </c>
    </row>
    <row r="3734" spans="4:7" x14ac:dyDescent="0.2">
      <c r="D3734" s="20">
        <f t="shared" si="58"/>
        <v>178</v>
      </c>
      <c r="E3734" s="20">
        <f>MIN(IF(MOD(ROWS($A$2:A3734),$A$2)=0,E3733+1, E3733), $B$2-1)</f>
        <v>15</v>
      </c>
      <c r="G3734" s="2" t="str">
        <f>IF(NOT(OR(
SUMPRODUCT(--ISNUMBER(SEARCH('Chapter 1 (Generated)'!$B$25:$V$25,INDEX(MyData,D3734, E3734+1))))&gt;0,
SUMPRODUCT(--ISNUMBER(SEARCH('Chapter 1 (Generated)'!$B$26:$V$26,INDEX(MyData,D3734, E3734+1))))&gt;0)),
"        " &amp; INDEX(MyData,D3734, E3734+1),
"    " &amp; INDEX(MyData,D3734, E3734+1))</f>
        <v xml:space="preserve">        "null",//175 </v>
      </c>
    </row>
    <row r="3735" spans="4:7" x14ac:dyDescent="0.2">
      <c r="D3735" s="20">
        <f t="shared" si="58"/>
        <v>179</v>
      </c>
      <c r="E3735" s="20">
        <f>MIN(IF(MOD(ROWS($A$2:A3735),$A$2)=0,E3734+1, E3734), $B$2-1)</f>
        <v>15</v>
      </c>
      <c r="G3735" s="2" t="str">
        <f>IF(NOT(OR(
SUMPRODUCT(--ISNUMBER(SEARCH('Chapter 1 (Generated)'!$B$25:$V$25,INDEX(MyData,D3735, E3735+1))))&gt;0,
SUMPRODUCT(--ISNUMBER(SEARCH('Chapter 1 (Generated)'!$B$26:$V$26,INDEX(MyData,D3735, E3735+1))))&gt;0)),
"        " &amp; INDEX(MyData,D3735, E3735+1),
"    " &amp; INDEX(MyData,D3735, E3735+1))</f>
        <v xml:space="preserve">        "null",</v>
      </c>
    </row>
    <row r="3736" spans="4:7" x14ac:dyDescent="0.2">
      <c r="D3736" s="20">
        <f t="shared" si="58"/>
        <v>180</v>
      </c>
      <c r="E3736" s="20">
        <f>MIN(IF(MOD(ROWS($A$2:A3736),$A$2)=0,E3735+1, E3735), $B$2-1)</f>
        <v>15</v>
      </c>
      <c r="G3736" s="2" t="str">
        <f>IF(NOT(OR(
SUMPRODUCT(--ISNUMBER(SEARCH('Chapter 1 (Generated)'!$B$25:$V$25,INDEX(MyData,D3736, E3736+1))))&gt;0,
SUMPRODUCT(--ISNUMBER(SEARCH('Chapter 1 (Generated)'!$B$26:$V$26,INDEX(MyData,D3736, E3736+1))))&gt;0)),
"        " &amp; INDEX(MyData,D3736, E3736+1),
"    " &amp; INDEX(MyData,D3736, E3736+1))</f>
        <v xml:space="preserve">        "null",</v>
      </c>
    </row>
    <row r="3737" spans="4:7" x14ac:dyDescent="0.2">
      <c r="D3737" s="20">
        <f t="shared" si="58"/>
        <v>181</v>
      </c>
      <c r="E3737" s="20">
        <f>MIN(IF(MOD(ROWS($A$2:A3737),$A$2)=0,E3736+1, E3736), $B$2-1)</f>
        <v>15</v>
      </c>
      <c r="G3737" s="2" t="str">
        <f>IF(NOT(OR(
SUMPRODUCT(--ISNUMBER(SEARCH('Chapter 1 (Generated)'!$B$25:$V$25,INDEX(MyData,D3737, E3737+1))))&gt;0,
SUMPRODUCT(--ISNUMBER(SEARCH('Chapter 1 (Generated)'!$B$26:$V$26,INDEX(MyData,D3737, E3737+1))))&gt;0)),
"        " &amp; INDEX(MyData,D3737, E3737+1),
"    " &amp; INDEX(MyData,D3737, E3737+1))</f>
        <v xml:space="preserve">        "null",</v>
      </c>
    </row>
    <row r="3738" spans="4:7" x14ac:dyDescent="0.2">
      <c r="D3738" s="20">
        <f t="shared" si="58"/>
        <v>182</v>
      </c>
      <c r="E3738" s="20">
        <f>MIN(IF(MOD(ROWS($A$2:A3738),$A$2)=0,E3737+1, E3737), $B$2-1)</f>
        <v>15</v>
      </c>
      <c r="G3738" s="2" t="str">
        <f>IF(NOT(OR(
SUMPRODUCT(--ISNUMBER(SEARCH('Chapter 1 (Generated)'!$B$25:$V$25,INDEX(MyData,D3738, E3738+1))))&gt;0,
SUMPRODUCT(--ISNUMBER(SEARCH('Chapter 1 (Generated)'!$B$26:$V$26,INDEX(MyData,D3738, E3738+1))))&gt;0)),
"        " &amp; INDEX(MyData,D3738, E3738+1),
"    " &amp; INDEX(MyData,D3738, E3738+1))</f>
        <v xml:space="preserve">        "null",</v>
      </c>
    </row>
    <row r="3739" spans="4:7" x14ac:dyDescent="0.2">
      <c r="D3739" s="20">
        <f t="shared" si="58"/>
        <v>183</v>
      </c>
      <c r="E3739" s="20">
        <f>MIN(IF(MOD(ROWS($A$2:A3739),$A$2)=0,E3738+1, E3738), $B$2-1)</f>
        <v>15</v>
      </c>
      <c r="G3739" s="2" t="str">
        <f>IF(NOT(OR(
SUMPRODUCT(--ISNUMBER(SEARCH('Chapter 1 (Generated)'!$B$25:$V$25,INDEX(MyData,D3739, E3739+1))))&gt;0,
SUMPRODUCT(--ISNUMBER(SEARCH('Chapter 1 (Generated)'!$B$26:$V$26,INDEX(MyData,D3739, E3739+1))))&gt;0)),
"        " &amp; INDEX(MyData,D3739, E3739+1),
"    " &amp; INDEX(MyData,D3739, E3739+1))</f>
        <v xml:space="preserve">        "null",//180 </v>
      </c>
    </row>
    <row r="3740" spans="4:7" x14ac:dyDescent="0.2">
      <c r="D3740" s="20">
        <f t="shared" si="58"/>
        <v>184</v>
      </c>
      <c r="E3740" s="20">
        <f>MIN(IF(MOD(ROWS($A$2:A3740),$A$2)=0,E3739+1, E3739), $B$2-1)</f>
        <v>15</v>
      </c>
      <c r="G3740" s="2" t="str">
        <f>IF(NOT(OR(
SUMPRODUCT(--ISNUMBER(SEARCH('Chapter 1 (Generated)'!$B$25:$V$25,INDEX(MyData,D3740, E3740+1))))&gt;0,
SUMPRODUCT(--ISNUMBER(SEARCH('Chapter 1 (Generated)'!$B$26:$V$26,INDEX(MyData,D3740, E3740+1))))&gt;0)),
"        " &amp; INDEX(MyData,D3740, E3740+1),
"    " &amp; INDEX(MyData,D3740, E3740+1))</f>
        <v xml:space="preserve">        "null",</v>
      </c>
    </row>
    <row r="3741" spans="4:7" x14ac:dyDescent="0.2">
      <c r="D3741" s="20">
        <f t="shared" si="58"/>
        <v>185</v>
      </c>
      <c r="E3741" s="20">
        <f>MIN(IF(MOD(ROWS($A$2:A3741),$A$2)=0,E3740+1, E3740), $B$2-1)</f>
        <v>15</v>
      </c>
      <c r="G3741" s="2" t="str">
        <f>IF(NOT(OR(
SUMPRODUCT(--ISNUMBER(SEARCH('Chapter 1 (Generated)'!$B$25:$V$25,INDEX(MyData,D3741, E3741+1))))&gt;0,
SUMPRODUCT(--ISNUMBER(SEARCH('Chapter 1 (Generated)'!$B$26:$V$26,INDEX(MyData,D3741, E3741+1))))&gt;0)),
"        " &amp; INDEX(MyData,D3741, E3741+1),
"    " &amp; INDEX(MyData,D3741, E3741+1))</f>
        <v xml:space="preserve">        "null",</v>
      </c>
    </row>
    <row r="3742" spans="4:7" x14ac:dyDescent="0.2">
      <c r="D3742" s="20">
        <f t="shared" si="58"/>
        <v>186</v>
      </c>
      <c r="E3742" s="20">
        <f>MIN(IF(MOD(ROWS($A$2:A3742),$A$2)=0,E3741+1, E3741), $B$2-1)</f>
        <v>15</v>
      </c>
      <c r="G3742" s="2" t="str">
        <f>IF(NOT(OR(
SUMPRODUCT(--ISNUMBER(SEARCH('Chapter 1 (Generated)'!$B$25:$V$25,INDEX(MyData,D3742, E3742+1))))&gt;0,
SUMPRODUCT(--ISNUMBER(SEARCH('Chapter 1 (Generated)'!$B$26:$V$26,INDEX(MyData,D3742, E3742+1))))&gt;0)),
"        " &amp; INDEX(MyData,D3742, E3742+1),
"    " &amp; INDEX(MyData,D3742, E3742+1))</f>
        <v xml:space="preserve">        "null",</v>
      </c>
    </row>
    <row r="3743" spans="4:7" x14ac:dyDescent="0.2">
      <c r="D3743" s="20">
        <f t="shared" si="58"/>
        <v>187</v>
      </c>
      <c r="E3743" s="20">
        <f>MIN(IF(MOD(ROWS($A$2:A3743),$A$2)=0,E3742+1, E3742), $B$2-1)</f>
        <v>15</v>
      </c>
      <c r="G3743" s="2" t="str">
        <f>IF(NOT(OR(
SUMPRODUCT(--ISNUMBER(SEARCH('Chapter 1 (Generated)'!$B$25:$V$25,INDEX(MyData,D3743, E3743+1))))&gt;0,
SUMPRODUCT(--ISNUMBER(SEARCH('Chapter 1 (Generated)'!$B$26:$V$26,INDEX(MyData,D3743, E3743+1))))&gt;0)),
"        " &amp; INDEX(MyData,D3743, E3743+1),
"    " &amp; INDEX(MyData,D3743, E3743+1))</f>
        <v xml:space="preserve">        "null",</v>
      </c>
    </row>
    <row r="3744" spans="4:7" x14ac:dyDescent="0.2">
      <c r="D3744" s="20">
        <f t="shared" si="58"/>
        <v>188</v>
      </c>
      <c r="E3744" s="20">
        <f>MIN(IF(MOD(ROWS($A$2:A3744),$A$2)=0,E3743+1, E3743), $B$2-1)</f>
        <v>15</v>
      </c>
      <c r="G3744" s="2" t="str">
        <f>IF(NOT(OR(
SUMPRODUCT(--ISNUMBER(SEARCH('Chapter 1 (Generated)'!$B$25:$V$25,INDEX(MyData,D3744, E3744+1))))&gt;0,
SUMPRODUCT(--ISNUMBER(SEARCH('Chapter 1 (Generated)'!$B$26:$V$26,INDEX(MyData,D3744, E3744+1))))&gt;0)),
"        " &amp; INDEX(MyData,D3744, E3744+1),
"    " &amp; INDEX(MyData,D3744, E3744+1))</f>
        <v xml:space="preserve">        "null",//185 </v>
      </c>
    </row>
    <row r="3745" spans="4:7" x14ac:dyDescent="0.2">
      <c r="D3745" s="20">
        <f t="shared" si="58"/>
        <v>189</v>
      </c>
      <c r="E3745" s="20">
        <f>MIN(IF(MOD(ROWS($A$2:A3745),$A$2)=0,E3744+1, E3744), $B$2-1)</f>
        <v>15</v>
      </c>
      <c r="G3745" s="2" t="str">
        <f>IF(NOT(OR(
SUMPRODUCT(--ISNUMBER(SEARCH('Chapter 1 (Generated)'!$B$25:$V$25,INDEX(MyData,D3745, E3745+1))))&gt;0,
SUMPRODUCT(--ISNUMBER(SEARCH('Chapter 1 (Generated)'!$B$26:$V$26,INDEX(MyData,D3745, E3745+1))))&gt;0)),
"        " &amp; INDEX(MyData,D3745, E3745+1),
"    " &amp; INDEX(MyData,D3745, E3745+1))</f>
        <v xml:space="preserve">        "null",</v>
      </c>
    </row>
    <row r="3746" spans="4:7" x14ac:dyDescent="0.2">
      <c r="D3746" s="20">
        <f t="shared" si="58"/>
        <v>190</v>
      </c>
      <c r="E3746" s="20">
        <f>MIN(IF(MOD(ROWS($A$2:A3746),$A$2)=0,E3745+1, E3745), $B$2-1)</f>
        <v>15</v>
      </c>
      <c r="G3746" s="2" t="str">
        <f>IF(NOT(OR(
SUMPRODUCT(--ISNUMBER(SEARCH('Chapter 1 (Generated)'!$B$25:$V$25,INDEX(MyData,D3746, E3746+1))))&gt;0,
SUMPRODUCT(--ISNUMBER(SEARCH('Chapter 1 (Generated)'!$B$26:$V$26,INDEX(MyData,D3746, E3746+1))))&gt;0)),
"        " &amp; INDEX(MyData,D3746, E3746+1),
"    " &amp; INDEX(MyData,D3746, E3746+1))</f>
        <v xml:space="preserve">        "null",</v>
      </c>
    </row>
    <row r="3747" spans="4:7" x14ac:dyDescent="0.2">
      <c r="D3747" s="20">
        <f t="shared" si="58"/>
        <v>191</v>
      </c>
      <c r="E3747" s="20">
        <f>MIN(IF(MOD(ROWS($A$2:A3747),$A$2)=0,E3746+1, E3746), $B$2-1)</f>
        <v>15</v>
      </c>
      <c r="G3747" s="2" t="str">
        <f>IF(NOT(OR(
SUMPRODUCT(--ISNUMBER(SEARCH('Chapter 1 (Generated)'!$B$25:$V$25,INDEX(MyData,D3747, E3747+1))))&gt;0,
SUMPRODUCT(--ISNUMBER(SEARCH('Chapter 1 (Generated)'!$B$26:$V$26,INDEX(MyData,D3747, E3747+1))))&gt;0)),
"        " &amp; INDEX(MyData,D3747, E3747+1),
"    " &amp; INDEX(MyData,D3747, E3747+1))</f>
        <v xml:space="preserve">        "null",</v>
      </c>
    </row>
    <row r="3748" spans="4:7" x14ac:dyDescent="0.2">
      <c r="D3748" s="20">
        <f t="shared" si="58"/>
        <v>192</v>
      </c>
      <c r="E3748" s="20">
        <f>MIN(IF(MOD(ROWS($A$2:A3748),$A$2)=0,E3747+1, E3747), $B$2-1)</f>
        <v>15</v>
      </c>
      <c r="G3748" s="2" t="str">
        <f>IF(NOT(OR(
SUMPRODUCT(--ISNUMBER(SEARCH('Chapter 1 (Generated)'!$B$25:$V$25,INDEX(MyData,D3748, E3748+1))))&gt;0,
SUMPRODUCT(--ISNUMBER(SEARCH('Chapter 1 (Generated)'!$B$26:$V$26,INDEX(MyData,D3748, E3748+1))))&gt;0)),
"        " &amp; INDEX(MyData,D3748, E3748+1),
"    " &amp; INDEX(MyData,D3748, E3748+1))</f>
        <v xml:space="preserve">        "null",</v>
      </c>
    </row>
    <row r="3749" spans="4:7" x14ac:dyDescent="0.2">
      <c r="D3749" s="20">
        <f t="shared" si="58"/>
        <v>193</v>
      </c>
      <c r="E3749" s="20">
        <f>MIN(IF(MOD(ROWS($A$2:A3749),$A$2)=0,E3748+1, E3748), $B$2-1)</f>
        <v>15</v>
      </c>
      <c r="G3749" s="2" t="str">
        <f>IF(NOT(OR(
SUMPRODUCT(--ISNUMBER(SEARCH('Chapter 1 (Generated)'!$B$25:$V$25,INDEX(MyData,D3749, E3749+1))))&gt;0,
SUMPRODUCT(--ISNUMBER(SEARCH('Chapter 1 (Generated)'!$B$26:$V$26,INDEX(MyData,D3749, E3749+1))))&gt;0)),
"        " &amp; INDEX(MyData,D3749, E3749+1),
"    " &amp; INDEX(MyData,D3749, E3749+1))</f>
        <v xml:space="preserve">        "null",//190 </v>
      </c>
    </row>
    <row r="3750" spans="4:7" x14ac:dyDescent="0.2">
      <c r="D3750" s="20">
        <f t="shared" si="58"/>
        <v>194</v>
      </c>
      <c r="E3750" s="20">
        <f>MIN(IF(MOD(ROWS($A$2:A3750),$A$2)=0,E3749+1, E3749), $B$2-1)</f>
        <v>15</v>
      </c>
      <c r="G3750" s="2" t="str">
        <f>IF(NOT(OR(
SUMPRODUCT(--ISNUMBER(SEARCH('Chapter 1 (Generated)'!$B$25:$V$25,INDEX(MyData,D3750, E3750+1))))&gt;0,
SUMPRODUCT(--ISNUMBER(SEARCH('Chapter 1 (Generated)'!$B$26:$V$26,INDEX(MyData,D3750, E3750+1))))&gt;0)),
"        " &amp; INDEX(MyData,D3750, E3750+1),
"    " &amp; INDEX(MyData,D3750, E3750+1))</f>
        <v xml:space="preserve">        "null",</v>
      </c>
    </row>
    <row r="3751" spans="4:7" x14ac:dyDescent="0.2">
      <c r="D3751" s="20">
        <f t="shared" si="58"/>
        <v>195</v>
      </c>
      <c r="E3751" s="20">
        <f>MIN(IF(MOD(ROWS($A$2:A3751),$A$2)=0,E3750+1, E3750), $B$2-1)</f>
        <v>15</v>
      </c>
      <c r="G3751" s="2" t="str">
        <f>IF(NOT(OR(
SUMPRODUCT(--ISNUMBER(SEARCH('Chapter 1 (Generated)'!$B$25:$V$25,INDEX(MyData,D3751, E3751+1))))&gt;0,
SUMPRODUCT(--ISNUMBER(SEARCH('Chapter 1 (Generated)'!$B$26:$V$26,INDEX(MyData,D3751, E3751+1))))&gt;0)),
"        " &amp; INDEX(MyData,D3751, E3751+1),
"    " &amp; INDEX(MyData,D3751, E3751+1))</f>
        <v xml:space="preserve">        "null",</v>
      </c>
    </row>
    <row r="3752" spans="4:7" x14ac:dyDescent="0.2">
      <c r="D3752" s="20">
        <f t="shared" si="58"/>
        <v>196</v>
      </c>
      <c r="E3752" s="20">
        <f>MIN(IF(MOD(ROWS($A$2:A3752),$A$2)=0,E3751+1, E3751), $B$2-1)</f>
        <v>15</v>
      </c>
      <c r="G3752" s="2" t="str">
        <f>IF(NOT(OR(
SUMPRODUCT(--ISNUMBER(SEARCH('Chapter 1 (Generated)'!$B$25:$V$25,INDEX(MyData,D3752, E3752+1))))&gt;0,
SUMPRODUCT(--ISNUMBER(SEARCH('Chapter 1 (Generated)'!$B$26:$V$26,INDEX(MyData,D3752, E3752+1))))&gt;0)),
"        " &amp; INDEX(MyData,D3752, E3752+1),
"    " &amp; INDEX(MyData,D3752, E3752+1))</f>
        <v xml:space="preserve">        "null",</v>
      </c>
    </row>
    <row r="3753" spans="4:7" x14ac:dyDescent="0.2">
      <c r="D3753" s="20">
        <f t="shared" si="58"/>
        <v>197</v>
      </c>
      <c r="E3753" s="20">
        <f>MIN(IF(MOD(ROWS($A$2:A3753),$A$2)=0,E3752+1, E3752), $B$2-1)</f>
        <v>15</v>
      </c>
      <c r="G3753" s="2" t="str">
        <f>IF(NOT(OR(
SUMPRODUCT(--ISNUMBER(SEARCH('Chapter 1 (Generated)'!$B$25:$V$25,INDEX(MyData,D3753, E3753+1))))&gt;0,
SUMPRODUCT(--ISNUMBER(SEARCH('Chapter 1 (Generated)'!$B$26:$V$26,INDEX(MyData,D3753, E3753+1))))&gt;0)),
"        " &amp; INDEX(MyData,D3753, E3753+1),
"    " &amp; INDEX(MyData,D3753, E3753+1))</f>
        <v xml:space="preserve">        "null",</v>
      </c>
    </row>
    <row r="3754" spans="4:7" x14ac:dyDescent="0.2">
      <c r="D3754" s="20">
        <f t="shared" si="58"/>
        <v>198</v>
      </c>
      <c r="E3754" s="20">
        <f>MIN(IF(MOD(ROWS($A$2:A3754),$A$2)=0,E3753+1, E3753), $B$2-1)</f>
        <v>15</v>
      </c>
      <c r="G3754" s="2" t="str">
        <f>IF(NOT(OR(
SUMPRODUCT(--ISNUMBER(SEARCH('Chapter 1 (Generated)'!$B$25:$V$25,INDEX(MyData,D3754, E3754+1))))&gt;0,
SUMPRODUCT(--ISNUMBER(SEARCH('Chapter 1 (Generated)'!$B$26:$V$26,INDEX(MyData,D3754, E3754+1))))&gt;0)),
"        " &amp; INDEX(MyData,D3754, E3754+1),
"    " &amp; INDEX(MyData,D3754, E3754+1))</f>
        <v xml:space="preserve">        "null",//195 </v>
      </c>
    </row>
    <row r="3755" spans="4:7" x14ac:dyDescent="0.2">
      <c r="D3755" s="20">
        <f t="shared" si="58"/>
        <v>199</v>
      </c>
      <c r="E3755" s="20">
        <f>MIN(IF(MOD(ROWS($A$2:A3755),$A$2)=0,E3754+1, E3754), $B$2-1)</f>
        <v>15</v>
      </c>
      <c r="G3755" s="2" t="str">
        <f>IF(NOT(OR(
SUMPRODUCT(--ISNUMBER(SEARCH('Chapter 1 (Generated)'!$B$25:$V$25,INDEX(MyData,D3755, E3755+1))))&gt;0,
SUMPRODUCT(--ISNUMBER(SEARCH('Chapter 1 (Generated)'!$B$26:$V$26,INDEX(MyData,D3755, E3755+1))))&gt;0)),
"        " &amp; INDEX(MyData,D3755, E3755+1),
"    " &amp; INDEX(MyData,D3755, E3755+1))</f>
        <v xml:space="preserve">        "null",</v>
      </c>
    </row>
    <row r="3756" spans="4:7" x14ac:dyDescent="0.2">
      <c r="D3756" s="20">
        <f t="shared" si="58"/>
        <v>200</v>
      </c>
      <c r="E3756" s="20">
        <f>MIN(IF(MOD(ROWS($A$2:A3756),$A$2)=0,E3755+1, E3755), $B$2-1)</f>
        <v>15</v>
      </c>
      <c r="G3756" s="2" t="str">
        <f>IF(NOT(OR(
SUMPRODUCT(--ISNUMBER(SEARCH('Chapter 1 (Generated)'!$B$25:$V$25,INDEX(MyData,D3756, E3756+1))))&gt;0,
SUMPRODUCT(--ISNUMBER(SEARCH('Chapter 1 (Generated)'!$B$26:$V$26,INDEX(MyData,D3756, E3756+1))))&gt;0)),
"        " &amp; INDEX(MyData,D3756, E3756+1),
"    " &amp; INDEX(MyData,D3756, E3756+1))</f>
        <v xml:space="preserve">        "null",</v>
      </c>
    </row>
    <row r="3757" spans="4:7" x14ac:dyDescent="0.2">
      <c r="D3757" s="20">
        <f t="shared" si="58"/>
        <v>201</v>
      </c>
      <c r="E3757" s="20">
        <f>MIN(IF(MOD(ROWS($A$2:A3757),$A$2)=0,E3756+1, E3756), $B$2-1)</f>
        <v>15</v>
      </c>
      <c r="G3757" s="2" t="str">
        <f>IF(NOT(OR(
SUMPRODUCT(--ISNUMBER(SEARCH('Chapter 1 (Generated)'!$B$25:$V$25,INDEX(MyData,D3757, E3757+1))))&gt;0,
SUMPRODUCT(--ISNUMBER(SEARCH('Chapter 1 (Generated)'!$B$26:$V$26,INDEX(MyData,D3757, E3757+1))))&gt;0)),
"        " &amp; INDEX(MyData,D3757, E3757+1),
"    " &amp; INDEX(MyData,D3757, E3757+1))</f>
        <v xml:space="preserve">        "null",</v>
      </c>
    </row>
    <row r="3758" spans="4:7" x14ac:dyDescent="0.2">
      <c r="D3758" s="20">
        <f t="shared" si="58"/>
        <v>202</v>
      </c>
      <c r="E3758" s="20">
        <f>MIN(IF(MOD(ROWS($A$2:A3758),$A$2)=0,E3757+1, E3757), $B$2-1)</f>
        <v>15</v>
      </c>
      <c r="G3758" s="2" t="str">
        <f>IF(NOT(OR(
SUMPRODUCT(--ISNUMBER(SEARCH('Chapter 1 (Generated)'!$B$25:$V$25,INDEX(MyData,D3758, E3758+1))))&gt;0,
SUMPRODUCT(--ISNUMBER(SEARCH('Chapter 1 (Generated)'!$B$26:$V$26,INDEX(MyData,D3758, E3758+1))))&gt;0)),
"        " &amp; INDEX(MyData,D3758, E3758+1),
"    " &amp; INDEX(MyData,D3758, E3758+1))</f>
        <v xml:space="preserve">        "null",</v>
      </c>
    </row>
    <row r="3759" spans="4:7" x14ac:dyDescent="0.2">
      <c r="D3759" s="20">
        <f t="shared" si="58"/>
        <v>203</v>
      </c>
      <c r="E3759" s="20">
        <f>MIN(IF(MOD(ROWS($A$2:A3759),$A$2)=0,E3758+1, E3758), $B$2-1)</f>
        <v>15</v>
      </c>
      <c r="G3759" s="2" t="str">
        <f>IF(NOT(OR(
SUMPRODUCT(--ISNUMBER(SEARCH('Chapter 1 (Generated)'!$B$25:$V$25,INDEX(MyData,D3759, E3759+1))))&gt;0,
SUMPRODUCT(--ISNUMBER(SEARCH('Chapter 1 (Generated)'!$B$26:$V$26,INDEX(MyData,D3759, E3759+1))))&gt;0)),
"        " &amp; INDEX(MyData,D3759, E3759+1),
"    " &amp; INDEX(MyData,D3759, E3759+1))</f>
        <v xml:space="preserve">        "null",//200 </v>
      </c>
    </row>
    <row r="3760" spans="4:7" x14ac:dyDescent="0.2">
      <c r="D3760" s="20">
        <f t="shared" si="58"/>
        <v>204</v>
      </c>
      <c r="E3760" s="20">
        <f>MIN(IF(MOD(ROWS($A$2:A3760),$A$2)=0,E3759+1, E3759), $B$2-1)</f>
        <v>15</v>
      </c>
      <c r="G3760" s="2" t="str">
        <f>IF(NOT(OR(
SUMPRODUCT(--ISNUMBER(SEARCH('Chapter 1 (Generated)'!$B$25:$V$25,INDEX(MyData,D3760, E3760+1))))&gt;0,
SUMPRODUCT(--ISNUMBER(SEARCH('Chapter 1 (Generated)'!$B$26:$V$26,INDEX(MyData,D3760, E3760+1))))&gt;0)),
"        " &amp; INDEX(MyData,D3760, E3760+1),
"    " &amp; INDEX(MyData,D3760, E3760+1))</f>
        <v xml:space="preserve">        "null",</v>
      </c>
    </row>
    <row r="3761" spans="4:7" x14ac:dyDescent="0.2">
      <c r="D3761" s="20">
        <f t="shared" si="58"/>
        <v>205</v>
      </c>
      <c r="E3761" s="20">
        <f>MIN(IF(MOD(ROWS($A$2:A3761),$A$2)=0,E3760+1, E3760), $B$2-1)</f>
        <v>15</v>
      </c>
      <c r="G3761" s="2" t="str">
        <f>IF(NOT(OR(
SUMPRODUCT(--ISNUMBER(SEARCH('Chapter 1 (Generated)'!$B$25:$V$25,INDEX(MyData,D3761, E3761+1))))&gt;0,
SUMPRODUCT(--ISNUMBER(SEARCH('Chapter 1 (Generated)'!$B$26:$V$26,INDEX(MyData,D3761, E3761+1))))&gt;0)),
"        " &amp; INDEX(MyData,D3761, E3761+1),
"    " &amp; INDEX(MyData,D3761, E3761+1))</f>
        <v xml:space="preserve">        "null",</v>
      </c>
    </row>
    <row r="3762" spans="4:7" x14ac:dyDescent="0.2">
      <c r="D3762" s="20">
        <f t="shared" si="58"/>
        <v>206</v>
      </c>
      <c r="E3762" s="20">
        <f>MIN(IF(MOD(ROWS($A$2:A3762),$A$2)=0,E3761+1, E3761), $B$2-1)</f>
        <v>15</v>
      </c>
      <c r="G3762" s="2" t="str">
        <f>IF(NOT(OR(
SUMPRODUCT(--ISNUMBER(SEARCH('Chapter 1 (Generated)'!$B$25:$V$25,INDEX(MyData,D3762, E3762+1))))&gt;0,
SUMPRODUCT(--ISNUMBER(SEARCH('Chapter 1 (Generated)'!$B$26:$V$26,INDEX(MyData,D3762, E3762+1))))&gt;0)),
"        " &amp; INDEX(MyData,D3762, E3762+1),
"    " &amp; INDEX(MyData,D3762, E3762+1))</f>
        <v xml:space="preserve">        "null",</v>
      </c>
    </row>
    <row r="3763" spans="4:7" x14ac:dyDescent="0.2">
      <c r="D3763" s="20">
        <f t="shared" si="58"/>
        <v>207</v>
      </c>
      <c r="E3763" s="20">
        <f>MIN(IF(MOD(ROWS($A$2:A3763),$A$2)=0,E3762+1, E3762), $B$2-1)</f>
        <v>15</v>
      </c>
      <c r="G3763" s="2" t="str">
        <f>IF(NOT(OR(
SUMPRODUCT(--ISNUMBER(SEARCH('Chapter 1 (Generated)'!$B$25:$V$25,INDEX(MyData,D3763, E3763+1))))&gt;0,
SUMPRODUCT(--ISNUMBER(SEARCH('Chapter 1 (Generated)'!$B$26:$V$26,INDEX(MyData,D3763, E3763+1))))&gt;0)),
"        " &amp; INDEX(MyData,D3763, E3763+1),
"    " &amp; INDEX(MyData,D3763, E3763+1))</f>
        <v xml:space="preserve">        "null",</v>
      </c>
    </row>
    <row r="3764" spans="4:7" x14ac:dyDescent="0.2">
      <c r="D3764" s="20">
        <f t="shared" si="58"/>
        <v>208</v>
      </c>
      <c r="E3764" s="20">
        <f>MIN(IF(MOD(ROWS($A$2:A3764),$A$2)=0,E3763+1, E3763), $B$2-1)</f>
        <v>15</v>
      </c>
      <c r="G3764" s="2" t="str">
        <f>IF(NOT(OR(
SUMPRODUCT(--ISNUMBER(SEARCH('Chapter 1 (Generated)'!$B$25:$V$25,INDEX(MyData,D3764, E3764+1))))&gt;0,
SUMPRODUCT(--ISNUMBER(SEARCH('Chapter 1 (Generated)'!$B$26:$V$26,INDEX(MyData,D3764, E3764+1))))&gt;0)),
"        " &amp; INDEX(MyData,D3764, E3764+1),
"    " &amp; INDEX(MyData,D3764, E3764+1))</f>
        <v xml:space="preserve">        "null",//205 </v>
      </c>
    </row>
    <row r="3765" spans="4:7" x14ac:dyDescent="0.2">
      <c r="D3765" s="20">
        <f t="shared" si="58"/>
        <v>209</v>
      </c>
      <c r="E3765" s="20">
        <f>MIN(IF(MOD(ROWS($A$2:A3765),$A$2)=0,E3764+1, E3764), $B$2-1)</f>
        <v>15</v>
      </c>
      <c r="G3765" s="2" t="str">
        <f>IF(NOT(OR(
SUMPRODUCT(--ISNUMBER(SEARCH('Chapter 1 (Generated)'!$B$25:$V$25,INDEX(MyData,D3765, E3765+1))))&gt;0,
SUMPRODUCT(--ISNUMBER(SEARCH('Chapter 1 (Generated)'!$B$26:$V$26,INDEX(MyData,D3765, E3765+1))))&gt;0)),
"        " &amp; INDEX(MyData,D3765, E3765+1),
"    " &amp; INDEX(MyData,D3765, E3765+1))</f>
        <v xml:space="preserve">        "null",</v>
      </c>
    </row>
    <row r="3766" spans="4:7" x14ac:dyDescent="0.2">
      <c r="D3766" s="20">
        <f t="shared" si="58"/>
        <v>210</v>
      </c>
      <c r="E3766" s="20">
        <f>MIN(IF(MOD(ROWS($A$2:A3766),$A$2)=0,E3765+1, E3765), $B$2-1)</f>
        <v>15</v>
      </c>
      <c r="G3766" s="2" t="str">
        <f>IF(NOT(OR(
SUMPRODUCT(--ISNUMBER(SEARCH('Chapter 1 (Generated)'!$B$25:$V$25,INDEX(MyData,D3766, E3766+1))))&gt;0,
SUMPRODUCT(--ISNUMBER(SEARCH('Chapter 1 (Generated)'!$B$26:$V$26,INDEX(MyData,D3766, E3766+1))))&gt;0)),
"        " &amp; INDEX(MyData,D3766, E3766+1),
"    " &amp; INDEX(MyData,D3766, E3766+1))</f>
        <v xml:space="preserve">        "null",</v>
      </c>
    </row>
    <row r="3767" spans="4:7" x14ac:dyDescent="0.2">
      <c r="D3767" s="20">
        <f t="shared" si="58"/>
        <v>211</v>
      </c>
      <c r="E3767" s="20">
        <f>MIN(IF(MOD(ROWS($A$2:A3767),$A$2)=0,E3766+1, E3766), $B$2-1)</f>
        <v>15</v>
      </c>
      <c r="G3767" s="2" t="str">
        <f>IF(NOT(OR(
SUMPRODUCT(--ISNUMBER(SEARCH('Chapter 1 (Generated)'!$B$25:$V$25,INDEX(MyData,D3767, E3767+1))))&gt;0,
SUMPRODUCT(--ISNUMBER(SEARCH('Chapter 1 (Generated)'!$B$26:$V$26,INDEX(MyData,D3767, E3767+1))))&gt;0)),
"        " &amp; INDEX(MyData,D3767, E3767+1),
"    " &amp; INDEX(MyData,D3767, E3767+1))</f>
        <v xml:space="preserve">        "null",</v>
      </c>
    </row>
    <row r="3768" spans="4:7" x14ac:dyDescent="0.2">
      <c r="D3768" s="20">
        <f t="shared" si="58"/>
        <v>212</v>
      </c>
      <c r="E3768" s="20">
        <f>MIN(IF(MOD(ROWS($A$2:A3768),$A$2)=0,E3767+1, E3767), $B$2-1)</f>
        <v>15</v>
      </c>
      <c r="G3768" s="2" t="str">
        <f>IF(NOT(OR(
SUMPRODUCT(--ISNUMBER(SEARCH('Chapter 1 (Generated)'!$B$25:$V$25,INDEX(MyData,D3768, E3768+1))))&gt;0,
SUMPRODUCT(--ISNUMBER(SEARCH('Chapter 1 (Generated)'!$B$26:$V$26,INDEX(MyData,D3768, E3768+1))))&gt;0)),
"        " &amp; INDEX(MyData,D3768, E3768+1),
"    " &amp; INDEX(MyData,D3768, E3768+1))</f>
        <v xml:space="preserve">        "null",</v>
      </c>
    </row>
    <row r="3769" spans="4:7" x14ac:dyDescent="0.2">
      <c r="D3769" s="20">
        <f t="shared" si="58"/>
        <v>213</v>
      </c>
      <c r="E3769" s="20">
        <f>MIN(IF(MOD(ROWS($A$2:A3769),$A$2)=0,E3768+1, E3768), $B$2-1)</f>
        <v>15</v>
      </c>
      <c r="G3769" s="2" t="str">
        <f>IF(NOT(OR(
SUMPRODUCT(--ISNUMBER(SEARCH('Chapter 1 (Generated)'!$B$25:$V$25,INDEX(MyData,D3769, E3769+1))))&gt;0,
SUMPRODUCT(--ISNUMBER(SEARCH('Chapter 1 (Generated)'!$B$26:$V$26,INDEX(MyData,D3769, E3769+1))))&gt;0)),
"        " &amp; INDEX(MyData,D3769, E3769+1),
"    " &amp; INDEX(MyData,D3769, E3769+1))</f>
        <v xml:space="preserve">        "null",//210 </v>
      </c>
    </row>
    <row r="3770" spans="4:7" x14ac:dyDescent="0.2">
      <c r="D3770" s="20">
        <f t="shared" si="58"/>
        <v>214</v>
      </c>
      <c r="E3770" s="20">
        <f>MIN(IF(MOD(ROWS($A$2:A3770),$A$2)=0,E3769+1, E3769), $B$2-1)</f>
        <v>15</v>
      </c>
      <c r="G3770" s="2" t="str">
        <f>IF(NOT(OR(
SUMPRODUCT(--ISNUMBER(SEARCH('Chapter 1 (Generated)'!$B$25:$V$25,INDEX(MyData,D3770, E3770+1))))&gt;0,
SUMPRODUCT(--ISNUMBER(SEARCH('Chapter 1 (Generated)'!$B$26:$V$26,INDEX(MyData,D3770, E3770+1))))&gt;0)),
"        " &amp; INDEX(MyData,D3770, E3770+1),
"    " &amp; INDEX(MyData,D3770, E3770+1))</f>
        <v xml:space="preserve">        "null",</v>
      </c>
    </row>
    <row r="3771" spans="4:7" x14ac:dyDescent="0.2">
      <c r="D3771" s="20">
        <f t="shared" si="58"/>
        <v>215</v>
      </c>
      <c r="E3771" s="20">
        <f>MIN(IF(MOD(ROWS($A$2:A3771),$A$2)=0,E3770+1, E3770), $B$2-1)</f>
        <v>15</v>
      </c>
      <c r="G3771" s="2" t="str">
        <f>IF(NOT(OR(
SUMPRODUCT(--ISNUMBER(SEARCH('Chapter 1 (Generated)'!$B$25:$V$25,INDEX(MyData,D3771, E3771+1))))&gt;0,
SUMPRODUCT(--ISNUMBER(SEARCH('Chapter 1 (Generated)'!$B$26:$V$26,INDEX(MyData,D3771, E3771+1))))&gt;0)),
"        " &amp; INDEX(MyData,D3771, E3771+1),
"    " &amp; INDEX(MyData,D3771, E3771+1))</f>
        <v xml:space="preserve">        "null",</v>
      </c>
    </row>
    <row r="3772" spans="4:7" x14ac:dyDescent="0.2">
      <c r="D3772" s="20">
        <f t="shared" si="58"/>
        <v>216</v>
      </c>
      <c r="E3772" s="20">
        <f>MIN(IF(MOD(ROWS($A$2:A3772),$A$2)=0,E3771+1, E3771), $B$2-1)</f>
        <v>15</v>
      </c>
      <c r="G3772" s="2" t="str">
        <f>IF(NOT(OR(
SUMPRODUCT(--ISNUMBER(SEARCH('Chapter 1 (Generated)'!$B$25:$V$25,INDEX(MyData,D3772, E3772+1))))&gt;0,
SUMPRODUCT(--ISNUMBER(SEARCH('Chapter 1 (Generated)'!$B$26:$V$26,INDEX(MyData,D3772, E3772+1))))&gt;0)),
"        " &amp; INDEX(MyData,D3772, E3772+1),
"    " &amp; INDEX(MyData,D3772, E3772+1))</f>
        <v xml:space="preserve">        "null",</v>
      </c>
    </row>
    <row r="3773" spans="4:7" x14ac:dyDescent="0.2">
      <c r="D3773" s="20">
        <f t="shared" si="58"/>
        <v>217</v>
      </c>
      <c r="E3773" s="20">
        <f>MIN(IF(MOD(ROWS($A$2:A3773),$A$2)=0,E3772+1, E3772), $B$2-1)</f>
        <v>15</v>
      </c>
      <c r="G3773" s="2" t="str">
        <f>IF(NOT(OR(
SUMPRODUCT(--ISNUMBER(SEARCH('Chapter 1 (Generated)'!$B$25:$V$25,INDEX(MyData,D3773, E3773+1))))&gt;0,
SUMPRODUCT(--ISNUMBER(SEARCH('Chapter 1 (Generated)'!$B$26:$V$26,INDEX(MyData,D3773, E3773+1))))&gt;0)),
"        " &amp; INDEX(MyData,D3773, E3773+1),
"    " &amp; INDEX(MyData,D3773, E3773+1))</f>
        <v xml:space="preserve">        "null",</v>
      </c>
    </row>
    <row r="3774" spans="4:7" x14ac:dyDescent="0.2">
      <c r="D3774" s="20">
        <f t="shared" si="58"/>
        <v>218</v>
      </c>
      <c r="E3774" s="20">
        <f>MIN(IF(MOD(ROWS($A$2:A3774),$A$2)=0,E3773+1, E3773), $B$2-1)</f>
        <v>15</v>
      </c>
      <c r="G3774" s="2" t="str">
        <f>IF(NOT(OR(
SUMPRODUCT(--ISNUMBER(SEARCH('Chapter 1 (Generated)'!$B$25:$V$25,INDEX(MyData,D3774, E3774+1))))&gt;0,
SUMPRODUCT(--ISNUMBER(SEARCH('Chapter 1 (Generated)'!$B$26:$V$26,INDEX(MyData,D3774, E3774+1))))&gt;0)),
"        " &amp; INDEX(MyData,D3774, E3774+1),
"    " &amp; INDEX(MyData,D3774, E3774+1))</f>
        <v xml:space="preserve">        "null",//215 </v>
      </c>
    </row>
    <row r="3775" spans="4:7" x14ac:dyDescent="0.2">
      <c r="D3775" s="20">
        <f t="shared" si="58"/>
        <v>219</v>
      </c>
      <c r="E3775" s="20">
        <f>MIN(IF(MOD(ROWS($A$2:A3775),$A$2)=0,E3774+1, E3774), $B$2-1)</f>
        <v>15</v>
      </c>
      <c r="G3775" s="2" t="str">
        <f>IF(NOT(OR(
SUMPRODUCT(--ISNUMBER(SEARCH('Chapter 1 (Generated)'!$B$25:$V$25,INDEX(MyData,D3775, E3775+1))))&gt;0,
SUMPRODUCT(--ISNUMBER(SEARCH('Chapter 1 (Generated)'!$B$26:$V$26,INDEX(MyData,D3775, E3775+1))))&gt;0)),
"        " &amp; INDEX(MyData,D3775, E3775+1),
"    " &amp; INDEX(MyData,D3775, E3775+1))</f>
        <v xml:space="preserve">        "null",</v>
      </c>
    </row>
    <row r="3776" spans="4:7" x14ac:dyDescent="0.2">
      <c r="D3776" s="20">
        <f t="shared" si="58"/>
        <v>220</v>
      </c>
      <c r="E3776" s="20">
        <f>MIN(IF(MOD(ROWS($A$2:A3776),$A$2)=0,E3775+1, E3775), $B$2-1)</f>
        <v>15</v>
      </c>
      <c r="G3776" s="2" t="str">
        <f>IF(NOT(OR(
SUMPRODUCT(--ISNUMBER(SEARCH('Chapter 1 (Generated)'!$B$25:$V$25,INDEX(MyData,D3776, E3776+1))))&gt;0,
SUMPRODUCT(--ISNUMBER(SEARCH('Chapter 1 (Generated)'!$B$26:$V$26,INDEX(MyData,D3776, E3776+1))))&gt;0)),
"        " &amp; INDEX(MyData,D3776, E3776+1),
"    " &amp; INDEX(MyData,D3776, E3776+1))</f>
        <v xml:space="preserve">        "null",</v>
      </c>
    </row>
    <row r="3777" spans="4:7" x14ac:dyDescent="0.2">
      <c r="D3777" s="20">
        <f t="shared" si="58"/>
        <v>221</v>
      </c>
      <c r="E3777" s="20">
        <f>MIN(IF(MOD(ROWS($A$2:A3777),$A$2)=0,E3776+1, E3776), $B$2-1)</f>
        <v>15</v>
      </c>
      <c r="G3777" s="2" t="str">
        <f>IF(NOT(OR(
SUMPRODUCT(--ISNUMBER(SEARCH('Chapter 1 (Generated)'!$B$25:$V$25,INDEX(MyData,D3777, E3777+1))))&gt;0,
SUMPRODUCT(--ISNUMBER(SEARCH('Chapter 1 (Generated)'!$B$26:$V$26,INDEX(MyData,D3777, E3777+1))))&gt;0)),
"        " &amp; INDEX(MyData,D3777, E3777+1),
"    " &amp; INDEX(MyData,D3777, E3777+1))</f>
        <v xml:space="preserve">        "null",</v>
      </c>
    </row>
    <row r="3778" spans="4:7" x14ac:dyDescent="0.2">
      <c r="D3778" s="20">
        <f t="shared" si="58"/>
        <v>222</v>
      </c>
      <c r="E3778" s="20">
        <f>MIN(IF(MOD(ROWS($A$2:A3778),$A$2)=0,E3777+1, E3777), $B$2-1)</f>
        <v>15</v>
      </c>
      <c r="G3778" s="2" t="str">
        <f>IF(NOT(OR(
SUMPRODUCT(--ISNUMBER(SEARCH('Chapter 1 (Generated)'!$B$25:$V$25,INDEX(MyData,D3778, E3778+1))))&gt;0,
SUMPRODUCT(--ISNUMBER(SEARCH('Chapter 1 (Generated)'!$B$26:$V$26,INDEX(MyData,D3778, E3778+1))))&gt;0)),
"        " &amp; INDEX(MyData,D3778, E3778+1),
"    " &amp; INDEX(MyData,D3778, E3778+1))</f>
        <v xml:space="preserve">        "null",</v>
      </c>
    </row>
    <row r="3779" spans="4:7" x14ac:dyDescent="0.2">
      <c r="D3779" s="20">
        <f t="shared" ref="D3779:D3842" si="59">MOD(ROW(D3778)-1+ROWS(MyData),ROWS(MyData))+1</f>
        <v>223</v>
      </c>
      <c r="E3779" s="20">
        <f>MIN(IF(MOD(ROWS($A$2:A3779),$A$2)=0,E3778+1, E3778), $B$2-1)</f>
        <v>15</v>
      </c>
      <c r="G3779" s="2" t="str">
        <f>IF(NOT(OR(
SUMPRODUCT(--ISNUMBER(SEARCH('Chapter 1 (Generated)'!$B$25:$V$25,INDEX(MyData,D3779, E3779+1))))&gt;0,
SUMPRODUCT(--ISNUMBER(SEARCH('Chapter 1 (Generated)'!$B$26:$V$26,INDEX(MyData,D3779, E3779+1))))&gt;0)),
"        " &amp; INDEX(MyData,D3779, E3779+1),
"    " &amp; INDEX(MyData,D3779, E3779+1))</f>
        <v xml:space="preserve">        "null",//220 </v>
      </c>
    </row>
    <row r="3780" spans="4:7" x14ac:dyDescent="0.2">
      <c r="D3780" s="20">
        <f t="shared" si="59"/>
        <v>224</v>
      </c>
      <c r="E3780" s="20">
        <f>MIN(IF(MOD(ROWS($A$2:A3780),$A$2)=0,E3779+1, E3779), $B$2-1)</f>
        <v>15</v>
      </c>
      <c r="G3780" s="2" t="str">
        <f>IF(NOT(OR(
SUMPRODUCT(--ISNUMBER(SEARCH('Chapter 1 (Generated)'!$B$25:$V$25,INDEX(MyData,D3780, E3780+1))))&gt;0,
SUMPRODUCT(--ISNUMBER(SEARCH('Chapter 1 (Generated)'!$B$26:$V$26,INDEX(MyData,D3780, E3780+1))))&gt;0)),
"        " &amp; INDEX(MyData,D3780, E3780+1),
"    " &amp; INDEX(MyData,D3780, E3780+1))</f>
        <v xml:space="preserve">        "null",</v>
      </c>
    </row>
    <row r="3781" spans="4:7" x14ac:dyDescent="0.2">
      <c r="D3781" s="20">
        <f t="shared" si="59"/>
        <v>225</v>
      </c>
      <c r="E3781" s="20">
        <f>MIN(IF(MOD(ROWS($A$2:A3781),$A$2)=0,E3780+1, E3780), $B$2-1)</f>
        <v>15</v>
      </c>
      <c r="G3781" s="2" t="str">
        <f>IF(NOT(OR(
SUMPRODUCT(--ISNUMBER(SEARCH('Chapter 1 (Generated)'!$B$25:$V$25,INDEX(MyData,D3781, E3781+1))))&gt;0,
SUMPRODUCT(--ISNUMBER(SEARCH('Chapter 1 (Generated)'!$B$26:$V$26,INDEX(MyData,D3781, E3781+1))))&gt;0)),
"        " &amp; INDEX(MyData,D3781, E3781+1),
"    " &amp; INDEX(MyData,D3781, E3781+1))</f>
        <v xml:space="preserve">        "null",</v>
      </c>
    </row>
    <row r="3782" spans="4:7" x14ac:dyDescent="0.2">
      <c r="D3782" s="20">
        <f t="shared" si="59"/>
        <v>226</v>
      </c>
      <c r="E3782" s="20">
        <f>MIN(IF(MOD(ROWS($A$2:A3782),$A$2)=0,E3781+1, E3781), $B$2-1)</f>
        <v>15</v>
      </c>
      <c r="G3782" s="2" t="str">
        <f>IF(NOT(OR(
SUMPRODUCT(--ISNUMBER(SEARCH('Chapter 1 (Generated)'!$B$25:$V$25,INDEX(MyData,D3782, E3782+1))))&gt;0,
SUMPRODUCT(--ISNUMBER(SEARCH('Chapter 1 (Generated)'!$B$26:$V$26,INDEX(MyData,D3782, E3782+1))))&gt;0)),
"        " &amp; INDEX(MyData,D3782, E3782+1),
"    " &amp; INDEX(MyData,D3782, E3782+1))</f>
        <v xml:space="preserve">        "null",</v>
      </c>
    </row>
    <row r="3783" spans="4:7" x14ac:dyDescent="0.2">
      <c r="D3783" s="20">
        <f t="shared" si="59"/>
        <v>227</v>
      </c>
      <c r="E3783" s="20">
        <f>MIN(IF(MOD(ROWS($A$2:A3783),$A$2)=0,E3782+1, E3782), $B$2-1)</f>
        <v>15</v>
      </c>
      <c r="G3783" s="2" t="str">
        <f>IF(NOT(OR(
SUMPRODUCT(--ISNUMBER(SEARCH('Chapter 1 (Generated)'!$B$25:$V$25,INDEX(MyData,D3783, E3783+1))))&gt;0,
SUMPRODUCT(--ISNUMBER(SEARCH('Chapter 1 (Generated)'!$B$26:$V$26,INDEX(MyData,D3783, E3783+1))))&gt;0)),
"        " &amp; INDEX(MyData,D3783, E3783+1),
"    " &amp; INDEX(MyData,D3783, E3783+1))</f>
        <v xml:space="preserve">        "null",</v>
      </c>
    </row>
    <row r="3784" spans="4:7" x14ac:dyDescent="0.2">
      <c r="D3784" s="20">
        <f t="shared" si="59"/>
        <v>228</v>
      </c>
      <c r="E3784" s="20">
        <f>MIN(IF(MOD(ROWS($A$2:A3784),$A$2)=0,E3783+1, E3783), $B$2-1)</f>
        <v>15</v>
      </c>
      <c r="G3784" s="2" t="str">
        <f>IF(NOT(OR(
SUMPRODUCT(--ISNUMBER(SEARCH('Chapter 1 (Generated)'!$B$25:$V$25,INDEX(MyData,D3784, E3784+1))))&gt;0,
SUMPRODUCT(--ISNUMBER(SEARCH('Chapter 1 (Generated)'!$B$26:$V$26,INDEX(MyData,D3784, E3784+1))))&gt;0)),
"        " &amp; INDEX(MyData,D3784, E3784+1),
"    " &amp; INDEX(MyData,D3784, E3784+1))</f>
        <v xml:space="preserve">        "null",//225 </v>
      </c>
    </row>
    <row r="3785" spans="4:7" x14ac:dyDescent="0.2">
      <c r="D3785" s="20">
        <f t="shared" si="59"/>
        <v>229</v>
      </c>
      <c r="E3785" s="20">
        <f>MIN(IF(MOD(ROWS($A$2:A3785),$A$2)=0,E3784+1, E3784), $B$2-1)</f>
        <v>15</v>
      </c>
      <c r="G3785" s="2" t="str">
        <f>IF(NOT(OR(
SUMPRODUCT(--ISNUMBER(SEARCH('Chapter 1 (Generated)'!$B$25:$V$25,INDEX(MyData,D3785, E3785+1))))&gt;0,
SUMPRODUCT(--ISNUMBER(SEARCH('Chapter 1 (Generated)'!$B$26:$V$26,INDEX(MyData,D3785, E3785+1))))&gt;0)),
"        " &amp; INDEX(MyData,D3785, E3785+1),
"    " &amp; INDEX(MyData,D3785, E3785+1))</f>
        <v xml:space="preserve">        "null",//226 Alistair</v>
      </c>
    </row>
    <row r="3786" spans="4:7" x14ac:dyDescent="0.2">
      <c r="D3786" s="20">
        <f t="shared" si="59"/>
        <v>230</v>
      </c>
      <c r="E3786" s="20">
        <f>MIN(IF(MOD(ROWS($A$2:A3786),$A$2)=0,E3785+1, E3785), $B$2-1)</f>
        <v>15</v>
      </c>
      <c r="G3786" s="2" t="str">
        <f>IF(NOT(OR(
SUMPRODUCT(--ISNUMBER(SEARCH('Chapter 1 (Generated)'!$B$25:$V$25,INDEX(MyData,D3786, E3786+1))))&gt;0,
SUMPRODUCT(--ISNUMBER(SEARCH('Chapter 1 (Generated)'!$B$26:$V$26,INDEX(MyData,D3786, E3786+1))))&gt;0)),
"        " &amp; INDEX(MyData,D3786, E3786+1),
"    " &amp; INDEX(MyData,D3786, E3786+1))</f>
        <v xml:space="preserve">        "null",//227 Claire</v>
      </c>
    </row>
    <row r="3787" spans="4:7" x14ac:dyDescent="0.2">
      <c r="D3787" s="20">
        <f t="shared" si="59"/>
        <v>231</v>
      </c>
      <c r="E3787" s="20">
        <f>MIN(IF(MOD(ROWS($A$2:A3787),$A$2)=0,E3786+1, E3786), $B$2-1)</f>
        <v>15</v>
      </c>
      <c r="G3787" s="2" t="str">
        <f>IF(NOT(OR(
SUMPRODUCT(--ISNUMBER(SEARCH('Chapter 1 (Generated)'!$B$25:$V$25,INDEX(MyData,D3787, E3787+1))))&gt;0,
SUMPRODUCT(--ISNUMBER(SEARCH('Chapter 1 (Generated)'!$B$26:$V$26,INDEX(MyData,D3787, E3787+1))))&gt;0)),
"        " &amp; INDEX(MyData,D3787, E3787+1),
"    " &amp; INDEX(MyData,D3787, E3787+1))</f>
        <v xml:space="preserve">        "null",//228 Ellie</v>
      </c>
    </row>
    <row r="3788" spans="4:7" x14ac:dyDescent="0.2">
      <c r="D3788" s="20">
        <f t="shared" si="59"/>
        <v>232</v>
      </c>
      <c r="E3788" s="20">
        <f>MIN(IF(MOD(ROWS($A$2:A3788),$A$2)=0,E3787+1, E3787), $B$2-1)</f>
        <v>15</v>
      </c>
      <c r="G3788" s="2" t="str">
        <f>IF(NOT(OR(
SUMPRODUCT(--ISNUMBER(SEARCH('Chapter 1 (Generated)'!$B$25:$V$25,INDEX(MyData,D3788, E3788+1))))&gt;0,
SUMPRODUCT(--ISNUMBER(SEARCH('Chapter 1 (Generated)'!$B$26:$V$26,INDEX(MyData,D3788, E3788+1))))&gt;0)),
"        " &amp; INDEX(MyData,D3788, E3788+1),
"    " &amp; INDEX(MyData,D3788, E3788+1))</f>
        <v xml:space="preserve">        "null",//229 Karolina</v>
      </c>
    </row>
    <row r="3789" spans="4:7" x14ac:dyDescent="0.2">
      <c r="D3789" s="20">
        <f t="shared" si="59"/>
        <v>233</v>
      </c>
      <c r="E3789" s="20">
        <f>MIN(IF(MOD(ROWS($A$2:A3789),$A$2)=0,E3788+1, E3788), $B$2-1)</f>
        <v>15</v>
      </c>
      <c r="G3789" s="2" t="str">
        <f>IF(NOT(OR(
SUMPRODUCT(--ISNUMBER(SEARCH('Chapter 1 (Generated)'!$B$25:$V$25,INDEX(MyData,D3789, E3789+1))))&gt;0,
SUMPRODUCT(--ISNUMBER(SEARCH('Chapter 1 (Generated)'!$B$26:$V$26,INDEX(MyData,D3789, E3789+1))))&gt;0)),
"        " &amp; INDEX(MyData,D3789, E3789+1),
"    " &amp; INDEX(MyData,D3789, E3789+1))</f>
        <v xml:space="preserve">        "null",//230 Neha</v>
      </c>
    </row>
    <row r="3790" spans="4:7" x14ac:dyDescent="0.2">
      <c r="D3790" s="20">
        <f t="shared" si="59"/>
        <v>234</v>
      </c>
      <c r="E3790" s="20">
        <f>MIN(IF(MOD(ROWS($A$2:A3790),$A$2)=0,E3789+1, E3789), $B$2-1)</f>
        <v>15</v>
      </c>
      <c r="G3790" s="2" t="str">
        <f>IF(NOT(OR(
SUMPRODUCT(--ISNUMBER(SEARCH('Chapter 1 (Generated)'!$B$25:$V$25,INDEX(MyData,D3790, E3790+1))))&gt;0,
SUMPRODUCT(--ISNUMBER(SEARCH('Chapter 1 (Generated)'!$B$26:$V$26,INDEX(MyData,D3790, E3790+1))))&gt;0)),
"        " &amp; INDEX(MyData,D3790, E3790+1),
"    " &amp; INDEX(MyData,D3790, E3790+1))</f>
        <v xml:space="preserve">        "null",//231 Raquel</v>
      </c>
    </row>
    <row r="3791" spans="4:7" x14ac:dyDescent="0.2">
      <c r="D3791" s="20">
        <f t="shared" si="59"/>
        <v>235</v>
      </c>
      <c r="E3791" s="20">
        <f>MIN(IF(MOD(ROWS($A$2:A3791),$A$2)=0,E3790+1, E3790), $B$2-1)</f>
        <v>15</v>
      </c>
      <c r="G3791" s="2" t="str">
        <f>IF(NOT(OR(
SUMPRODUCT(--ISNUMBER(SEARCH('Chapter 1 (Generated)'!$B$25:$V$25,INDEX(MyData,D3791, E3791+1))))&gt;0,
SUMPRODUCT(--ISNUMBER(SEARCH('Chapter 1 (Generated)'!$B$26:$V$26,INDEX(MyData,D3791, E3791+1))))&gt;0)),
"        " &amp; INDEX(MyData,D3791, E3791+1),
"    " &amp; INDEX(MyData,D3791, E3791+1))</f>
        <v xml:space="preserve">        "null",//232 Tadashi</v>
      </c>
    </row>
    <row r="3792" spans="4:7" x14ac:dyDescent="0.2">
      <c r="D3792" s="20">
        <f t="shared" si="59"/>
        <v>236</v>
      </c>
      <c r="E3792" s="20">
        <f>MIN(IF(MOD(ROWS($A$2:A3792),$A$2)=0,E3791+1, E3791), $B$2-1)</f>
        <v>15</v>
      </c>
      <c r="G3792" s="2" t="str">
        <f>IF(NOT(OR(
SUMPRODUCT(--ISNUMBER(SEARCH('Chapter 1 (Generated)'!$B$25:$V$25,INDEX(MyData,D3792, E3792+1))))&gt;0,
SUMPRODUCT(--ISNUMBER(SEARCH('Chapter 1 (Generated)'!$B$26:$V$26,INDEX(MyData,D3792, E3792+1))))&gt;0)),
"        " &amp; INDEX(MyData,D3792, E3792+1),
"    " &amp; INDEX(MyData,D3792, E3792+1))</f>
        <v xml:space="preserve">        "null",//233 Tegan</v>
      </c>
    </row>
    <row r="3793" spans="4:7" x14ac:dyDescent="0.2">
      <c r="D3793" s="20">
        <f t="shared" si="59"/>
        <v>237</v>
      </c>
      <c r="E3793" s="20">
        <f>MIN(IF(MOD(ROWS($A$2:A3793),$A$2)=0,E3792+1, E3792), $B$2-1)</f>
        <v>16</v>
      </c>
      <c r="G3793" s="2" t="str">
        <f>IF(NOT(OR(
SUMPRODUCT(--ISNUMBER(SEARCH('Chapter 1 (Generated)'!$B$25:$V$25,INDEX(MyData,D3793, E3793+1))))&gt;0,
SUMPRODUCT(--ISNUMBER(SEARCH('Chapter 1 (Generated)'!$B$26:$V$26,INDEX(MyData,D3793, E3793+1))))&gt;0)),
"        " &amp; INDEX(MyData,D3793, E3793+1),
"    " &amp; INDEX(MyData,D3793, E3793+1))</f>
        <v xml:space="preserve">        ];</v>
      </c>
    </row>
    <row r="3794" spans="4:7" x14ac:dyDescent="0.2">
      <c r="D3794" s="20">
        <f t="shared" si="59"/>
        <v>1</v>
      </c>
      <c r="E3794" s="20">
        <f>MIN(IF(MOD(ROWS($A$2:A3794),$A$2)=0,E3793+1, E3793), $B$2-1)</f>
        <v>16</v>
      </c>
      <c r="G3794" s="2" t="str">
        <f>IF(NOT(OR(
SUMPRODUCT(--ISNUMBER(SEARCH('Chapter 1 (Generated)'!$B$25:$V$25,INDEX(MyData,D3794, E3794+1))))&gt;0,
SUMPRODUCT(--ISNUMBER(SEARCH('Chapter 1 (Generated)'!$B$26:$V$26,INDEX(MyData,D3794, E3794+1))))&gt;0)),
"        " &amp; INDEX(MyData,D3794, E3794+1),
"    " &amp; INDEX(MyData,D3794, E3794+1))</f>
        <v xml:space="preserve">    //story[16] === Infinity meter consequence of going on that slide -&gt; "0" is no consequence, otherwise the number represents what we add to the meter of the active person (the one talking, "relevant character")</v>
      </c>
    </row>
    <row r="3795" spans="4:7" x14ac:dyDescent="0.2">
      <c r="D3795" s="20">
        <f t="shared" si="59"/>
        <v>2</v>
      </c>
      <c r="E3795" s="20">
        <f>MIN(IF(MOD(ROWS($A$2:A3795),$A$2)=0,E3794+1, E3794), $B$2-1)</f>
        <v>16</v>
      </c>
      <c r="G3795" s="2" t="str">
        <f>IF(NOT(OR(
SUMPRODUCT(--ISNUMBER(SEARCH('Chapter 1 (Generated)'!$B$25:$V$25,INDEX(MyData,D3795, E3795+1))))&gt;0,
SUMPRODUCT(--ISNUMBER(SEARCH('Chapter 1 (Generated)'!$B$26:$V$26,INDEX(MyData,D3795, E3795+1))))&gt;0)),
"        " &amp; INDEX(MyData,D3795, E3795+1),
"    " &amp; INDEX(MyData,D3795, E3795+1))</f>
        <v xml:space="preserve">    story[16] = [</v>
      </c>
    </row>
    <row r="3796" spans="4:7" x14ac:dyDescent="0.2">
      <c r="D3796" s="20">
        <f t="shared" si="59"/>
        <v>3</v>
      </c>
      <c r="E3796" s="20">
        <f>MIN(IF(MOD(ROWS($A$2:A3796),$A$2)=0,E3795+1, E3795), $B$2-1)</f>
        <v>16</v>
      </c>
      <c r="G3796" s="2" t="str">
        <f>IF(NOT(OR(
SUMPRODUCT(--ISNUMBER(SEARCH('Chapter 1 (Generated)'!$B$25:$V$25,INDEX(MyData,D3796, E3796+1))))&gt;0,
SUMPRODUCT(--ISNUMBER(SEARCH('Chapter 1 (Generated)'!$B$26:$V$26,INDEX(MyData,D3796, E3796+1))))&gt;0)),
"        " &amp; INDEX(MyData,D3796, E3796+1),
"    " &amp; INDEX(MyData,D3796, E3796+1))</f>
        <v xml:space="preserve">        0,//0 </v>
      </c>
    </row>
    <row r="3797" spans="4:7" x14ac:dyDescent="0.2">
      <c r="D3797" s="20">
        <f t="shared" si="59"/>
        <v>4</v>
      </c>
      <c r="E3797" s="20">
        <f>MIN(IF(MOD(ROWS($A$2:A3797),$A$2)=0,E3796+1, E3796), $B$2-1)</f>
        <v>16</v>
      </c>
      <c r="G3797" s="2" t="str">
        <f>IF(NOT(OR(
SUMPRODUCT(--ISNUMBER(SEARCH('Chapter 1 (Generated)'!$B$25:$V$25,INDEX(MyData,D3797, E3797+1))))&gt;0,
SUMPRODUCT(--ISNUMBER(SEARCH('Chapter 1 (Generated)'!$B$26:$V$26,INDEX(MyData,D3797, E3797+1))))&gt;0)),
"        " &amp; INDEX(MyData,D3797, E3797+1),
"    " &amp; INDEX(MyData,D3797, E3797+1))</f>
        <v xml:space="preserve">        0,</v>
      </c>
    </row>
    <row r="3798" spans="4:7" x14ac:dyDescent="0.2">
      <c r="D3798" s="20">
        <f t="shared" si="59"/>
        <v>5</v>
      </c>
      <c r="E3798" s="20">
        <f>MIN(IF(MOD(ROWS($A$2:A3798),$A$2)=0,E3797+1, E3797), $B$2-1)</f>
        <v>16</v>
      </c>
      <c r="G3798" s="2" t="str">
        <f>IF(NOT(OR(
SUMPRODUCT(--ISNUMBER(SEARCH('Chapter 1 (Generated)'!$B$25:$V$25,INDEX(MyData,D3798, E3798+1))))&gt;0,
SUMPRODUCT(--ISNUMBER(SEARCH('Chapter 1 (Generated)'!$B$26:$V$26,INDEX(MyData,D3798, E3798+1))))&gt;0)),
"        " &amp; INDEX(MyData,D3798, E3798+1),
"    " &amp; INDEX(MyData,D3798, E3798+1))</f>
        <v xml:space="preserve">        0,</v>
      </c>
    </row>
    <row r="3799" spans="4:7" x14ac:dyDescent="0.2">
      <c r="D3799" s="20">
        <f t="shared" si="59"/>
        <v>6</v>
      </c>
      <c r="E3799" s="20">
        <f>MIN(IF(MOD(ROWS($A$2:A3799),$A$2)=0,E3798+1, E3798), $B$2-1)</f>
        <v>16</v>
      </c>
      <c r="G3799" s="2" t="str">
        <f>IF(NOT(OR(
SUMPRODUCT(--ISNUMBER(SEARCH('Chapter 1 (Generated)'!$B$25:$V$25,INDEX(MyData,D3799, E3799+1))))&gt;0,
SUMPRODUCT(--ISNUMBER(SEARCH('Chapter 1 (Generated)'!$B$26:$V$26,INDEX(MyData,D3799, E3799+1))))&gt;0)),
"        " &amp; INDEX(MyData,D3799, E3799+1),
"    " &amp; INDEX(MyData,D3799, E3799+1))</f>
        <v xml:space="preserve">        0,</v>
      </c>
    </row>
    <row r="3800" spans="4:7" x14ac:dyDescent="0.2">
      <c r="D3800" s="20">
        <f t="shared" si="59"/>
        <v>7</v>
      </c>
      <c r="E3800" s="20">
        <f>MIN(IF(MOD(ROWS($A$2:A3800),$A$2)=0,E3799+1, E3799), $B$2-1)</f>
        <v>16</v>
      </c>
      <c r="G3800" s="2" t="str">
        <f>IF(NOT(OR(
SUMPRODUCT(--ISNUMBER(SEARCH('Chapter 1 (Generated)'!$B$25:$V$25,INDEX(MyData,D3800, E3800+1))))&gt;0,
SUMPRODUCT(--ISNUMBER(SEARCH('Chapter 1 (Generated)'!$B$26:$V$26,INDEX(MyData,D3800, E3800+1))))&gt;0)),
"        " &amp; INDEX(MyData,D3800, E3800+1),
"    " &amp; INDEX(MyData,D3800, E3800+1))</f>
        <v xml:space="preserve">        0,</v>
      </c>
    </row>
    <row r="3801" spans="4:7" x14ac:dyDescent="0.2">
      <c r="D3801" s="20">
        <f t="shared" si="59"/>
        <v>8</v>
      </c>
      <c r="E3801" s="20">
        <f>MIN(IF(MOD(ROWS($A$2:A3801),$A$2)=0,E3800+1, E3800), $B$2-1)</f>
        <v>16</v>
      </c>
      <c r="G3801" s="2" t="str">
        <f>IF(NOT(OR(
SUMPRODUCT(--ISNUMBER(SEARCH('Chapter 1 (Generated)'!$B$25:$V$25,INDEX(MyData,D3801, E3801+1))))&gt;0,
SUMPRODUCT(--ISNUMBER(SEARCH('Chapter 1 (Generated)'!$B$26:$V$26,INDEX(MyData,D3801, E3801+1))))&gt;0)),
"        " &amp; INDEX(MyData,D3801, E3801+1),
"    " &amp; INDEX(MyData,D3801, E3801+1))</f>
        <v xml:space="preserve">        0,//5 </v>
      </c>
    </row>
    <row r="3802" spans="4:7" x14ac:dyDescent="0.2">
      <c r="D3802" s="20">
        <f t="shared" si="59"/>
        <v>9</v>
      </c>
      <c r="E3802" s="20">
        <f>MIN(IF(MOD(ROWS($A$2:A3802),$A$2)=0,E3801+1, E3801), $B$2-1)</f>
        <v>16</v>
      </c>
      <c r="G3802" s="2" t="str">
        <f>IF(NOT(OR(
SUMPRODUCT(--ISNUMBER(SEARCH('Chapter 1 (Generated)'!$B$25:$V$25,INDEX(MyData,D3802, E3802+1))))&gt;0,
SUMPRODUCT(--ISNUMBER(SEARCH('Chapter 1 (Generated)'!$B$26:$V$26,INDEX(MyData,D3802, E3802+1))))&gt;0)),
"        " &amp; INDEX(MyData,D3802, E3802+1),
"    " &amp; INDEX(MyData,D3802, E3802+1))</f>
        <v xml:space="preserve">        0,</v>
      </c>
    </row>
    <row r="3803" spans="4:7" x14ac:dyDescent="0.2">
      <c r="D3803" s="20">
        <f t="shared" si="59"/>
        <v>10</v>
      </c>
      <c r="E3803" s="20">
        <f>MIN(IF(MOD(ROWS($A$2:A3803),$A$2)=0,E3802+1, E3802), $B$2-1)</f>
        <v>16</v>
      </c>
      <c r="G3803" s="2" t="str">
        <f>IF(NOT(OR(
SUMPRODUCT(--ISNUMBER(SEARCH('Chapter 1 (Generated)'!$B$25:$V$25,INDEX(MyData,D3803, E3803+1))))&gt;0,
SUMPRODUCT(--ISNUMBER(SEARCH('Chapter 1 (Generated)'!$B$26:$V$26,INDEX(MyData,D3803, E3803+1))))&gt;0)),
"        " &amp; INDEX(MyData,D3803, E3803+1),
"    " &amp; INDEX(MyData,D3803, E3803+1))</f>
        <v xml:space="preserve">        0,</v>
      </c>
    </row>
    <row r="3804" spans="4:7" x14ac:dyDescent="0.2">
      <c r="D3804" s="20">
        <f t="shared" si="59"/>
        <v>11</v>
      </c>
      <c r="E3804" s="20">
        <f>MIN(IF(MOD(ROWS($A$2:A3804),$A$2)=0,E3803+1, E3803), $B$2-1)</f>
        <v>16</v>
      </c>
      <c r="G3804" s="2" t="str">
        <f>IF(NOT(OR(
SUMPRODUCT(--ISNUMBER(SEARCH('Chapter 1 (Generated)'!$B$25:$V$25,INDEX(MyData,D3804, E3804+1))))&gt;0,
SUMPRODUCT(--ISNUMBER(SEARCH('Chapter 1 (Generated)'!$B$26:$V$26,INDEX(MyData,D3804, E3804+1))))&gt;0)),
"        " &amp; INDEX(MyData,D3804, E3804+1),
"    " &amp; INDEX(MyData,D3804, E3804+1))</f>
        <v xml:space="preserve">        0,</v>
      </c>
    </row>
    <row r="3805" spans="4:7" x14ac:dyDescent="0.2">
      <c r="D3805" s="20">
        <f t="shared" si="59"/>
        <v>12</v>
      </c>
      <c r="E3805" s="20">
        <f>MIN(IF(MOD(ROWS($A$2:A3805),$A$2)=0,E3804+1, E3804), $B$2-1)</f>
        <v>16</v>
      </c>
      <c r="G3805" s="2" t="str">
        <f>IF(NOT(OR(
SUMPRODUCT(--ISNUMBER(SEARCH('Chapter 1 (Generated)'!$B$25:$V$25,INDEX(MyData,D3805, E3805+1))))&gt;0,
SUMPRODUCT(--ISNUMBER(SEARCH('Chapter 1 (Generated)'!$B$26:$V$26,INDEX(MyData,D3805, E3805+1))))&gt;0)),
"        " &amp; INDEX(MyData,D3805, E3805+1),
"    " &amp; INDEX(MyData,D3805, E3805+1))</f>
        <v xml:space="preserve">        0,</v>
      </c>
    </row>
    <row r="3806" spans="4:7" x14ac:dyDescent="0.2">
      <c r="D3806" s="20">
        <f t="shared" si="59"/>
        <v>13</v>
      </c>
      <c r="E3806" s="20">
        <f>MIN(IF(MOD(ROWS($A$2:A3806),$A$2)=0,E3805+1, E3805), $B$2-1)</f>
        <v>16</v>
      </c>
      <c r="G3806" s="2" t="str">
        <f>IF(NOT(OR(
SUMPRODUCT(--ISNUMBER(SEARCH('Chapter 1 (Generated)'!$B$25:$V$25,INDEX(MyData,D3806, E3806+1))))&gt;0,
SUMPRODUCT(--ISNUMBER(SEARCH('Chapter 1 (Generated)'!$B$26:$V$26,INDEX(MyData,D3806, E3806+1))))&gt;0)),
"        " &amp; INDEX(MyData,D3806, E3806+1),
"    " &amp; INDEX(MyData,D3806, E3806+1))</f>
        <v xml:space="preserve">        0,//10 </v>
      </c>
    </row>
    <row r="3807" spans="4:7" x14ac:dyDescent="0.2">
      <c r="D3807" s="20">
        <f t="shared" si="59"/>
        <v>14</v>
      </c>
      <c r="E3807" s="20">
        <f>MIN(IF(MOD(ROWS($A$2:A3807),$A$2)=0,E3806+1, E3806), $B$2-1)</f>
        <v>16</v>
      </c>
      <c r="G3807" s="2" t="str">
        <f>IF(NOT(OR(
SUMPRODUCT(--ISNUMBER(SEARCH('Chapter 1 (Generated)'!$B$25:$V$25,INDEX(MyData,D3807, E3807+1))))&gt;0,
SUMPRODUCT(--ISNUMBER(SEARCH('Chapter 1 (Generated)'!$B$26:$V$26,INDEX(MyData,D3807, E3807+1))))&gt;0)),
"        " &amp; INDEX(MyData,D3807, E3807+1),
"    " &amp; INDEX(MyData,D3807, E3807+1))</f>
        <v xml:space="preserve">        0,</v>
      </c>
    </row>
    <row r="3808" spans="4:7" x14ac:dyDescent="0.2">
      <c r="D3808" s="20">
        <f t="shared" si="59"/>
        <v>15</v>
      </c>
      <c r="E3808" s="20">
        <f>MIN(IF(MOD(ROWS($A$2:A3808),$A$2)=0,E3807+1, E3807), $B$2-1)</f>
        <v>16</v>
      </c>
      <c r="G3808" s="2" t="str">
        <f>IF(NOT(OR(
SUMPRODUCT(--ISNUMBER(SEARCH('Chapter 1 (Generated)'!$B$25:$V$25,INDEX(MyData,D3808, E3808+1))))&gt;0,
SUMPRODUCT(--ISNUMBER(SEARCH('Chapter 1 (Generated)'!$B$26:$V$26,INDEX(MyData,D3808, E3808+1))))&gt;0)),
"        " &amp; INDEX(MyData,D3808, E3808+1),
"    " &amp; INDEX(MyData,D3808, E3808+1))</f>
        <v xml:space="preserve">        0,</v>
      </c>
    </row>
    <row r="3809" spans="4:7" x14ac:dyDescent="0.2">
      <c r="D3809" s="20">
        <f t="shared" si="59"/>
        <v>16</v>
      </c>
      <c r="E3809" s="20">
        <f>MIN(IF(MOD(ROWS($A$2:A3809),$A$2)=0,E3808+1, E3808), $B$2-1)</f>
        <v>16</v>
      </c>
      <c r="G3809" s="2" t="str">
        <f>IF(NOT(OR(
SUMPRODUCT(--ISNUMBER(SEARCH('Chapter 1 (Generated)'!$B$25:$V$25,INDEX(MyData,D3809, E3809+1))))&gt;0,
SUMPRODUCT(--ISNUMBER(SEARCH('Chapter 1 (Generated)'!$B$26:$V$26,INDEX(MyData,D3809, E3809+1))))&gt;0)),
"        " &amp; INDEX(MyData,D3809, E3809+1),
"    " &amp; INDEX(MyData,D3809, E3809+1))</f>
        <v xml:space="preserve">        0,</v>
      </c>
    </row>
    <row r="3810" spans="4:7" x14ac:dyDescent="0.2">
      <c r="D3810" s="20">
        <f t="shared" si="59"/>
        <v>17</v>
      </c>
      <c r="E3810" s="20">
        <f>MIN(IF(MOD(ROWS($A$2:A3810),$A$2)=0,E3809+1, E3809), $B$2-1)</f>
        <v>16</v>
      </c>
      <c r="G3810" s="2" t="str">
        <f>IF(NOT(OR(
SUMPRODUCT(--ISNUMBER(SEARCH('Chapter 1 (Generated)'!$B$25:$V$25,INDEX(MyData,D3810, E3810+1))))&gt;0,
SUMPRODUCT(--ISNUMBER(SEARCH('Chapter 1 (Generated)'!$B$26:$V$26,INDEX(MyData,D3810, E3810+1))))&gt;0)),
"        " &amp; INDEX(MyData,D3810, E3810+1),
"    " &amp; INDEX(MyData,D3810, E3810+1))</f>
        <v xml:space="preserve">        0,</v>
      </c>
    </row>
    <row r="3811" spans="4:7" x14ac:dyDescent="0.2">
      <c r="D3811" s="20">
        <f t="shared" si="59"/>
        <v>18</v>
      </c>
      <c r="E3811" s="20">
        <f>MIN(IF(MOD(ROWS($A$2:A3811),$A$2)=0,E3810+1, E3810), $B$2-1)</f>
        <v>16</v>
      </c>
      <c r="G3811" s="2" t="str">
        <f>IF(NOT(OR(
SUMPRODUCT(--ISNUMBER(SEARCH('Chapter 1 (Generated)'!$B$25:$V$25,INDEX(MyData,D3811, E3811+1))))&gt;0,
SUMPRODUCT(--ISNUMBER(SEARCH('Chapter 1 (Generated)'!$B$26:$V$26,INDEX(MyData,D3811, E3811+1))))&gt;0)),
"        " &amp; INDEX(MyData,D3811, E3811+1),
"    " &amp; INDEX(MyData,D3811, E3811+1))</f>
        <v xml:space="preserve">        0,//15 </v>
      </c>
    </row>
    <row r="3812" spans="4:7" x14ac:dyDescent="0.2">
      <c r="D3812" s="20">
        <f t="shared" si="59"/>
        <v>19</v>
      </c>
      <c r="E3812" s="20">
        <f>MIN(IF(MOD(ROWS($A$2:A3812),$A$2)=0,E3811+1, E3811), $B$2-1)</f>
        <v>16</v>
      </c>
      <c r="G3812" s="2" t="str">
        <f>IF(NOT(OR(
SUMPRODUCT(--ISNUMBER(SEARCH('Chapter 1 (Generated)'!$B$25:$V$25,INDEX(MyData,D3812, E3812+1))))&gt;0,
SUMPRODUCT(--ISNUMBER(SEARCH('Chapter 1 (Generated)'!$B$26:$V$26,INDEX(MyData,D3812, E3812+1))))&gt;0)),
"        " &amp; INDEX(MyData,D3812, E3812+1),
"    " &amp; INDEX(MyData,D3812, E3812+1))</f>
        <v xml:space="preserve">        -5,</v>
      </c>
    </row>
    <row r="3813" spans="4:7" x14ac:dyDescent="0.2">
      <c r="D3813" s="20">
        <f t="shared" si="59"/>
        <v>20</v>
      </c>
      <c r="E3813" s="20">
        <f>MIN(IF(MOD(ROWS($A$2:A3813),$A$2)=0,E3812+1, E3812), $B$2-1)</f>
        <v>16</v>
      </c>
      <c r="G3813" s="2" t="str">
        <f>IF(NOT(OR(
SUMPRODUCT(--ISNUMBER(SEARCH('Chapter 1 (Generated)'!$B$25:$V$25,INDEX(MyData,D3813, E3813+1))))&gt;0,
SUMPRODUCT(--ISNUMBER(SEARCH('Chapter 1 (Generated)'!$B$26:$V$26,INDEX(MyData,D3813, E3813+1))))&gt;0)),
"        " &amp; INDEX(MyData,D3813, E3813+1),
"    " &amp; INDEX(MyData,D3813, E3813+1))</f>
        <v xml:space="preserve">        5,</v>
      </c>
    </row>
    <row r="3814" spans="4:7" x14ac:dyDescent="0.2">
      <c r="D3814" s="20">
        <f t="shared" si="59"/>
        <v>21</v>
      </c>
      <c r="E3814" s="20">
        <f>MIN(IF(MOD(ROWS($A$2:A3814),$A$2)=0,E3813+1, E3813), $B$2-1)</f>
        <v>16</v>
      </c>
      <c r="G3814" s="2" t="str">
        <f>IF(NOT(OR(
SUMPRODUCT(--ISNUMBER(SEARCH('Chapter 1 (Generated)'!$B$25:$V$25,INDEX(MyData,D3814, E3814+1))))&gt;0,
SUMPRODUCT(--ISNUMBER(SEARCH('Chapter 1 (Generated)'!$B$26:$V$26,INDEX(MyData,D3814, E3814+1))))&gt;0)),
"        " &amp; INDEX(MyData,D3814, E3814+1),
"    " &amp; INDEX(MyData,D3814, E3814+1))</f>
        <v xml:space="preserve">        0,</v>
      </c>
    </row>
    <row r="3815" spans="4:7" x14ac:dyDescent="0.2">
      <c r="D3815" s="20">
        <f t="shared" si="59"/>
        <v>22</v>
      </c>
      <c r="E3815" s="20">
        <f>MIN(IF(MOD(ROWS($A$2:A3815),$A$2)=0,E3814+1, E3814), $B$2-1)</f>
        <v>16</v>
      </c>
      <c r="G3815" s="2" t="str">
        <f>IF(NOT(OR(
SUMPRODUCT(--ISNUMBER(SEARCH('Chapter 1 (Generated)'!$B$25:$V$25,INDEX(MyData,D3815, E3815+1))))&gt;0,
SUMPRODUCT(--ISNUMBER(SEARCH('Chapter 1 (Generated)'!$B$26:$V$26,INDEX(MyData,D3815, E3815+1))))&gt;0)),
"        " &amp; INDEX(MyData,D3815, E3815+1),
"    " &amp; INDEX(MyData,D3815, E3815+1))</f>
        <v xml:space="preserve">        0,</v>
      </c>
    </row>
    <row r="3816" spans="4:7" x14ac:dyDescent="0.2">
      <c r="D3816" s="20">
        <f t="shared" si="59"/>
        <v>23</v>
      </c>
      <c r="E3816" s="20">
        <f>MIN(IF(MOD(ROWS($A$2:A3816),$A$2)=0,E3815+1, E3815), $B$2-1)</f>
        <v>16</v>
      </c>
      <c r="G3816" s="2" t="str">
        <f>IF(NOT(OR(
SUMPRODUCT(--ISNUMBER(SEARCH('Chapter 1 (Generated)'!$B$25:$V$25,INDEX(MyData,D3816, E3816+1))))&gt;0,
SUMPRODUCT(--ISNUMBER(SEARCH('Chapter 1 (Generated)'!$B$26:$V$26,INDEX(MyData,D3816, E3816+1))))&gt;0)),
"        " &amp; INDEX(MyData,D3816, E3816+1),
"    " &amp; INDEX(MyData,D3816, E3816+1))</f>
        <v xml:space="preserve">        0,//20 </v>
      </c>
    </row>
    <row r="3817" spans="4:7" x14ac:dyDescent="0.2">
      <c r="D3817" s="20">
        <f t="shared" si="59"/>
        <v>24</v>
      </c>
      <c r="E3817" s="20">
        <f>MIN(IF(MOD(ROWS($A$2:A3817),$A$2)=0,E3816+1, E3816), $B$2-1)</f>
        <v>16</v>
      </c>
      <c r="G3817" s="2" t="str">
        <f>IF(NOT(OR(
SUMPRODUCT(--ISNUMBER(SEARCH('Chapter 1 (Generated)'!$B$25:$V$25,INDEX(MyData,D3817, E3817+1))))&gt;0,
SUMPRODUCT(--ISNUMBER(SEARCH('Chapter 1 (Generated)'!$B$26:$V$26,INDEX(MyData,D3817, E3817+1))))&gt;0)),
"        " &amp; INDEX(MyData,D3817, E3817+1),
"    " &amp; INDEX(MyData,D3817, E3817+1))</f>
        <v xml:space="preserve">        0,</v>
      </c>
    </row>
    <row r="3818" spans="4:7" x14ac:dyDescent="0.2">
      <c r="D3818" s="20">
        <f t="shared" si="59"/>
        <v>25</v>
      </c>
      <c r="E3818" s="20">
        <f>MIN(IF(MOD(ROWS($A$2:A3818),$A$2)=0,E3817+1, E3817), $B$2-1)</f>
        <v>16</v>
      </c>
      <c r="G3818" s="2" t="str">
        <f>IF(NOT(OR(
SUMPRODUCT(--ISNUMBER(SEARCH('Chapter 1 (Generated)'!$B$25:$V$25,INDEX(MyData,D3818, E3818+1))))&gt;0,
SUMPRODUCT(--ISNUMBER(SEARCH('Chapter 1 (Generated)'!$B$26:$V$26,INDEX(MyData,D3818, E3818+1))))&gt;0)),
"        " &amp; INDEX(MyData,D3818, E3818+1),
"    " &amp; INDEX(MyData,D3818, E3818+1))</f>
        <v xml:space="preserve">        0,</v>
      </c>
    </row>
    <row r="3819" spans="4:7" x14ac:dyDescent="0.2">
      <c r="D3819" s="20">
        <f t="shared" si="59"/>
        <v>26</v>
      </c>
      <c r="E3819" s="20">
        <f>MIN(IF(MOD(ROWS($A$2:A3819),$A$2)=0,E3818+1, E3818), $B$2-1)</f>
        <v>16</v>
      </c>
      <c r="G3819" s="2" t="str">
        <f>IF(NOT(OR(
SUMPRODUCT(--ISNUMBER(SEARCH('Chapter 1 (Generated)'!$B$25:$V$25,INDEX(MyData,D3819, E3819+1))))&gt;0,
SUMPRODUCT(--ISNUMBER(SEARCH('Chapter 1 (Generated)'!$B$26:$V$26,INDEX(MyData,D3819, E3819+1))))&gt;0)),
"        " &amp; INDEX(MyData,D3819, E3819+1),
"    " &amp; INDEX(MyData,D3819, E3819+1))</f>
        <v xml:space="preserve">        0,</v>
      </c>
    </row>
    <row r="3820" spans="4:7" x14ac:dyDescent="0.2">
      <c r="D3820" s="20">
        <f t="shared" si="59"/>
        <v>27</v>
      </c>
      <c r="E3820" s="20">
        <f>MIN(IF(MOD(ROWS($A$2:A3820),$A$2)=0,E3819+1, E3819), $B$2-1)</f>
        <v>16</v>
      </c>
      <c r="G3820" s="2" t="str">
        <f>IF(NOT(OR(
SUMPRODUCT(--ISNUMBER(SEARCH('Chapter 1 (Generated)'!$B$25:$V$25,INDEX(MyData,D3820, E3820+1))))&gt;0,
SUMPRODUCT(--ISNUMBER(SEARCH('Chapter 1 (Generated)'!$B$26:$V$26,INDEX(MyData,D3820, E3820+1))))&gt;0)),
"        " &amp; INDEX(MyData,D3820, E3820+1),
"    " &amp; INDEX(MyData,D3820, E3820+1))</f>
        <v xml:space="preserve">        0,</v>
      </c>
    </row>
    <row r="3821" spans="4:7" x14ac:dyDescent="0.2">
      <c r="D3821" s="20">
        <f t="shared" si="59"/>
        <v>28</v>
      </c>
      <c r="E3821" s="20">
        <f>MIN(IF(MOD(ROWS($A$2:A3821),$A$2)=0,E3820+1, E3820), $B$2-1)</f>
        <v>16</v>
      </c>
      <c r="G3821" s="2" t="str">
        <f>IF(NOT(OR(
SUMPRODUCT(--ISNUMBER(SEARCH('Chapter 1 (Generated)'!$B$25:$V$25,INDEX(MyData,D3821, E3821+1))))&gt;0,
SUMPRODUCT(--ISNUMBER(SEARCH('Chapter 1 (Generated)'!$B$26:$V$26,INDEX(MyData,D3821, E3821+1))))&gt;0)),
"        " &amp; INDEX(MyData,D3821, E3821+1),
"    " &amp; INDEX(MyData,D3821, E3821+1))</f>
        <v xml:space="preserve">        0,//25 </v>
      </c>
    </row>
    <row r="3822" spans="4:7" x14ac:dyDescent="0.2">
      <c r="D3822" s="20">
        <f t="shared" si="59"/>
        <v>29</v>
      </c>
      <c r="E3822" s="20">
        <f>MIN(IF(MOD(ROWS($A$2:A3822),$A$2)=0,E3821+1, E3821), $B$2-1)</f>
        <v>16</v>
      </c>
      <c r="G3822" s="2" t="str">
        <f>IF(NOT(OR(
SUMPRODUCT(--ISNUMBER(SEARCH('Chapter 1 (Generated)'!$B$25:$V$25,INDEX(MyData,D3822, E3822+1))))&gt;0,
SUMPRODUCT(--ISNUMBER(SEARCH('Chapter 1 (Generated)'!$B$26:$V$26,INDEX(MyData,D3822, E3822+1))))&gt;0)),
"        " &amp; INDEX(MyData,D3822, E3822+1),
"    " &amp; INDEX(MyData,D3822, E3822+1))</f>
        <v xml:space="preserve">        0,</v>
      </c>
    </row>
    <row r="3823" spans="4:7" x14ac:dyDescent="0.2">
      <c r="D3823" s="20">
        <f t="shared" si="59"/>
        <v>30</v>
      </c>
      <c r="E3823" s="20">
        <f>MIN(IF(MOD(ROWS($A$2:A3823),$A$2)=0,E3822+1, E3822), $B$2-1)</f>
        <v>16</v>
      </c>
      <c r="G3823" s="2" t="str">
        <f>IF(NOT(OR(
SUMPRODUCT(--ISNUMBER(SEARCH('Chapter 1 (Generated)'!$B$25:$V$25,INDEX(MyData,D3823, E3823+1))))&gt;0,
SUMPRODUCT(--ISNUMBER(SEARCH('Chapter 1 (Generated)'!$B$26:$V$26,INDEX(MyData,D3823, E3823+1))))&gt;0)),
"        " &amp; INDEX(MyData,D3823, E3823+1),
"    " &amp; INDEX(MyData,D3823, E3823+1))</f>
        <v xml:space="preserve">        0,</v>
      </c>
    </row>
    <row r="3824" spans="4:7" x14ac:dyDescent="0.2">
      <c r="D3824" s="20">
        <f t="shared" si="59"/>
        <v>31</v>
      </c>
      <c r="E3824" s="20">
        <f>MIN(IF(MOD(ROWS($A$2:A3824),$A$2)=0,E3823+1, E3823), $B$2-1)</f>
        <v>16</v>
      </c>
      <c r="G3824" s="2" t="str">
        <f>IF(NOT(OR(
SUMPRODUCT(--ISNUMBER(SEARCH('Chapter 1 (Generated)'!$B$25:$V$25,INDEX(MyData,D3824, E3824+1))))&gt;0,
SUMPRODUCT(--ISNUMBER(SEARCH('Chapter 1 (Generated)'!$B$26:$V$26,INDEX(MyData,D3824, E3824+1))))&gt;0)),
"        " &amp; INDEX(MyData,D3824, E3824+1),
"    " &amp; INDEX(MyData,D3824, E3824+1))</f>
        <v xml:space="preserve">        0,</v>
      </c>
    </row>
    <row r="3825" spans="4:7" x14ac:dyDescent="0.2">
      <c r="D3825" s="20">
        <f t="shared" si="59"/>
        <v>32</v>
      </c>
      <c r="E3825" s="20">
        <f>MIN(IF(MOD(ROWS($A$2:A3825),$A$2)=0,E3824+1, E3824), $B$2-1)</f>
        <v>16</v>
      </c>
      <c r="G3825" s="2" t="str">
        <f>IF(NOT(OR(
SUMPRODUCT(--ISNUMBER(SEARCH('Chapter 1 (Generated)'!$B$25:$V$25,INDEX(MyData,D3825, E3825+1))))&gt;0,
SUMPRODUCT(--ISNUMBER(SEARCH('Chapter 1 (Generated)'!$B$26:$V$26,INDEX(MyData,D3825, E3825+1))))&gt;0)),
"        " &amp; INDEX(MyData,D3825, E3825+1),
"    " &amp; INDEX(MyData,D3825, E3825+1))</f>
        <v xml:space="preserve">        0,</v>
      </c>
    </row>
    <row r="3826" spans="4:7" x14ac:dyDescent="0.2">
      <c r="D3826" s="20">
        <f t="shared" si="59"/>
        <v>33</v>
      </c>
      <c r="E3826" s="20">
        <f>MIN(IF(MOD(ROWS($A$2:A3826),$A$2)=0,E3825+1, E3825), $B$2-1)</f>
        <v>16</v>
      </c>
      <c r="G3826" s="2" t="str">
        <f>IF(NOT(OR(
SUMPRODUCT(--ISNUMBER(SEARCH('Chapter 1 (Generated)'!$B$25:$V$25,INDEX(MyData,D3826, E3826+1))))&gt;0,
SUMPRODUCT(--ISNUMBER(SEARCH('Chapter 1 (Generated)'!$B$26:$V$26,INDEX(MyData,D3826, E3826+1))))&gt;0)),
"        " &amp; INDEX(MyData,D3826, E3826+1),
"    " &amp; INDEX(MyData,D3826, E3826+1))</f>
        <v xml:space="preserve">        0,//30 </v>
      </c>
    </row>
    <row r="3827" spans="4:7" x14ac:dyDescent="0.2">
      <c r="D3827" s="20">
        <f t="shared" si="59"/>
        <v>34</v>
      </c>
      <c r="E3827" s="20">
        <f>MIN(IF(MOD(ROWS($A$2:A3827),$A$2)=0,E3826+1, E3826), $B$2-1)</f>
        <v>16</v>
      </c>
      <c r="G3827" s="2" t="str">
        <f>IF(NOT(OR(
SUMPRODUCT(--ISNUMBER(SEARCH('Chapter 1 (Generated)'!$B$25:$V$25,INDEX(MyData,D3827, E3827+1))))&gt;0,
SUMPRODUCT(--ISNUMBER(SEARCH('Chapter 1 (Generated)'!$B$26:$V$26,INDEX(MyData,D3827, E3827+1))))&gt;0)),
"        " &amp; INDEX(MyData,D3827, E3827+1),
"    " &amp; INDEX(MyData,D3827, E3827+1))</f>
        <v xml:space="preserve">        0,</v>
      </c>
    </row>
    <row r="3828" spans="4:7" x14ac:dyDescent="0.2">
      <c r="D3828" s="20">
        <f t="shared" si="59"/>
        <v>35</v>
      </c>
      <c r="E3828" s="20">
        <f>MIN(IF(MOD(ROWS($A$2:A3828),$A$2)=0,E3827+1, E3827), $B$2-1)</f>
        <v>16</v>
      </c>
      <c r="G3828" s="2" t="str">
        <f>IF(NOT(OR(
SUMPRODUCT(--ISNUMBER(SEARCH('Chapter 1 (Generated)'!$B$25:$V$25,INDEX(MyData,D3828, E3828+1))))&gt;0,
SUMPRODUCT(--ISNUMBER(SEARCH('Chapter 1 (Generated)'!$B$26:$V$26,INDEX(MyData,D3828, E3828+1))))&gt;0)),
"        " &amp; INDEX(MyData,D3828, E3828+1),
"    " &amp; INDEX(MyData,D3828, E3828+1))</f>
        <v xml:space="preserve">        0,</v>
      </c>
    </row>
    <row r="3829" spans="4:7" x14ac:dyDescent="0.2">
      <c r="D3829" s="20">
        <f t="shared" si="59"/>
        <v>36</v>
      </c>
      <c r="E3829" s="20">
        <f>MIN(IF(MOD(ROWS($A$2:A3829),$A$2)=0,E3828+1, E3828), $B$2-1)</f>
        <v>16</v>
      </c>
      <c r="G3829" s="2" t="str">
        <f>IF(NOT(OR(
SUMPRODUCT(--ISNUMBER(SEARCH('Chapter 1 (Generated)'!$B$25:$V$25,INDEX(MyData,D3829, E3829+1))))&gt;0,
SUMPRODUCT(--ISNUMBER(SEARCH('Chapter 1 (Generated)'!$B$26:$V$26,INDEX(MyData,D3829, E3829+1))))&gt;0)),
"        " &amp; INDEX(MyData,D3829, E3829+1),
"    " &amp; INDEX(MyData,D3829, E3829+1))</f>
        <v xml:space="preserve">        0,</v>
      </c>
    </row>
    <row r="3830" spans="4:7" x14ac:dyDescent="0.2">
      <c r="D3830" s="20">
        <f t="shared" si="59"/>
        <v>37</v>
      </c>
      <c r="E3830" s="20">
        <f>MIN(IF(MOD(ROWS($A$2:A3830),$A$2)=0,E3829+1, E3829), $B$2-1)</f>
        <v>16</v>
      </c>
      <c r="G3830" s="2" t="str">
        <f>IF(NOT(OR(
SUMPRODUCT(--ISNUMBER(SEARCH('Chapter 1 (Generated)'!$B$25:$V$25,INDEX(MyData,D3830, E3830+1))))&gt;0,
SUMPRODUCT(--ISNUMBER(SEARCH('Chapter 1 (Generated)'!$B$26:$V$26,INDEX(MyData,D3830, E3830+1))))&gt;0)),
"        " &amp; INDEX(MyData,D3830, E3830+1),
"    " &amp; INDEX(MyData,D3830, E3830+1))</f>
        <v xml:space="preserve">        0,</v>
      </c>
    </row>
    <row r="3831" spans="4:7" x14ac:dyDescent="0.2">
      <c r="D3831" s="20">
        <f t="shared" si="59"/>
        <v>38</v>
      </c>
      <c r="E3831" s="20">
        <f>MIN(IF(MOD(ROWS($A$2:A3831),$A$2)=0,E3830+1, E3830), $B$2-1)</f>
        <v>16</v>
      </c>
      <c r="G3831" s="2" t="str">
        <f>IF(NOT(OR(
SUMPRODUCT(--ISNUMBER(SEARCH('Chapter 1 (Generated)'!$B$25:$V$25,INDEX(MyData,D3831, E3831+1))))&gt;0,
SUMPRODUCT(--ISNUMBER(SEARCH('Chapter 1 (Generated)'!$B$26:$V$26,INDEX(MyData,D3831, E3831+1))))&gt;0)),
"        " &amp; INDEX(MyData,D3831, E3831+1),
"    " &amp; INDEX(MyData,D3831, E3831+1))</f>
        <v xml:space="preserve">        0,//35 </v>
      </c>
    </row>
    <row r="3832" spans="4:7" x14ac:dyDescent="0.2">
      <c r="D3832" s="20">
        <f t="shared" si="59"/>
        <v>39</v>
      </c>
      <c r="E3832" s="20">
        <f>MIN(IF(MOD(ROWS($A$2:A3832),$A$2)=0,E3831+1, E3831), $B$2-1)</f>
        <v>16</v>
      </c>
      <c r="G3832" s="2" t="str">
        <f>IF(NOT(OR(
SUMPRODUCT(--ISNUMBER(SEARCH('Chapter 1 (Generated)'!$B$25:$V$25,INDEX(MyData,D3832, E3832+1))))&gt;0,
SUMPRODUCT(--ISNUMBER(SEARCH('Chapter 1 (Generated)'!$B$26:$V$26,INDEX(MyData,D3832, E3832+1))))&gt;0)),
"        " &amp; INDEX(MyData,D3832, E3832+1),
"    " &amp; INDEX(MyData,D3832, E3832+1))</f>
        <v xml:space="preserve">        0,</v>
      </c>
    </row>
    <row r="3833" spans="4:7" x14ac:dyDescent="0.2">
      <c r="D3833" s="20">
        <f t="shared" si="59"/>
        <v>40</v>
      </c>
      <c r="E3833" s="20">
        <f>MIN(IF(MOD(ROWS($A$2:A3833),$A$2)=0,E3832+1, E3832), $B$2-1)</f>
        <v>16</v>
      </c>
      <c r="G3833" s="2" t="str">
        <f>IF(NOT(OR(
SUMPRODUCT(--ISNUMBER(SEARCH('Chapter 1 (Generated)'!$B$25:$V$25,INDEX(MyData,D3833, E3833+1))))&gt;0,
SUMPRODUCT(--ISNUMBER(SEARCH('Chapter 1 (Generated)'!$B$26:$V$26,INDEX(MyData,D3833, E3833+1))))&gt;0)),
"        " &amp; INDEX(MyData,D3833, E3833+1),
"    " &amp; INDEX(MyData,D3833, E3833+1))</f>
        <v xml:space="preserve">        0,</v>
      </c>
    </row>
    <row r="3834" spans="4:7" x14ac:dyDescent="0.2">
      <c r="D3834" s="20">
        <f t="shared" si="59"/>
        <v>41</v>
      </c>
      <c r="E3834" s="20">
        <f>MIN(IF(MOD(ROWS($A$2:A3834),$A$2)=0,E3833+1, E3833), $B$2-1)</f>
        <v>16</v>
      </c>
      <c r="G3834" s="2" t="str">
        <f>IF(NOT(OR(
SUMPRODUCT(--ISNUMBER(SEARCH('Chapter 1 (Generated)'!$B$25:$V$25,INDEX(MyData,D3834, E3834+1))))&gt;0,
SUMPRODUCT(--ISNUMBER(SEARCH('Chapter 1 (Generated)'!$B$26:$V$26,INDEX(MyData,D3834, E3834+1))))&gt;0)),
"        " &amp; INDEX(MyData,D3834, E3834+1),
"    " &amp; INDEX(MyData,D3834, E3834+1))</f>
        <v xml:space="preserve">        0,</v>
      </c>
    </row>
    <row r="3835" spans="4:7" x14ac:dyDescent="0.2">
      <c r="D3835" s="20">
        <f t="shared" si="59"/>
        <v>42</v>
      </c>
      <c r="E3835" s="20">
        <f>MIN(IF(MOD(ROWS($A$2:A3835),$A$2)=0,E3834+1, E3834), $B$2-1)</f>
        <v>16</v>
      </c>
      <c r="G3835" s="2" t="str">
        <f>IF(NOT(OR(
SUMPRODUCT(--ISNUMBER(SEARCH('Chapter 1 (Generated)'!$B$25:$V$25,INDEX(MyData,D3835, E3835+1))))&gt;0,
SUMPRODUCT(--ISNUMBER(SEARCH('Chapter 1 (Generated)'!$B$26:$V$26,INDEX(MyData,D3835, E3835+1))))&gt;0)),
"        " &amp; INDEX(MyData,D3835, E3835+1),
"    " &amp; INDEX(MyData,D3835, E3835+1))</f>
        <v xml:space="preserve">        0,</v>
      </c>
    </row>
    <row r="3836" spans="4:7" x14ac:dyDescent="0.2">
      <c r="D3836" s="20">
        <f t="shared" si="59"/>
        <v>43</v>
      </c>
      <c r="E3836" s="20">
        <f>MIN(IF(MOD(ROWS($A$2:A3836),$A$2)=0,E3835+1, E3835), $B$2-1)</f>
        <v>16</v>
      </c>
      <c r="G3836" s="2" t="str">
        <f>IF(NOT(OR(
SUMPRODUCT(--ISNUMBER(SEARCH('Chapter 1 (Generated)'!$B$25:$V$25,INDEX(MyData,D3836, E3836+1))))&gt;0,
SUMPRODUCT(--ISNUMBER(SEARCH('Chapter 1 (Generated)'!$B$26:$V$26,INDEX(MyData,D3836, E3836+1))))&gt;0)),
"        " &amp; INDEX(MyData,D3836, E3836+1),
"    " &amp; INDEX(MyData,D3836, E3836+1))</f>
        <v xml:space="preserve">        0,//40 </v>
      </c>
    </row>
    <row r="3837" spans="4:7" x14ac:dyDescent="0.2">
      <c r="D3837" s="20">
        <f t="shared" si="59"/>
        <v>44</v>
      </c>
      <c r="E3837" s="20">
        <f>MIN(IF(MOD(ROWS($A$2:A3837),$A$2)=0,E3836+1, E3836), $B$2-1)</f>
        <v>16</v>
      </c>
      <c r="G3837" s="2" t="str">
        <f>IF(NOT(OR(
SUMPRODUCT(--ISNUMBER(SEARCH('Chapter 1 (Generated)'!$B$25:$V$25,INDEX(MyData,D3837, E3837+1))))&gt;0,
SUMPRODUCT(--ISNUMBER(SEARCH('Chapter 1 (Generated)'!$B$26:$V$26,INDEX(MyData,D3837, E3837+1))))&gt;0)),
"        " &amp; INDEX(MyData,D3837, E3837+1),
"    " &amp; INDEX(MyData,D3837, E3837+1))</f>
        <v xml:space="preserve">        0,</v>
      </c>
    </row>
    <row r="3838" spans="4:7" x14ac:dyDescent="0.2">
      <c r="D3838" s="20">
        <f t="shared" si="59"/>
        <v>45</v>
      </c>
      <c r="E3838" s="20">
        <f>MIN(IF(MOD(ROWS($A$2:A3838),$A$2)=0,E3837+1, E3837), $B$2-1)</f>
        <v>16</v>
      </c>
      <c r="G3838" s="2" t="str">
        <f>IF(NOT(OR(
SUMPRODUCT(--ISNUMBER(SEARCH('Chapter 1 (Generated)'!$B$25:$V$25,INDEX(MyData,D3838, E3838+1))))&gt;0,
SUMPRODUCT(--ISNUMBER(SEARCH('Chapter 1 (Generated)'!$B$26:$V$26,INDEX(MyData,D3838, E3838+1))))&gt;0)),
"        " &amp; INDEX(MyData,D3838, E3838+1),
"    " &amp; INDEX(MyData,D3838, E3838+1))</f>
        <v xml:space="preserve">        0,</v>
      </c>
    </row>
    <row r="3839" spans="4:7" x14ac:dyDescent="0.2">
      <c r="D3839" s="20">
        <f t="shared" si="59"/>
        <v>46</v>
      </c>
      <c r="E3839" s="20">
        <f>MIN(IF(MOD(ROWS($A$2:A3839),$A$2)=0,E3838+1, E3838), $B$2-1)</f>
        <v>16</v>
      </c>
      <c r="G3839" s="2" t="str">
        <f>IF(NOT(OR(
SUMPRODUCT(--ISNUMBER(SEARCH('Chapter 1 (Generated)'!$B$25:$V$25,INDEX(MyData,D3839, E3839+1))))&gt;0,
SUMPRODUCT(--ISNUMBER(SEARCH('Chapter 1 (Generated)'!$B$26:$V$26,INDEX(MyData,D3839, E3839+1))))&gt;0)),
"        " &amp; INDEX(MyData,D3839, E3839+1),
"    " &amp; INDEX(MyData,D3839, E3839+1))</f>
        <v xml:space="preserve">        0,</v>
      </c>
    </row>
    <row r="3840" spans="4:7" x14ac:dyDescent="0.2">
      <c r="D3840" s="20">
        <f t="shared" si="59"/>
        <v>47</v>
      </c>
      <c r="E3840" s="20">
        <f>MIN(IF(MOD(ROWS($A$2:A3840),$A$2)=0,E3839+1, E3839), $B$2-1)</f>
        <v>16</v>
      </c>
      <c r="G3840" s="2" t="str">
        <f>IF(NOT(OR(
SUMPRODUCT(--ISNUMBER(SEARCH('Chapter 1 (Generated)'!$B$25:$V$25,INDEX(MyData,D3840, E3840+1))))&gt;0,
SUMPRODUCT(--ISNUMBER(SEARCH('Chapter 1 (Generated)'!$B$26:$V$26,INDEX(MyData,D3840, E3840+1))))&gt;0)),
"        " &amp; INDEX(MyData,D3840, E3840+1),
"    " &amp; INDEX(MyData,D3840, E3840+1))</f>
        <v xml:space="preserve">        0,</v>
      </c>
    </row>
    <row r="3841" spans="4:7" x14ac:dyDescent="0.2">
      <c r="D3841" s="20">
        <f t="shared" si="59"/>
        <v>48</v>
      </c>
      <c r="E3841" s="20">
        <f>MIN(IF(MOD(ROWS($A$2:A3841),$A$2)=0,E3840+1, E3840), $B$2-1)</f>
        <v>16</v>
      </c>
      <c r="G3841" s="2" t="str">
        <f>IF(NOT(OR(
SUMPRODUCT(--ISNUMBER(SEARCH('Chapter 1 (Generated)'!$B$25:$V$25,INDEX(MyData,D3841, E3841+1))))&gt;0,
SUMPRODUCT(--ISNUMBER(SEARCH('Chapter 1 (Generated)'!$B$26:$V$26,INDEX(MyData,D3841, E3841+1))))&gt;0)),
"        " &amp; INDEX(MyData,D3841, E3841+1),
"    " &amp; INDEX(MyData,D3841, E3841+1))</f>
        <v xml:space="preserve">        0,//45 </v>
      </c>
    </row>
    <row r="3842" spans="4:7" x14ac:dyDescent="0.2">
      <c r="D3842" s="20">
        <f t="shared" si="59"/>
        <v>49</v>
      </c>
      <c r="E3842" s="20">
        <f>MIN(IF(MOD(ROWS($A$2:A3842),$A$2)=0,E3841+1, E3841), $B$2-1)</f>
        <v>16</v>
      </c>
      <c r="G3842" s="2" t="str">
        <f>IF(NOT(OR(
SUMPRODUCT(--ISNUMBER(SEARCH('Chapter 1 (Generated)'!$B$25:$V$25,INDEX(MyData,D3842, E3842+1))))&gt;0,
SUMPRODUCT(--ISNUMBER(SEARCH('Chapter 1 (Generated)'!$B$26:$V$26,INDEX(MyData,D3842, E3842+1))))&gt;0)),
"        " &amp; INDEX(MyData,D3842, E3842+1),
"    " &amp; INDEX(MyData,D3842, E3842+1))</f>
        <v xml:space="preserve">        0,</v>
      </c>
    </row>
    <row r="3843" spans="4:7" x14ac:dyDescent="0.2">
      <c r="D3843" s="20">
        <f t="shared" ref="D3843:D3906" si="60">MOD(ROW(D3842)-1+ROWS(MyData),ROWS(MyData))+1</f>
        <v>50</v>
      </c>
      <c r="E3843" s="20">
        <f>MIN(IF(MOD(ROWS($A$2:A3843),$A$2)=0,E3842+1, E3842), $B$2-1)</f>
        <v>16</v>
      </c>
      <c r="G3843" s="2" t="str">
        <f>IF(NOT(OR(
SUMPRODUCT(--ISNUMBER(SEARCH('Chapter 1 (Generated)'!$B$25:$V$25,INDEX(MyData,D3843, E3843+1))))&gt;0,
SUMPRODUCT(--ISNUMBER(SEARCH('Chapter 1 (Generated)'!$B$26:$V$26,INDEX(MyData,D3843, E3843+1))))&gt;0)),
"        " &amp; INDEX(MyData,D3843, E3843+1),
"    " &amp; INDEX(MyData,D3843, E3843+1))</f>
        <v xml:space="preserve">        0,</v>
      </c>
    </row>
    <row r="3844" spans="4:7" x14ac:dyDescent="0.2">
      <c r="D3844" s="20">
        <f t="shared" si="60"/>
        <v>51</v>
      </c>
      <c r="E3844" s="20">
        <f>MIN(IF(MOD(ROWS($A$2:A3844),$A$2)=0,E3843+1, E3843), $B$2-1)</f>
        <v>16</v>
      </c>
      <c r="G3844" s="2" t="str">
        <f>IF(NOT(OR(
SUMPRODUCT(--ISNUMBER(SEARCH('Chapter 1 (Generated)'!$B$25:$V$25,INDEX(MyData,D3844, E3844+1))))&gt;0,
SUMPRODUCT(--ISNUMBER(SEARCH('Chapter 1 (Generated)'!$B$26:$V$26,INDEX(MyData,D3844, E3844+1))))&gt;0)),
"        " &amp; INDEX(MyData,D3844, E3844+1),
"    " &amp; INDEX(MyData,D3844, E3844+1))</f>
        <v xml:space="preserve">        5,</v>
      </c>
    </row>
    <row r="3845" spans="4:7" x14ac:dyDescent="0.2">
      <c r="D3845" s="20">
        <f t="shared" si="60"/>
        <v>52</v>
      </c>
      <c r="E3845" s="20">
        <f>MIN(IF(MOD(ROWS($A$2:A3845),$A$2)=0,E3844+1, E3844), $B$2-1)</f>
        <v>16</v>
      </c>
      <c r="G3845" s="2" t="str">
        <f>IF(NOT(OR(
SUMPRODUCT(--ISNUMBER(SEARCH('Chapter 1 (Generated)'!$B$25:$V$25,INDEX(MyData,D3845, E3845+1))))&gt;0,
SUMPRODUCT(--ISNUMBER(SEARCH('Chapter 1 (Generated)'!$B$26:$V$26,INDEX(MyData,D3845, E3845+1))))&gt;0)),
"        " &amp; INDEX(MyData,D3845, E3845+1),
"    " &amp; INDEX(MyData,D3845, E3845+1))</f>
        <v xml:space="preserve">        0,</v>
      </c>
    </row>
    <row r="3846" spans="4:7" x14ac:dyDescent="0.2">
      <c r="D3846" s="20">
        <f t="shared" si="60"/>
        <v>53</v>
      </c>
      <c r="E3846" s="20">
        <f>MIN(IF(MOD(ROWS($A$2:A3846),$A$2)=0,E3845+1, E3845), $B$2-1)</f>
        <v>16</v>
      </c>
      <c r="G3846" s="2" t="str">
        <f>IF(NOT(OR(
SUMPRODUCT(--ISNUMBER(SEARCH('Chapter 1 (Generated)'!$B$25:$V$25,INDEX(MyData,D3846, E3846+1))))&gt;0,
SUMPRODUCT(--ISNUMBER(SEARCH('Chapter 1 (Generated)'!$B$26:$V$26,INDEX(MyData,D3846, E3846+1))))&gt;0)),
"        " &amp; INDEX(MyData,D3846, E3846+1),
"    " &amp; INDEX(MyData,D3846, E3846+1))</f>
        <v xml:space="preserve">        0,//50 </v>
      </c>
    </row>
    <row r="3847" spans="4:7" x14ac:dyDescent="0.2">
      <c r="D3847" s="20">
        <f t="shared" si="60"/>
        <v>54</v>
      </c>
      <c r="E3847" s="20">
        <f>MIN(IF(MOD(ROWS($A$2:A3847),$A$2)=0,E3846+1, E3846), $B$2-1)</f>
        <v>16</v>
      </c>
      <c r="G3847" s="2" t="str">
        <f>IF(NOT(OR(
SUMPRODUCT(--ISNUMBER(SEARCH('Chapter 1 (Generated)'!$B$25:$V$25,INDEX(MyData,D3847, E3847+1))))&gt;0,
SUMPRODUCT(--ISNUMBER(SEARCH('Chapter 1 (Generated)'!$B$26:$V$26,INDEX(MyData,D3847, E3847+1))))&gt;0)),
"        " &amp; INDEX(MyData,D3847, E3847+1),
"    " &amp; INDEX(MyData,D3847, E3847+1))</f>
        <v xml:space="preserve">        0,</v>
      </c>
    </row>
    <row r="3848" spans="4:7" x14ac:dyDescent="0.2">
      <c r="D3848" s="20">
        <f t="shared" si="60"/>
        <v>55</v>
      </c>
      <c r="E3848" s="20">
        <f>MIN(IF(MOD(ROWS($A$2:A3848),$A$2)=0,E3847+1, E3847), $B$2-1)</f>
        <v>16</v>
      </c>
      <c r="G3848" s="2" t="str">
        <f>IF(NOT(OR(
SUMPRODUCT(--ISNUMBER(SEARCH('Chapter 1 (Generated)'!$B$25:$V$25,INDEX(MyData,D3848, E3848+1))))&gt;0,
SUMPRODUCT(--ISNUMBER(SEARCH('Chapter 1 (Generated)'!$B$26:$V$26,INDEX(MyData,D3848, E3848+1))))&gt;0)),
"        " &amp; INDEX(MyData,D3848, E3848+1),
"    " &amp; INDEX(MyData,D3848, E3848+1))</f>
        <v xml:space="preserve">        0,</v>
      </c>
    </row>
    <row r="3849" spans="4:7" x14ac:dyDescent="0.2">
      <c r="D3849" s="20">
        <f t="shared" si="60"/>
        <v>56</v>
      </c>
      <c r="E3849" s="20">
        <f>MIN(IF(MOD(ROWS($A$2:A3849),$A$2)=0,E3848+1, E3848), $B$2-1)</f>
        <v>16</v>
      </c>
      <c r="G3849" s="2" t="str">
        <f>IF(NOT(OR(
SUMPRODUCT(--ISNUMBER(SEARCH('Chapter 1 (Generated)'!$B$25:$V$25,INDEX(MyData,D3849, E3849+1))))&gt;0,
SUMPRODUCT(--ISNUMBER(SEARCH('Chapter 1 (Generated)'!$B$26:$V$26,INDEX(MyData,D3849, E3849+1))))&gt;0)),
"        " &amp; INDEX(MyData,D3849, E3849+1),
"    " &amp; INDEX(MyData,D3849, E3849+1))</f>
        <v xml:space="preserve">        0,</v>
      </c>
    </row>
    <row r="3850" spans="4:7" x14ac:dyDescent="0.2">
      <c r="D3850" s="20">
        <f t="shared" si="60"/>
        <v>57</v>
      </c>
      <c r="E3850" s="20">
        <f>MIN(IF(MOD(ROWS($A$2:A3850),$A$2)=0,E3849+1, E3849), $B$2-1)</f>
        <v>16</v>
      </c>
      <c r="G3850" s="2" t="str">
        <f>IF(NOT(OR(
SUMPRODUCT(--ISNUMBER(SEARCH('Chapter 1 (Generated)'!$B$25:$V$25,INDEX(MyData,D3850, E3850+1))))&gt;0,
SUMPRODUCT(--ISNUMBER(SEARCH('Chapter 1 (Generated)'!$B$26:$V$26,INDEX(MyData,D3850, E3850+1))))&gt;0)),
"        " &amp; INDEX(MyData,D3850, E3850+1),
"    " &amp; INDEX(MyData,D3850, E3850+1))</f>
        <v xml:space="preserve">        -5,</v>
      </c>
    </row>
    <row r="3851" spans="4:7" x14ac:dyDescent="0.2">
      <c r="D3851" s="20">
        <f t="shared" si="60"/>
        <v>58</v>
      </c>
      <c r="E3851" s="20">
        <f>MIN(IF(MOD(ROWS($A$2:A3851),$A$2)=0,E3850+1, E3850), $B$2-1)</f>
        <v>16</v>
      </c>
      <c r="G3851" s="2" t="str">
        <f>IF(NOT(OR(
SUMPRODUCT(--ISNUMBER(SEARCH('Chapter 1 (Generated)'!$B$25:$V$25,INDEX(MyData,D3851, E3851+1))))&gt;0,
SUMPRODUCT(--ISNUMBER(SEARCH('Chapter 1 (Generated)'!$B$26:$V$26,INDEX(MyData,D3851, E3851+1))))&gt;0)),
"        " &amp; INDEX(MyData,D3851, E3851+1),
"    " &amp; INDEX(MyData,D3851, E3851+1))</f>
        <v xml:space="preserve">        0,//55 </v>
      </c>
    </row>
    <row r="3852" spans="4:7" x14ac:dyDescent="0.2">
      <c r="D3852" s="20">
        <f t="shared" si="60"/>
        <v>59</v>
      </c>
      <c r="E3852" s="20">
        <f>MIN(IF(MOD(ROWS($A$2:A3852),$A$2)=0,E3851+1, E3851), $B$2-1)</f>
        <v>16</v>
      </c>
      <c r="G3852" s="2" t="str">
        <f>IF(NOT(OR(
SUMPRODUCT(--ISNUMBER(SEARCH('Chapter 1 (Generated)'!$B$25:$V$25,INDEX(MyData,D3852, E3852+1))))&gt;0,
SUMPRODUCT(--ISNUMBER(SEARCH('Chapter 1 (Generated)'!$B$26:$V$26,INDEX(MyData,D3852, E3852+1))))&gt;0)),
"        " &amp; INDEX(MyData,D3852, E3852+1),
"    " &amp; INDEX(MyData,D3852, E3852+1))</f>
        <v xml:space="preserve">        0,</v>
      </c>
    </row>
    <row r="3853" spans="4:7" x14ac:dyDescent="0.2">
      <c r="D3853" s="20">
        <f t="shared" si="60"/>
        <v>60</v>
      </c>
      <c r="E3853" s="20">
        <f>MIN(IF(MOD(ROWS($A$2:A3853),$A$2)=0,E3852+1, E3852), $B$2-1)</f>
        <v>16</v>
      </c>
      <c r="G3853" s="2" t="str">
        <f>IF(NOT(OR(
SUMPRODUCT(--ISNUMBER(SEARCH('Chapter 1 (Generated)'!$B$25:$V$25,INDEX(MyData,D3853, E3853+1))))&gt;0,
SUMPRODUCT(--ISNUMBER(SEARCH('Chapter 1 (Generated)'!$B$26:$V$26,INDEX(MyData,D3853, E3853+1))))&gt;0)),
"        " &amp; INDEX(MyData,D3853, E3853+1),
"    " &amp; INDEX(MyData,D3853, E3853+1))</f>
        <v xml:space="preserve">        0,</v>
      </c>
    </row>
    <row r="3854" spans="4:7" x14ac:dyDescent="0.2">
      <c r="D3854" s="20">
        <f t="shared" si="60"/>
        <v>61</v>
      </c>
      <c r="E3854" s="20">
        <f>MIN(IF(MOD(ROWS($A$2:A3854),$A$2)=0,E3853+1, E3853), $B$2-1)</f>
        <v>16</v>
      </c>
      <c r="G3854" s="2" t="str">
        <f>IF(NOT(OR(
SUMPRODUCT(--ISNUMBER(SEARCH('Chapter 1 (Generated)'!$B$25:$V$25,INDEX(MyData,D3854, E3854+1))))&gt;0,
SUMPRODUCT(--ISNUMBER(SEARCH('Chapter 1 (Generated)'!$B$26:$V$26,INDEX(MyData,D3854, E3854+1))))&gt;0)),
"        " &amp; INDEX(MyData,D3854, E3854+1),
"    " &amp; INDEX(MyData,D3854, E3854+1))</f>
        <v xml:space="preserve">        0,</v>
      </c>
    </row>
    <row r="3855" spans="4:7" x14ac:dyDescent="0.2">
      <c r="D3855" s="20">
        <f t="shared" si="60"/>
        <v>62</v>
      </c>
      <c r="E3855" s="20">
        <f>MIN(IF(MOD(ROWS($A$2:A3855),$A$2)=0,E3854+1, E3854), $B$2-1)</f>
        <v>16</v>
      </c>
      <c r="G3855" s="2" t="str">
        <f>IF(NOT(OR(
SUMPRODUCT(--ISNUMBER(SEARCH('Chapter 1 (Generated)'!$B$25:$V$25,INDEX(MyData,D3855, E3855+1))))&gt;0,
SUMPRODUCT(--ISNUMBER(SEARCH('Chapter 1 (Generated)'!$B$26:$V$26,INDEX(MyData,D3855, E3855+1))))&gt;0)),
"        " &amp; INDEX(MyData,D3855, E3855+1),
"    " &amp; INDEX(MyData,D3855, E3855+1))</f>
        <v xml:space="preserve">        0,</v>
      </c>
    </row>
    <row r="3856" spans="4:7" x14ac:dyDescent="0.2">
      <c r="D3856" s="20">
        <f t="shared" si="60"/>
        <v>63</v>
      </c>
      <c r="E3856" s="20">
        <f>MIN(IF(MOD(ROWS($A$2:A3856),$A$2)=0,E3855+1, E3855), $B$2-1)</f>
        <v>16</v>
      </c>
      <c r="G3856" s="2" t="str">
        <f>IF(NOT(OR(
SUMPRODUCT(--ISNUMBER(SEARCH('Chapter 1 (Generated)'!$B$25:$V$25,INDEX(MyData,D3856, E3856+1))))&gt;0,
SUMPRODUCT(--ISNUMBER(SEARCH('Chapter 1 (Generated)'!$B$26:$V$26,INDEX(MyData,D3856, E3856+1))))&gt;0)),
"        " &amp; INDEX(MyData,D3856, E3856+1),
"    " &amp; INDEX(MyData,D3856, E3856+1))</f>
        <v xml:space="preserve">        0,//60 </v>
      </c>
    </row>
    <row r="3857" spans="4:7" x14ac:dyDescent="0.2">
      <c r="D3857" s="20">
        <f t="shared" si="60"/>
        <v>64</v>
      </c>
      <c r="E3857" s="20">
        <f>MIN(IF(MOD(ROWS($A$2:A3857),$A$2)=0,E3856+1, E3856), $B$2-1)</f>
        <v>16</v>
      </c>
      <c r="G3857" s="2" t="str">
        <f>IF(NOT(OR(
SUMPRODUCT(--ISNUMBER(SEARCH('Chapter 1 (Generated)'!$B$25:$V$25,INDEX(MyData,D3857, E3857+1))))&gt;0,
SUMPRODUCT(--ISNUMBER(SEARCH('Chapter 1 (Generated)'!$B$26:$V$26,INDEX(MyData,D3857, E3857+1))))&gt;0)),
"        " &amp; INDEX(MyData,D3857, E3857+1),
"    " &amp; INDEX(MyData,D3857, E3857+1))</f>
        <v xml:space="preserve">        0,</v>
      </c>
    </row>
    <row r="3858" spans="4:7" x14ac:dyDescent="0.2">
      <c r="D3858" s="20">
        <f t="shared" si="60"/>
        <v>65</v>
      </c>
      <c r="E3858" s="20">
        <f>MIN(IF(MOD(ROWS($A$2:A3858),$A$2)=0,E3857+1, E3857), $B$2-1)</f>
        <v>16</v>
      </c>
      <c r="G3858" s="2" t="str">
        <f>IF(NOT(OR(
SUMPRODUCT(--ISNUMBER(SEARCH('Chapter 1 (Generated)'!$B$25:$V$25,INDEX(MyData,D3858, E3858+1))))&gt;0,
SUMPRODUCT(--ISNUMBER(SEARCH('Chapter 1 (Generated)'!$B$26:$V$26,INDEX(MyData,D3858, E3858+1))))&gt;0)),
"        " &amp; INDEX(MyData,D3858, E3858+1),
"    " &amp; INDEX(MyData,D3858, E3858+1))</f>
        <v xml:space="preserve">        0,</v>
      </c>
    </row>
    <row r="3859" spans="4:7" x14ac:dyDescent="0.2">
      <c r="D3859" s="20">
        <f t="shared" si="60"/>
        <v>66</v>
      </c>
      <c r="E3859" s="20">
        <f>MIN(IF(MOD(ROWS($A$2:A3859),$A$2)=0,E3858+1, E3858), $B$2-1)</f>
        <v>16</v>
      </c>
      <c r="G3859" s="2" t="str">
        <f>IF(NOT(OR(
SUMPRODUCT(--ISNUMBER(SEARCH('Chapter 1 (Generated)'!$B$25:$V$25,INDEX(MyData,D3859, E3859+1))))&gt;0,
SUMPRODUCT(--ISNUMBER(SEARCH('Chapter 1 (Generated)'!$B$26:$V$26,INDEX(MyData,D3859, E3859+1))))&gt;0)),
"        " &amp; INDEX(MyData,D3859, E3859+1),
"    " &amp; INDEX(MyData,D3859, E3859+1))</f>
        <v xml:space="preserve">        0,</v>
      </c>
    </row>
    <row r="3860" spans="4:7" x14ac:dyDescent="0.2">
      <c r="D3860" s="20">
        <f t="shared" si="60"/>
        <v>67</v>
      </c>
      <c r="E3860" s="20">
        <f>MIN(IF(MOD(ROWS($A$2:A3860),$A$2)=0,E3859+1, E3859), $B$2-1)</f>
        <v>16</v>
      </c>
      <c r="G3860" s="2" t="str">
        <f>IF(NOT(OR(
SUMPRODUCT(--ISNUMBER(SEARCH('Chapter 1 (Generated)'!$B$25:$V$25,INDEX(MyData,D3860, E3860+1))))&gt;0,
SUMPRODUCT(--ISNUMBER(SEARCH('Chapter 1 (Generated)'!$B$26:$V$26,INDEX(MyData,D3860, E3860+1))))&gt;0)),
"        " &amp; INDEX(MyData,D3860, E3860+1),
"    " &amp; INDEX(MyData,D3860, E3860+1))</f>
        <v xml:space="preserve">        0,</v>
      </c>
    </row>
    <row r="3861" spans="4:7" x14ac:dyDescent="0.2">
      <c r="D3861" s="20">
        <f t="shared" si="60"/>
        <v>68</v>
      </c>
      <c r="E3861" s="20">
        <f>MIN(IF(MOD(ROWS($A$2:A3861),$A$2)=0,E3860+1, E3860), $B$2-1)</f>
        <v>16</v>
      </c>
      <c r="G3861" s="2" t="str">
        <f>IF(NOT(OR(
SUMPRODUCT(--ISNUMBER(SEARCH('Chapter 1 (Generated)'!$B$25:$V$25,INDEX(MyData,D3861, E3861+1))))&gt;0,
SUMPRODUCT(--ISNUMBER(SEARCH('Chapter 1 (Generated)'!$B$26:$V$26,INDEX(MyData,D3861, E3861+1))))&gt;0)),
"        " &amp; INDEX(MyData,D3861, E3861+1),
"    " &amp; INDEX(MyData,D3861, E3861+1))</f>
        <v xml:space="preserve">        0,//65 </v>
      </c>
    </row>
    <row r="3862" spans="4:7" x14ac:dyDescent="0.2">
      <c r="D3862" s="20">
        <f t="shared" si="60"/>
        <v>69</v>
      </c>
      <c r="E3862" s="20">
        <f>MIN(IF(MOD(ROWS($A$2:A3862),$A$2)=0,E3861+1, E3861), $B$2-1)</f>
        <v>16</v>
      </c>
      <c r="G3862" s="2" t="str">
        <f>IF(NOT(OR(
SUMPRODUCT(--ISNUMBER(SEARCH('Chapter 1 (Generated)'!$B$25:$V$25,INDEX(MyData,D3862, E3862+1))))&gt;0,
SUMPRODUCT(--ISNUMBER(SEARCH('Chapter 1 (Generated)'!$B$26:$V$26,INDEX(MyData,D3862, E3862+1))))&gt;0)),
"        " &amp; INDEX(MyData,D3862, E3862+1),
"    " &amp; INDEX(MyData,D3862, E3862+1))</f>
        <v xml:space="preserve">        0,</v>
      </c>
    </row>
    <row r="3863" spans="4:7" x14ac:dyDescent="0.2">
      <c r="D3863" s="20">
        <f t="shared" si="60"/>
        <v>70</v>
      </c>
      <c r="E3863" s="20">
        <f>MIN(IF(MOD(ROWS($A$2:A3863),$A$2)=0,E3862+1, E3862), $B$2-1)</f>
        <v>16</v>
      </c>
      <c r="G3863" s="2" t="str">
        <f>IF(NOT(OR(
SUMPRODUCT(--ISNUMBER(SEARCH('Chapter 1 (Generated)'!$B$25:$V$25,INDEX(MyData,D3863, E3863+1))))&gt;0,
SUMPRODUCT(--ISNUMBER(SEARCH('Chapter 1 (Generated)'!$B$26:$V$26,INDEX(MyData,D3863, E3863+1))))&gt;0)),
"        " &amp; INDEX(MyData,D3863, E3863+1),
"    " &amp; INDEX(MyData,D3863, E3863+1))</f>
        <v xml:space="preserve">        0,</v>
      </c>
    </row>
    <row r="3864" spans="4:7" x14ac:dyDescent="0.2">
      <c r="D3864" s="20">
        <f t="shared" si="60"/>
        <v>71</v>
      </c>
      <c r="E3864" s="20">
        <f>MIN(IF(MOD(ROWS($A$2:A3864),$A$2)=0,E3863+1, E3863), $B$2-1)</f>
        <v>16</v>
      </c>
      <c r="G3864" s="2" t="str">
        <f>IF(NOT(OR(
SUMPRODUCT(--ISNUMBER(SEARCH('Chapter 1 (Generated)'!$B$25:$V$25,INDEX(MyData,D3864, E3864+1))))&gt;0,
SUMPRODUCT(--ISNUMBER(SEARCH('Chapter 1 (Generated)'!$B$26:$V$26,INDEX(MyData,D3864, E3864+1))))&gt;0)),
"        " &amp; INDEX(MyData,D3864, E3864+1),
"    " &amp; INDEX(MyData,D3864, E3864+1))</f>
        <v xml:space="preserve">        0,</v>
      </c>
    </row>
    <row r="3865" spans="4:7" x14ac:dyDescent="0.2">
      <c r="D3865" s="20">
        <f t="shared" si="60"/>
        <v>72</v>
      </c>
      <c r="E3865" s="20">
        <f>MIN(IF(MOD(ROWS($A$2:A3865),$A$2)=0,E3864+1, E3864), $B$2-1)</f>
        <v>16</v>
      </c>
      <c r="G3865" s="2" t="str">
        <f>IF(NOT(OR(
SUMPRODUCT(--ISNUMBER(SEARCH('Chapter 1 (Generated)'!$B$25:$V$25,INDEX(MyData,D3865, E3865+1))))&gt;0,
SUMPRODUCT(--ISNUMBER(SEARCH('Chapter 1 (Generated)'!$B$26:$V$26,INDEX(MyData,D3865, E3865+1))))&gt;0)),
"        " &amp; INDEX(MyData,D3865, E3865+1),
"    " &amp; INDEX(MyData,D3865, E3865+1))</f>
        <v xml:space="preserve">        0,</v>
      </c>
    </row>
    <row r="3866" spans="4:7" x14ac:dyDescent="0.2">
      <c r="D3866" s="20">
        <f t="shared" si="60"/>
        <v>73</v>
      </c>
      <c r="E3866" s="20">
        <f>MIN(IF(MOD(ROWS($A$2:A3866),$A$2)=0,E3865+1, E3865), $B$2-1)</f>
        <v>16</v>
      </c>
      <c r="G3866" s="2" t="str">
        <f>IF(NOT(OR(
SUMPRODUCT(--ISNUMBER(SEARCH('Chapter 1 (Generated)'!$B$25:$V$25,INDEX(MyData,D3866, E3866+1))))&gt;0,
SUMPRODUCT(--ISNUMBER(SEARCH('Chapter 1 (Generated)'!$B$26:$V$26,INDEX(MyData,D3866, E3866+1))))&gt;0)),
"        " &amp; INDEX(MyData,D3866, E3866+1),
"    " &amp; INDEX(MyData,D3866, E3866+1))</f>
        <v xml:space="preserve">        -5,//70 </v>
      </c>
    </row>
    <row r="3867" spans="4:7" x14ac:dyDescent="0.2">
      <c r="D3867" s="20">
        <f t="shared" si="60"/>
        <v>74</v>
      </c>
      <c r="E3867" s="20">
        <f>MIN(IF(MOD(ROWS($A$2:A3867),$A$2)=0,E3866+1, E3866), $B$2-1)</f>
        <v>16</v>
      </c>
      <c r="G3867" s="2" t="str">
        <f>IF(NOT(OR(
SUMPRODUCT(--ISNUMBER(SEARCH('Chapter 1 (Generated)'!$B$25:$V$25,INDEX(MyData,D3867, E3867+1))))&gt;0,
SUMPRODUCT(--ISNUMBER(SEARCH('Chapter 1 (Generated)'!$B$26:$V$26,INDEX(MyData,D3867, E3867+1))))&gt;0)),
"        " &amp; INDEX(MyData,D3867, E3867+1),
"    " &amp; INDEX(MyData,D3867, E3867+1))</f>
        <v xml:space="preserve">        5,</v>
      </c>
    </row>
    <row r="3868" spans="4:7" x14ac:dyDescent="0.2">
      <c r="D3868" s="20">
        <f t="shared" si="60"/>
        <v>75</v>
      </c>
      <c r="E3868" s="20">
        <f>MIN(IF(MOD(ROWS($A$2:A3868),$A$2)=0,E3867+1, E3867), $B$2-1)</f>
        <v>16</v>
      </c>
      <c r="G3868" s="2" t="str">
        <f>IF(NOT(OR(
SUMPRODUCT(--ISNUMBER(SEARCH('Chapter 1 (Generated)'!$B$25:$V$25,INDEX(MyData,D3868, E3868+1))))&gt;0,
SUMPRODUCT(--ISNUMBER(SEARCH('Chapter 1 (Generated)'!$B$26:$V$26,INDEX(MyData,D3868, E3868+1))))&gt;0)),
"        " &amp; INDEX(MyData,D3868, E3868+1),
"    " &amp; INDEX(MyData,D3868, E3868+1))</f>
        <v xml:space="preserve">        0,</v>
      </c>
    </row>
    <row r="3869" spans="4:7" x14ac:dyDescent="0.2">
      <c r="D3869" s="20">
        <f t="shared" si="60"/>
        <v>76</v>
      </c>
      <c r="E3869" s="20">
        <f>MIN(IF(MOD(ROWS($A$2:A3869),$A$2)=0,E3868+1, E3868), $B$2-1)</f>
        <v>16</v>
      </c>
      <c r="G3869" s="2" t="str">
        <f>IF(NOT(OR(
SUMPRODUCT(--ISNUMBER(SEARCH('Chapter 1 (Generated)'!$B$25:$V$25,INDEX(MyData,D3869, E3869+1))))&gt;0,
SUMPRODUCT(--ISNUMBER(SEARCH('Chapter 1 (Generated)'!$B$26:$V$26,INDEX(MyData,D3869, E3869+1))))&gt;0)),
"        " &amp; INDEX(MyData,D3869, E3869+1),
"    " &amp; INDEX(MyData,D3869, E3869+1))</f>
        <v xml:space="preserve">        0,</v>
      </c>
    </row>
    <row r="3870" spans="4:7" x14ac:dyDescent="0.2">
      <c r="D3870" s="20">
        <f t="shared" si="60"/>
        <v>77</v>
      </c>
      <c r="E3870" s="20">
        <f>MIN(IF(MOD(ROWS($A$2:A3870),$A$2)=0,E3869+1, E3869), $B$2-1)</f>
        <v>16</v>
      </c>
      <c r="G3870" s="2" t="str">
        <f>IF(NOT(OR(
SUMPRODUCT(--ISNUMBER(SEARCH('Chapter 1 (Generated)'!$B$25:$V$25,INDEX(MyData,D3870, E3870+1))))&gt;0,
SUMPRODUCT(--ISNUMBER(SEARCH('Chapter 1 (Generated)'!$B$26:$V$26,INDEX(MyData,D3870, E3870+1))))&gt;0)),
"        " &amp; INDEX(MyData,D3870, E3870+1),
"    " &amp; INDEX(MyData,D3870, E3870+1))</f>
        <v xml:space="preserve">        0,</v>
      </c>
    </row>
    <row r="3871" spans="4:7" x14ac:dyDescent="0.2">
      <c r="D3871" s="20">
        <f t="shared" si="60"/>
        <v>78</v>
      </c>
      <c r="E3871" s="20">
        <f>MIN(IF(MOD(ROWS($A$2:A3871),$A$2)=0,E3870+1, E3870), $B$2-1)</f>
        <v>16</v>
      </c>
      <c r="G3871" s="2" t="str">
        <f>IF(NOT(OR(
SUMPRODUCT(--ISNUMBER(SEARCH('Chapter 1 (Generated)'!$B$25:$V$25,INDEX(MyData,D3871, E3871+1))))&gt;0,
SUMPRODUCT(--ISNUMBER(SEARCH('Chapter 1 (Generated)'!$B$26:$V$26,INDEX(MyData,D3871, E3871+1))))&gt;0)),
"        " &amp; INDEX(MyData,D3871, E3871+1),
"    " &amp; INDEX(MyData,D3871, E3871+1))</f>
        <v xml:space="preserve">        0,//75 </v>
      </c>
    </row>
    <row r="3872" spans="4:7" x14ac:dyDescent="0.2">
      <c r="D3872" s="20">
        <f t="shared" si="60"/>
        <v>79</v>
      </c>
      <c r="E3872" s="20">
        <f>MIN(IF(MOD(ROWS($A$2:A3872),$A$2)=0,E3871+1, E3871), $B$2-1)</f>
        <v>16</v>
      </c>
      <c r="G3872" s="2" t="str">
        <f>IF(NOT(OR(
SUMPRODUCT(--ISNUMBER(SEARCH('Chapter 1 (Generated)'!$B$25:$V$25,INDEX(MyData,D3872, E3872+1))))&gt;0,
SUMPRODUCT(--ISNUMBER(SEARCH('Chapter 1 (Generated)'!$B$26:$V$26,INDEX(MyData,D3872, E3872+1))))&gt;0)),
"        " &amp; INDEX(MyData,D3872, E3872+1),
"    " &amp; INDEX(MyData,D3872, E3872+1))</f>
        <v xml:space="preserve">        0,</v>
      </c>
    </row>
    <row r="3873" spans="4:7" x14ac:dyDescent="0.2">
      <c r="D3873" s="20">
        <f t="shared" si="60"/>
        <v>80</v>
      </c>
      <c r="E3873" s="20">
        <f>MIN(IF(MOD(ROWS($A$2:A3873),$A$2)=0,E3872+1, E3872), $B$2-1)</f>
        <v>16</v>
      </c>
      <c r="G3873" s="2" t="str">
        <f>IF(NOT(OR(
SUMPRODUCT(--ISNUMBER(SEARCH('Chapter 1 (Generated)'!$B$25:$V$25,INDEX(MyData,D3873, E3873+1))))&gt;0,
SUMPRODUCT(--ISNUMBER(SEARCH('Chapter 1 (Generated)'!$B$26:$V$26,INDEX(MyData,D3873, E3873+1))))&gt;0)),
"        " &amp; INDEX(MyData,D3873, E3873+1),
"    " &amp; INDEX(MyData,D3873, E3873+1))</f>
        <v xml:space="preserve">        0,</v>
      </c>
    </row>
    <row r="3874" spans="4:7" x14ac:dyDescent="0.2">
      <c r="D3874" s="20">
        <f t="shared" si="60"/>
        <v>81</v>
      </c>
      <c r="E3874" s="20">
        <f>MIN(IF(MOD(ROWS($A$2:A3874),$A$2)=0,E3873+1, E3873), $B$2-1)</f>
        <v>16</v>
      </c>
      <c r="G3874" s="2" t="str">
        <f>IF(NOT(OR(
SUMPRODUCT(--ISNUMBER(SEARCH('Chapter 1 (Generated)'!$B$25:$V$25,INDEX(MyData,D3874, E3874+1))))&gt;0,
SUMPRODUCT(--ISNUMBER(SEARCH('Chapter 1 (Generated)'!$B$26:$V$26,INDEX(MyData,D3874, E3874+1))))&gt;0)),
"        " &amp; INDEX(MyData,D3874, E3874+1),
"    " &amp; INDEX(MyData,D3874, E3874+1))</f>
        <v xml:space="preserve">        0,</v>
      </c>
    </row>
    <row r="3875" spans="4:7" x14ac:dyDescent="0.2">
      <c r="D3875" s="20">
        <f t="shared" si="60"/>
        <v>82</v>
      </c>
      <c r="E3875" s="20">
        <f>MIN(IF(MOD(ROWS($A$2:A3875),$A$2)=0,E3874+1, E3874), $B$2-1)</f>
        <v>16</v>
      </c>
      <c r="G3875" s="2" t="str">
        <f>IF(NOT(OR(
SUMPRODUCT(--ISNUMBER(SEARCH('Chapter 1 (Generated)'!$B$25:$V$25,INDEX(MyData,D3875, E3875+1))))&gt;0,
SUMPRODUCT(--ISNUMBER(SEARCH('Chapter 1 (Generated)'!$B$26:$V$26,INDEX(MyData,D3875, E3875+1))))&gt;0)),
"        " &amp; INDEX(MyData,D3875, E3875+1),
"    " &amp; INDEX(MyData,D3875, E3875+1))</f>
        <v xml:space="preserve">        0,</v>
      </c>
    </row>
    <row r="3876" spans="4:7" x14ac:dyDescent="0.2">
      <c r="D3876" s="20">
        <f t="shared" si="60"/>
        <v>83</v>
      </c>
      <c r="E3876" s="20">
        <f>MIN(IF(MOD(ROWS($A$2:A3876),$A$2)=0,E3875+1, E3875), $B$2-1)</f>
        <v>16</v>
      </c>
      <c r="G3876" s="2" t="str">
        <f>IF(NOT(OR(
SUMPRODUCT(--ISNUMBER(SEARCH('Chapter 1 (Generated)'!$B$25:$V$25,INDEX(MyData,D3876, E3876+1))))&gt;0,
SUMPRODUCT(--ISNUMBER(SEARCH('Chapter 1 (Generated)'!$B$26:$V$26,INDEX(MyData,D3876, E3876+1))))&gt;0)),
"        " &amp; INDEX(MyData,D3876, E3876+1),
"    " &amp; INDEX(MyData,D3876, E3876+1))</f>
        <v xml:space="preserve">        0,//80 </v>
      </c>
    </row>
    <row r="3877" spans="4:7" x14ac:dyDescent="0.2">
      <c r="D3877" s="20">
        <f t="shared" si="60"/>
        <v>84</v>
      </c>
      <c r="E3877" s="20">
        <f>MIN(IF(MOD(ROWS($A$2:A3877),$A$2)=0,E3876+1, E3876), $B$2-1)</f>
        <v>16</v>
      </c>
      <c r="G3877" s="2" t="str">
        <f>IF(NOT(OR(
SUMPRODUCT(--ISNUMBER(SEARCH('Chapter 1 (Generated)'!$B$25:$V$25,INDEX(MyData,D3877, E3877+1))))&gt;0,
SUMPRODUCT(--ISNUMBER(SEARCH('Chapter 1 (Generated)'!$B$26:$V$26,INDEX(MyData,D3877, E3877+1))))&gt;0)),
"        " &amp; INDEX(MyData,D3877, E3877+1),
"    " &amp; INDEX(MyData,D3877, E3877+1))</f>
        <v xml:space="preserve">        0,</v>
      </c>
    </row>
    <row r="3878" spans="4:7" x14ac:dyDescent="0.2">
      <c r="D3878" s="20">
        <f t="shared" si="60"/>
        <v>85</v>
      </c>
      <c r="E3878" s="20">
        <f>MIN(IF(MOD(ROWS($A$2:A3878),$A$2)=0,E3877+1, E3877), $B$2-1)</f>
        <v>16</v>
      </c>
      <c r="G3878" s="2" t="str">
        <f>IF(NOT(OR(
SUMPRODUCT(--ISNUMBER(SEARCH('Chapter 1 (Generated)'!$B$25:$V$25,INDEX(MyData,D3878, E3878+1))))&gt;0,
SUMPRODUCT(--ISNUMBER(SEARCH('Chapter 1 (Generated)'!$B$26:$V$26,INDEX(MyData,D3878, E3878+1))))&gt;0)),
"        " &amp; INDEX(MyData,D3878, E3878+1),
"    " &amp; INDEX(MyData,D3878, E3878+1))</f>
        <v xml:space="preserve">        0,</v>
      </c>
    </row>
    <row r="3879" spans="4:7" x14ac:dyDescent="0.2">
      <c r="D3879" s="20">
        <f t="shared" si="60"/>
        <v>86</v>
      </c>
      <c r="E3879" s="20">
        <f>MIN(IF(MOD(ROWS($A$2:A3879),$A$2)=0,E3878+1, E3878), $B$2-1)</f>
        <v>16</v>
      </c>
      <c r="G3879" s="2" t="str">
        <f>IF(NOT(OR(
SUMPRODUCT(--ISNUMBER(SEARCH('Chapter 1 (Generated)'!$B$25:$V$25,INDEX(MyData,D3879, E3879+1))))&gt;0,
SUMPRODUCT(--ISNUMBER(SEARCH('Chapter 1 (Generated)'!$B$26:$V$26,INDEX(MyData,D3879, E3879+1))))&gt;0)),
"        " &amp; INDEX(MyData,D3879, E3879+1),
"    " &amp; INDEX(MyData,D3879, E3879+1))</f>
        <v xml:space="preserve">        0,</v>
      </c>
    </row>
    <row r="3880" spans="4:7" x14ac:dyDescent="0.2">
      <c r="D3880" s="20">
        <f t="shared" si="60"/>
        <v>87</v>
      </c>
      <c r="E3880" s="20">
        <f>MIN(IF(MOD(ROWS($A$2:A3880),$A$2)=0,E3879+1, E3879), $B$2-1)</f>
        <v>16</v>
      </c>
      <c r="G3880" s="2" t="str">
        <f>IF(NOT(OR(
SUMPRODUCT(--ISNUMBER(SEARCH('Chapter 1 (Generated)'!$B$25:$V$25,INDEX(MyData,D3880, E3880+1))))&gt;0,
SUMPRODUCT(--ISNUMBER(SEARCH('Chapter 1 (Generated)'!$B$26:$V$26,INDEX(MyData,D3880, E3880+1))))&gt;0)),
"        " &amp; INDEX(MyData,D3880, E3880+1),
"    " &amp; INDEX(MyData,D3880, E3880+1))</f>
        <v xml:space="preserve">        0,</v>
      </c>
    </row>
    <row r="3881" spans="4:7" x14ac:dyDescent="0.2">
      <c r="D3881" s="20">
        <f t="shared" si="60"/>
        <v>88</v>
      </c>
      <c r="E3881" s="20">
        <f>MIN(IF(MOD(ROWS($A$2:A3881),$A$2)=0,E3880+1, E3880), $B$2-1)</f>
        <v>16</v>
      </c>
      <c r="G3881" s="2" t="str">
        <f>IF(NOT(OR(
SUMPRODUCT(--ISNUMBER(SEARCH('Chapter 1 (Generated)'!$B$25:$V$25,INDEX(MyData,D3881, E3881+1))))&gt;0,
SUMPRODUCT(--ISNUMBER(SEARCH('Chapter 1 (Generated)'!$B$26:$V$26,INDEX(MyData,D3881, E3881+1))))&gt;0)),
"        " &amp; INDEX(MyData,D3881, E3881+1),
"    " &amp; INDEX(MyData,D3881, E3881+1))</f>
        <v xml:space="preserve">        0,//85 </v>
      </c>
    </row>
    <row r="3882" spans="4:7" x14ac:dyDescent="0.2">
      <c r="D3882" s="20">
        <f t="shared" si="60"/>
        <v>89</v>
      </c>
      <c r="E3882" s="20">
        <f>MIN(IF(MOD(ROWS($A$2:A3882),$A$2)=0,E3881+1, E3881), $B$2-1)</f>
        <v>16</v>
      </c>
      <c r="G3882" s="2" t="str">
        <f>IF(NOT(OR(
SUMPRODUCT(--ISNUMBER(SEARCH('Chapter 1 (Generated)'!$B$25:$V$25,INDEX(MyData,D3882, E3882+1))))&gt;0,
SUMPRODUCT(--ISNUMBER(SEARCH('Chapter 1 (Generated)'!$B$26:$V$26,INDEX(MyData,D3882, E3882+1))))&gt;0)),
"        " &amp; INDEX(MyData,D3882, E3882+1),
"    " &amp; INDEX(MyData,D3882, E3882+1))</f>
        <v xml:space="preserve">        5,</v>
      </c>
    </row>
    <row r="3883" spans="4:7" x14ac:dyDescent="0.2">
      <c r="D3883" s="20">
        <f t="shared" si="60"/>
        <v>90</v>
      </c>
      <c r="E3883" s="20">
        <f>MIN(IF(MOD(ROWS($A$2:A3883),$A$2)=0,E3882+1, E3882), $B$2-1)</f>
        <v>16</v>
      </c>
      <c r="G3883" s="2" t="str">
        <f>IF(NOT(OR(
SUMPRODUCT(--ISNUMBER(SEARCH('Chapter 1 (Generated)'!$B$25:$V$25,INDEX(MyData,D3883, E3883+1))))&gt;0,
SUMPRODUCT(--ISNUMBER(SEARCH('Chapter 1 (Generated)'!$B$26:$V$26,INDEX(MyData,D3883, E3883+1))))&gt;0)),
"        " &amp; INDEX(MyData,D3883, E3883+1),
"    " &amp; INDEX(MyData,D3883, E3883+1))</f>
        <v xml:space="preserve">        0,</v>
      </c>
    </row>
    <row r="3884" spans="4:7" x14ac:dyDescent="0.2">
      <c r="D3884" s="20">
        <f t="shared" si="60"/>
        <v>91</v>
      </c>
      <c r="E3884" s="20">
        <f>MIN(IF(MOD(ROWS($A$2:A3884),$A$2)=0,E3883+1, E3883), $B$2-1)</f>
        <v>16</v>
      </c>
      <c r="G3884" s="2" t="str">
        <f>IF(NOT(OR(
SUMPRODUCT(--ISNUMBER(SEARCH('Chapter 1 (Generated)'!$B$25:$V$25,INDEX(MyData,D3884, E3884+1))))&gt;0,
SUMPRODUCT(--ISNUMBER(SEARCH('Chapter 1 (Generated)'!$B$26:$V$26,INDEX(MyData,D3884, E3884+1))))&gt;0)),
"        " &amp; INDEX(MyData,D3884, E3884+1),
"    " &amp; INDEX(MyData,D3884, E3884+1))</f>
        <v xml:space="preserve">        0,</v>
      </c>
    </row>
    <row r="3885" spans="4:7" x14ac:dyDescent="0.2">
      <c r="D3885" s="20">
        <f t="shared" si="60"/>
        <v>92</v>
      </c>
      <c r="E3885" s="20">
        <f>MIN(IF(MOD(ROWS($A$2:A3885),$A$2)=0,E3884+1, E3884), $B$2-1)</f>
        <v>16</v>
      </c>
      <c r="G3885" s="2" t="str">
        <f>IF(NOT(OR(
SUMPRODUCT(--ISNUMBER(SEARCH('Chapter 1 (Generated)'!$B$25:$V$25,INDEX(MyData,D3885, E3885+1))))&gt;0,
SUMPRODUCT(--ISNUMBER(SEARCH('Chapter 1 (Generated)'!$B$26:$V$26,INDEX(MyData,D3885, E3885+1))))&gt;0)),
"        " &amp; INDEX(MyData,D3885, E3885+1),
"    " &amp; INDEX(MyData,D3885, E3885+1))</f>
        <v xml:space="preserve">        0,</v>
      </c>
    </row>
    <row r="3886" spans="4:7" x14ac:dyDescent="0.2">
      <c r="D3886" s="20">
        <f t="shared" si="60"/>
        <v>93</v>
      </c>
      <c r="E3886" s="20">
        <f>MIN(IF(MOD(ROWS($A$2:A3886),$A$2)=0,E3885+1, E3885), $B$2-1)</f>
        <v>16</v>
      </c>
      <c r="G3886" s="2" t="str">
        <f>IF(NOT(OR(
SUMPRODUCT(--ISNUMBER(SEARCH('Chapter 1 (Generated)'!$B$25:$V$25,INDEX(MyData,D3886, E3886+1))))&gt;0,
SUMPRODUCT(--ISNUMBER(SEARCH('Chapter 1 (Generated)'!$B$26:$V$26,INDEX(MyData,D3886, E3886+1))))&gt;0)),
"        " &amp; INDEX(MyData,D3886, E3886+1),
"    " &amp; INDEX(MyData,D3886, E3886+1))</f>
        <v xml:space="preserve">        0,//90 </v>
      </c>
    </row>
    <row r="3887" spans="4:7" x14ac:dyDescent="0.2">
      <c r="D3887" s="20">
        <f t="shared" si="60"/>
        <v>94</v>
      </c>
      <c r="E3887" s="20">
        <f>MIN(IF(MOD(ROWS($A$2:A3887),$A$2)=0,E3886+1, E3886), $B$2-1)</f>
        <v>16</v>
      </c>
      <c r="G3887" s="2" t="str">
        <f>IF(NOT(OR(
SUMPRODUCT(--ISNUMBER(SEARCH('Chapter 1 (Generated)'!$B$25:$V$25,INDEX(MyData,D3887, E3887+1))))&gt;0,
SUMPRODUCT(--ISNUMBER(SEARCH('Chapter 1 (Generated)'!$B$26:$V$26,INDEX(MyData,D3887, E3887+1))))&gt;0)),
"        " &amp; INDEX(MyData,D3887, E3887+1),
"    " &amp; INDEX(MyData,D3887, E3887+1))</f>
        <v xml:space="preserve">        0,</v>
      </c>
    </row>
    <row r="3888" spans="4:7" x14ac:dyDescent="0.2">
      <c r="D3888" s="20">
        <f t="shared" si="60"/>
        <v>95</v>
      </c>
      <c r="E3888" s="20">
        <f>MIN(IF(MOD(ROWS($A$2:A3888),$A$2)=0,E3887+1, E3887), $B$2-1)</f>
        <v>16</v>
      </c>
      <c r="G3888" s="2" t="str">
        <f>IF(NOT(OR(
SUMPRODUCT(--ISNUMBER(SEARCH('Chapter 1 (Generated)'!$B$25:$V$25,INDEX(MyData,D3888, E3888+1))))&gt;0,
SUMPRODUCT(--ISNUMBER(SEARCH('Chapter 1 (Generated)'!$B$26:$V$26,INDEX(MyData,D3888, E3888+1))))&gt;0)),
"        " &amp; INDEX(MyData,D3888, E3888+1),
"    " &amp; INDEX(MyData,D3888, E3888+1))</f>
        <v xml:space="preserve">        0,</v>
      </c>
    </row>
    <row r="3889" spans="4:7" x14ac:dyDescent="0.2">
      <c r="D3889" s="20">
        <f t="shared" si="60"/>
        <v>96</v>
      </c>
      <c r="E3889" s="20">
        <f>MIN(IF(MOD(ROWS($A$2:A3889),$A$2)=0,E3888+1, E3888), $B$2-1)</f>
        <v>16</v>
      </c>
      <c r="G3889" s="2" t="str">
        <f>IF(NOT(OR(
SUMPRODUCT(--ISNUMBER(SEARCH('Chapter 1 (Generated)'!$B$25:$V$25,INDEX(MyData,D3889, E3889+1))))&gt;0,
SUMPRODUCT(--ISNUMBER(SEARCH('Chapter 1 (Generated)'!$B$26:$V$26,INDEX(MyData,D3889, E3889+1))))&gt;0)),
"        " &amp; INDEX(MyData,D3889, E3889+1),
"    " &amp; INDEX(MyData,D3889, E3889+1))</f>
        <v xml:space="preserve">        0,</v>
      </c>
    </row>
    <row r="3890" spans="4:7" x14ac:dyDescent="0.2">
      <c r="D3890" s="20">
        <f t="shared" si="60"/>
        <v>97</v>
      </c>
      <c r="E3890" s="20">
        <f>MIN(IF(MOD(ROWS($A$2:A3890),$A$2)=0,E3889+1, E3889), $B$2-1)</f>
        <v>16</v>
      </c>
      <c r="G3890" s="2" t="str">
        <f>IF(NOT(OR(
SUMPRODUCT(--ISNUMBER(SEARCH('Chapter 1 (Generated)'!$B$25:$V$25,INDEX(MyData,D3890, E3890+1))))&gt;0,
SUMPRODUCT(--ISNUMBER(SEARCH('Chapter 1 (Generated)'!$B$26:$V$26,INDEX(MyData,D3890, E3890+1))))&gt;0)),
"        " &amp; INDEX(MyData,D3890, E3890+1),
"    " &amp; INDEX(MyData,D3890, E3890+1))</f>
        <v xml:space="preserve">        0,</v>
      </c>
    </row>
    <row r="3891" spans="4:7" x14ac:dyDescent="0.2">
      <c r="D3891" s="20">
        <f t="shared" si="60"/>
        <v>98</v>
      </c>
      <c r="E3891" s="20">
        <f>MIN(IF(MOD(ROWS($A$2:A3891),$A$2)=0,E3890+1, E3890), $B$2-1)</f>
        <v>16</v>
      </c>
      <c r="G3891" s="2" t="str">
        <f>IF(NOT(OR(
SUMPRODUCT(--ISNUMBER(SEARCH('Chapter 1 (Generated)'!$B$25:$V$25,INDEX(MyData,D3891, E3891+1))))&gt;0,
SUMPRODUCT(--ISNUMBER(SEARCH('Chapter 1 (Generated)'!$B$26:$V$26,INDEX(MyData,D3891, E3891+1))))&gt;0)),
"        " &amp; INDEX(MyData,D3891, E3891+1),
"    " &amp; INDEX(MyData,D3891, E3891+1))</f>
        <v xml:space="preserve">        0,//95 </v>
      </c>
    </row>
    <row r="3892" spans="4:7" x14ac:dyDescent="0.2">
      <c r="D3892" s="20">
        <f t="shared" si="60"/>
        <v>99</v>
      </c>
      <c r="E3892" s="20">
        <f>MIN(IF(MOD(ROWS($A$2:A3892),$A$2)=0,E3891+1, E3891), $B$2-1)</f>
        <v>16</v>
      </c>
      <c r="G3892" s="2" t="str">
        <f>IF(NOT(OR(
SUMPRODUCT(--ISNUMBER(SEARCH('Chapter 1 (Generated)'!$B$25:$V$25,INDEX(MyData,D3892, E3892+1))))&gt;0,
SUMPRODUCT(--ISNUMBER(SEARCH('Chapter 1 (Generated)'!$B$26:$V$26,INDEX(MyData,D3892, E3892+1))))&gt;0)),
"        " &amp; INDEX(MyData,D3892, E3892+1),
"    " &amp; INDEX(MyData,D3892, E3892+1))</f>
        <v xml:space="preserve">        5,</v>
      </c>
    </row>
    <row r="3893" spans="4:7" x14ac:dyDescent="0.2">
      <c r="D3893" s="20">
        <f t="shared" si="60"/>
        <v>100</v>
      </c>
      <c r="E3893" s="20">
        <f>MIN(IF(MOD(ROWS($A$2:A3893),$A$2)=0,E3892+1, E3892), $B$2-1)</f>
        <v>16</v>
      </c>
      <c r="G3893" s="2" t="str">
        <f>IF(NOT(OR(
SUMPRODUCT(--ISNUMBER(SEARCH('Chapter 1 (Generated)'!$B$25:$V$25,INDEX(MyData,D3893, E3893+1))))&gt;0,
SUMPRODUCT(--ISNUMBER(SEARCH('Chapter 1 (Generated)'!$B$26:$V$26,INDEX(MyData,D3893, E3893+1))))&gt;0)),
"        " &amp; INDEX(MyData,D3893, E3893+1),
"    " &amp; INDEX(MyData,D3893, E3893+1))</f>
        <v xml:space="preserve">        0,</v>
      </c>
    </row>
    <row r="3894" spans="4:7" x14ac:dyDescent="0.2">
      <c r="D3894" s="20">
        <f t="shared" si="60"/>
        <v>101</v>
      </c>
      <c r="E3894" s="20">
        <f>MIN(IF(MOD(ROWS($A$2:A3894),$A$2)=0,E3893+1, E3893), $B$2-1)</f>
        <v>16</v>
      </c>
      <c r="G3894" s="2" t="str">
        <f>IF(NOT(OR(
SUMPRODUCT(--ISNUMBER(SEARCH('Chapter 1 (Generated)'!$B$25:$V$25,INDEX(MyData,D3894, E3894+1))))&gt;0,
SUMPRODUCT(--ISNUMBER(SEARCH('Chapter 1 (Generated)'!$B$26:$V$26,INDEX(MyData,D3894, E3894+1))))&gt;0)),
"        " &amp; INDEX(MyData,D3894, E3894+1),
"    " &amp; INDEX(MyData,D3894, E3894+1))</f>
        <v xml:space="preserve">        -5,</v>
      </c>
    </row>
    <row r="3895" spans="4:7" x14ac:dyDescent="0.2">
      <c r="D3895" s="20">
        <f t="shared" si="60"/>
        <v>102</v>
      </c>
      <c r="E3895" s="20">
        <f>MIN(IF(MOD(ROWS($A$2:A3895),$A$2)=0,E3894+1, E3894), $B$2-1)</f>
        <v>16</v>
      </c>
      <c r="G3895" s="2" t="str">
        <f>IF(NOT(OR(
SUMPRODUCT(--ISNUMBER(SEARCH('Chapter 1 (Generated)'!$B$25:$V$25,INDEX(MyData,D3895, E3895+1))))&gt;0,
SUMPRODUCT(--ISNUMBER(SEARCH('Chapter 1 (Generated)'!$B$26:$V$26,INDEX(MyData,D3895, E3895+1))))&gt;0)),
"        " &amp; INDEX(MyData,D3895, E3895+1),
"    " &amp; INDEX(MyData,D3895, E3895+1))</f>
        <v xml:space="preserve">        0,</v>
      </c>
    </row>
    <row r="3896" spans="4:7" x14ac:dyDescent="0.2">
      <c r="D3896" s="20">
        <f t="shared" si="60"/>
        <v>103</v>
      </c>
      <c r="E3896" s="20">
        <f>MIN(IF(MOD(ROWS($A$2:A3896),$A$2)=0,E3895+1, E3895), $B$2-1)</f>
        <v>16</v>
      </c>
      <c r="G3896" s="2" t="str">
        <f>IF(NOT(OR(
SUMPRODUCT(--ISNUMBER(SEARCH('Chapter 1 (Generated)'!$B$25:$V$25,INDEX(MyData,D3896, E3896+1))))&gt;0,
SUMPRODUCT(--ISNUMBER(SEARCH('Chapter 1 (Generated)'!$B$26:$V$26,INDEX(MyData,D3896, E3896+1))))&gt;0)),
"        " &amp; INDEX(MyData,D3896, E3896+1),
"    " &amp; INDEX(MyData,D3896, E3896+1))</f>
        <v xml:space="preserve">        0,//100 </v>
      </c>
    </row>
    <row r="3897" spans="4:7" x14ac:dyDescent="0.2">
      <c r="D3897" s="20">
        <f t="shared" si="60"/>
        <v>104</v>
      </c>
      <c r="E3897" s="20">
        <f>MIN(IF(MOD(ROWS($A$2:A3897),$A$2)=0,E3896+1, E3896), $B$2-1)</f>
        <v>16</v>
      </c>
      <c r="G3897" s="2" t="str">
        <f>IF(NOT(OR(
SUMPRODUCT(--ISNUMBER(SEARCH('Chapter 1 (Generated)'!$B$25:$V$25,INDEX(MyData,D3897, E3897+1))))&gt;0,
SUMPRODUCT(--ISNUMBER(SEARCH('Chapter 1 (Generated)'!$B$26:$V$26,INDEX(MyData,D3897, E3897+1))))&gt;0)),
"        " &amp; INDEX(MyData,D3897, E3897+1),
"    " &amp; INDEX(MyData,D3897, E3897+1))</f>
        <v xml:space="preserve">        0,</v>
      </c>
    </row>
    <row r="3898" spans="4:7" x14ac:dyDescent="0.2">
      <c r="D3898" s="20">
        <f t="shared" si="60"/>
        <v>105</v>
      </c>
      <c r="E3898" s="20">
        <f>MIN(IF(MOD(ROWS($A$2:A3898),$A$2)=0,E3897+1, E3897), $B$2-1)</f>
        <v>16</v>
      </c>
      <c r="G3898" s="2" t="str">
        <f>IF(NOT(OR(
SUMPRODUCT(--ISNUMBER(SEARCH('Chapter 1 (Generated)'!$B$25:$V$25,INDEX(MyData,D3898, E3898+1))))&gt;0,
SUMPRODUCT(--ISNUMBER(SEARCH('Chapter 1 (Generated)'!$B$26:$V$26,INDEX(MyData,D3898, E3898+1))))&gt;0)),
"        " &amp; INDEX(MyData,D3898, E3898+1),
"    " &amp; INDEX(MyData,D3898, E3898+1))</f>
        <v xml:space="preserve">        0,</v>
      </c>
    </row>
    <row r="3899" spans="4:7" x14ac:dyDescent="0.2">
      <c r="D3899" s="20">
        <f t="shared" si="60"/>
        <v>106</v>
      </c>
      <c r="E3899" s="20">
        <f>MIN(IF(MOD(ROWS($A$2:A3899),$A$2)=0,E3898+1, E3898), $B$2-1)</f>
        <v>16</v>
      </c>
      <c r="G3899" s="2" t="str">
        <f>IF(NOT(OR(
SUMPRODUCT(--ISNUMBER(SEARCH('Chapter 1 (Generated)'!$B$25:$V$25,INDEX(MyData,D3899, E3899+1))))&gt;0,
SUMPRODUCT(--ISNUMBER(SEARCH('Chapter 1 (Generated)'!$B$26:$V$26,INDEX(MyData,D3899, E3899+1))))&gt;0)),
"        " &amp; INDEX(MyData,D3899, E3899+1),
"    " &amp; INDEX(MyData,D3899, E3899+1))</f>
        <v xml:space="preserve">        0,</v>
      </c>
    </row>
    <row r="3900" spans="4:7" x14ac:dyDescent="0.2">
      <c r="D3900" s="20">
        <f t="shared" si="60"/>
        <v>107</v>
      </c>
      <c r="E3900" s="20">
        <f>MIN(IF(MOD(ROWS($A$2:A3900),$A$2)=0,E3899+1, E3899), $B$2-1)</f>
        <v>16</v>
      </c>
      <c r="G3900" s="2" t="str">
        <f>IF(NOT(OR(
SUMPRODUCT(--ISNUMBER(SEARCH('Chapter 1 (Generated)'!$B$25:$V$25,INDEX(MyData,D3900, E3900+1))))&gt;0,
SUMPRODUCT(--ISNUMBER(SEARCH('Chapter 1 (Generated)'!$B$26:$V$26,INDEX(MyData,D3900, E3900+1))))&gt;0)),
"        " &amp; INDEX(MyData,D3900, E3900+1),
"    " &amp; INDEX(MyData,D3900, E3900+1))</f>
        <v xml:space="preserve">        0,</v>
      </c>
    </row>
    <row r="3901" spans="4:7" x14ac:dyDescent="0.2">
      <c r="D3901" s="20">
        <f t="shared" si="60"/>
        <v>108</v>
      </c>
      <c r="E3901" s="20">
        <f>MIN(IF(MOD(ROWS($A$2:A3901),$A$2)=0,E3900+1, E3900), $B$2-1)</f>
        <v>16</v>
      </c>
      <c r="G3901" s="2" t="str">
        <f>IF(NOT(OR(
SUMPRODUCT(--ISNUMBER(SEARCH('Chapter 1 (Generated)'!$B$25:$V$25,INDEX(MyData,D3901, E3901+1))))&gt;0,
SUMPRODUCT(--ISNUMBER(SEARCH('Chapter 1 (Generated)'!$B$26:$V$26,INDEX(MyData,D3901, E3901+1))))&gt;0)),
"        " &amp; INDEX(MyData,D3901, E3901+1),
"    " &amp; INDEX(MyData,D3901, E3901+1))</f>
        <v xml:space="preserve">        0,//105 </v>
      </c>
    </row>
    <row r="3902" spans="4:7" x14ac:dyDescent="0.2">
      <c r="D3902" s="20">
        <f t="shared" si="60"/>
        <v>109</v>
      </c>
      <c r="E3902" s="20">
        <f>MIN(IF(MOD(ROWS($A$2:A3902),$A$2)=0,E3901+1, E3901), $B$2-1)</f>
        <v>16</v>
      </c>
      <c r="G3902" s="2" t="str">
        <f>IF(NOT(OR(
SUMPRODUCT(--ISNUMBER(SEARCH('Chapter 1 (Generated)'!$B$25:$V$25,INDEX(MyData,D3902, E3902+1))))&gt;0,
SUMPRODUCT(--ISNUMBER(SEARCH('Chapter 1 (Generated)'!$B$26:$V$26,INDEX(MyData,D3902, E3902+1))))&gt;0)),
"        " &amp; INDEX(MyData,D3902, E3902+1),
"    " &amp; INDEX(MyData,D3902, E3902+1))</f>
        <v xml:space="preserve">        0,</v>
      </c>
    </row>
    <row r="3903" spans="4:7" x14ac:dyDescent="0.2">
      <c r="D3903" s="20">
        <f t="shared" si="60"/>
        <v>110</v>
      </c>
      <c r="E3903" s="20">
        <f>MIN(IF(MOD(ROWS($A$2:A3903),$A$2)=0,E3902+1, E3902), $B$2-1)</f>
        <v>16</v>
      </c>
      <c r="G3903" s="2" t="str">
        <f>IF(NOT(OR(
SUMPRODUCT(--ISNUMBER(SEARCH('Chapter 1 (Generated)'!$B$25:$V$25,INDEX(MyData,D3903, E3903+1))))&gt;0,
SUMPRODUCT(--ISNUMBER(SEARCH('Chapter 1 (Generated)'!$B$26:$V$26,INDEX(MyData,D3903, E3903+1))))&gt;0)),
"        " &amp; INDEX(MyData,D3903, E3903+1),
"    " &amp; INDEX(MyData,D3903, E3903+1))</f>
        <v xml:space="preserve">        0,</v>
      </c>
    </row>
    <row r="3904" spans="4:7" x14ac:dyDescent="0.2">
      <c r="D3904" s="20">
        <f t="shared" si="60"/>
        <v>111</v>
      </c>
      <c r="E3904" s="20">
        <f>MIN(IF(MOD(ROWS($A$2:A3904),$A$2)=0,E3903+1, E3903), $B$2-1)</f>
        <v>16</v>
      </c>
      <c r="G3904" s="2" t="str">
        <f>IF(NOT(OR(
SUMPRODUCT(--ISNUMBER(SEARCH('Chapter 1 (Generated)'!$B$25:$V$25,INDEX(MyData,D3904, E3904+1))))&gt;0,
SUMPRODUCT(--ISNUMBER(SEARCH('Chapter 1 (Generated)'!$B$26:$V$26,INDEX(MyData,D3904, E3904+1))))&gt;0)),
"        " &amp; INDEX(MyData,D3904, E3904+1),
"    " &amp; INDEX(MyData,D3904, E3904+1))</f>
        <v xml:space="preserve">        0,</v>
      </c>
    </row>
    <row r="3905" spans="4:7" x14ac:dyDescent="0.2">
      <c r="D3905" s="20">
        <f t="shared" si="60"/>
        <v>112</v>
      </c>
      <c r="E3905" s="20">
        <f>MIN(IF(MOD(ROWS($A$2:A3905),$A$2)=0,E3904+1, E3904), $B$2-1)</f>
        <v>16</v>
      </c>
      <c r="G3905" s="2" t="str">
        <f>IF(NOT(OR(
SUMPRODUCT(--ISNUMBER(SEARCH('Chapter 1 (Generated)'!$B$25:$V$25,INDEX(MyData,D3905, E3905+1))))&gt;0,
SUMPRODUCT(--ISNUMBER(SEARCH('Chapter 1 (Generated)'!$B$26:$V$26,INDEX(MyData,D3905, E3905+1))))&gt;0)),
"        " &amp; INDEX(MyData,D3905, E3905+1),
"    " &amp; INDEX(MyData,D3905, E3905+1))</f>
        <v xml:space="preserve">        0,</v>
      </c>
    </row>
    <row r="3906" spans="4:7" x14ac:dyDescent="0.2">
      <c r="D3906" s="20">
        <f t="shared" si="60"/>
        <v>113</v>
      </c>
      <c r="E3906" s="20">
        <f>MIN(IF(MOD(ROWS($A$2:A3906),$A$2)=0,E3905+1, E3905), $B$2-1)</f>
        <v>16</v>
      </c>
      <c r="G3906" s="2" t="str">
        <f>IF(NOT(OR(
SUMPRODUCT(--ISNUMBER(SEARCH('Chapter 1 (Generated)'!$B$25:$V$25,INDEX(MyData,D3906, E3906+1))))&gt;0,
SUMPRODUCT(--ISNUMBER(SEARCH('Chapter 1 (Generated)'!$B$26:$V$26,INDEX(MyData,D3906, E3906+1))))&gt;0)),
"        " &amp; INDEX(MyData,D3906, E3906+1),
"    " &amp; INDEX(MyData,D3906, E3906+1))</f>
        <v xml:space="preserve">        0,//110 </v>
      </c>
    </row>
    <row r="3907" spans="4:7" x14ac:dyDescent="0.2">
      <c r="D3907" s="20">
        <f t="shared" ref="D3907:D3970" si="61">MOD(ROW(D3906)-1+ROWS(MyData),ROWS(MyData))+1</f>
        <v>114</v>
      </c>
      <c r="E3907" s="20">
        <f>MIN(IF(MOD(ROWS($A$2:A3907),$A$2)=0,E3906+1, E3906), $B$2-1)</f>
        <v>16</v>
      </c>
      <c r="G3907" s="2" t="str">
        <f>IF(NOT(OR(
SUMPRODUCT(--ISNUMBER(SEARCH('Chapter 1 (Generated)'!$B$25:$V$25,INDEX(MyData,D3907, E3907+1))))&gt;0,
SUMPRODUCT(--ISNUMBER(SEARCH('Chapter 1 (Generated)'!$B$26:$V$26,INDEX(MyData,D3907, E3907+1))))&gt;0)),
"        " &amp; INDEX(MyData,D3907, E3907+1),
"    " &amp; INDEX(MyData,D3907, E3907+1))</f>
        <v xml:space="preserve">        0,</v>
      </c>
    </row>
    <row r="3908" spans="4:7" x14ac:dyDescent="0.2">
      <c r="D3908" s="20">
        <f t="shared" si="61"/>
        <v>115</v>
      </c>
      <c r="E3908" s="20">
        <f>MIN(IF(MOD(ROWS($A$2:A3908),$A$2)=0,E3907+1, E3907), $B$2-1)</f>
        <v>16</v>
      </c>
      <c r="G3908" s="2" t="str">
        <f>IF(NOT(OR(
SUMPRODUCT(--ISNUMBER(SEARCH('Chapter 1 (Generated)'!$B$25:$V$25,INDEX(MyData,D3908, E3908+1))))&gt;0,
SUMPRODUCT(--ISNUMBER(SEARCH('Chapter 1 (Generated)'!$B$26:$V$26,INDEX(MyData,D3908, E3908+1))))&gt;0)),
"        " &amp; INDEX(MyData,D3908, E3908+1),
"    " &amp; INDEX(MyData,D3908, E3908+1))</f>
        <v xml:space="preserve">        0,</v>
      </c>
    </row>
    <row r="3909" spans="4:7" x14ac:dyDescent="0.2">
      <c r="D3909" s="20">
        <f t="shared" si="61"/>
        <v>116</v>
      </c>
      <c r="E3909" s="20">
        <f>MIN(IF(MOD(ROWS($A$2:A3909),$A$2)=0,E3908+1, E3908), $B$2-1)</f>
        <v>16</v>
      </c>
      <c r="G3909" s="2" t="str">
        <f>IF(NOT(OR(
SUMPRODUCT(--ISNUMBER(SEARCH('Chapter 1 (Generated)'!$B$25:$V$25,INDEX(MyData,D3909, E3909+1))))&gt;0,
SUMPRODUCT(--ISNUMBER(SEARCH('Chapter 1 (Generated)'!$B$26:$V$26,INDEX(MyData,D3909, E3909+1))))&gt;0)),
"        " &amp; INDEX(MyData,D3909, E3909+1),
"    " &amp; INDEX(MyData,D3909, E3909+1))</f>
        <v xml:space="preserve">        5,</v>
      </c>
    </row>
    <row r="3910" spans="4:7" x14ac:dyDescent="0.2">
      <c r="D3910" s="20">
        <f t="shared" si="61"/>
        <v>117</v>
      </c>
      <c r="E3910" s="20">
        <f>MIN(IF(MOD(ROWS($A$2:A3910),$A$2)=0,E3909+1, E3909), $B$2-1)</f>
        <v>16</v>
      </c>
      <c r="G3910" s="2" t="str">
        <f>IF(NOT(OR(
SUMPRODUCT(--ISNUMBER(SEARCH('Chapter 1 (Generated)'!$B$25:$V$25,INDEX(MyData,D3910, E3910+1))))&gt;0,
SUMPRODUCT(--ISNUMBER(SEARCH('Chapter 1 (Generated)'!$B$26:$V$26,INDEX(MyData,D3910, E3910+1))))&gt;0)),
"        " &amp; INDEX(MyData,D3910, E3910+1),
"    " &amp; INDEX(MyData,D3910, E3910+1))</f>
        <v xml:space="preserve">        -5,</v>
      </c>
    </row>
    <row r="3911" spans="4:7" x14ac:dyDescent="0.2">
      <c r="D3911" s="20">
        <f t="shared" si="61"/>
        <v>118</v>
      </c>
      <c r="E3911" s="20">
        <f>MIN(IF(MOD(ROWS($A$2:A3911),$A$2)=0,E3910+1, E3910), $B$2-1)</f>
        <v>16</v>
      </c>
      <c r="G3911" s="2" t="str">
        <f>IF(NOT(OR(
SUMPRODUCT(--ISNUMBER(SEARCH('Chapter 1 (Generated)'!$B$25:$V$25,INDEX(MyData,D3911, E3911+1))))&gt;0,
SUMPRODUCT(--ISNUMBER(SEARCH('Chapter 1 (Generated)'!$B$26:$V$26,INDEX(MyData,D3911, E3911+1))))&gt;0)),
"        " &amp; INDEX(MyData,D3911, E3911+1),
"    " &amp; INDEX(MyData,D3911, E3911+1))</f>
        <v xml:space="preserve">        0,//115 </v>
      </c>
    </row>
    <row r="3912" spans="4:7" x14ac:dyDescent="0.2">
      <c r="D3912" s="20">
        <f t="shared" si="61"/>
        <v>119</v>
      </c>
      <c r="E3912" s="20">
        <f>MIN(IF(MOD(ROWS($A$2:A3912),$A$2)=0,E3911+1, E3911), $B$2-1)</f>
        <v>16</v>
      </c>
      <c r="G3912" s="2" t="str">
        <f>IF(NOT(OR(
SUMPRODUCT(--ISNUMBER(SEARCH('Chapter 1 (Generated)'!$B$25:$V$25,INDEX(MyData,D3912, E3912+1))))&gt;0,
SUMPRODUCT(--ISNUMBER(SEARCH('Chapter 1 (Generated)'!$B$26:$V$26,INDEX(MyData,D3912, E3912+1))))&gt;0)),
"        " &amp; INDEX(MyData,D3912, E3912+1),
"    " &amp; INDEX(MyData,D3912, E3912+1))</f>
        <v xml:space="preserve">        0,</v>
      </c>
    </row>
    <row r="3913" spans="4:7" x14ac:dyDescent="0.2">
      <c r="D3913" s="20">
        <f t="shared" si="61"/>
        <v>120</v>
      </c>
      <c r="E3913" s="20">
        <f>MIN(IF(MOD(ROWS($A$2:A3913),$A$2)=0,E3912+1, E3912), $B$2-1)</f>
        <v>16</v>
      </c>
      <c r="G3913" s="2" t="str">
        <f>IF(NOT(OR(
SUMPRODUCT(--ISNUMBER(SEARCH('Chapter 1 (Generated)'!$B$25:$V$25,INDEX(MyData,D3913, E3913+1))))&gt;0,
SUMPRODUCT(--ISNUMBER(SEARCH('Chapter 1 (Generated)'!$B$26:$V$26,INDEX(MyData,D3913, E3913+1))))&gt;0)),
"        " &amp; INDEX(MyData,D3913, E3913+1),
"    " &amp; INDEX(MyData,D3913, E3913+1))</f>
        <v xml:space="preserve">        0,</v>
      </c>
    </row>
    <row r="3914" spans="4:7" x14ac:dyDescent="0.2">
      <c r="D3914" s="20">
        <f t="shared" si="61"/>
        <v>121</v>
      </c>
      <c r="E3914" s="20">
        <f>MIN(IF(MOD(ROWS($A$2:A3914),$A$2)=0,E3913+1, E3913), $B$2-1)</f>
        <v>16</v>
      </c>
      <c r="G3914" s="2" t="str">
        <f>IF(NOT(OR(
SUMPRODUCT(--ISNUMBER(SEARCH('Chapter 1 (Generated)'!$B$25:$V$25,INDEX(MyData,D3914, E3914+1))))&gt;0,
SUMPRODUCT(--ISNUMBER(SEARCH('Chapter 1 (Generated)'!$B$26:$V$26,INDEX(MyData,D3914, E3914+1))))&gt;0)),
"        " &amp; INDEX(MyData,D3914, E3914+1),
"    " &amp; INDEX(MyData,D3914, E3914+1))</f>
        <v xml:space="preserve">        0,</v>
      </c>
    </row>
    <row r="3915" spans="4:7" x14ac:dyDescent="0.2">
      <c r="D3915" s="20">
        <f t="shared" si="61"/>
        <v>122</v>
      </c>
      <c r="E3915" s="20">
        <f>MIN(IF(MOD(ROWS($A$2:A3915),$A$2)=0,E3914+1, E3914), $B$2-1)</f>
        <v>16</v>
      </c>
      <c r="G3915" s="2" t="str">
        <f>IF(NOT(OR(
SUMPRODUCT(--ISNUMBER(SEARCH('Chapter 1 (Generated)'!$B$25:$V$25,INDEX(MyData,D3915, E3915+1))))&gt;0,
SUMPRODUCT(--ISNUMBER(SEARCH('Chapter 1 (Generated)'!$B$26:$V$26,INDEX(MyData,D3915, E3915+1))))&gt;0)),
"        " &amp; INDEX(MyData,D3915, E3915+1),
"    " &amp; INDEX(MyData,D3915, E3915+1))</f>
        <v xml:space="preserve">        0,</v>
      </c>
    </row>
    <row r="3916" spans="4:7" x14ac:dyDescent="0.2">
      <c r="D3916" s="20">
        <f t="shared" si="61"/>
        <v>123</v>
      </c>
      <c r="E3916" s="20">
        <f>MIN(IF(MOD(ROWS($A$2:A3916),$A$2)=0,E3915+1, E3915), $B$2-1)</f>
        <v>16</v>
      </c>
      <c r="G3916" s="2" t="str">
        <f>IF(NOT(OR(
SUMPRODUCT(--ISNUMBER(SEARCH('Chapter 1 (Generated)'!$B$25:$V$25,INDEX(MyData,D3916, E3916+1))))&gt;0,
SUMPRODUCT(--ISNUMBER(SEARCH('Chapter 1 (Generated)'!$B$26:$V$26,INDEX(MyData,D3916, E3916+1))))&gt;0)),
"        " &amp; INDEX(MyData,D3916, E3916+1),
"    " &amp; INDEX(MyData,D3916, E3916+1))</f>
        <v xml:space="preserve">        0,//120 </v>
      </c>
    </row>
    <row r="3917" spans="4:7" x14ac:dyDescent="0.2">
      <c r="D3917" s="20">
        <f t="shared" si="61"/>
        <v>124</v>
      </c>
      <c r="E3917" s="20">
        <f>MIN(IF(MOD(ROWS($A$2:A3917),$A$2)=0,E3916+1, E3916), $B$2-1)</f>
        <v>16</v>
      </c>
      <c r="G3917" s="2" t="str">
        <f>IF(NOT(OR(
SUMPRODUCT(--ISNUMBER(SEARCH('Chapter 1 (Generated)'!$B$25:$V$25,INDEX(MyData,D3917, E3917+1))))&gt;0,
SUMPRODUCT(--ISNUMBER(SEARCH('Chapter 1 (Generated)'!$B$26:$V$26,INDEX(MyData,D3917, E3917+1))))&gt;0)),
"        " &amp; INDEX(MyData,D3917, E3917+1),
"    " &amp; INDEX(MyData,D3917, E3917+1))</f>
        <v xml:space="preserve">        0,</v>
      </c>
    </row>
    <row r="3918" spans="4:7" x14ac:dyDescent="0.2">
      <c r="D3918" s="20">
        <f t="shared" si="61"/>
        <v>125</v>
      </c>
      <c r="E3918" s="20">
        <f>MIN(IF(MOD(ROWS($A$2:A3918),$A$2)=0,E3917+1, E3917), $B$2-1)</f>
        <v>16</v>
      </c>
      <c r="G3918" s="2" t="str">
        <f>IF(NOT(OR(
SUMPRODUCT(--ISNUMBER(SEARCH('Chapter 1 (Generated)'!$B$25:$V$25,INDEX(MyData,D3918, E3918+1))))&gt;0,
SUMPRODUCT(--ISNUMBER(SEARCH('Chapter 1 (Generated)'!$B$26:$V$26,INDEX(MyData,D3918, E3918+1))))&gt;0)),
"        " &amp; INDEX(MyData,D3918, E3918+1),
"    " &amp; INDEX(MyData,D3918, E3918+1))</f>
        <v xml:space="preserve">        0,</v>
      </c>
    </row>
    <row r="3919" spans="4:7" x14ac:dyDescent="0.2">
      <c r="D3919" s="20">
        <f t="shared" si="61"/>
        <v>126</v>
      </c>
      <c r="E3919" s="20">
        <f>MIN(IF(MOD(ROWS($A$2:A3919),$A$2)=0,E3918+1, E3918), $B$2-1)</f>
        <v>16</v>
      </c>
      <c r="G3919" s="2" t="str">
        <f>IF(NOT(OR(
SUMPRODUCT(--ISNUMBER(SEARCH('Chapter 1 (Generated)'!$B$25:$V$25,INDEX(MyData,D3919, E3919+1))))&gt;0,
SUMPRODUCT(--ISNUMBER(SEARCH('Chapter 1 (Generated)'!$B$26:$V$26,INDEX(MyData,D3919, E3919+1))))&gt;0)),
"        " &amp; INDEX(MyData,D3919, E3919+1),
"    " &amp; INDEX(MyData,D3919, E3919+1))</f>
        <v xml:space="preserve">        0,</v>
      </c>
    </row>
    <row r="3920" spans="4:7" x14ac:dyDescent="0.2">
      <c r="D3920" s="20">
        <f t="shared" si="61"/>
        <v>127</v>
      </c>
      <c r="E3920" s="20">
        <f>MIN(IF(MOD(ROWS($A$2:A3920),$A$2)=0,E3919+1, E3919), $B$2-1)</f>
        <v>16</v>
      </c>
      <c r="G3920" s="2" t="str">
        <f>IF(NOT(OR(
SUMPRODUCT(--ISNUMBER(SEARCH('Chapter 1 (Generated)'!$B$25:$V$25,INDEX(MyData,D3920, E3920+1))))&gt;0,
SUMPRODUCT(--ISNUMBER(SEARCH('Chapter 1 (Generated)'!$B$26:$V$26,INDEX(MyData,D3920, E3920+1))))&gt;0)),
"        " &amp; INDEX(MyData,D3920, E3920+1),
"    " &amp; INDEX(MyData,D3920, E3920+1))</f>
        <v xml:space="preserve">        0,</v>
      </c>
    </row>
    <row r="3921" spans="4:7" x14ac:dyDescent="0.2">
      <c r="D3921" s="20">
        <f t="shared" si="61"/>
        <v>128</v>
      </c>
      <c r="E3921" s="20">
        <f>MIN(IF(MOD(ROWS($A$2:A3921),$A$2)=0,E3920+1, E3920), $B$2-1)</f>
        <v>16</v>
      </c>
      <c r="G3921" s="2" t="str">
        <f>IF(NOT(OR(
SUMPRODUCT(--ISNUMBER(SEARCH('Chapter 1 (Generated)'!$B$25:$V$25,INDEX(MyData,D3921, E3921+1))))&gt;0,
SUMPRODUCT(--ISNUMBER(SEARCH('Chapter 1 (Generated)'!$B$26:$V$26,INDEX(MyData,D3921, E3921+1))))&gt;0)),
"        " &amp; INDEX(MyData,D3921, E3921+1),
"    " &amp; INDEX(MyData,D3921, E3921+1))</f>
        <v xml:space="preserve">        5,//125 </v>
      </c>
    </row>
    <row r="3922" spans="4:7" x14ac:dyDescent="0.2">
      <c r="D3922" s="20">
        <f t="shared" si="61"/>
        <v>129</v>
      </c>
      <c r="E3922" s="20">
        <f>MIN(IF(MOD(ROWS($A$2:A3922),$A$2)=0,E3921+1, E3921), $B$2-1)</f>
        <v>16</v>
      </c>
      <c r="G3922" s="2" t="str">
        <f>IF(NOT(OR(
SUMPRODUCT(--ISNUMBER(SEARCH('Chapter 1 (Generated)'!$B$25:$V$25,INDEX(MyData,D3922, E3922+1))))&gt;0,
SUMPRODUCT(--ISNUMBER(SEARCH('Chapter 1 (Generated)'!$B$26:$V$26,INDEX(MyData,D3922, E3922+1))))&gt;0)),
"        " &amp; INDEX(MyData,D3922, E3922+1),
"    " &amp; INDEX(MyData,D3922, E3922+1))</f>
        <v xml:space="preserve">        -5,</v>
      </c>
    </row>
    <row r="3923" spans="4:7" x14ac:dyDescent="0.2">
      <c r="D3923" s="20">
        <f t="shared" si="61"/>
        <v>130</v>
      </c>
      <c r="E3923" s="20">
        <f>MIN(IF(MOD(ROWS($A$2:A3923),$A$2)=0,E3922+1, E3922), $B$2-1)</f>
        <v>16</v>
      </c>
      <c r="G3923" s="2" t="str">
        <f>IF(NOT(OR(
SUMPRODUCT(--ISNUMBER(SEARCH('Chapter 1 (Generated)'!$B$25:$V$25,INDEX(MyData,D3923, E3923+1))))&gt;0,
SUMPRODUCT(--ISNUMBER(SEARCH('Chapter 1 (Generated)'!$B$26:$V$26,INDEX(MyData,D3923, E3923+1))))&gt;0)),
"        " &amp; INDEX(MyData,D3923, E3923+1),
"    " &amp; INDEX(MyData,D3923, E3923+1))</f>
        <v xml:space="preserve">        0,</v>
      </c>
    </row>
    <row r="3924" spans="4:7" x14ac:dyDescent="0.2">
      <c r="D3924" s="20">
        <f t="shared" si="61"/>
        <v>131</v>
      </c>
      <c r="E3924" s="20">
        <f>MIN(IF(MOD(ROWS($A$2:A3924),$A$2)=0,E3923+1, E3923), $B$2-1)</f>
        <v>16</v>
      </c>
      <c r="G3924" s="2" t="str">
        <f>IF(NOT(OR(
SUMPRODUCT(--ISNUMBER(SEARCH('Chapter 1 (Generated)'!$B$25:$V$25,INDEX(MyData,D3924, E3924+1))))&gt;0,
SUMPRODUCT(--ISNUMBER(SEARCH('Chapter 1 (Generated)'!$B$26:$V$26,INDEX(MyData,D3924, E3924+1))))&gt;0)),
"        " &amp; INDEX(MyData,D3924, E3924+1),
"    " &amp; INDEX(MyData,D3924, E3924+1))</f>
        <v xml:space="preserve">        0,</v>
      </c>
    </row>
    <row r="3925" spans="4:7" x14ac:dyDescent="0.2">
      <c r="D3925" s="20">
        <f t="shared" si="61"/>
        <v>132</v>
      </c>
      <c r="E3925" s="20">
        <f>MIN(IF(MOD(ROWS($A$2:A3925),$A$2)=0,E3924+1, E3924), $B$2-1)</f>
        <v>16</v>
      </c>
      <c r="G3925" s="2" t="str">
        <f>IF(NOT(OR(
SUMPRODUCT(--ISNUMBER(SEARCH('Chapter 1 (Generated)'!$B$25:$V$25,INDEX(MyData,D3925, E3925+1))))&gt;0,
SUMPRODUCT(--ISNUMBER(SEARCH('Chapter 1 (Generated)'!$B$26:$V$26,INDEX(MyData,D3925, E3925+1))))&gt;0)),
"        " &amp; INDEX(MyData,D3925, E3925+1),
"    " &amp; INDEX(MyData,D3925, E3925+1))</f>
        <v xml:space="preserve">        0,</v>
      </c>
    </row>
    <row r="3926" spans="4:7" x14ac:dyDescent="0.2">
      <c r="D3926" s="20">
        <f t="shared" si="61"/>
        <v>133</v>
      </c>
      <c r="E3926" s="20">
        <f>MIN(IF(MOD(ROWS($A$2:A3926),$A$2)=0,E3925+1, E3925), $B$2-1)</f>
        <v>16</v>
      </c>
      <c r="G3926" s="2" t="str">
        <f>IF(NOT(OR(
SUMPRODUCT(--ISNUMBER(SEARCH('Chapter 1 (Generated)'!$B$25:$V$25,INDEX(MyData,D3926, E3926+1))))&gt;0,
SUMPRODUCT(--ISNUMBER(SEARCH('Chapter 1 (Generated)'!$B$26:$V$26,INDEX(MyData,D3926, E3926+1))))&gt;0)),
"        " &amp; INDEX(MyData,D3926, E3926+1),
"    " &amp; INDEX(MyData,D3926, E3926+1))</f>
        <v xml:space="preserve">        0,//130 </v>
      </c>
    </row>
    <row r="3927" spans="4:7" x14ac:dyDescent="0.2">
      <c r="D3927" s="20">
        <f t="shared" si="61"/>
        <v>134</v>
      </c>
      <c r="E3927" s="20">
        <f>MIN(IF(MOD(ROWS($A$2:A3927),$A$2)=0,E3926+1, E3926), $B$2-1)</f>
        <v>16</v>
      </c>
      <c r="G3927" s="2" t="str">
        <f>IF(NOT(OR(
SUMPRODUCT(--ISNUMBER(SEARCH('Chapter 1 (Generated)'!$B$25:$V$25,INDEX(MyData,D3927, E3927+1))))&gt;0,
SUMPRODUCT(--ISNUMBER(SEARCH('Chapter 1 (Generated)'!$B$26:$V$26,INDEX(MyData,D3927, E3927+1))))&gt;0)),
"        " &amp; INDEX(MyData,D3927, E3927+1),
"    " &amp; INDEX(MyData,D3927, E3927+1))</f>
        <v xml:space="preserve">        0,</v>
      </c>
    </row>
    <row r="3928" spans="4:7" x14ac:dyDescent="0.2">
      <c r="D3928" s="20">
        <f t="shared" si="61"/>
        <v>135</v>
      </c>
      <c r="E3928" s="20">
        <f>MIN(IF(MOD(ROWS($A$2:A3928),$A$2)=0,E3927+1, E3927), $B$2-1)</f>
        <v>16</v>
      </c>
      <c r="G3928" s="2" t="str">
        <f>IF(NOT(OR(
SUMPRODUCT(--ISNUMBER(SEARCH('Chapter 1 (Generated)'!$B$25:$V$25,INDEX(MyData,D3928, E3928+1))))&gt;0,
SUMPRODUCT(--ISNUMBER(SEARCH('Chapter 1 (Generated)'!$B$26:$V$26,INDEX(MyData,D3928, E3928+1))))&gt;0)),
"        " &amp; INDEX(MyData,D3928, E3928+1),
"    " &amp; INDEX(MyData,D3928, E3928+1))</f>
        <v xml:space="preserve">        0,</v>
      </c>
    </row>
    <row r="3929" spans="4:7" x14ac:dyDescent="0.2">
      <c r="D3929" s="20">
        <f t="shared" si="61"/>
        <v>136</v>
      </c>
      <c r="E3929" s="20">
        <f>MIN(IF(MOD(ROWS($A$2:A3929),$A$2)=0,E3928+1, E3928), $B$2-1)</f>
        <v>16</v>
      </c>
      <c r="G3929" s="2" t="str">
        <f>IF(NOT(OR(
SUMPRODUCT(--ISNUMBER(SEARCH('Chapter 1 (Generated)'!$B$25:$V$25,INDEX(MyData,D3929, E3929+1))))&gt;0,
SUMPRODUCT(--ISNUMBER(SEARCH('Chapter 1 (Generated)'!$B$26:$V$26,INDEX(MyData,D3929, E3929+1))))&gt;0)),
"        " &amp; INDEX(MyData,D3929, E3929+1),
"    " &amp; INDEX(MyData,D3929, E3929+1))</f>
        <v xml:space="preserve">        0,</v>
      </c>
    </row>
    <row r="3930" spans="4:7" x14ac:dyDescent="0.2">
      <c r="D3930" s="20">
        <f t="shared" si="61"/>
        <v>137</v>
      </c>
      <c r="E3930" s="20">
        <f>MIN(IF(MOD(ROWS($A$2:A3930),$A$2)=0,E3929+1, E3929), $B$2-1)</f>
        <v>16</v>
      </c>
      <c r="G3930" s="2" t="str">
        <f>IF(NOT(OR(
SUMPRODUCT(--ISNUMBER(SEARCH('Chapter 1 (Generated)'!$B$25:$V$25,INDEX(MyData,D3930, E3930+1))))&gt;0,
SUMPRODUCT(--ISNUMBER(SEARCH('Chapter 1 (Generated)'!$B$26:$V$26,INDEX(MyData,D3930, E3930+1))))&gt;0)),
"        " &amp; INDEX(MyData,D3930, E3930+1),
"    " &amp; INDEX(MyData,D3930, E3930+1))</f>
        <v xml:space="preserve">        0,</v>
      </c>
    </row>
    <row r="3931" spans="4:7" x14ac:dyDescent="0.2">
      <c r="D3931" s="20">
        <f t="shared" si="61"/>
        <v>138</v>
      </c>
      <c r="E3931" s="20">
        <f>MIN(IF(MOD(ROWS($A$2:A3931),$A$2)=0,E3930+1, E3930), $B$2-1)</f>
        <v>16</v>
      </c>
      <c r="G3931" s="2" t="str">
        <f>IF(NOT(OR(
SUMPRODUCT(--ISNUMBER(SEARCH('Chapter 1 (Generated)'!$B$25:$V$25,INDEX(MyData,D3931, E3931+1))))&gt;0,
SUMPRODUCT(--ISNUMBER(SEARCH('Chapter 1 (Generated)'!$B$26:$V$26,INDEX(MyData,D3931, E3931+1))))&gt;0)),
"        " &amp; INDEX(MyData,D3931, E3931+1),
"    " &amp; INDEX(MyData,D3931, E3931+1))</f>
        <v xml:space="preserve">        0,//135 </v>
      </c>
    </row>
    <row r="3932" spans="4:7" x14ac:dyDescent="0.2">
      <c r="D3932" s="20">
        <f t="shared" si="61"/>
        <v>139</v>
      </c>
      <c r="E3932" s="20">
        <f>MIN(IF(MOD(ROWS($A$2:A3932),$A$2)=0,E3931+1, E3931), $B$2-1)</f>
        <v>16</v>
      </c>
      <c r="G3932" s="2" t="str">
        <f>IF(NOT(OR(
SUMPRODUCT(--ISNUMBER(SEARCH('Chapter 1 (Generated)'!$B$25:$V$25,INDEX(MyData,D3932, E3932+1))))&gt;0,
SUMPRODUCT(--ISNUMBER(SEARCH('Chapter 1 (Generated)'!$B$26:$V$26,INDEX(MyData,D3932, E3932+1))))&gt;0)),
"        " &amp; INDEX(MyData,D3932, E3932+1),
"    " &amp; INDEX(MyData,D3932, E3932+1))</f>
        <v xml:space="preserve">        0,</v>
      </c>
    </row>
    <row r="3933" spans="4:7" x14ac:dyDescent="0.2">
      <c r="D3933" s="20">
        <f t="shared" si="61"/>
        <v>140</v>
      </c>
      <c r="E3933" s="20">
        <f>MIN(IF(MOD(ROWS($A$2:A3933),$A$2)=0,E3932+1, E3932), $B$2-1)</f>
        <v>16</v>
      </c>
      <c r="G3933" s="2" t="str">
        <f>IF(NOT(OR(
SUMPRODUCT(--ISNUMBER(SEARCH('Chapter 1 (Generated)'!$B$25:$V$25,INDEX(MyData,D3933, E3933+1))))&gt;0,
SUMPRODUCT(--ISNUMBER(SEARCH('Chapter 1 (Generated)'!$B$26:$V$26,INDEX(MyData,D3933, E3933+1))))&gt;0)),
"        " &amp; INDEX(MyData,D3933, E3933+1),
"    " &amp; INDEX(MyData,D3933, E3933+1))</f>
        <v xml:space="preserve">        0,</v>
      </c>
    </row>
    <row r="3934" spans="4:7" x14ac:dyDescent="0.2">
      <c r="D3934" s="20">
        <f t="shared" si="61"/>
        <v>141</v>
      </c>
      <c r="E3934" s="20">
        <f>MIN(IF(MOD(ROWS($A$2:A3934),$A$2)=0,E3933+1, E3933), $B$2-1)</f>
        <v>16</v>
      </c>
      <c r="G3934" s="2" t="str">
        <f>IF(NOT(OR(
SUMPRODUCT(--ISNUMBER(SEARCH('Chapter 1 (Generated)'!$B$25:$V$25,INDEX(MyData,D3934, E3934+1))))&gt;0,
SUMPRODUCT(--ISNUMBER(SEARCH('Chapter 1 (Generated)'!$B$26:$V$26,INDEX(MyData,D3934, E3934+1))))&gt;0)),
"        " &amp; INDEX(MyData,D3934, E3934+1),
"    " &amp; INDEX(MyData,D3934, E3934+1))</f>
        <v xml:space="preserve">        0,</v>
      </c>
    </row>
    <row r="3935" spans="4:7" x14ac:dyDescent="0.2">
      <c r="D3935" s="20">
        <f t="shared" si="61"/>
        <v>142</v>
      </c>
      <c r="E3935" s="20">
        <f>MIN(IF(MOD(ROWS($A$2:A3935),$A$2)=0,E3934+1, E3934), $B$2-1)</f>
        <v>16</v>
      </c>
      <c r="G3935" s="2" t="str">
        <f>IF(NOT(OR(
SUMPRODUCT(--ISNUMBER(SEARCH('Chapter 1 (Generated)'!$B$25:$V$25,INDEX(MyData,D3935, E3935+1))))&gt;0,
SUMPRODUCT(--ISNUMBER(SEARCH('Chapter 1 (Generated)'!$B$26:$V$26,INDEX(MyData,D3935, E3935+1))))&gt;0)),
"        " &amp; INDEX(MyData,D3935, E3935+1),
"    " &amp; INDEX(MyData,D3935, E3935+1))</f>
        <v xml:space="preserve">        0,</v>
      </c>
    </row>
    <row r="3936" spans="4:7" x14ac:dyDescent="0.2">
      <c r="D3936" s="20">
        <f t="shared" si="61"/>
        <v>143</v>
      </c>
      <c r="E3936" s="20">
        <f>MIN(IF(MOD(ROWS($A$2:A3936),$A$2)=0,E3935+1, E3935), $B$2-1)</f>
        <v>16</v>
      </c>
      <c r="G3936" s="2" t="str">
        <f>IF(NOT(OR(
SUMPRODUCT(--ISNUMBER(SEARCH('Chapter 1 (Generated)'!$B$25:$V$25,INDEX(MyData,D3936, E3936+1))))&gt;0,
SUMPRODUCT(--ISNUMBER(SEARCH('Chapter 1 (Generated)'!$B$26:$V$26,INDEX(MyData,D3936, E3936+1))))&gt;0)),
"        " &amp; INDEX(MyData,D3936, E3936+1),
"    " &amp; INDEX(MyData,D3936, E3936+1))</f>
        <v xml:space="preserve">        0,//140 </v>
      </c>
    </row>
    <row r="3937" spans="4:7" x14ac:dyDescent="0.2">
      <c r="D3937" s="20">
        <f t="shared" si="61"/>
        <v>144</v>
      </c>
      <c r="E3937" s="20">
        <f>MIN(IF(MOD(ROWS($A$2:A3937),$A$2)=0,E3936+1, E3936), $B$2-1)</f>
        <v>16</v>
      </c>
      <c r="G3937" s="2" t="str">
        <f>IF(NOT(OR(
SUMPRODUCT(--ISNUMBER(SEARCH('Chapter 1 (Generated)'!$B$25:$V$25,INDEX(MyData,D3937, E3937+1))))&gt;0,
SUMPRODUCT(--ISNUMBER(SEARCH('Chapter 1 (Generated)'!$B$26:$V$26,INDEX(MyData,D3937, E3937+1))))&gt;0)),
"        " &amp; INDEX(MyData,D3937, E3937+1),
"    " &amp; INDEX(MyData,D3937, E3937+1))</f>
        <v xml:space="preserve">        0,</v>
      </c>
    </row>
    <row r="3938" spans="4:7" x14ac:dyDescent="0.2">
      <c r="D3938" s="20">
        <f t="shared" si="61"/>
        <v>145</v>
      </c>
      <c r="E3938" s="20">
        <f>MIN(IF(MOD(ROWS($A$2:A3938),$A$2)=0,E3937+1, E3937), $B$2-1)</f>
        <v>16</v>
      </c>
      <c r="G3938" s="2" t="str">
        <f>IF(NOT(OR(
SUMPRODUCT(--ISNUMBER(SEARCH('Chapter 1 (Generated)'!$B$25:$V$25,INDEX(MyData,D3938, E3938+1))))&gt;0,
SUMPRODUCT(--ISNUMBER(SEARCH('Chapter 1 (Generated)'!$B$26:$V$26,INDEX(MyData,D3938, E3938+1))))&gt;0)),
"        " &amp; INDEX(MyData,D3938, E3938+1),
"    " &amp; INDEX(MyData,D3938, E3938+1))</f>
        <v xml:space="preserve">        0,</v>
      </c>
    </row>
    <row r="3939" spans="4:7" x14ac:dyDescent="0.2">
      <c r="D3939" s="20">
        <f t="shared" si="61"/>
        <v>146</v>
      </c>
      <c r="E3939" s="20">
        <f>MIN(IF(MOD(ROWS($A$2:A3939),$A$2)=0,E3938+1, E3938), $B$2-1)</f>
        <v>16</v>
      </c>
      <c r="G3939" s="2" t="str">
        <f>IF(NOT(OR(
SUMPRODUCT(--ISNUMBER(SEARCH('Chapter 1 (Generated)'!$B$25:$V$25,INDEX(MyData,D3939, E3939+1))))&gt;0,
SUMPRODUCT(--ISNUMBER(SEARCH('Chapter 1 (Generated)'!$B$26:$V$26,INDEX(MyData,D3939, E3939+1))))&gt;0)),
"        " &amp; INDEX(MyData,D3939, E3939+1),
"    " &amp; INDEX(MyData,D3939, E3939+1))</f>
        <v xml:space="preserve">        0,</v>
      </c>
    </row>
    <row r="3940" spans="4:7" x14ac:dyDescent="0.2">
      <c r="D3940" s="20">
        <f t="shared" si="61"/>
        <v>147</v>
      </c>
      <c r="E3940" s="20">
        <f>MIN(IF(MOD(ROWS($A$2:A3940),$A$2)=0,E3939+1, E3939), $B$2-1)</f>
        <v>16</v>
      </c>
      <c r="G3940" s="2" t="str">
        <f>IF(NOT(OR(
SUMPRODUCT(--ISNUMBER(SEARCH('Chapter 1 (Generated)'!$B$25:$V$25,INDEX(MyData,D3940, E3940+1))))&gt;0,
SUMPRODUCT(--ISNUMBER(SEARCH('Chapter 1 (Generated)'!$B$26:$V$26,INDEX(MyData,D3940, E3940+1))))&gt;0)),
"        " &amp; INDEX(MyData,D3940, E3940+1),
"    " &amp; INDEX(MyData,D3940, E3940+1))</f>
        <v xml:space="preserve">        0,</v>
      </c>
    </row>
    <row r="3941" spans="4:7" x14ac:dyDescent="0.2">
      <c r="D3941" s="20">
        <f t="shared" si="61"/>
        <v>148</v>
      </c>
      <c r="E3941" s="20">
        <f>MIN(IF(MOD(ROWS($A$2:A3941),$A$2)=0,E3940+1, E3940), $B$2-1)</f>
        <v>16</v>
      </c>
      <c r="G3941" s="2" t="str">
        <f>IF(NOT(OR(
SUMPRODUCT(--ISNUMBER(SEARCH('Chapter 1 (Generated)'!$B$25:$V$25,INDEX(MyData,D3941, E3941+1))))&gt;0,
SUMPRODUCT(--ISNUMBER(SEARCH('Chapter 1 (Generated)'!$B$26:$V$26,INDEX(MyData,D3941, E3941+1))))&gt;0)),
"        " &amp; INDEX(MyData,D3941, E3941+1),
"    " &amp; INDEX(MyData,D3941, E3941+1))</f>
        <v xml:space="preserve">        0,//145 </v>
      </c>
    </row>
    <row r="3942" spans="4:7" x14ac:dyDescent="0.2">
      <c r="D3942" s="20">
        <f t="shared" si="61"/>
        <v>149</v>
      </c>
      <c r="E3942" s="20">
        <f>MIN(IF(MOD(ROWS($A$2:A3942),$A$2)=0,E3941+1, E3941), $B$2-1)</f>
        <v>16</v>
      </c>
      <c r="G3942" s="2" t="str">
        <f>IF(NOT(OR(
SUMPRODUCT(--ISNUMBER(SEARCH('Chapter 1 (Generated)'!$B$25:$V$25,INDEX(MyData,D3942, E3942+1))))&gt;0,
SUMPRODUCT(--ISNUMBER(SEARCH('Chapter 1 (Generated)'!$B$26:$V$26,INDEX(MyData,D3942, E3942+1))))&gt;0)),
"        " &amp; INDEX(MyData,D3942, E3942+1),
"    " &amp; INDEX(MyData,D3942, E3942+1))</f>
        <v xml:space="preserve">        0,</v>
      </c>
    </row>
    <row r="3943" spans="4:7" x14ac:dyDescent="0.2">
      <c r="D3943" s="20">
        <f t="shared" si="61"/>
        <v>150</v>
      </c>
      <c r="E3943" s="20">
        <f>MIN(IF(MOD(ROWS($A$2:A3943),$A$2)=0,E3942+1, E3942), $B$2-1)</f>
        <v>16</v>
      </c>
      <c r="G3943" s="2" t="str">
        <f>IF(NOT(OR(
SUMPRODUCT(--ISNUMBER(SEARCH('Chapter 1 (Generated)'!$B$25:$V$25,INDEX(MyData,D3943, E3943+1))))&gt;0,
SUMPRODUCT(--ISNUMBER(SEARCH('Chapter 1 (Generated)'!$B$26:$V$26,INDEX(MyData,D3943, E3943+1))))&gt;0)),
"        " &amp; INDEX(MyData,D3943, E3943+1),
"    " &amp; INDEX(MyData,D3943, E3943+1))</f>
        <v xml:space="preserve">        0,</v>
      </c>
    </row>
    <row r="3944" spans="4:7" x14ac:dyDescent="0.2">
      <c r="D3944" s="20">
        <f t="shared" si="61"/>
        <v>151</v>
      </c>
      <c r="E3944" s="20">
        <f>MIN(IF(MOD(ROWS($A$2:A3944),$A$2)=0,E3943+1, E3943), $B$2-1)</f>
        <v>16</v>
      </c>
      <c r="G3944" s="2" t="str">
        <f>IF(NOT(OR(
SUMPRODUCT(--ISNUMBER(SEARCH('Chapter 1 (Generated)'!$B$25:$V$25,INDEX(MyData,D3944, E3944+1))))&gt;0,
SUMPRODUCT(--ISNUMBER(SEARCH('Chapter 1 (Generated)'!$B$26:$V$26,INDEX(MyData,D3944, E3944+1))))&gt;0)),
"        " &amp; INDEX(MyData,D3944, E3944+1),
"    " &amp; INDEX(MyData,D3944, E3944+1))</f>
        <v xml:space="preserve">        0,</v>
      </c>
    </row>
    <row r="3945" spans="4:7" x14ac:dyDescent="0.2">
      <c r="D3945" s="20">
        <f t="shared" si="61"/>
        <v>152</v>
      </c>
      <c r="E3945" s="20">
        <f>MIN(IF(MOD(ROWS($A$2:A3945),$A$2)=0,E3944+1, E3944), $B$2-1)</f>
        <v>16</v>
      </c>
      <c r="G3945" s="2" t="str">
        <f>IF(NOT(OR(
SUMPRODUCT(--ISNUMBER(SEARCH('Chapter 1 (Generated)'!$B$25:$V$25,INDEX(MyData,D3945, E3945+1))))&gt;0,
SUMPRODUCT(--ISNUMBER(SEARCH('Chapter 1 (Generated)'!$B$26:$V$26,INDEX(MyData,D3945, E3945+1))))&gt;0)),
"        " &amp; INDEX(MyData,D3945, E3945+1),
"    " &amp; INDEX(MyData,D3945, E3945+1))</f>
        <v xml:space="preserve">        0,</v>
      </c>
    </row>
    <row r="3946" spans="4:7" x14ac:dyDescent="0.2">
      <c r="D3946" s="20">
        <f t="shared" si="61"/>
        <v>153</v>
      </c>
      <c r="E3946" s="20">
        <f>MIN(IF(MOD(ROWS($A$2:A3946),$A$2)=0,E3945+1, E3945), $B$2-1)</f>
        <v>16</v>
      </c>
      <c r="G3946" s="2" t="str">
        <f>IF(NOT(OR(
SUMPRODUCT(--ISNUMBER(SEARCH('Chapter 1 (Generated)'!$B$25:$V$25,INDEX(MyData,D3946, E3946+1))))&gt;0,
SUMPRODUCT(--ISNUMBER(SEARCH('Chapter 1 (Generated)'!$B$26:$V$26,INDEX(MyData,D3946, E3946+1))))&gt;0)),
"        " &amp; INDEX(MyData,D3946, E3946+1),
"    " &amp; INDEX(MyData,D3946, E3946+1))</f>
        <v xml:space="preserve">        0,//150 </v>
      </c>
    </row>
    <row r="3947" spans="4:7" x14ac:dyDescent="0.2">
      <c r="D3947" s="20">
        <f t="shared" si="61"/>
        <v>154</v>
      </c>
      <c r="E3947" s="20">
        <f>MIN(IF(MOD(ROWS($A$2:A3947),$A$2)=0,E3946+1, E3946), $B$2-1)</f>
        <v>16</v>
      </c>
      <c r="G3947" s="2" t="str">
        <f>IF(NOT(OR(
SUMPRODUCT(--ISNUMBER(SEARCH('Chapter 1 (Generated)'!$B$25:$V$25,INDEX(MyData,D3947, E3947+1))))&gt;0,
SUMPRODUCT(--ISNUMBER(SEARCH('Chapter 1 (Generated)'!$B$26:$V$26,INDEX(MyData,D3947, E3947+1))))&gt;0)),
"        " &amp; INDEX(MyData,D3947, E3947+1),
"    " &amp; INDEX(MyData,D3947, E3947+1))</f>
        <v xml:space="preserve">        0,//151 illustrations</v>
      </c>
    </row>
    <row r="3948" spans="4:7" x14ac:dyDescent="0.2">
      <c r="D3948" s="20">
        <f t="shared" si="61"/>
        <v>155</v>
      </c>
      <c r="E3948" s="20">
        <f>MIN(IF(MOD(ROWS($A$2:A3948),$A$2)=0,E3947+1, E3947), $B$2-1)</f>
        <v>16</v>
      </c>
      <c r="G3948" s="2" t="str">
        <f>IF(NOT(OR(
SUMPRODUCT(--ISNUMBER(SEARCH('Chapter 1 (Generated)'!$B$25:$V$25,INDEX(MyData,D3948, E3948+1))))&gt;0,
SUMPRODUCT(--ISNUMBER(SEARCH('Chapter 1 (Generated)'!$B$26:$V$26,INDEX(MyData,D3948, E3948+1))))&gt;0)),
"        " &amp; INDEX(MyData,D3948, E3948+1),
"    " &amp; INDEX(MyData,D3948, E3948+1))</f>
        <v xml:space="preserve">        0,//152 illustrations</v>
      </c>
    </row>
    <row r="3949" spans="4:7" x14ac:dyDescent="0.2">
      <c r="D3949" s="20">
        <f t="shared" si="61"/>
        <v>156</v>
      </c>
      <c r="E3949" s="20">
        <f>MIN(IF(MOD(ROWS($A$2:A3949),$A$2)=0,E3948+1, E3948), $B$2-1)</f>
        <v>16</v>
      </c>
      <c r="G3949" s="2" t="str">
        <f>IF(NOT(OR(
SUMPRODUCT(--ISNUMBER(SEARCH('Chapter 1 (Generated)'!$B$25:$V$25,INDEX(MyData,D3949, E3949+1))))&gt;0,
SUMPRODUCT(--ISNUMBER(SEARCH('Chapter 1 (Generated)'!$B$26:$V$26,INDEX(MyData,D3949, E3949+1))))&gt;0)),
"        " &amp; INDEX(MyData,D3949, E3949+1),
"    " &amp; INDEX(MyData,D3949, E3949+1))</f>
        <v xml:space="preserve">        0,//153 illustrations</v>
      </c>
    </row>
    <row r="3950" spans="4:7" x14ac:dyDescent="0.2">
      <c r="D3950" s="20">
        <f t="shared" si="61"/>
        <v>157</v>
      </c>
      <c r="E3950" s="20">
        <f>MIN(IF(MOD(ROWS($A$2:A3950),$A$2)=0,E3949+1, E3949), $B$2-1)</f>
        <v>16</v>
      </c>
      <c r="G3950" s="2" t="str">
        <f>IF(NOT(OR(
SUMPRODUCT(--ISNUMBER(SEARCH('Chapter 1 (Generated)'!$B$25:$V$25,INDEX(MyData,D3950, E3950+1))))&gt;0,
SUMPRODUCT(--ISNUMBER(SEARCH('Chapter 1 (Generated)'!$B$26:$V$26,INDEX(MyData,D3950, E3950+1))))&gt;0)),
"        " &amp; INDEX(MyData,D3950, E3950+1),
"    " &amp; INDEX(MyData,D3950, E3950+1))</f>
        <v xml:space="preserve">        0,</v>
      </c>
    </row>
    <row r="3951" spans="4:7" x14ac:dyDescent="0.2">
      <c r="D3951" s="20">
        <f t="shared" si="61"/>
        <v>158</v>
      </c>
      <c r="E3951" s="20">
        <f>MIN(IF(MOD(ROWS($A$2:A3951),$A$2)=0,E3950+1, E3950), $B$2-1)</f>
        <v>16</v>
      </c>
      <c r="G3951" s="2" t="str">
        <f>IF(NOT(OR(
SUMPRODUCT(--ISNUMBER(SEARCH('Chapter 1 (Generated)'!$B$25:$V$25,INDEX(MyData,D3951, E3951+1))))&gt;0,
SUMPRODUCT(--ISNUMBER(SEARCH('Chapter 1 (Generated)'!$B$26:$V$26,INDEX(MyData,D3951, E3951+1))))&gt;0)),
"        " &amp; INDEX(MyData,D3951, E3951+1),
"    " &amp; INDEX(MyData,D3951, E3951+1))</f>
        <v xml:space="preserve">        0,//155 </v>
      </c>
    </row>
    <row r="3952" spans="4:7" x14ac:dyDescent="0.2">
      <c r="D3952" s="20">
        <f t="shared" si="61"/>
        <v>159</v>
      </c>
      <c r="E3952" s="20">
        <f>MIN(IF(MOD(ROWS($A$2:A3952),$A$2)=0,E3951+1, E3951), $B$2-1)</f>
        <v>16</v>
      </c>
      <c r="G3952" s="2" t="str">
        <f>IF(NOT(OR(
SUMPRODUCT(--ISNUMBER(SEARCH('Chapter 1 (Generated)'!$B$25:$V$25,INDEX(MyData,D3952, E3952+1))))&gt;0,
SUMPRODUCT(--ISNUMBER(SEARCH('Chapter 1 (Generated)'!$B$26:$V$26,INDEX(MyData,D3952, E3952+1))))&gt;0)),
"        " &amp; INDEX(MyData,D3952, E3952+1),
"    " &amp; INDEX(MyData,D3952, E3952+1))</f>
        <v xml:space="preserve">        0,</v>
      </c>
    </row>
    <row r="3953" spans="4:7" x14ac:dyDescent="0.2">
      <c r="D3953" s="20">
        <f t="shared" si="61"/>
        <v>160</v>
      </c>
      <c r="E3953" s="20">
        <f>MIN(IF(MOD(ROWS($A$2:A3953),$A$2)=0,E3952+1, E3952), $B$2-1)</f>
        <v>16</v>
      </c>
      <c r="G3953" s="2" t="str">
        <f>IF(NOT(OR(
SUMPRODUCT(--ISNUMBER(SEARCH('Chapter 1 (Generated)'!$B$25:$V$25,INDEX(MyData,D3953, E3953+1))))&gt;0,
SUMPRODUCT(--ISNUMBER(SEARCH('Chapter 1 (Generated)'!$B$26:$V$26,INDEX(MyData,D3953, E3953+1))))&gt;0)),
"        " &amp; INDEX(MyData,D3953, E3953+1),
"    " &amp; INDEX(MyData,D3953, E3953+1))</f>
        <v xml:space="preserve">        0,</v>
      </c>
    </row>
    <row r="3954" spans="4:7" x14ac:dyDescent="0.2">
      <c r="D3954" s="20">
        <f t="shared" si="61"/>
        <v>161</v>
      </c>
      <c r="E3954" s="20">
        <f>MIN(IF(MOD(ROWS($A$2:A3954),$A$2)=0,E3953+1, E3953), $B$2-1)</f>
        <v>16</v>
      </c>
      <c r="G3954" s="2" t="str">
        <f>IF(NOT(OR(
SUMPRODUCT(--ISNUMBER(SEARCH('Chapter 1 (Generated)'!$B$25:$V$25,INDEX(MyData,D3954, E3954+1))))&gt;0,
SUMPRODUCT(--ISNUMBER(SEARCH('Chapter 1 (Generated)'!$B$26:$V$26,INDEX(MyData,D3954, E3954+1))))&gt;0)),
"        " &amp; INDEX(MyData,D3954, E3954+1),
"    " &amp; INDEX(MyData,D3954, E3954+1))</f>
        <v xml:space="preserve">        0,</v>
      </c>
    </row>
    <row r="3955" spans="4:7" x14ac:dyDescent="0.2">
      <c r="D3955" s="20">
        <f t="shared" si="61"/>
        <v>162</v>
      </c>
      <c r="E3955" s="20">
        <f>MIN(IF(MOD(ROWS($A$2:A3955),$A$2)=0,E3954+1, E3954), $B$2-1)</f>
        <v>16</v>
      </c>
      <c r="G3955" s="2" t="str">
        <f>IF(NOT(OR(
SUMPRODUCT(--ISNUMBER(SEARCH('Chapter 1 (Generated)'!$B$25:$V$25,INDEX(MyData,D3955, E3955+1))))&gt;0,
SUMPRODUCT(--ISNUMBER(SEARCH('Chapter 1 (Generated)'!$B$26:$V$26,INDEX(MyData,D3955, E3955+1))))&gt;0)),
"        " &amp; INDEX(MyData,D3955, E3955+1),
"    " &amp; INDEX(MyData,D3955, E3955+1))</f>
        <v xml:space="preserve">        0,</v>
      </c>
    </row>
    <row r="3956" spans="4:7" x14ac:dyDescent="0.2">
      <c r="D3956" s="20">
        <f t="shared" si="61"/>
        <v>163</v>
      </c>
      <c r="E3956" s="20">
        <f>MIN(IF(MOD(ROWS($A$2:A3956),$A$2)=0,E3955+1, E3955), $B$2-1)</f>
        <v>16</v>
      </c>
      <c r="G3956" s="2" t="str">
        <f>IF(NOT(OR(
SUMPRODUCT(--ISNUMBER(SEARCH('Chapter 1 (Generated)'!$B$25:$V$25,INDEX(MyData,D3956, E3956+1))))&gt;0,
SUMPRODUCT(--ISNUMBER(SEARCH('Chapter 1 (Generated)'!$B$26:$V$26,INDEX(MyData,D3956, E3956+1))))&gt;0)),
"        " &amp; INDEX(MyData,D3956, E3956+1),
"    " &amp; INDEX(MyData,D3956, E3956+1))</f>
        <v xml:space="preserve">        0,//160 </v>
      </c>
    </row>
    <row r="3957" spans="4:7" x14ac:dyDescent="0.2">
      <c r="D3957" s="20">
        <f t="shared" si="61"/>
        <v>164</v>
      </c>
      <c r="E3957" s="20">
        <f>MIN(IF(MOD(ROWS($A$2:A3957),$A$2)=0,E3956+1, E3956), $B$2-1)</f>
        <v>16</v>
      </c>
      <c r="G3957" s="2" t="str">
        <f>IF(NOT(OR(
SUMPRODUCT(--ISNUMBER(SEARCH('Chapter 1 (Generated)'!$B$25:$V$25,INDEX(MyData,D3957, E3957+1))))&gt;0,
SUMPRODUCT(--ISNUMBER(SEARCH('Chapter 1 (Generated)'!$B$26:$V$26,INDEX(MyData,D3957, E3957+1))))&gt;0)),
"        " &amp; INDEX(MyData,D3957, E3957+1),
"    " &amp; INDEX(MyData,D3957, E3957+1))</f>
        <v xml:space="preserve">        0,</v>
      </c>
    </row>
    <row r="3958" spans="4:7" x14ac:dyDescent="0.2">
      <c r="D3958" s="20">
        <f t="shared" si="61"/>
        <v>165</v>
      </c>
      <c r="E3958" s="20">
        <f>MIN(IF(MOD(ROWS($A$2:A3958),$A$2)=0,E3957+1, E3957), $B$2-1)</f>
        <v>16</v>
      </c>
      <c r="G3958" s="2" t="str">
        <f>IF(NOT(OR(
SUMPRODUCT(--ISNUMBER(SEARCH('Chapter 1 (Generated)'!$B$25:$V$25,INDEX(MyData,D3958, E3958+1))))&gt;0,
SUMPRODUCT(--ISNUMBER(SEARCH('Chapter 1 (Generated)'!$B$26:$V$26,INDEX(MyData,D3958, E3958+1))))&gt;0)),
"        " &amp; INDEX(MyData,D3958, E3958+1),
"    " &amp; INDEX(MyData,D3958, E3958+1))</f>
        <v xml:space="preserve">        0,</v>
      </c>
    </row>
    <row r="3959" spans="4:7" x14ac:dyDescent="0.2">
      <c r="D3959" s="20">
        <f t="shared" si="61"/>
        <v>166</v>
      </c>
      <c r="E3959" s="20">
        <f>MIN(IF(MOD(ROWS($A$2:A3959),$A$2)=0,E3958+1, E3958), $B$2-1)</f>
        <v>16</v>
      </c>
      <c r="G3959" s="2" t="str">
        <f>IF(NOT(OR(
SUMPRODUCT(--ISNUMBER(SEARCH('Chapter 1 (Generated)'!$B$25:$V$25,INDEX(MyData,D3959, E3959+1))))&gt;0,
SUMPRODUCT(--ISNUMBER(SEARCH('Chapter 1 (Generated)'!$B$26:$V$26,INDEX(MyData,D3959, E3959+1))))&gt;0)),
"        " &amp; INDEX(MyData,D3959, E3959+1),
"    " &amp; INDEX(MyData,D3959, E3959+1))</f>
        <v xml:space="preserve">        0,</v>
      </c>
    </row>
    <row r="3960" spans="4:7" x14ac:dyDescent="0.2">
      <c r="D3960" s="20">
        <f t="shared" si="61"/>
        <v>167</v>
      </c>
      <c r="E3960" s="20">
        <f>MIN(IF(MOD(ROWS($A$2:A3960),$A$2)=0,E3959+1, E3959), $B$2-1)</f>
        <v>16</v>
      </c>
      <c r="G3960" s="2" t="str">
        <f>IF(NOT(OR(
SUMPRODUCT(--ISNUMBER(SEARCH('Chapter 1 (Generated)'!$B$25:$V$25,INDEX(MyData,D3960, E3960+1))))&gt;0,
SUMPRODUCT(--ISNUMBER(SEARCH('Chapter 1 (Generated)'!$B$26:$V$26,INDEX(MyData,D3960, E3960+1))))&gt;0)),
"        " &amp; INDEX(MyData,D3960, E3960+1),
"    " &amp; INDEX(MyData,D3960, E3960+1))</f>
        <v xml:space="preserve">        0,</v>
      </c>
    </row>
    <row r="3961" spans="4:7" x14ac:dyDescent="0.2">
      <c r="D3961" s="20">
        <f t="shared" si="61"/>
        <v>168</v>
      </c>
      <c r="E3961" s="20">
        <f>MIN(IF(MOD(ROWS($A$2:A3961),$A$2)=0,E3960+1, E3960), $B$2-1)</f>
        <v>16</v>
      </c>
      <c r="G3961" s="2" t="str">
        <f>IF(NOT(OR(
SUMPRODUCT(--ISNUMBER(SEARCH('Chapter 1 (Generated)'!$B$25:$V$25,INDEX(MyData,D3961, E3961+1))))&gt;0,
SUMPRODUCT(--ISNUMBER(SEARCH('Chapter 1 (Generated)'!$B$26:$V$26,INDEX(MyData,D3961, E3961+1))))&gt;0)),
"        " &amp; INDEX(MyData,D3961, E3961+1),
"    " &amp; INDEX(MyData,D3961, E3961+1))</f>
        <v xml:space="preserve">        0,//165 </v>
      </c>
    </row>
    <row r="3962" spans="4:7" x14ac:dyDescent="0.2">
      <c r="D3962" s="20">
        <f t="shared" si="61"/>
        <v>169</v>
      </c>
      <c r="E3962" s="20">
        <f>MIN(IF(MOD(ROWS($A$2:A3962),$A$2)=0,E3961+1, E3961), $B$2-1)</f>
        <v>16</v>
      </c>
      <c r="G3962" s="2" t="str">
        <f>IF(NOT(OR(
SUMPRODUCT(--ISNUMBER(SEARCH('Chapter 1 (Generated)'!$B$25:$V$25,INDEX(MyData,D3962, E3962+1))))&gt;0,
SUMPRODUCT(--ISNUMBER(SEARCH('Chapter 1 (Generated)'!$B$26:$V$26,INDEX(MyData,D3962, E3962+1))))&gt;0)),
"        " &amp; INDEX(MyData,D3962, E3962+1),
"    " &amp; INDEX(MyData,D3962, E3962+1))</f>
        <v xml:space="preserve">        0,</v>
      </c>
    </row>
    <row r="3963" spans="4:7" x14ac:dyDescent="0.2">
      <c r="D3963" s="20">
        <f t="shared" si="61"/>
        <v>170</v>
      </c>
      <c r="E3963" s="20">
        <f>MIN(IF(MOD(ROWS($A$2:A3963),$A$2)=0,E3962+1, E3962), $B$2-1)</f>
        <v>16</v>
      </c>
      <c r="G3963" s="2" t="str">
        <f>IF(NOT(OR(
SUMPRODUCT(--ISNUMBER(SEARCH('Chapter 1 (Generated)'!$B$25:$V$25,INDEX(MyData,D3963, E3963+1))))&gt;0,
SUMPRODUCT(--ISNUMBER(SEARCH('Chapter 1 (Generated)'!$B$26:$V$26,INDEX(MyData,D3963, E3963+1))))&gt;0)),
"        " &amp; INDEX(MyData,D3963, E3963+1),
"    " &amp; INDEX(MyData,D3963, E3963+1))</f>
        <v xml:space="preserve">        0,</v>
      </c>
    </row>
    <row r="3964" spans="4:7" x14ac:dyDescent="0.2">
      <c r="D3964" s="20">
        <f t="shared" si="61"/>
        <v>171</v>
      </c>
      <c r="E3964" s="20">
        <f>MIN(IF(MOD(ROWS($A$2:A3964),$A$2)=0,E3963+1, E3963), $B$2-1)</f>
        <v>16</v>
      </c>
      <c r="G3964" s="2" t="str">
        <f>IF(NOT(OR(
SUMPRODUCT(--ISNUMBER(SEARCH('Chapter 1 (Generated)'!$B$25:$V$25,INDEX(MyData,D3964, E3964+1))))&gt;0,
SUMPRODUCT(--ISNUMBER(SEARCH('Chapter 1 (Generated)'!$B$26:$V$26,INDEX(MyData,D3964, E3964+1))))&gt;0)),
"        " &amp; INDEX(MyData,D3964, E3964+1),
"    " &amp; INDEX(MyData,D3964, E3964+1))</f>
        <v xml:space="preserve">        0,</v>
      </c>
    </row>
    <row r="3965" spans="4:7" x14ac:dyDescent="0.2">
      <c r="D3965" s="20">
        <f t="shared" si="61"/>
        <v>172</v>
      </c>
      <c r="E3965" s="20">
        <f>MIN(IF(MOD(ROWS($A$2:A3965),$A$2)=0,E3964+1, E3964), $B$2-1)</f>
        <v>16</v>
      </c>
      <c r="G3965" s="2" t="str">
        <f>IF(NOT(OR(
SUMPRODUCT(--ISNUMBER(SEARCH('Chapter 1 (Generated)'!$B$25:$V$25,INDEX(MyData,D3965, E3965+1))))&gt;0,
SUMPRODUCT(--ISNUMBER(SEARCH('Chapter 1 (Generated)'!$B$26:$V$26,INDEX(MyData,D3965, E3965+1))))&gt;0)),
"        " &amp; INDEX(MyData,D3965, E3965+1),
"    " &amp; INDEX(MyData,D3965, E3965+1))</f>
        <v xml:space="preserve">        0,</v>
      </c>
    </row>
    <row r="3966" spans="4:7" x14ac:dyDescent="0.2">
      <c r="D3966" s="20">
        <f t="shared" si="61"/>
        <v>173</v>
      </c>
      <c r="E3966" s="20">
        <f>MIN(IF(MOD(ROWS($A$2:A3966),$A$2)=0,E3965+1, E3965), $B$2-1)</f>
        <v>16</v>
      </c>
      <c r="G3966" s="2" t="str">
        <f>IF(NOT(OR(
SUMPRODUCT(--ISNUMBER(SEARCH('Chapter 1 (Generated)'!$B$25:$V$25,INDEX(MyData,D3966, E3966+1))))&gt;0,
SUMPRODUCT(--ISNUMBER(SEARCH('Chapter 1 (Generated)'!$B$26:$V$26,INDEX(MyData,D3966, E3966+1))))&gt;0)),
"        " &amp; INDEX(MyData,D3966, E3966+1),
"    " &amp; INDEX(MyData,D3966, E3966+1))</f>
        <v xml:space="preserve">        0,//170 </v>
      </c>
    </row>
    <row r="3967" spans="4:7" x14ac:dyDescent="0.2">
      <c r="D3967" s="20">
        <f t="shared" si="61"/>
        <v>174</v>
      </c>
      <c r="E3967" s="20">
        <f>MIN(IF(MOD(ROWS($A$2:A3967),$A$2)=0,E3966+1, E3966), $B$2-1)</f>
        <v>16</v>
      </c>
      <c r="G3967" s="2" t="str">
        <f>IF(NOT(OR(
SUMPRODUCT(--ISNUMBER(SEARCH('Chapter 1 (Generated)'!$B$25:$V$25,INDEX(MyData,D3967, E3967+1))))&gt;0,
SUMPRODUCT(--ISNUMBER(SEARCH('Chapter 1 (Generated)'!$B$26:$V$26,INDEX(MyData,D3967, E3967+1))))&gt;0)),
"        " &amp; INDEX(MyData,D3967, E3967+1),
"    " &amp; INDEX(MyData,D3967, E3967+1))</f>
        <v xml:space="preserve">        0,</v>
      </c>
    </row>
    <row r="3968" spans="4:7" x14ac:dyDescent="0.2">
      <c r="D3968" s="20">
        <f t="shared" si="61"/>
        <v>175</v>
      </c>
      <c r="E3968" s="20">
        <f>MIN(IF(MOD(ROWS($A$2:A3968),$A$2)=0,E3967+1, E3967), $B$2-1)</f>
        <v>16</v>
      </c>
      <c r="G3968" s="2" t="str">
        <f>IF(NOT(OR(
SUMPRODUCT(--ISNUMBER(SEARCH('Chapter 1 (Generated)'!$B$25:$V$25,INDEX(MyData,D3968, E3968+1))))&gt;0,
SUMPRODUCT(--ISNUMBER(SEARCH('Chapter 1 (Generated)'!$B$26:$V$26,INDEX(MyData,D3968, E3968+1))))&gt;0)),
"        " &amp; INDEX(MyData,D3968, E3968+1),
"    " &amp; INDEX(MyData,D3968, E3968+1))</f>
        <v xml:space="preserve">        0,</v>
      </c>
    </row>
    <row r="3969" spans="4:7" x14ac:dyDescent="0.2">
      <c r="D3969" s="20">
        <f t="shared" si="61"/>
        <v>176</v>
      </c>
      <c r="E3969" s="20">
        <f>MIN(IF(MOD(ROWS($A$2:A3969),$A$2)=0,E3968+1, E3968), $B$2-1)</f>
        <v>16</v>
      </c>
      <c r="G3969" s="2" t="str">
        <f>IF(NOT(OR(
SUMPRODUCT(--ISNUMBER(SEARCH('Chapter 1 (Generated)'!$B$25:$V$25,INDEX(MyData,D3969, E3969+1))))&gt;0,
SUMPRODUCT(--ISNUMBER(SEARCH('Chapter 1 (Generated)'!$B$26:$V$26,INDEX(MyData,D3969, E3969+1))))&gt;0)),
"        " &amp; INDEX(MyData,D3969, E3969+1),
"    " &amp; INDEX(MyData,D3969, E3969+1))</f>
        <v xml:space="preserve">        0,</v>
      </c>
    </row>
    <row r="3970" spans="4:7" x14ac:dyDescent="0.2">
      <c r="D3970" s="20">
        <f t="shared" si="61"/>
        <v>177</v>
      </c>
      <c r="E3970" s="20">
        <f>MIN(IF(MOD(ROWS($A$2:A3970),$A$2)=0,E3969+1, E3969), $B$2-1)</f>
        <v>16</v>
      </c>
      <c r="G3970" s="2" t="str">
        <f>IF(NOT(OR(
SUMPRODUCT(--ISNUMBER(SEARCH('Chapter 1 (Generated)'!$B$25:$V$25,INDEX(MyData,D3970, E3970+1))))&gt;0,
SUMPRODUCT(--ISNUMBER(SEARCH('Chapter 1 (Generated)'!$B$26:$V$26,INDEX(MyData,D3970, E3970+1))))&gt;0)),
"        " &amp; INDEX(MyData,D3970, E3970+1),
"    " &amp; INDEX(MyData,D3970, E3970+1))</f>
        <v xml:space="preserve">        0,</v>
      </c>
    </row>
    <row r="3971" spans="4:7" x14ac:dyDescent="0.2">
      <c r="D3971" s="20">
        <f t="shared" ref="D3971:D4034" si="62">MOD(ROW(D3970)-1+ROWS(MyData),ROWS(MyData))+1</f>
        <v>178</v>
      </c>
      <c r="E3971" s="20">
        <f>MIN(IF(MOD(ROWS($A$2:A3971),$A$2)=0,E3970+1, E3970), $B$2-1)</f>
        <v>16</v>
      </c>
      <c r="G3971" s="2" t="str">
        <f>IF(NOT(OR(
SUMPRODUCT(--ISNUMBER(SEARCH('Chapter 1 (Generated)'!$B$25:$V$25,INDEX(MyData,D3971, E3971+1))))&gt;0,
SUMPRODUCT(--ISNUMBER(SEARCH('Chapter 1 (Generated)'!$B$26:$V$26,INDEX(MyData,D3971, E3971+1))))&gt;0)),
"        " &amp; INDEX(MyData,D3971, E3971+1),
"    " &amp; INDEX(MyData,D3971, E3971+1))</f>
        <v xml:space="preserve">        0,//175 </v>
      </c>
    </row>
    <row r="3972" spans="4:7" x14ac:dyDescent="0.2">
      <c r="D3972" s="20">
        <f t="shared" si="62"/>
        <v>179</v>
      </c>
      <c r="E3972" s="20">
        <f>MIN(IF(MOD(ROWS($A$2:A3972),$A$2)=0,E3971+1, E3971), $B$2-1)</f>
        <v>16</v>
      </c>
      <c r="G3972" s="2" t="str">
        <f>IF(NOT(OR(
SUMPRODUCT(--ISNUMBER(SEARCH('Chapter 1 (Generated)'!$B$25:$V$25,INDEX(MyData,D3972, E3972+1))))&gt;0,
SUMPRODUCT(--ISNUMBER(SEARCH('Chapter 1 (Generated)'!$B$26:$V$26,INDEX(MyData,D3972, E3972+1))))&gt;0)),
"        " &amp; INDEX(MyData,D3972, E3972+1),
"    " &amp; INDEX(MyData,D3972, E3972+1))</f>
        <v xml:space="preserve">        0,</v>
      </c>
    </row>
    <row r="3973" spans="4:7" x14ac:dyDescent="0.2">
      <c r="D3973" s="20">
        <f t="shared" si="62"/>
        <v>180</v>
      </c>
      <c r="E3973" s="20">
        <f>MIN(IF(MOD(ROWS($A$2:A3973),$A$2)=0,E3972+1, E3972), $B$2-1)</f>
        <v>16</v>
      </c>
      <c r="G3973" s="2" t="str">
        <f>IF(NOT(OR(
SUMPRODUCT(--ISNUMBER(SEARCH('Chapter 1 (Generated)'!$B$25:$V$25,INDEX(MyData,D3973, E3973+1))))&gt;0,
SUMPRODUCT(--ISNUMBER(SEARCH('Chapter 1 (Generated)'!$B$26:$V$26,INDEX(MyData,D3973, E3973+1))))&gt;0)),
"        " &amp; INDEX(MyData,D3973, E3973+1),
"    " &amp; INDEX(MyData,D3973, E3973+1))</f>
        <v xml:space="preserve">        0,</v>
      </c>
    </row>
    <row r="3974" spans="4:7" x14ac:dyDescent="0.2">
      <c r="D3974" s="20">
        <f t="shared" si="62"/>
        <v>181</v>
      </c>
      <c r="E3974" s="20">
        <f>MIN(IF(MOD(ROWS($A$2:A3974),$A$2)=0,E3973+1, E3973), $B$2-1)</f>
        <v>16</v>
      </c>
      <c r="G3974" s="2" t="str">
        <f>IF(NOT(OR(
SUMPRODUCT(--ISNUMBER(SEARCH('Chapter 1 (Generated)'!$B$25:$V$25,INDEX(MyData,D3974, E3974+1))))&gt;0,
SUMPRODUCT(--ISNUMBER(SEARCH('Chapter 1 (Generated)'!$B$26:$V$26,INDEX(MyData,D3974, E3974+1))))&gt;0)),
"        " &amp; INDEX(MyData,D3974, E3974+1),
"    " &amp; INDEX(MyData,D3974, E3974+1))</f>
        <v xml:space="preserve">        0,</v>
      </c>
    </row>
    <row r="3975" spans="4:7" x14ac:dyDescent="0.2">
      <c r="D3975" s="20">
        <f t="shared" si="62"/>
        <v>182</v>
      </c>
      <c r="E3975" s="20">
        <f>MIN(IF(MOD(ROWS($A$2:A3975),$A$2)=0,E3974+1, E3974), $B$2-1)</f>
        <v>16</v>
      </c>
      <c r="G3975" s="2" t="str">
        <f>IF(NOT(OR(
SUMPRODUCT(--ISNUMBER(SEARCH('Chapter 1 (Generated)'!$B$25:$V$25,INDEX(MyData,D3975, E3975+1))))&gt;0,
SUMPRODUCT(--ISNUMBER(SEARCH('Chapter 1 (Generated)'!$B$26:$V$26,INDEX(MyData,D3975, E3975+1))))&gt;0)),
"        " &amp; INDEX(MyData,D3975, E3975+1),
"    " &amp; INDEX(MyData,D3975, E3975+1))</f>
        <v xml:space="preserve">        0,</v>
      </c>
    </row>
    <row r="3976" spans="4:7" x14ac:dyDescent="0.2">
      <c r="D3976" s="20">
        <f t="shared" si="62"/>
        <v>183</v>
      </c>
      <c r="E3976" s="20">
        <f>MIN(IF(MOD(ROWS($A$2:A3976),$A$2)=0,E3975+1, E3975), $B$2-1)</f>
        <v>16</v>
      </c>
      <c r="G3976" s="2" t="str">
        <f>IF(NOT(OR(
SUMPRODUCT(--ISNUMBER(SEARCH('Chapter 1 (Generated)'!$B$25:$V$25,INDEX(MyData,D3976, E3976+1))))&gt;0,
SUMPRODUCT(--ISNUMBER(SEARCH('Chapter 1 (Generated)'!$B$26:$V$26,INDEX(MyData,D3976, E3976+1))))&gt;0)),
"        " &amp; INDEX(MyData,D3976, E3976+1),
"    " &amp; INDEX(MyData,D3976, E3976+1))</f>
        <v xml:space="preserve">        0,//180 </v>
      </c>
    </row>
    <row r="3977" spans="4:7" x14ac:dyDescent="0.2">
      <c r="D3977" s="20">
        <f t="shared" si="62"/>
        <v>184</v>
      </c>
      <c r="E3977" s="20">
        <f>MIN(IF(MOD(ROWS($A$2:A3977),$A$2)=0,E3976+1, E3976), $B$2-1)</f>
        <v>16</v>
      </c>
      <c r="G3977" s="2" t="str">
        <f>IF(NOT(OR(
SUMPRODUCT(--ISNUMBER(SEARCH('Chapter 1 (Generated)'!$B$25:$V$25,INDEX(MyData,D3977, E3977+1))))&gt;0,
SUMPRODUCT(--ISNUMBER(SEARCH('Chapter 1 (Generated)'!$B$26:$V$26,INDEX(MyData,D3977, E3977+1))))&gt;0)),
"        " &amp; INDEX(MyData,D3977, E3977+1),
"    " &amp; INDEX(MyData,D3977, E3977+1))</f>
        <v xml:space="preserve">        0,</v>
      </c>
    </row>
    <row r="3978" spans="4:7" x14ac:dyDescent="0.2">
      <c r="D3978" s="20">
        <f t="shared" si="62"/>
        <v>185</v>
      </c>
      <c r="E3978" s="20">
        <f>MIN(IF(MOD(ROWS($A$2:A3978),$A$2)=0,E3977+1, E3977), $B$2-1)</f>
        <v>16</v>
      </c>
      <c r="G3978" s="2" t="str">
        <f>IF(NOT(OR(
SUMPRODUCT(--ISNUMBER(SEARCH('Chapter 1 (Generated)'!$B$25:$V$25,INDEX(MyData,D3978, E3978+1))))&gt;0,
SUMPRODUCT(--ISNUMBER(SEARCH('Chapter 1 (Generated)'!$B$26:$V$26,INDEX(MyData,D3978, E3978+1))))&gt;0)),
"        " &amp; INDEX(MyData,D3978, E3978+1),
"    " &amp; INDEX(MyData,D3978, E3978+1))</f>
        <v xml:space="preserve">        0,</v>
      </c>
    </row>
    <row r="3979" spans="4:7" x14ac:dyDescent="0.2">
      <c r="D3979" s="20">
        <f t="shared" si="62"/>
        <v>186</v>
      </c>
      <c r="E3979" s="20">
        <f>MIN(IF(MOD(ROWS($A$2:A3979),$A$2)=0,E3978+1, E3978), $B$2-1)</f>
        <v>16</v>
      </c>
      <c r="G3979" s="2" t="str">
        <f>IF(NOT(OR(
SUMPRODUCT(--ISNUMBER(SEARCH('Chapter 1 (Generated)'!$B$25:$V$25,INDEX(MyData,D3979, E3979+1))))&gt;0,
SUMPRODUCT(--ISNUMBER(SEARCH('Chapter 1 (Generated)'!$B$26:$V$26,INDEX(MyData,D3979, E3979+1))))&gt;0)),
"        " &amp; INDEX(MyData,D3979, E3979+1),
"    " &amp; INDEX(MyData,D3979, E3979+1))</f>
        <v xml:space="preserve">        0,</v>
      </c>
    </row>
    <row r="3980" spans="4:7" x14ac:dyDescent="0.2">
      <c r="D3980" s="20">
        <f t="shared" si="62"/>
        <v>187</v>
      </c>
      <c r="E3980" s="20">
        <f>MIN(IF(MOD(ROWS($A$2:A3980),$A$2)=0,E3979+1, E3979), $B$2-1)</f>
        <v>16</v>
      </c>
      <c r="G3980" s="2" t="str">
        <f>IF(NOT(OR(
SUMPRODUCT(--ISNUMBER(SEARCH('Chapter 1 (Generated)'!$B$25:$V$25,INDEX(MyData,D3980, E3980+1))))&gt;0,
SUMPRODUCT(--ISNUMBER(SEARCH('Chapter 1 (Generated)'!$B$26:$V$26,INDEX(MyData,D3980, E3980+1))))&gt;0)),
"        " &amp; INDEX(MyData,D3980, E3980+1),
"    " &amp; INDEX(MyData,D3980, E3980+1))</f>
        <v xml:space="preserve">        0,</v>
      </c>
    </row>
    <row r="3981" spans="4:7" x14ac:dyDescent="0.2">
      <c r="D3981" s="20">
        <f t="shared" si="62"/>
        <v>188</v>
      </c>
      <c r="E3981" s="20">
        <f>MIN(IF(MOD(ROWS($A$2:A3981),$A$2)=0,E3980+1, E3980), $B$2-1)</f>
        <v>16</v>
      </c>
      <c r="G3981" s="2" t="str">
        <f>IF(NOT(OR(
SUMPRODUCT(--ISNUMBER(SEARCH('Chapter 1 (Generated)'!$B$25:$V$25,INDEX(MyData,D3981, E3981+1))))&gt;0,
SUMPRODUCT(--ISNUMBER(SEARCH('Chapter 1 (Generated)'!$B$26:$V$26,INDEX(MyData,D3981, E3981+1))))&gt;0)),
"        " &amp; INDEX(MyData,D3981, E3981+1),
"    " &amp; INDEX(MyData,D3981, E3981+1))</f>
        <v xml:space="preserve">        0,//185 </v>
      </c>
    </row>
    <row r="3982" spans="4:7" x14ac:dyDescent="0.2">
      <c r="D3982" s="20">
        <f t="shared" si="62"/>
        <v>189</v>
      </c>
      <c r="E3982" s="20">
        <f>MIN(IF(MOD(ROWS($A$2:A3982),$A$2)=0,E3981+1, E3981), $B$2-1)</f>
        <v>16</v>
      </c>
      <c r="G3982" s="2" t="str">
        <f>IF(NOT(OR(
SUMPRODUCT(--ISNUMBER(SEARCH('Chapter 1 (Generated)'!$B$25:$V$25,INDEX(MyData,D3982, E3982+1))))&gt;0,
SUMPRODUCT(--ISNUMBER(SEARCH('Chapter 1 (Generated)'!$B$26:$V$26,INDEX(MyData,D3982, E3982+1))))&gt;0)),
"        " &amp; INDEX(MyData,D3982, E3982+1),
"    " &amp; INDEX(MyData,D3982, E3982+1))</f>
        <v xml:space="preserve">        0,</v>
      </c>
    </row>
    <row r="3983" spans="4:7" x14ac:dyDescent="0.2">
      <c r="D3983" s="20">
        <f t="shared" si="62"/>
        <v>190</v>
      </c>
      <c r="E3983" s="20">
        <f>MIN(IF(MOD(ROWS($A$2:A3983),$A$2)=0,E3982+1, E3982), $B$2-1)</f>
        <v>16</v>
      </c>
      <c r="G3983" s="2" t="str">
        <f>IF(NOT(OR(
SUMPRODUCT(--ISNUMBER(SEARCH('Chapter 1 (Generated)'!$B$25:$V$25,INDEX(MyData,D3983, E3983+1))))&gt;0,
SUMPRODUCT(--ISNUMBER(SEARCH('Chapter 1 (Generated)'!$B$26:$V$26,INDEX(MyData,D3983, E3983+1))))&gt;0)),
"        " &amp; INDEX(MyData,D3983, E3983+1),
"    " &amp; INDEX(MyData,D3983, E3983+1))</f>
        <v xml:space="preserve">        0,</v>
      </c>
    </row>
    <row r="3984" spans="4:7" x14ac:dyDescent="0.2">
      <c r="D3984" s="20">
        <f t="shared" si="62"/>
        <v>191</v>
      </c>
      <c r="E3984" s="20">
        <f>MIN(IF(MOD(ROWS($A$2:A3984),$A$2)=0,E3983+1, E3983), $B$2-1)</f>
        <v>16</v>
      </c>
      <c r="G3984" s="2" t="str">
        <f>IF(NOT(OR(
SUMPRODUCT(--ISNUMBER(SEARCH('Chapter 1 (Generated)'!$B$25:$V$25,INDEX(MyData,D3984, E3984+1))))&gt;0,
SUMPRODUCT(--ISNUMBER(SEARCH('Chapter 1 (Generated)'!$B$26:$V$26,INDEX(MyData,D3984, E3984+1))))&gt;0)),
"        " &amp; INDEX(MyData,D3984, E3984+1),
"    " &amp; INDEX(MyData,D3984, E3984+1))</f>
        <v xml:space="preserve">        0,</v>
      </c>
    </row>
    <row r="3985" spans="4:7" x14ac:dyDescent="0.2">
      <c r="D3985" s="20">
        <f t="shared" si="62"/>
        <v>192</v>
      </c>
      <c r="E3985" s="20">
        <f>MIN(IF(MOD(ROWS($A$2:A3985),$A$2)=0,E3984+1, E3984), $B$2-1)</f>
        <v>16</v>
      </c>
      <c r="G3985" s="2" t="str">
        <f>IF(NOT(OR(
SUMPRODUCT(--ISNUMBER(SEARCH('Chapter 1 (Generated)'!$B$25:$V$25,INDEX(MyData,D3985, E3985+1))))&gt;0,
SUMPRODUCT(--ISNUMBER(SEARCH('Chapter 1 (Generated)'!$B$26:$V$26,INDEX(MyData,D3985, E3985+1))))&gt;0)),
"        " &amp; INDEX(MyData,D3985, E3985+1),
"    " &amp; INDEX(MyData,D3985, E3985+1))</f>
        <v xml:space="preserve">        0,</v>
      </c>
    </row>
    <row r="3986" spans="4:7" x14ac:dyDescent="0.2">
      <c r="D3986" s="20">
        <f t="shared" si="62"/>
        <v>193</v>
      </c>
      <c r="E3986" s="20">
        <f>MIN(IF(MOD(ROWS($A$2:A3986),$A$2)=0,E3985+1, E3985), $B$2-1)</f>
        <v>16</v>
      </c>
      <c r="G3986" s="2" t="str">
        <f>IF(NOT(OR(
SUMPRODUCT(--ISNUMBER(SEARCH('Chapter 1 (Generated)'!$B$25:$V$25,INDEX(MyData,D3986, E3986+1))))&gt;0,
SUMPRODUCT(--ISNUMBER(SEARCH('Chapter 1 (Generated)'!$B$26:$V$26,INDEX(MyData,D3986, E3986+1))))&gt;0)),
"        " &amp; INDEX(MyData,D3986, E3986+1),
"    " &amp; INDEX(MyData,D3986, E3986+1))</f>
        <v xml:space="preserve">        0,//190 </v>
      </c>
    </row>
    <row r="3987" spans="4:7" x14ac:dyDescent="0.2">
      <c r="D3987" s="20">
        <f t="shared" si="62"/>
        <v>194</v>
      </c>
      <c r="E3987" s="20">
        <f>MIN(IF(MOD(ROWS($A$2:A3987),$A$2)=0,E3986+1, E3986), $B$2-1)</f>
        <v>16</v>
      </c>
      <c r="G3987" s="2" t="str">
        <f>IF(NOT(OR(
SUMPRODUCT(--ISNUMBER(SEARCH('Chapter 1 (Generated)'!$B$25:$V$25,INDEX(MyData,D3987, E3987+1))))&gt;0,
SUMPRODUCT(--ISNUMBER(SEARCH('Chapter 1 (Generated)'!$B$26:$V$26,INDEX(MyData,D3987, E3987+1))))&gt;0)),
"        " &amp; INDEX(MyData,D3987, E3987+1),
"    " &amp; INDEX(MyData,D3987, E3987+1))</f>
        <v xml:space="preserve">        0,</v>
      </c>
    </row>
    <row r="3988" spans="4:7" x14ac:dyDescent="0.2">
      <c r="D3988" s="20">
        <f t="shared" si="62"/>
        <v>195</v>
      </c>
      <c r="E3988" s="20">
        <f>MIN(IF(MOD(ROWS($A$2:A3988),$A$2)=0,E3987+1, E3987), $B$2-1)</f>
        <v>16</v>
      </c>
      <c r="G3988" s="2" t="str">
        <f>IF(NOT(OR(
SUMPRODUCT(--ISNUMBER(SEARCH('Chapter 1 (Generated)'!$B$25:$V$25,INDEX(MyData,D3988, E3988+1))))&gt;0,
SUMPRODUCT(--ISNUMBER(SEARCH('Chapter 1 (Generated)'!$B$26:$V$26,INDEX(MyData,D3988, E3988+1))))&gt;0)),
"        " &amp; INDEX(MyData,D3988, E3988+1),
"    " &amp; INDEX(MyData,D3988, E3988+1))</f>
        <v xml:space="preserve">        0,</v>
      </c>
    </row>
    <row r="3989" spans="4:7" x14ac:dyDescent="0.2">
      <c r="D3989" s="20">
        <f t="shared" si="62"/>
        <v>196</v>
      </c>
      <c r="E3989" s="20">
        <f>MIN(IF(MOD(ROWS($A$2:A3989),$A$2)=0,E3988+1, E3988), $B$2-1)</f>
        <v>16</v>
      </c>
      <c r="G3989" s="2" t="str">
        <f>IF(NOT(OR(
SUMPRODUCT(--ISNUMBER(SEARCH('Chapter 1 (Generated)'!$B$25:$V$25,INDEX(MyData,D3989, E3989+1))))&gt;0,
SUMPRODUCT(--ISNUMBER(SEARCH('Chapter 1 (Generated)'!$B$26:$V$26,INDEX(MyData,D3989, E3989+1))))&gt;0)),
"        " &amp; INDEX(MyData,D3989, E3989+1),
"    " &amp; INDEX(MyData,D3989, E3989+1))</f>
        <v xml:space="preserve">        0,</v>
      </c>
    </row>
    <row r="3990" spans="4:7" x14ac:dyDescent="0.2">
      <c r="D3990" s="20">
        <f t="shared" si="62"/>
        <v>197</v>
      </c>
      <c r="E3990" s="20">
        <f>MIN(IF(MOD(ROWS($A$2:A3990),$A$2)=0,E3989+1, E3989), $B$2-1)</f>
        <v>16</v>
      </c>
      <c r="G3990" s="2" t="str">
        <f>IF(NOT(OR(
SUMPRODUCT(--ISNUMBER(SEARCH('Chapter 1 (Generated)'!$B$25:$V$25,INDEX(MyData,D3990, E3990+1))))&gt;0,
SUMPRODUCT(--ISNUMBER(SEARCH('Chapter 1 (Generated)'!$B$26:$V$26,INDEX(MyData,D3990, E3990+1))))&gt;0)),
"        " &amp; INDEX(MyData,D3990, E3990+1),
"    " &amp; INDEX(MyData,D3990, E3990+1))</f>
        <v xml:space="preserve">        0,</v>
      </c>
    </row>
    <row r="3991" spans="4:7" x14ac:dyDescent="0.2">
      <c r="D3991" s="20">
        <f t="shared" si="62"/>
        <v>198</v>
      </c>
      <c r="E3991" s="20">
        <f>MIN(IF(MOD(ROWS($A$2:A3991),$A$2)=0,E3990+1, E3990), $B$2-1)</f>
        <v>16</v>
      </c>
      <c r="G3991" s="2" t="str">
        <f>IF(NOT(OR(
SUMPRODUCT(--ISNUMBER(SEARCH('Chapter 1 (Generated)'!$B$25:$V$25,INDEX(MyData,D3991, E3991+1))))&gt;0,
SUMPRODUCT(--ISNUMBER(SEARCH('Chapter 1 (Generated)'!$B$26:$V$26,INDEX(MyData,D3991, E3991+1))))&gt;0)),
"        " &amp; INDEX(MyData,D3991, E3991+1),
"    " &amp; INDEX(MyData,D3991, E3991+1))</f>
        <v xml:space="preserve">        0,//195 </v>
      </c>
    </row>
    <row r="3992" spans="4:7" x14ac:dyDescent="0.2">
      <c r="D3992" s="20">
        <f t="shared" si="62"/>
        <v>199</v>
      </c>
      <c r="E3992" s="20">
        <f>MIN(IF(MOD(ROWS($A$2:A3992),$A$2)=0,E3991+1, E3991), $B$2-1)</f>
        <v>16</v>
      </c>
      <c r="G3992" s="2" t="str">
        <f>IF(NOT(OR(
SUMPRODUCT(--ISNUMBER(SEARCH('Chapter 1 (Generated)'!$B$25:$V$25,INDEX(MyData,D3992, E3992+1))))&gt;0,
SUMPRODUCT(--ISNUMBER(SEARCH('Chapter 1 (Generated)'!$B$26:$V$26,INDEX(MyData,D3992, E3992+1))))&gt;0)),
"        " &amp; INDEX(MyData,D3992, E3992+1),
"    " &amp; INDEX(MyData,D3992, E3992+1))</f>
        <v xml:space="preserve">        0,</v>
      </c>
    </row>
    <row r="3993" spans="4:7" x14ac:dyDescent="0.2">
      <c r="D3993" s="20">
        <f t="shared" si="62"/>
        <v>200</v>
      </c>
      <c r="E3993" s="20">
        <f>MIN(IF(MOD(ROWS($A$2:A3993),$A$2)=0,E3992+1, E3992), $B$2-1)</f>
        <v>16</v>
      </c>
      <c r="G3993" s="2" t="str">
        <f>IF(NOT(OR(
SUMPRODUCT(--ISNUMBER(SEARCH('Chapter 1 (Generated)'!$B$25:$V$25,INDEX(MyData,D3993, E3993+1))))&gt;0,
SUMPRODUCT(--ISNUMBER(SEARCH('Chapter 1 (Generated)'!$B$26:$V$26,INDEX(MyData,D3993, E3993+1))))&gt;0)),
"        " &amp; INDEX(MyData,D3993, E3993+1),
"    " &amp; INDEX(MyData,D3993, E3993+1))</f>
        <v xml:space="preserve">        0,</v>
      </c>
    </row>
    <row r="3994" spans="4:7" x14ac:dyDescent="0.2">
      <c r="D3994" s="20">
        <f t="shared" si="62"/>
        <v>201</v>
      </c>
      <c r="E3994" s="20">
        <f>MIN(IF(MOD(ROWS($A$2:A3994),$A$2)=0,E3993+1, E3993), $B$2-1)</f>
        <v>16</v>
      </c>
      <c r="G3994" s="2" t="str">
        <f>IF(NOT(OR(
SUMPRODUCT(--ISNUMBER(SEARCH('Chapter 1 (Generated)'!$B$25:$V$25,INDEX(MyData,D3994, E3994+1))))&gt;0,
SUMPRODUCT(--ISNUMBER(SEARCH('Chapter 1 (Generated)'!$B$26:$V$26,INDEX(MyData,D3994, E3994+1))))&gt;0)),
"        " &amp; INDEX(MyData,D3994, E3994+1),
"    " &amp; INDEX(MyData,D3994, E3994+1))</f>
        <v xml:space="preserve">        0,</v>
      </c>
    </row>
    <row r="3995" spans="4:7" x14ac:dyDescent="0.2">
      <c r="D3995" s="20">
        <f t="shared" si="62"/>
        <v>202</v>
      </c>
      <c r="E3995" s="20">
        <f>MIN(IF(MOD(ROWS($A$2:A3995),$A$2)=0,E3994+1, E3994), $B$2-1)</f>
        <v>16</v>
      </c>
      <c r="G3995" s="2" t="str">
        <f>IF(NOT(OR(
SUMPRODUCT(--ISNUMBER(SEARCH('Chapter 1 (Generated)'!$B$25:$V$25,INDEX(MyData,D3995, E3995+1))))&gt;0,
SUMPRODUCT(--ISNUMBER(SEARCH('Chapter 1 (Generated)'!$B$26:$V$26,INDEX(MyData,D3995, E3995+1))))&gt;0)),
"        " &amp; INDEX(MyData,D3995, E3995+1),
"    " &amp; INDEX(MyData,D3995, E3995+1))</f>
        <v xml:space="preserve">        0,</v>
      </c>
    </row>
    <row r="3996" spans="4:7" x14ac:dyDescent="0.2">
      <c r="D3996" s="20">
        <f t="shared" si="62"/>
        <v>203</v>
      </c>
      <c r="E3996" s="20">
        <f>MIN(IF(MOD(ROWS($A$2:A3996),$A$2)=0,E3995+1, E3995), $B$2-1)</f>
        <v>16</v>
      </c>
      <c r="G3996" s="2" t="str">
        <f>IF(NOT(OR(
SUMPRODUCT(--ISNUMBER(SEARCH('Chapter 1 (Generated)'!$B$25:$V$25,INDEX(MyData,D3996, E3996+1))))&gt;0,
SUMPRODUCT(--ISNUMBER(SEARCH('Chapter 1 (Generated)'!$B$26:$V$26,INDEX(MyData,D3996, E3996+1))))&gt;0)),
"        " &amp; INDEX(MyData,D3996, E3996+1),
"    " &amp; INDEX(MyData,D3996, E3996+1))</f>
        <v xml:space="preserve">        0,//200 </v>
      </c>
    </row>
    <row r="3997" spans="4:7" x14ac:dyDescent="0.2">
      <c r="D3997" s="20">
        <f t="shared" si="62"/>
        <v>204</v>
      </c>
      <c r="E3997" s="20">
        <f>MIN(IF(MOD(ROWS($A$2:A3997),$A$2)=0,E3996+1, E3996), $B$2-1)</f>
        <v>16</v>
      </c>
      <c r="G3997" s="2" t="str">
        <f>IF(NOT(OR(
SUMPRODUCT(--ISNUMBER(SEARCH('Chapter 1 (Generated)'!$B$25:$V$25,INDEX(MyData,D3997, E3997+1))))&gt;0,
SUMPRODUCT(--ISNUMBER(SEARCH('Chapter 1 (Generated)'!$B$26:$V$26,INDEX(MyData,D3997, E3997+1))))&gt;0)),
"        " &amp; INDEX(MyData,D3997, E3997+1),
"    " &amp; INDEX(MyData,D3997, E3997+1))</f>
        <v xml:space="preserve">        0,</v>
      </c>
    </row>
    <row r="3998" spans="4:7" x14ac:dyDescent="0.2">
      <c r="D3998" s="20">
        <f t="shared" si="62"/>
        <v>205</v>
      </c>
      <c r="E3998" s="20">
        <f>MIN(IF(MOD(ROWS($A$2:A3998),$A$2)=0,E3997+1, E3997), $B$2-1)</f>
        <v>16</v>
      </c>
      <c r="G3998" s="2" t="str">
        <f>IF(NOT(OR(
SUMPRODUCT(--ISNUMBER(SEARCH('Chapter 1 (Generated)'!$B$25:$V$25,INDEX(MyData,D3998, E3998+1))))&gt;0,
SUMPRODUCT(--ISNUMBER(SEARCH('Chapter 1 (Generated)'!$B$26:$V$26,INDEX(MyData,D3998, E3998+1))))&gt;0)),
"        " &amp; INDEX(MyData,D3998, E3998+1),
"    " &amp; INDEX(MyData,D3998, E3998+1))</f>
        <v xml:space="preserve">        0,</v>
      </c>
    </row>
    <row r="3999" spans="4:7" x14ac:dyDescent="0.2">
      <c r="D3999" s="20">
        <f t="shared" si="62"/>
        <v>206</v>
      </c>
      <c r="E3999" s="20">
        <f>MIN(IF(MOD(ROWS($A$2:A3999),$A$2)=0,E3998+1, E3998), $B$2-1)</f>
        <v>16</v>
      </c>
      <c r="G3999" s="2" t="str">
        <f>IF(NOT(OR(
SUMPRODUCT(--ISNUMBER(SEARCH('Chapter 1 (Generated)'!$B$25:$V$25,INDEX(MyData,D3999, E3999+1))))&gt;0,
SUMPRODUCT(--ISNUMBER(SEARCH('Chapter 1 (Generated)'!$B$26:$V$26,INDEX(MyData,D3999, E3999+1))))&gt;0)),
"        " &amp; INDEX(MyData,D3999, E3999+1),
"    " &amp; INDEX(MyData,D3999, E3999+1))</f>
        <v xml:space="preserve">        0,</v>
      </c>
    </row>
    <row r="4000" spans="4:7" x14ac:dyDescent="0.2">
      <c r="D4000" s="20">
        <f t="shared" si="62"/>
        <v>207</v>
      </c>
      <c r="E4000" s="20">
        <f>MIN(IF(MOD(ROWS($A$2:A4000),$A$2)=0,E3999+1, E3999), $B$2-1)</f>
        <v>16</v>
      </c>
      <c r="G4000" s="2" t="str">
        <f>IF(NOT(OR(
SUMPRODUCT(--ISNUMBER(SEARCH('Chapter 1 (Generated)'!$B$25:$V$25,INDEX(MyData,D4000, E4000+1))))&gt;0,
SUMPRODUCT(--ISNUMBER(SEARCH('Chapter 1 (Generated)'!$B$26:$V$26,INDEX(MyData,D4000, E4000+1))))&gt;0)),
"        " &amp; INDEX(MyData,D4000, E4000+1),
"    " &amp; INDEX(MyData,D4000, E4000+1))</f>
        <v xml:space="preserve">        0,</v>
      </c>
    </row>
    <row r="4001" spans="4:7" x14ac:dyDescent="0.2">
      <c r="D4001" s="20">
        <f t="shared" si="62"/>
        <v>208</v>
      </c>
      <c r="E4001" s="20">
        <f>MIN(IF(MOD(ROWS($A$2:A4001),$A$2)=0,E4000+1, E4000), $B$2-1)</f>
        <v>16</v>
      </c>
      <c r="G4001" s="2" t="str">
        <f>IF(NOT(OR(
SUMPRODUCT(--ISNUMBER(SEARCH('Chapter 1 (Generated)'!$B$25:$V$25,INDEX(MyData,D4001, E4001+1))))&gt;0,
SUMPRODUCT(--ISNUMBER(SEARCH('Chapter 1 (Generated)'!$B$26:$V$26,INDEX(MyData,D4001, E4001+1))))&gt;0)),
"        " &amp; INDEX(MyData,D4001, E4001+1),
"    " &amp; INDEX(MyData,D4001, E4001+1))</f>
        <v xml:space="preserve">        0,//205 </v>
      </c>
    </row>
    <row r="4002" spans="4:7" x14ac:dyDescent="0.2">
      <c r="D4002" s="20">
        <f t="shared" si="62"/>
        <v>209</v>
      </c>
      <c r="E4002" s="20">
        <f>MIN(IF(MOD(ROWS($A$2:A4002),$A$2)=0,E4001+1, E4001), $B$2-1)</f>
        <v>16</v>
      </c>
      <c r="G4002" s="2" t="str">
        <f>IF(NOT(OR(
SUMPRODUCT(--ISNUMBER(SEARCH('Chapter 1 (Generated)'!$B$25:$V$25,INDEX(MyData,D4002, E4002+1))))&gt;0,
SUMPRODUCT(--ISNUMBER(SEARCH('Chapter 1 (Generated)'!$B$26:$V$26,INDEX(MyData,D4002, E4002+1))))&gt;0)),
"        " &amp; INDEX(MyData,D4002, E4002+1),
"    " &amp; INDEX(MyData,D4002, E4002+1))</f>
        <v xml:space="preserve">        0,</v>
      </c>
    </row>
    <row r="4003" spans="4:7" x14ac:dyDescent="0.2">
      <c r="D4003" s="20">
        <f t="shared" si="62"/>
        <v>210</v>
      </c>
      <c r="E4003" s="20">
        <f>MIN(IF(MOD(ROWS($A$2:A4003),$A$2)=0,E4002+1, E4002), $B$2-1)</f>
        <v>16</v>
      </c>
      <c r="G4003" s="2" t="str">
        <f>IF(NOT(OR(
SUMPRODUCT(--ISNUMBER(SEARCH('Chapter 1 (Generated)'!$B$25:$V$25,INDEX(MyData,D4003, E4003+1))))&gt;0,
SUMPRODUCT(--ISNUMBER(SEARCH('Chapter 1 (Generated)'!$B$26:$V$26,INDEX(MyData,D4003, E4003+1))))&gt;0)),
"        " &amp; INDEX(MyData,D4003, E4003+1),
"    " &amp; INDEX(MyData,D4003, E4003+1))</f>
        <v xml:space="preserve">        0,</v>
      </c>
    </row>
    <row r="4004" spans="4:7" x14ac:dyDescent="0.2">
      <c r="D4004" s="20">
        <f t="shared" si="62"/>
        <v>211</v>
      </c>
      <c r="E4004" s="20">
        <f>MIN(IF(MOD(ROWS($A$2:A4004),$A$2)=0,E4003+1, E4003), $B$2-1)</f>
        <v>16</v>
      </c>
      <c r="G4004" s="2" t="str">
        <f>IF(NOT(OR(
SUMPRODUCT(--ISNUMBER(SEARCH('Chapter 1 (Generated)'!$B$25:$V$25,INDEX(MyData,D4004, E4004+1))))&gt;0,
SUMPRODUCT(--ISNUMBER(SEARCH('Chapter 1 (Generated)'!$B$26:$V$26,INDEX(MyData,D4004, E4004+1))))&gt;0)),
"        " &amp; INDEX(MyData,D4004, E4004+1),
"    " &amp; INDEX(MyData,D4004, E4004+1))</f>
        <v xml:space="preserve">        0,</v>
      </c>
    </row>
    <row r="4005" spans="4:7" x14ac:dyDescent="0.2">
      <c r="D4005" s="20">
        <f t="shared" si="62"/>
        <v>212</v>
      </c>
      <c r="E4005" s="20">
        <f>MIN(IF(MOD(ROWS($A$2:A4005),$A$2)=0,E4004+1, E4004), $B$2-1)</f>
        <v>16</v>
      </c>
      <c r="G4005" s="2" t="str">
        <f>IF(NOT(OR(
SUMPRODUCT(--ISNUMBER(SEARCH('Chapter 1 (Generated)'!$B$25:$V$25,INDEX(MyData,D4005, E4005+1))))&gt;0,
SUMPRODUCT(--ISNUMBER(SEARCH('Chapter 1 (Generated)'!$B$26:$V$26,INDEX(MyData,D4005, E4005+1))))&gt;0)),
"        " &amp; INDEX(MyData,D4005, E4005+1),
"    " &amp; INDEX(MyData,D4005, E4005+1))</f>
        <v xml:space="preserve">        0,</v>
      </c>
    </row>
    <row r="4006" spans="4:7" x14ac:dyDescent="0.2">
      <c r="D4006" s="20">
        <f t="shared" si="62"/>
        <v>213</v>
      </c>
      <c r="E4006" s="20">
        <f>MIN(IF(MOD(ROWS($A$2:A4006),$A$2)=0,E4005+1, E4005), $B$2-1)</f>
        <v>16</v>
      </c>
      <c r="G4006" s="2" t="str">
        <f>IF(NOT(OR(
SUMPRODUCT(--ISNUMBER(SEARCH('Chapter 1 (Generated)'!$B$25:$V$25,INDEX(MyData,D4006, E4006+1))))&gt;0,
SUMPRODUCT(--ISNUMBER(SEARCH('Chapter 1 (Generated)'!$B$26:$V$26,INDEX(MyData,D4006, E4006+1))))&gt;0)),
"        " &amp; INDEX(MyData,D4006, E4006+1),
"    " &amp; INDEX(MyData,D4006, E4006+1))</f>
        <v xml:space="preserve">        0,//210 </v>
      </c>
    </row>
    <row r="4007" spans="4:7" x14ac:dyDescent="0.2">
      <c r="D4007" s="20">
        <f t="shared" si="62"/>
        <v>214</v>
      </c>
      <c r="E4007" s="20">
        <f>MIN(IF(MOD(ROWS($A$2:A4007),$A$2)=0,E4006+1, E4006), $B$2-1)</f>
        <v>16</v>
      </c>
      <c r="G4007" s="2" t="str">
        <f>IF(NOT(OR(
SUMPRODUCT(--ISNUMBER(SEARCH('Chapter 1 (Generated)'!$B$25:$V$25,INDEX(MyData,D4007, E4007+1))))&gt;0,
SUMPRODUCT(--ISNUMBER(SEARCH('Chapter 1 (Generated)'!$B$26:$V$26,INDEX(MyData,D4007, E4007+1))))&gt;0)),
"        " &amp; INDEX(MyData,D4007, E4007+1),
"    " &amp; INDEX(MyData,D4007, E4007+1))</f>
        <v xml:space="preserve">        0,</v>
      </c>
    </row>
    <row r="4008" spans="4:7" x14ac:dyDescent="0.2">
      <c r="D4008" s="20">
        <f t="shared" si="62"/>
        <v>215</v>
      </c>
      <c r="E4008" s="20">
        <f>MIN(IF(MOD(ROWS($A$2:A4008),$A$2)=0,E4007+1, E4007), $B$2-1)</f>
        <v>16</v>
      </c>
      <c r="G4008" s="2" t="str">
        <f>IF(NOT(OR(
SUMPRODUCT(--ISNUMBER(SEARCH('Chapter 1 (Generated)'!$B$25:$V$25,INDEX(MyData,D4008, E4008+1))))&gt;0,
SUMPRODUCT(--ISNUMBER(SEARCH('Chapter 1 (Generated)'!$B$26:$V$26,INDEX(MyData,D4008, E4008+1))))&gt;0)),
"        " &amp; INDEX(MyData,D4008, E4008+1),
"    " &amp; INDEX(MyData,D4008, E4008+1))</f>
        <v xml:space="preserve">        0,</v>
      </c>
    </row>
    <row r="4009" spans="4:7" x14ac:dyDescent="0.2">
      <c r="D4009" s="20">
        <f t="shared" si="62"/>
        <v>216</v>
      </c>
      <c r="E4009" s="20">
        <f>MIN(IF(MOD(ROWS($A$2:A4009),$A$2)=0,E4008+1, E4008), $B$2-1)</f>
        <v>16</v>
      </c>
      <c r="G4009" s="2" t="str">
        <f>IF(NOT(OR(
SUMPRODUCT(--ISNUMBER(SEARCH('Chapter 1 (Generated)'!$B$25:$V$25,INDEX(MyData,D4009, E4009+1))))&gt;0,
SUMPRODUCT(--ISNUMBER(SEARCH('Chapter 1 (Generated)'!$B$26:$V$26,INDEX(MyData,D4009, E4009+1))))&gt;0)),
"        " &amp; INDEX(MyData,D4009, E4009+1),
"    " &amp; INDEX(MyData,D4009, E4009+1))</f>
        <v xml:space="preserve">        0,</v>
      </c>
    </row>
    <row r="4010" spans="4:7" x14ac:dyDescent="0.2">
      <c r="D4010" s="20">
        <f t="shared" si="62"/>
        <v>217</v>
      </c>
      <c r="E4010" s="20">
        <f>MIN(IF(MOD(ROWS($A$2:A4010),$A$2)=0,E4009+1, E4009), $B$2-1)</f>
        <v>16</v>
      </c>
      <c r="G4010" s="2" t="str">
        <f>IF(NOT(OR(
SUMPRODUCT(--ISNUMBER(SEARCH('Chapter 1 (Generated)'!$B$25:$V$25,INDEX(MyData,D4010, E4010+1))))&gt;0,
SUMPRODUCT(--ISNUMBER(SEARCH('Chapter 1 (Generated)'!$B$26:$V$26,INDEX(MyData,D4010, E4010+1))))&gt;0)),
"        " &amp; INDEX(MyData,D4010, E4010+1),
"    " &amp; INDEX(MyData,D4010, E4010+1))</f>
        <v xml:space="preserve">        0,</v>
      </c>
    </row>
    <row r="4011" spans="4:7" x14ac:dyDescent="0.2">
      <c r="D4011" s="20">
        <f t="shared" si="62"/>
        <v>218</v>
      </c>
      <c r="E4011" s="20">
        <f>MIN(IF(MOD(ROWS($A$2:A4011),$A$2)=0,E4010+1, E4010), $B$2-1)</f>
        <v>16</v>
      </c>
      <c r="G4011" s="2" t="str">
        <f>IF(NOT(OR(
SUMPRODUCT(--ISNUMBER(SEARCH('Chapter 1 (Generated)'!$B$25:$V$25,INDEX(MyData,D4011, E4011+1))))&gt;0,
SUMPRODUCT(--ISNUMBER(SEARCH('Chapter 1 (Generated)'!$B$26:$V$26,INDEX(MyData,D4011, E4011+1))))&gt;0)),
"        " &amp; INDEX(MyData,D4011, E4011+1),
"    " &amp; INDEX(MyData,D4011, E4011+1))</f>
        <v xml:space="preserve">        0,//215 </v>
      </c>
    </row>
    <row r="4012" spans="4:7" x14ac:dyDescent="0.2">
      <c r="D4012" s="20">
        <f t="shared" si="62"/>
        <v>219</v>
      </c>
      <c r="E4012" s="20">
        <f>MIN(IF(MOD(ROWS($A$2:A4012),$A$2)=0,E4011+1, E4011), $B$2-1)</f>
        <v>16</v>
      </c>
      <c r="G4012" s="2" t="str">
        <f>IF(NOT(OR(
SUMPRODUCT(--ISNUMBER(SEARCH('Chapter 1 (Generated)'!$B$25:$V$25,INDEX(MyData,D4012, E4012+1))))&gt;0,
SUMPRODUCT(--ISNUMBER(SEARCH('Chapter 1 (Generated)'!$B$26:$V$26,INDEX(MyData,D4012, E4012+1))))&gt;0)),
"        " &amp; INDEX(MyData,D4012, E4012+1),
"    " &amp; INDEX(MyData,D4012, E4012+1))</f>
        <v xml:space="preserve">        0,</v>
      </c>
    </row>
    <row r="4013" spans="4:7" x14ac:dyDescent="0.2">
      <c r="D4013" s="20">
        <f t="shared" si="62"/>
        <v>220</v>
      </c>
      <c r="E4013" s="20">
        <f>MIN(IF(MOD(ROWS($A$2:A4013),$A$2)=0,E4012+1, E4012), $B$2-1)</f>
        <v>16</v>
      </c>
      <c r="G4013" s="2" t="str">
        <f>IF(NOT(OR(
SUMPRODUCT(--ISNUMBER(SEARCH('Chapter 1 (Generated)'!$B$25:$V$25,INDEX(MyData,D4013, E4013+1))))&gt;0,
SUMPRODUCT(--ISNUMBER(SEARCH('Chapter 1 (Generated)'!$B$26:$V$26,INDEX(MyData,D4013, E4013+1))))&gt;0)),
"        " &amp; INDEX(MyData,D4013, E4013+1),
"    " &amp; INDEX(MyData,D4013, E4013+1))</f>
        <v xml:space="preserve">        0,</v>
      </c>
    </row>
    <row r="4014" spans="4:7" x14ac:dyDescent="0.2">
      <c r="D4014" s="20">
        <f t="shared" si="62"/>
        <v>221</v>
      </c>
      <c r="E4014" s="20">
        <f>MIN(IF(MOD(ROWS($A$2:A4014),$A$2)=0,E4013+1, E4013), $B$2-1)</f>
        <v>16</v>
      </c>
      <c r="G4014" s="2" t="str">
        <f>IF(NOT(OR(
SUMPRODUCT(--ISNUMBER(SEARCH('Chapter 1 (Generated)'!$B$25:$V$25,INDEX(MyData,D4014, E4014+1))))&gt;0,
SUMPRODUCT(--ISNUMBER(SEARCH('Chapter 1 (Generated)'!$B$26:$V$26,INDEX(MyData,D4014, E4014+1))))&gt;0)),
"        " &amp; INDEX(MyData,D4014, E4014+1),
"    " &amp; INDEX(MyData,D4014, E4014+1))</f>
        <v xml:space="preserve">        0,</v>
      </c>
    </row>
    <row r="4015" spans="4:7" x14ac:dyDescent="0.2">
      <c r="D4015" s="20">
        <f t="shared" si="62"/>
        <v>222</v>
      </c>
      <c r="E4015" s="20">
        <f>MIN(IF(MOD(ROWS($A$2:A4015),$A$2)=0,E4014+1, E4014), $B$2-1)</f>
        <v>16</v>
      </c>
      <c r="G4015" s="2" t="str">
        <f>IF(NOT(OR(
SUMPRODUCT(--ISNUMBER(SEARCH('Chapter 1 (Generated)'!$B$25:$V$25,INDEX(MyData,D4015, E4015+1))))&gt;0,
SUMPRODUCT(--ISNUMBER(SEARCH('Chapter 1 (Generated)'!$B$26:$V$26,INDEX(MyData,D4015, E4015+1))))&gt;0)),
"        " &amp; INDEX(MyData,D4015, E4015+1),
"    " &amp; INDEX(MyData,D4015, E4015+1))</f>
        <v xml:space="preserve">        0,</v>
      </c>
    </row>
    <row r="4016" spans="4:7" x14ac:dyDescent="0.2">
      <c r="D4016" s="20">
        <f t="shared" si="62"/>
        <v>223</v>
      </c>
      <c r="E4016" s="20">
        <f>MIN(IF(MOD(ROWS($A$2:A4016),$A$2)=0,E4015+1, E4015), $B$2-1)</f>
        <v>16</v>
      </c>
      <c r="G4016" s="2" t="str">
        <f>IF(NOT(OR(
SUMPRODUCT(--ISNUMBER(SEARCH('Chapter 1 (Generated)'!$B$25:$V$25,INDEX(MyData,D4016, E4016+1))))&gt;0,
SUMPRODUCT(--ISNUMBER(SEARCH('Chapter 1 (Generated)'!$B$26:$V$26,INDEX(MyData,D4016, E4016+1))))&gt;0)),
"        " &amp; INDEX(MyData,D4016, E4016+1),
"    " &amp; INDEX(MyData,D4016, E4016+1))</f>
        <v xml:space="preserve">        0,//220 </v>
      </c>
    </row>
    <row r="4017" spans="4:7" x14ac:dyDescent="0.2">
      <c r="D4017" s="20">
        <f t="shared" si="62"/>
        <v>224</v>
      </c>
      <c r="E4017" s="20">
        <f>MIN(IF(MOD(ROWS($A$2:A4017),$A$2)=0,E4016+1, E4016), $B$2-1)</f>
        <v>16</v>
      </c>
      <c r="G4017" s="2" t="str">
        <f>IF(NOT(OR(
SUMPRODUCT(--ISNUMBER(SEARCH('Chapter 1 (Generated)'!$B$25:$V$25,INDEX(MyData,D4017, E4017+1))))&gt;0,
SUMPRODUCT(--ISNUMBER(SEARCH('Chapter 1 (Generated)'!$B$26:$V$26,INDEX(MyData,D4017, E4017+1))))&gt;0)),
"        " &amp; INDEX(MyData,D4017, E4017+1),
"    " &amp; INDEX(MyData,D4017, E4017+1))</f>
        <v xml:space="preserve">        0,</v>
      </c>
    </row>
    <row r="4018" spans="4:7" x14ac:dyDescent="0.2">
      <c r="D4018" s="20">
        <f t="shared" si="62"/>
        <v>225</v>
      </c>
      <c r="E4018" s="20">
        <f>MIN(IF(MOD(ROWS($A$2:A4018),$A$2)=0,E4017+1, E4017), $B$2-1)</f>
        <v>16</v>
      </c>
      <c r="G4018" s="2" t="str">
        <f>IF(NOT(OR(
SUMPRODUCT(--ISNUMBER(SEARCH('Chapter 1 (Generated)'!$B$25:$V$25,INDEX(MyData,D4018, E4018+1))))&gt;0,
SUMPRODUCT(--ISNUMBER(SEARCH('Chapter 1 (Generated)'!$B$26:$V$26,INDEX(MyData,D4018, E4018+1))))&gt;0)),
"        " &amp; INDEX(MyData,D4018, E4018+1),
"    " &amp; INDEX(MyData,D4018, E4018+1))</f>
        <v xml:space="preserve">        0,</v>
      </c>
    </row>
    <row r="4019" spans="4:7" x14ac:dyDescent="0.2">
      <c r="D4019" s="20">
        <f t="shared" si="62"/>
        <v>226</v>
      </c>
      <c r="E4019" s="20">
        <f>MIN(IF(MOD(ROWS($A$2:A4019),$A$2)=0,E4018+1, E4018), $B$2-1)</f>
        <v>16</v>
      </c>
      <c r="G4019" s="2" t="str">
        <f>IF(NOT(OR(
SUMPRODUCT(--ISNUMBER(SEARCH('Chapter 1 (Generated)'!$B$25:$V$25,INDEX(MyData,D4019, E4019+1))))&gt;0,
SUMPRODUCT(--ISNUMBER(SEARCH('Chapter 1 (Generated)'!$B$26:$V$26,INDEX(MyData,D4019, E4019+1))))&gt;0)),
"        " &amp; INDEX(MyData,D4019, E4019+1),
"    " &amp; INDEX(MyData,D4019, E4019+1))</f>
        <v xml:space="preserve">        0,</v>
      </c>
    </row>
    <row r="4020" spans="4:7" x14ac:dyDescent="0.2">
      <c r="D4020" s="20">
        <f t="shared" si="62"/>
        <v>227</v>
      </c>
      <c r="E4020" s="20">
        <f>MIN(IF(MOD(ROWS($A$2:A4020),$A$2)=0,E4019+1, E4019), $B$2-1)</f>
        <v>16</v>
      </c>
      <c r="G4020" s="2" t="str">
        <f>IF(NOT(OR(
SUMPRODUCT(--ISNUMBER(SEARCH('Chapter 1 (Generated)'!$B$25:$V$25,INDEX(MyData,D4020, E4020+1))))&gt;0,
SUMPRODUCT(--ISNUMBER(SEARCH('Chapter 1 (Generated)'!$B$26:$V$26,INDEX(MyData,D4020, E4020+1))))&gt;0)),
"        " &amp; INDEX(MyData,D4020, E4020+1),
"    " &amp; INDEX(MyData,D4020, E4020+1))</f>
        <v xml:space="preserve">        0,</v>
      </c>
    </row>
    <row r="4021" spans="4:7" x14ac:dyDescent="0.2">
      <c r="D4021" s="20">
        <f t="shared" si="62"/>
        <v>228</v>
      </c>
      <c r="E4021" s="20">
        <f>MIN(IF(MOD(ROWS($A$2:A4021),$A$2)=0,E4020+1, E4020), $B$2-1)</f>
        <v>16</v>
      </c>
      <c r="G4021" s="2" t="str">
        <f>IF(NOT(OR(
SUMPRODUCT(--ISNUMBER(SEARCH('Chapter 1 (Generated)'!$B$25:$V$25,INDEX(MyData,D4021, E4021+1))))&gt;0,
SUMPRODUCT(--ISNUMBER(SEARCH('Chapter 1 (Generated)'!$B$26:$V$26,INDEX(MyData,D4021, E4021+1))))&gt;0)),
"        " &amp; INDEX(MyData,D4021, E4021+1),
"    " &amp; INDEX(MyData,D4021, E4021+1))</f>
        <v xml:space="preserve">        0,//225 </v>
      </c>
    </row>
    <row r="4022" spans="4:7" x14ac:dyDescent="0.2">
      <c r="D4022" s="20">
        <f t="shared" si="62"/>
        <v>229</v>
      </c>
      <c r="E4022" s="20">
        <f>MIN(IF(MOD(ROWS($A$2:A4022),$A$2)=0,E4021+1, E4021), $B$2-1)</f>
        <v>16</v>
      </c>
      <c r="G4022" s="2" t="str">
        <f>IF(NOT(OR(
SUMPRODUCT(--ISNUMBER(SEARCH('Chapter 1 (Generated)'!$B$25:$V$25,INDEX(MyData,D4022, E4022+1))))&gt;0,
SUMPRODUCT(--ISNUMBER(SEARCH('Chapter 1 (Generated)'!$B$26:$V$26,INDEX(MyData,D4022, E4022+1))))&gt;0)),
"        " &amp; INDEX(MyData,D4022, E4022+1),
"    " &amp; INDEX(MyData,D4022, E4022+1))</f>
        <v xml:space="preserve">        0,//226 Alistair</v>
      </c>
    </row>
    <row r="4023" spans="4:7" x14ac:dyDescent="0.2">
      <c r="D4023" s="20">
        <f t="shared" si="62"/>
        <v>230</v>
      </c>
      <c r="E4023" s="20">
        <f>MIN(IF(MOD(ROWS($A$2:A4023),$A$2)=0,E4022+1, E4022), $B$2-1)</f>
        <v>16</v>
      </c>
      <c r="G4023" s="2" t="str">
        <f>IF(NOT(OR(
SUMPRODUCT(--ISNUMBER(SEARCH('Chapter 1 (Generated)'!$B$25:$V$25,INDEX(MyData,D4023, E4023+1))))&gt;0,
SUMPRODUCT(--ISNUMBER(SEARCH('Chapter 1 (Generated)'!$B$26:$V$26,INDEX(MyData,D4023, E4023+1))))&gt;0)),
"        " &amp; INDEX(MyData,D4023, E4023+1),
"    " &amp; INDEX(MyData,D4023, E4023+1))</f>
        <v xml:space="preserve">        0,//227 Claire</v>
      </c>
    </row>
    <row r="4024" spans="4:7" x14ac:dyDescent="0.2">
      <c r="D4024" s="20">
        <f t="shared" si="62"/>
        <v>231</v>
      </c>
      <c r="E4024" s="20">
        <f>MIN(IF(MOD(ROWS($A$2:A4024),$A$2)=0,E4023+1, E4023), $B$2-1)</f>
        <v>16</v>
      </c>
      <c r="G4024" s="2" t="str">
        <f>IF(NOT(OR(
SUMPRODUCT(--ISNUMBER(SEARCH('Chapter 1 (Generated)'!$B$25:$V$25,INDEX(MyData,D4024, E4024+1))))&gt;0,
SUMPRODUCT(--ISNUMBER(SEARCH('Chapter 1 (Generated)'!$B$26:$V$26,INDEX(MyData,D4024, E4024+1))))&gt;0)),
"        " &amp; INDEX(MyData,D4024, E4024+1),
"    " &amp; INDEX(MyData,D4024, E4024+1))</f>
        <v xml:space="preserve">        0,//228 Ellie</v>
      </c>
    </row>
    <row r="4025" spans="4:7" x14ac:dyDescent="0.2">
      <c r="D4025" s="20">
        <f t="shared" si="62"/>
        <v>232</v>
      </c>
      <c r="E4025" s="20">
        <f>MIN(IF(MOD(ROWS($A$2:A4025),$A$2)=0,E4024+1, E4024), $B$2-1)</f>
        <v>16</v>
      </c>
      <c r="G4025" s="2" t="str">
        <f>IF(NOT(OR(
SUMPRODUCT(--ISNUMBER(SEARCH('Chapter 1 (Generated)'!$B$25:$V$25,INDEX(MyData,D4025, E4025+1))))&gt;0,
SUMPRODUCT(--ISNUMBER(SEARCH('Chapter 1 (Generated)'!$B$26:$V$26,INDEX(MyData,D4025, E4025+1))))&gt;0)),
"        " &amp; INDEX(MyData,D4025, E4025+1),
"    " &amp; INDEX(MyData,D4025, E4025+1))</f>
        <v xml:space="preserve">        0,//229 Karolina</v>
      </c>
    </row>
    <row r="4026" spans="4:7" x14ac:dyDescent="0.2">
      <c r="D4026" s="20">
        <f t="shared" si="62"/>
        <v>233</v>
      </c>
      <c r="E4026" s="20">
        <f>MIN(IF(MOD(ROWS($A$2:A4026),$A$2)=0,E4025+1, E4025), $B$2-1)</f>
        <v>16</v>
      </c>
      <c r="G4026" s="2" t="str">
        <f>IF(NOT(OR(
SUMPRODUCT(--ISNUMBER(SEARCH('Chapter 1 (Generated)'!$B$25:$V$25,INDEX(MyData,D4026, E4026+1))))&gt;0,
SUMPRODUCT(--ISNUMBER(SEARCH('Chapter 1 (Generated)'!$B$26:$V$26,INDEX(MyData,D4026, E4026+1))))&gt;0)),
"        " &amp; INDEX(MyData,D4026, E4026+1),
"    " &amp; INDEX(MyData,D4026, E4026+1))</f>
        <v xml:space="preserve">        0,//230 Neha</v>
      </c>
    </row>
    <row r="4027" spans="4:7" x14ac:dyDescent="0.2">
      <c r="D4027" s="20">
        <f t="shared" si="62"/>
        <v>234</v>
      </c>
      <c r="E4027" s="20">
        <f>MIN(IF(MOD(ROWS($A$2:A4027),$A$2)=0,E4026+1, E4026), $B$2-1)</f>
        <v>16</v>
      </c>
      <c r="G4027" s="2" t="str">
        <f>IF(NOT(OR(
SUMPRODUCT(--ISNUMBER(SEARCH('Chapter 1 (Generated)'!$B$25:$V$25,INDEX(MyData,D4027, E4027+1))))&gt;0,
SUMPRODUCT(--ISNUMBER(SEARCH('Chapter 1 (Generated)'!$B$26:$V$26,INDEX(MyData,D4027, E4027+1))))&gt;0)),
"        " &amp; INDEX(MyData,D4027, E4027+1),
"    " &amp; INDEX(MyData,D4027, E4027+1))</f>
        <v xml:space="preserve">        0,//231 Raquel</v>
      </c>
    </row>
    <row r="4028" spans="4:7" x14ac:dyDescent="0.2">
      <c r="D4028" s="20">
        <f t="shared" si="62"/>
        <v>235</v>
      </c>
      <c r="E4028" s="20">
        <f>MIN(IF(MOD(ROWS($A$2:A4028),$A$2)=0,E4027+1, E4027), $B$2-1)</f>
        <v>16</v>
      </c>
      <c r="G4028" s="2" t="str">
        <f>IF(NOT(OR(
SUMPRODUCT(--ISNUMBER(SEARCH('Chapter 1 (Generated)'!$B$25:$V$25,INDEX(MyData,D4028, E4028+1))))&gt;0,
SUMPRODUCT(--ISNUMBER(SEARCH('Chapter 1 (Generated)'!$B$26:$V$26,INDEX(MyData,D4028, E4028+1))))&gt;0)),
"        " &amp; INDEX(MyData,D4028, E4028+1),
"    " &amp; INDEX(MyData,D4028, E4028+1))</f>
        <v xml:space="preserve">        0,//232 Tadashi</v>
      </c>
    </row>
    <row r="4029" spans="4:7" x14ac:dyDescent="0.2">
      <c r="D4029" s="20">
        <f t="shared" si="62"/>
        <v>236</v>
      </c>
      <c r="E4029" s="20">
        <f>MIN(IF(MOD(ROWS($A$2:A4029),$A$2)=0,E4028+1, E4028), $B$2-1)</f>
        <v>16</v>
      </c>
      <c r="G4029" s="2" t="str">
        <f>IF(NOT(OR(
SUMPRODUCT(--ISNUMBER(SEARCH('Chapter 1 (Generated)'!$B$25:$V$25,INDEX(MyData,D4029, E4029+1))))&gt;0,
SUMPRODUCT(--ISNUMBER(SEARCH('Chapter 1 (Generated)'!$B$26:$V$26,INDEX(MyData,D4029, E4029+1))))&gt;0)),
"        " &amp; INDEX(MyData,D4029, E4029+1),
"    " &amp; INDEX(MyData,D4029, E4029+1))</f>
        <v xml:space="preserve">        0,//233 Tegan</v>
      </c>
    </row>
    <row r="4030" spans="4:7" x14ac:dyDescent="0.2">
      <c r="D4030" s="20">
        <f t="shared" si="62"/>
        <v>237</v>
      </c>
      <c r="E4030" s="20">
        <f>MIN(IF(MOD(ROWS($A$2:A4030),$A$2)=0,E4029+1, E4029), $B$2-1)</f>
        <v>17</v>
      </c>
      <c r="G4030" s="2" t="str">
        <f>IF(NOT(OR(
SUMPRODUCT(--ISNUMBER(SEARCH('Chapter 1 (Generated)'!$B$25:$V$25,INDEX(MyData,D4030, E4030+1))))&gt;0,
SUMPRODUCT(--ISNUMBER(SEARCH('Chapter 1 (Generated)'!$B$26:$V$26,INDEX(MyData,D4030, E4030+1))))&gt;0)),
"        " &amp; INDEX(MyData,D4030, E4030+1),
"    " &amp; INDEX(MyData,D4030, E4030+1))</f>
        <v xml:space="preserve">        ];</v>
      </c>
    </row>
    <row r="4031" spans="4:7" x14ac:dyDescent="0.2">
      <c r="D4031" s="20">
        <f t="shared" si="62"/>
        <v>1</v>
      </c>
      <c r="E4031" s="20">
        <f>MIN(IF(MOD(ROWS($A$2:A4031),$A$2)=0,E4030+1, E4030), $B$2-1)</f>
        <v>17</v>
      </c>
      <c r="G4031" s="2" t="str">
        <f>IF(NOT(OR(
SUMPRODUCT(--ISNUMBER(SEARCH('Chapter 1 (Generated)'!$B$25:$V$25,INDEX(MyData,D4031, E4031+1))))&gt;0,
SUMPRODUCT(--ISNUMBER(SEARCH('Chapter 1 (Generated)'!$B$26:$V$26,INDEX(MyData,D4031, E4031+1))))&gt;0)),
"        " &amp; INDEX(MyData,D4031, E4031+1),
"    " &amp; INDEX(MyData,D4031, E4031+1))</f>
        <v xml:space="preserve">    //story[17] === Infinity meter consequence of going on that slide -&gt; "0" is no consequence, otherwise the number represents what we add to the meter of the active person (the one talking, "relevant character")</v>
      </c>
    </row>
    <row r="4032" spans="4:7" x14ac:dyDescent="0.2">
      <c r="D4032" s="20">
        <f t="shared" si="62"/>
        <v>2</v>
      </c>
      <c r="E4032" s="20">
        <f>MIN(IF(MOD(ROWS($A$2:A4032),$A$2)=0,E4031+1, E4031), $B$2-1)</f>
        <v>17</v>
      </c>
      <c r="G4032" s="2" t="str">
        <f>IF(NOT(OR(
SUMPRODUCT(--ISNUMBER(SEARCH('Chapter 1 (Generated)'!$B$25:$V$25,INDEX(MyData,D4032, E4032+1))))&gt;0,
SUMPRODUCT(--ISNUMBER(SEARCH('Chapter 1 (Generated)'!$B$26:$V$26,INDEX(MyData,D4032, E4032+1))))&gt;0)),
"        " &amp; INDEX(MyData,D4032, E4032+1),
"    " &amp; INDEX(MyData,D4032, E4032+1))</f>
        <v xml:space="preserve">    story[17] = [</v>
      </c>
    </row>
    <row r="4033" spans="4:7" x14ac:dyDescent="0.2">
      <c r="D4033" s="20">
        <f t="shared" si="62"/>
        <v>3</v>
      </c>
      <c r="E4033" s="20">
        <f>MIN(IF(MOD(ROWS($A$2:A4033),$A$2)=0,E4032+1, E4032), $B$2-1)</f>
        <v>17</v>
      </c>
      <c r="G4033" s="2" t="str">
        <f>IF(NOT(OR(
SUMPRODUCT(--ISNUMBER(SEARCH('Chapter 1 (Generated)'!$B$25:$V$25,INDEX(MyData,D4033, E4033+1))))&gt;0,
SUMPRODUCT(--ISNUMBER(SEARCH('Chapter 1 (Generated)'!$B$26:$V$26,INDEX(MyData,D4033, E4033+1))))&gt;0)),
"        " &amp; INDEX(MyData,D4033, E4033+1),
"    " &amp; INDEX(MyData,D4033, E4033+1))</f>
        <v xml:space="preserve">        0,//0 </v>
      </c>
    </row>
    <row r="4034" spans="4:7" x14ac:dyDescent="0.2">
      <c r="D4034" s="20">
        <f t="shared" si="62"/>
        <v>4</v>
      </c>
      <c r="E4034" s="20">
        <f>MIN(IF(MOD(ROWS($A$2:A4034),$A$2)=0,E4033+1, E4033), $B$2-1)</f>
        <v>17</v>
      </c>
      <c r="G4034" s="2" t="str">
        <f>IF(NOT(OR(
SUMPRODUCT(--ISNUMBER(SEARCH('Chapter 1 (Generated)'!$B$25:$V$25,INDEX(MyData,D4034, E4034+1))))&gt;0,
SUMPRODUCT(--ISNUMBER(SEARCH('Chapter 1 (Generated)'!$B$26:$V$26,INDEX(MyData,D4034, E4034+1))))&gt;0)),
"        " &amp; INDEX(MyData,D4034, E4034+1),
"    " &amp; INDEX(MyData,D4034, E4034+1))</f>
        <v xml:space="preserve">        0,</v>
      </c>
    </row>
    <row r="4035" spans="4:7" x14ac:dyDescent="0.2">
      <c r="D4035" s="20">
        <f t="shared" ref="D4035:D4098" si="63">MOD(ROW(D4034)-1+ROWS(MyData),ROWS(MyData))+1</f>
        <v>5</v>
      </c>
      <c r="E4035" s="20">
        <f>MIN(IF(MOD(ROWS($A$2:A4035),$A$2)=0,E4034+1, E4034), $B$2-1)</f>
        <v>17</v>
      </c>
      <c r="G4035" s="2" t="str">
        <f>IF(NOT(OR(
SUMPRODUCT(--ISNUMBER(SEARCH('Chapter 1 (Generated)'!$B$25:$V$25,INDEX(MyData,D4035, E4035+1))))&gt;0,
SUMPRODUCT(--ISNUMBER(SEARCH('Chapter 1 (Generated)'!$B$26:$V$26,INDEX(MyData,D4035, E4035+1))))&gt;0)),
"        " &amp; INDEX(MyData,D4035, E4035+1),
"    " &amp; INDEX(MyData,D4035, E4035+1))</f>
        <v xml:space="preserve">        0,</v>
      </c>
    </row>
    <row r="4036" spans="4:7" x14ac:dyDescent="0.2">
      <c r="D4036" s="20">
        <f t="shared" si="63"/>
        <v>6</v>
      </c>
      <c r="E4036" s="20">
        <f>MIN(IF(MOD(ROWS($A$2:A4036),$A$2)=0,E4035+1, E4035), $B$2-1)</f>
        <v>17</v>
      </c>
      <c r="G4036" s="2" t="str">
        <f>IF(NOT(OR(
SUMPRODUCT(--ISNUMBER(SEARCH('Chapter 1 (Generated)'!$B$25:$V$25,INDEX(MyData,D4036, E4036+1))))&gt;0,
SUMPRODUCT(--ISNUMBER(SEARCH('Chapter 1 (Generated)'!$B$26:$V$26,INDEX(MyData,D4036, E4036+1))))&gt;0)),
"        " &amp; INDEX(MyData,D4036, E4036+1),
"    " &amp; INDEX(MyData,D4036, E4036+1))</f>
        <v xml:space="preserve">        0,</v>
      </c>
    </row>
    <row r="4037" spans="4:7" x14ac:dyDescent="0.2">
      <c r="D4037" s="20">
        <f t="shared" si="63"/>
        <v>7</v>
      </c>
      <c r="E4037" s="20">
        <f>MIN(IF(MOD(ROWS($A$2:A4037),$A$2)=0,E4036+1, E4036), $B$2-1)</f>
        <v>17</v>
      </c>
      <c r="G4037" s="2" t="str">
        <f>IF(NOT(OR(
SUMPRODUCT(--ISNUMBER(SEARCH('Chapter 1 (Generated)'!$B$25:$V$25,INDEX(MyData,D4037, E4037+1))))&gt;0,
SUMPRODUCT(--ISNUMBER(SEARCH('Chapter 1 (Generated)'!$B$26:$V$26,INDEX(MyData,D4037, E4037+1))))&gt;0)),
"        " &amp; INDEX(MyData,D4037, E4037+1),
"    " &amp; INDEX(MyData,D4037, E4037+1))</f>
        <v xml:space="preserve">        0,</v>
      </c>
    </row>
    <row r="4038" spans="4:7" x14ac:dyDescent="0.2">
      <c r="D4038" s="20">
        <f t="shared" si="63"/>
        <v>8</v>
      </c>
      <c r="E4038" s="20">
        <f>MIN(IF(MOD(ROWS($A$2:A4038),$A$2)=0,E4037+1, E4037), $B$2-1)</f>
        <v>17</v>
      </c>
      <c r="G4038" s="2" t="str">
        <f>IF(NOT(OR(
SUMPRODUCT(--ISNUMBER(SEARCH('Chapter 1 (Generated)'!$B$25:$V$25,INDEX(MyData,D4038, E4038+1))))&gt;0,
SUMPRODUCT(--ISNUMBER(SEARCH('Chapter 1 (Generated)'!$B$26:$V$26,INDEX(MyData,D4038, E4038+1))))&gt;0)),
"        " &amp; INDEX(MyData,D4038, E4038+1),
"    " &amp; INDEX(MyData,D4038, E4038+1))</f>
        <v xml:space="preserve">        0,//5 </v>
      </c>
    </row>
    <row r="4039" spans="4:7" x14ac:dyDescent="0.2">
      <c r="D4039" s="20">
        <f t="shared" si="63"/>
        <v>9</v>
      </c>
      <c r="E4039" s="20">
        <f>MIN(IF(MOD(ROWS($A$2:A4039),$A$2)=0,E4038+1, E4038), $B$2-1)</f>
        <v>17</v>
      </c>
      <c r="G4039" s="2" t="str">
        <f>IF(NOT(OR(
SUMPRODUCT(--ISNUMBER(SEARCH('Chapter 1 (Generated)'!$B$25:$V$25,INDEX(MyData,D4039, E4039+1))))&gt;0,
SUMPRODUCT(--ISNUMBER(SEARCH('Chapter 1 (Generated)'!$B$26:$V$26,INDEX(MyData,D4039, E4039+1))))&gt;0)),
"        " &amp; INDEX(MyData,D4039, E4039+1),
"    " &amp; INDEX(MyData,D4039, E4039+1))</f>
        <v xml:space="preserve">        0,</v>
      </c>
    </row>
    <row r="4040" spans="4:7" x14ac:dyDescent="0.2">
      <c r="D4040" s="20">
        <f t="shared" si="63"/>
        <v>10</v>
      </c>
      <c r="E4040" s="20">
        <f>MIN(IF(MOD(ROWS($A$2:A4040),$A$2)=0,E4039+1, E4039), $B$2-1)</f>
        <v>17</v>
      </c>
      <c r="G4040" s="2" t="str">
        <f>IF(NOT(OR(
SUMPRODUCT(--ISNUMBER(SEARCH('Chapter 1 (Generated)'!$B$25:$V$25,INDEX(MyData,D4040, E4040+1))))&gt;0,
SUMPRODUCT(--ISNUMBER(SEARCH('Chapter 1 (Generated)'!$B$26:$V$26,INDEX(MyData,D4040, E4040+1))))&gt;0)),
"        " &amp; INDEX(MyData,D4040, E4040+1),
"    " &amp; INDEX(MyData,D4040, E4040+1))</f>
        <v xml:space="preserve">        0,</v>
      </c>
    </row>
    <row r="4041" spans="4:7" x14ac:dyDescent="0.2">
      <c r="D4041" s="20">
        <f t="shared" si="63"/>
        <v>11</v>
      </c>
      <c r="E4041" s="20">
        <f>MIN(IF(MOD(ROWS($A$2:A4041),$A$2)=0,E4040+1, E4040), $B$2-1)</f>
        <v>17</v>
      </c>
      <c r="G4041" s="2" t="str">
        <f>IF(NOT(OR(
SUMPRODUCT(--ISNUMBER(SEARCH('Chapter 1 (Generated)'!$B$25:$V$25,INDEX(MyData,D4041, E4041+1))))&gt;0,
SUMPRODUCT(--ISNUMBER(SEARCH('Chapter 1 (Generated)'!$B$26:$V$26,INDEX(MyData,D4041, E4041+1))))&gt;0)),
"        " &amp; INDEX(MyData,D4041, E4041+1),
"    " &amp; INDEX(MyData,D4041, E4041+1))</f>
        <v xml:space="preserve">        0,</v>
      </c>
    </row>
    <row r="4042" spans="4:7" x14ac:dyDescent="0.2">
      <c r="D4042" s="20">
        <f t="shared" si="63"/>
        <v>12</v>
      </c>
      <c r="E4042" s="20">
        <f>MIN(IF(MOD(ROWS($A$2:A4042),$A$2)=0,E4041+1, E4041), $B$2-1)</f>
        <v>17</v>
      </c>
      <c r="G4042" s="2" t="str">
        <f>IF(NOT(OR(
SUMPRODUCT(--ISNUMBER(SEARCH('Chapter 1 (Generated)'!$B$25:$V$25,INDEX(MyData,D4042, E4042+1))))&gt;0,
SUMPRODUCT(--ISNUMBER(SEARCH('Chapter 1 (Generated)'!$B$26:$V$26,INDEX(MyData,D4042, E4042+1))))&gt;0)),
"        " &amp; INDEX(MyData,D4042, E4042+1),
"    " &amp; INDEX(MyData,D4042, E4042+1))</f>
        <v xml:space="preserve">        0,</v>
      </c>
    </row>
    <row r="4043" spans="4:7" x14ac:dyDescent="0.2">
      <c r="D4043" s="20">
        <f t="shared" si="63"/>
        <v>13</v>
      </c>
      <c r="E4043" s="20">
        <f>MIN(IF(MOD(ROWS($A$2:A4043),$A$2)=0,E4042+1, E4042), $B$2-1)</f>
        <v>17</v>
      </c>
      <c r="G4043" s="2" t="str">
        <f>IF(NOT(OR(
SUMPRODUCT(--ISNUMBER(SEARCH('Chapter 1 (Generated)'!$B$25:$V$25,INDEX(MyData,D4043, E4043+1))))&gt;0,
SUMPRODUCT(--ISNUMBER(SEARCH('Chapter 1 (Generated)'!$B$26:$V$26,INDEX(MyData,D4043, E4043+1))))&gt;0)),
"        " &amp; INDEX(MyData,D4043, E4043+1),
"    " &amp; INDEX(MyData,D4043, E4043+1))</f>
        <v xml:space="preserve">        0,//10 </v>
      </c>
    </row>
    <row r="4044" spans="4:7" x14ac:dyDescent="0.2">
      <c r="D4044" s="20">
        <f t="shared" si="63"/>
        <v>14</v>
      </c>
      <c r="E4044" s="20">
        <f>MIN(IF(MOD(ROWS($A$2:A4044),$A$2)=0,E4043+1, E4043), $B$2-1)</f>
        <v>17</v>
      </c>
      <c r="G4044" s="2" t="str">
        <f>IF(NOT(OR(
SUMPRODUCT(--ISNUMBER(SEARCH('Chapter 1 (Generated)'!$B$25:$V$25,INDEX(MyData,D4044, E4044+1))))&gt;0,
SUMPRODUCT(--ISNUMBER(SEARCH('Chapter 1 (Generated)'!$B$26:$V$26,INDEX(MyData,D4044, E4044+1))))&gt;0)),
"        " &amp; INDEX(MyData,D4044, E4044+1),
"    " &amp; INDEX(MyData,D4044, E4044+1))</f>
        <v xml:space="preserve">        0,</v>
      </c>
    </row>
    <row r="4045" spans="4:7" x14ac:dyDescent="0.2">
      <c r="D4045" s="20">
        <f t="shared" si="63"/>
        <v>15</v>
      </c>
      <c r="E4045" s="20">
        <f>MIN(IF(MOD(ROWS($A$2:A4045),$A$2)=0,E4044+1, E4044), $B$2-1)</f>
        <v>17</v>
      </c>
      <c r="G4045" s="2" t="str">
        <f>IF(NOT(OR(
SUMPRODUCT(--ISNUMBER(SEARCH('Chapter 1 (Generated)'!$B$25:$V$25,INDEX(MyData,D4045, E4045+1))))&gt;0,
SUMPRODUCT(--ISNUMBER(SEARCH('Chapter 1 (Generated)'!$B$26:$V$26,INDEX(MyData,D4045, E4045+1))))&gt;0)),
"        " &amp; INDEX(MyData,D4045, E4045+1),
"    " &amp; INDEX(MyData,D4045, E4045+1))</f>
        <v xml:space="preserve">        0,</v>
      </c>
    </row>
    <row r="4046" spans="4:7" x14ac:dyDescent="0.2">
      <c r="D4046" s="20">
        <f t="shared" si="63"/>
        <v>16</v>
      </c>
      <c r="E4046" s="20">
        <f>MIN(IF(MOD(ROWS($A$2:A4046),$A$2)=0,E4045+1, E4045), $B$2-1)</f>
        <v>17</v>
      </c>
      <c r="G4046" s="2" t="str">
        <f>IF(NOT(OR(
SUMPRODUCT(--ISNUMBER(SEARCH('Chapter 1 (Generated)'!$B$25:$V$25,INDEX(MyData,D4046, E4046+1))))&gt;0,
SUMPRODUCT(--ISNUMBER(SEARCH('Chapter 1 (Generated)'!$B$26:$V$26,INDEX(MyData,D4046, E4046+1))))&gt;0)),
"        " &amp; INDEX(MyData,D4046, E4046+1),
"    " &amp; INDEX(MyData,D4046, E4046+1))</f>
        <v xml:space="preserve">        0,</v>
      </c>
    </row>
    <row r="4047" spans="4:7" x14ac:dyDescent="0.2">
      <c r="D4047" s="20">
        <f t="shared" si="63"/>
        <v>17</v>
      </c>
      <c r="E4047" s="20">
        <f>MIN(IF(MOD(ROWS($A$2:A4047),$A$2)=0,E4046+1, E4046), $B$2-1)</f>
        <v>17</v>
      </c>
      <c r="G4047" s="2" t="str">
        <f>IF(NOT(OR(
SUMPRODUCT(--ISNUMBER(SEARCH('Chapter 1 (Generated)'!$B$25:$V$25,INDEX(MyData,D4047, E4047+1))))&gt;0,
SUMPRODUCT(--ISNUMBER(SEARCH('Chapter 1 (Generated)'!$B$26:$V$26,INDEX(MyData,D4047, E4047+1))))&gt;0)),
"        " &amp; INDEX(MyData,D4047, E4047+1),
"    " &amp; INDEX(MyData,D4047, E4047+1))</f>
        <v xml:space="preserve">        0,</v>
      </c>
    </row>
    <row r="4048" spans="4:7" x14ac:dyDescent="0.2">
      <c r="D4048" s="20">
        <f t="shared" si="63"/>
        <v>18</v>
      </c>
      <c r="E4048" s="20">
        <f>MIN(IF(MOD(ROWS($A$2:A4048),$A$2)=0,E4047+1, E4047), $B$2-1)</f>
        <v>17</v>
      </c>
      <c r="G4048" s="2" t="str">
        <f>IF(NOT(OR(
SUMPRODUCT(--ISNUMBER(SEARCH('Chapter 1 (Generated)'!$B$25:$V$25,INDEX(MyData,D4048, E4048+1))))&gt;0,
SUMPRODUCT(--ISNUMBER(SEARCH('Chapter 1 (Generated)'!$B$26:$V$26,INDEX(MyData,D4048, E4048+1))))&gt;0)),
"        " &amp; INDEX(MyData,D4048, E4048+1),
"    " &amp; INDEX(MyData,D4048, E4048+1))</f>
        <v xml:space="preserve">        0,//15 </v>
      </c>
    </row>
    <row r="4049" spans="4:7" x14ac:dyDescent="0.2">
      <c r="D4049" s="20">
        <f t="shared" si="63"/>
        <v>19</v>
      </c>
      <c r="E4049" s="20">
        <f>MIN(IF(MOD(ROWS($A$2:A4049),$A$2)=0,E4048+1, E4048), $B$2-1)</f>
        <v>17</v>
      </c>
      <c r="G4049" s="2" t="str">
        <f>IF(NOT(OR(
SUMPRODUCT(--ISNUMBER(SEARCH('Chapter 1 (Generated)'!$B$25:$V$25,INDEX(MyData,D4049, E4049+1))))&gt;0,
SUMPRODUCT(--ISNUMBER(SEARCH('Chapter 1 (Generated)'!$B$26:$V$26,INDEX(MyData,D4049, E4049+1))))&gt;0)),
"        " &amp; INDEX(MyData,D4049, E4049+1),
"    " &amp; INDEX(MyData,D4049, E4049+1))</f>
        <v xml:space="preserve">        0,</v>
      </c>
    </row>
    <row r="4050" spans="4:7" x14ac:dyDescent="0.2">
      <c r="D4050" s="20">
        <f t="shared" si="63"/>
        <v>20</v>
      </c>
      <c r="E4050" s="20">
        <f>MIN(IF(MOD(ROWS($A$2:A4050),$A$2)=0,E4049+1, E4049), $B$2-1)</f>
        <v>17</v>
      </c>
      <c r="G4050" s="2" t="str">
        <f>IF(NOT(OR(
SUMPRODUCT(--ISNUMBER(SEARCH('Chapter 1 (Generated)'!$B$25:$V$25,INDEX(MyData,D4050, E4050+1))))&gt;0,
SUMPRODUCT(--ISNUMBER(SEARCH('Chapter 1 (Generated)'!$B$26:$V$26,INDEX(MyData,D4050, E4050+1))))&gt;0)),
"        " &amp; INDEX(MyData,D4050, E4050+1),
"    " &amp; INDEX(MyData,D4050, E4050+1))</f>
        <v xml:space="preserve">        0,</v>
      </c>
    </row>
    <row r="4051" spans="4:7" x14ac:dyDescent="0.2">
      <c r="D4051" s="20">
        <f t="shared" si="63"/>
        <v>21</v>
      </c>
      <c r="E4051" s="20">
        <f>MIN(IF(MOD(ROWS($A$2:A4051),$A$2)=0,E4050+1, E4050), $B$2-1)</f>
        <v>17</v>
      </c>
      <c r="G4051" s="2" t="str">
        <f>IF(NOT(OR(
SUMPRODUCT(--ISNUMBER(SEARCH('Chapter 1 (Generated)'!$B$25:$V$25,INDEX(MyData,D4051, E4051+1))))&gt;0,
SUMPRODUCT(--ISNUMBER(SEARCH('Chapter 1 (Generated)'!$B$26:$V$26,INDEX(MyData,D4051, E4051+1))))&gt;0)),
"        " &amp; INDEX(MyData,D4051, E4051+1),
"    " &amp; INDEX(MyData,D4051, E4051+1))</f>
        <v xml:space="preserve">        0,</v>
      </c>
    </row>
    <row r="4052" spans="4:7" x14ac:dyDescent="0.2">
      <c r="D4052" s="20">
        <f t="shared" si="63"/>
        <v>22</v>
      </c>
      <c r="E4052" s="20">
        <f>MIN(IF(MOD(ROWS($A$2:A4052),$A$2)=0,E4051+1, E4051), $B$2-1)</f>
        <v>17</v>
      </c>
      <c r="G4052" s="2" t="str">
        <f>IF(NOT(OR(
SUMPRODUCT(--ISNUMBER(SEARCH('Chapter 1 (Generated)'!$B$25:$V$25,INDEX(MyData,D4052, E4052+1))))&gt;0,
SUMPRODUCT(--ISNUMBER(SEARCH('Chapter 1 (Generated)'!$B$26:$V$26,INDEX(MyData,D4052, E4052+1))))&gt;0)),
"        " &amp; INDEX(MyData,D4052, E4052+1),
"    " &amp; INDEX(MyData,D4052, E4052+1))</f>
        <v xml:space="preserve">        0,</v>
      </c>
    </row>
    <row r="4053" spans="4:7" x14ac:dyDescent="0.2">
      <c r="D4053" s="20">
        <f t="shared" si="63"/>
        <v>23</v>
      </c>
      <c r="E4053" s="20">
        <f>MIN(IF(MOD(ROWS($A$2:A4053),$A$2)=0,E4052+1, E4052), $B$2-1)</f>
        <v>17</v>
      </c>
      <c r="G4053" s="2" t="str">
        <f>IF(NOT(OR(
SUMPRODUCT(--ISNUMBER(SEARCH('Chapter 1 (Generated)'!$B$25:$V$25,INDEX(MyData,D4053, E4053+1))))&gt;0,
SUMPRODUCT(--ISNUMBER(SEARCH('Chapter 1 (Generated)'!$B$26:$V$26,INDEX(MyData,D4053, E4053+1))))&gt;0)),
"        " &amp; INDEX(MyData,D4053, E4053+1),
"    " &amp; INDEX(MyData,D4053, E4053+1))</f>
        <v xml:space="preserve">        0,//20 </v>
      </c>
    </row>
    <row r="4054" spans="4:7" x14ac:dyDescent="0.2">
      <c r="D4054" s="20">
        <f t="shared" si="63"/>
        <v>24</v>
      </c>
      <c r="E4054" s="20">
        <f>MIN(IF(MOD(ROWS($A$2:A4054),$A$2)=0,E4053+1, E4053), $B$2-1)</f>
        <v>17</v>
      </c>
      <c r="G4054" s="2" t="str">
        <f>IF(NOT(OR(
SUMPRODUCT(--ISNUMBER(SEARCH('Chapter 1 (Generated)'!$B$25:$V$25,INDEX(MyData,D4054, E4054+1))))&gt;0,
SUMPRODUCT(--ISNUMBER(SEARCH('Chapter 1 (Generated)'!$B$26:$V$26,INDEX(MyData,D4054, E4054+1))))&gt;0)),
"        " &amp; INDEX(MyData,D4054, E4054+1),
"    " &amp; INDEX(MyData,D4054, E4054+1))</f>
        <v xml:space="preserve">        0,</v>
      </c>
    </row>
    <row r="4055" spans="4:7" x14ac:dyDescent="0.2">
      <c r="D4055" s="20">
        <f t="shared" si="63"/>
        <v>25</v>
      </c>
      <c r="E4055" s="20">
        <f>MIN(IF(MOD(ROWS($A$2:A4055),$A$2)=0,E4054+1, E4054), $B$2-1)</f>
        <v>17</v>
      </c>
      <c r="G4055" s="2" t="str">
        <f>IF(NOT(OR(
SUMPRODUCT(--ISNUMBER(SEARCH('Chapter 1 (Generated)'!$B$25:$V$25,INDEX(MyData,D4055, E4055+1))))&gt;0,
SUMPRODUCT(--ISNUMBER(SEARCH('Chapter 1 (Generated)'!$B$26:$V$26,INDEX(MyData,D4055, E4055+1))))&gt;0)),
"        " &amp; INDEX(MyData,D4055, E4055+1),
"    " &amp; INDEX(MyData,D4055, E4055+1))</f>
        <v xml:space="preserve">        0,</v>
      </c>
    </row>
    <row r="4056" spans="4:7" x14ac:dyDescent="0.2">
      <c r="D4056" s="20">
        <f t="shared" si="63"/>
        <v>26</v>
      </c>
      <c r="E4056" s="20">
        <f>MIN(IF(MOD(ROWS($A$2:A4056),$A$2)=0,E4055+1, E4055), $B$2-1)</f>
        <v>17</v>
      </c>
      <c r="G4056" s="2" t="str">
        <f>IF(NOT(OR(
SUMPRODUCT(--ISNUMBER(SEARCH('Chapter 1 (Generated)'!$B$25:$V$25,INDEX(MyData,D4056, E4056+1))))&gt;0,
SUMPRODUCT(--ISNUMBER(SEARCH('Chapter 1 (Generated)'!$B$26:$V$26,INDEX(MyData,D4056, E4056+1))))&gt;0)),
"        " &amp; INDEX(MyData,D4056, E4056+1),
"    " &amp; INDEX(MyData,D4056, E4056+1))</f>
        <v xml:space="preserve">        0,</v>
      </c>
    </row>
    <row r="4057" spans="4:7" x14ac:dyDescent="0.2">
      <c r="D4057" s="20">
        <f t="shared" si="63"/>
        <v>27</v>
      </c>
      <c r="E4057" s="20">
        <f>MIN(IF(MOD(ROWS($A$2:A4057),$A$2)=0,E4056+1, E4056), $B$2-1)</f>
        <v>17</v>
      </c>
      <c r="G4057" s="2" t="str">
        <f>IF(NOT(OR(
SUMPRODUCT(--ISNUMBER(SEARCH('Chapter 1 (Generated)'!$B$25:$V$25,INDEX(MyData,D4057, E4057+1))))&gt;0,
SUMPRODUCT(--ISNUMBER(SEARCH('Chapter 1 (Generated)'!$B$26:$V$26,INDEX(MyData,D4057, E4057+1))))&gt;0)),
"        " &amp; INDEX(MyData,D4057, E4057+1),
"    " &amp; INDEX(MyData,D4057, E4057+1))</f>
        <v xml:space="preserve">        0,</v>
      </c>
    </row>
    <row r="4058" spans="4:7" x14ac:dyDescent="0.2">
      <c r="D4058" s="20">
        <f t="shared" si="63"/>
        <v>28</v>
      </c>
      <c r="E4058" s="20">
        <f>MIN(IF(MOD(ROWS($A$2:A4058),$A$2)=0,E4057+1, E4057), $B$2-1)</f>
        <v>17</v>
      </c>
      <c r="G4058" s="2" t="str">
        <f>IF(NOT(OR(
SUMPRODUCT(--ISNUMBER(SEARCH('Chapter 1 (Generated)'!$B$25:$V$25,INDEX(MyData,D4058, E4058+1))))&gt;0,
SUMPRODUCT(--ISNUMBER(SEARCH('Chapter 1 (Generated)'!$B$26:$V$26,INDEX(MyData,D4058, E4058+1))))&gt;0)),
"        " &amp; INDEX(MyData,D4058, E4058+1),
"    " &amp; INDEX(MyData,D4058, E4058+1))</f>
        <v xml:space="preserve">        0,//25 </v>
      </c>
    </row>
    <row r="4059" spans="4:7" x14ac:dyDescent="0.2">
      <c r="D4059" s="20">
        <f t="shared" si="63"/>
        <v>29</v>
      </c>
      <c r="E4059" s="20">
        <f>MIN(IF(MOD(ROWS($A$2:A4059),$A$2)=0,E4058+1, E4058), $B$2-1)</f>
        <v>17</v>
      </c>
      <c r="G4059" s="2" t="str">
        <f>IF(NOT(OR(
SUMPRODUCT(--ISNUMBER(SEARCH('Chapter 1 (Generated)'!$B$25:$V$25,INDEX(MyData,D4059, E4059+1))))&gt;0,
SUMPRODUCT(--ISNUMBER(SEARCH('Chapter 1 (Generated)'!$B$26:$V$26,INDEX(MyData,D4059, E4059+1))))&gt;0)),
"        " &amp; INDEX(MyData,D4059, E4059+1),
"    " &amp; INDEX(MyData,D4059, E4059+1))</f>
        <v xml:space="preserve">        0,</v>
      </c>
    </row>
    <row r="4060" spans="4:7" x14ac:dyDescent="0.2">
      <c r="D4060" s="20">
        <f t="shared" si="63"/>
        <v>30</v>
      </c>
      <c r="E4060" s="20">
        <f>MIN(IF(MOD(ROWS($A$2:A4060),$A$2)=0,E4059+1, E4059), $B$2-1)</f>
        <v>17</v>
      </c>
      <c r="G4060" s="2" t="str">
        <f>IF(NOT(OR(
SUMPRODUCT(--ISNUMBER(SEARCH('Chapter 1 (Generated)'!$B$25:$V$25,INDEX(MyData,D4060, E4060+1))))&gt;0,
SUMPRODUCT(--ISNUMBER(SEARCH('Chapter 1 (Generated)'!$B$26:$V$26,INDEX(MyData,D4060, E4060+1))))&gt;0)),
"        " &amp; INDEX(MyData,D4060, E4060+1),
"    " &amp; INDEX(MyData,D4060, E4060+1))</f>
        <v xml:space="preserve">        0,</v>
      </c>
    </row>
    <row r="4061" spans="4:7" x14ac:dyDescent="0.2">
      <c r="D4061" s="20">
        <f t="shared" si="63"/>
        <v>31</v>
      </c>
      <c r="E4061" s="20">
        <f>MIN(IF(MOD(ROWS($A$2:A4061),$A$2)=0,E4060+1, E4060), $B$2-1)</f>
        <v>17</v>
      </c>
      <c r="G4061" s="2" t="str">
        <f>IF(NOT(OR(
SUMPRODUCT(--ISNUMBER(SEARCH('Chapter 1 (Generated)'!$B$25:$V$25,INDEX(MyData,D4061, E4061+1))))&gt;0,
SUMPRODUCT(--ISNUMBER(SEARCH('Chapter 1 (Generated)'!$B$26:$V$26,INDEX(MyData,D4061, E4061+1))))&gt;0)),
"        " &amp; INDEX(MyData,D4061, E4061+1),
"    " &amp; INDEX(MyData,D4061, E4061+1))</f>
        <v xml:space="preserve">        0,</v>
      </c>
    </row>
    <row r="4062" spans="4:7" x14ac:dyDescent="0.2">
      <c r="D4062" s="20">
        <f t="shared" si="63"/>
        <v>32</v>
      </c>
      <c r="E4062" s="20">
        <f>MIN(IF(MOD(ROWS($A$2:A4062),$A$2)=0,E4061+1, E4061), $B$2-1)</f>
        <v>17</v>
      </c>
      <c r="G4062" s="2" t="str">
        <f>IF(NOT(OR(
SUMPRODUCT(--ISNUMBER(SEARCH('Chapter 1 (Generated)'!$B$25:$V$25,INDEX(MyData,D4062, E4062+1))))&gt;0,
SUMPRODUCT(--ISNUMBER(SEARCH('Chapter 1 (Generated)'!$B$26:$V$26,INDEX(MyData,D4062, E4062+1))))&gt;0)),
"        " &amp; INDEX(MyData,D4062, E4062+1),
"    " &amp; INDEX(MyData,D4062, E4062+1))</f>
        <v xml:space="preserve">        0,</v>
      </c>
    </row>
    <row r="4063" spans="4:7" x14ac:dyDescent="0.2">
      <c r="D4063" s="20">
        <f t="shared" si="63"/>
        <v>33</v>
      </c>
      <c r="E4063" s="20">
        <f>MIN(IF(MOD(ROWS($A$2:A4063),$A$2)=0,E4062+1, E4062), $B$2-1)</f>
        <v>17</v>
      </c>
      <c r="G4063" s="2" t="str">
        <f>IF(NOT(OR(
SUMPRODUCT(--ISNUMBER(SEARCH('Chapter 1 (Generated)'!$B$25:$V$25,INDEX(MyData,D4063, E4063+1))))&gt;0,
SUMPRODUCT(--ISNUMBER(SEARCH('Chapter 1 (Generated)'!$B$26:$V$26,INDEX(MyData,D4063, E4063+1))))&gt;0)),
"        " &amp; INDEX(MyData,D4063, E4063+1),
"    " &amp; INDEX(MyData,D4063, E4063+1))</f>
        <v xml:space="preserve">        0,//30 </v>
      </c>
    </row>
    <row r="4064" spans="4:7" x14ac:dyDescent="0.2">
      <c r="D4064" s="20">
        <f t="shared" si="63"/>
        <v>34</v>
      </c>
      <c r="E4064" s="20">
        <f>MIN(IF(MOD(ROWS($A$2:A4064),$A$2)=0,E4063+1, E4063), $B$2-1)</f>
        <v>17</v>
      </c>
      <c r="G4064" s="2" t="str">
        <f>IF(NOT(OR(
SUMPRODUCT(--ISNUMBER(SEARCH('Chapter 1 (Generated)'!$B$25:$V$25,INDEX(MyData,D4064, E4064+1))))&gt;0,
SUMPRODUCT(--ISNUMBER(SEARCH('Chapter 1 (Generated)'!$B$26:$V$26,INDEX(MyData,D4064, E4064+1))))&gt;0)),
"        " &amp; INDEX(MyData,D4064, E4064+1),
"    " &amp; INDEX(MyData,D4064, E4064+1))</f>
        <v xml:space="preserve">        0,</v>
      </c>
    </row>
    <row r="4065" spans="4:7" x14ac:dyDescent="0.2">
      <c r="D4065" s="20">
        <f t="shared" si="63"/>
        <v>35</v>
      </c>
      <c r="E4065" s="20">
        <f>MIN(IF(MOD(ROWS($A$2:A4065),$A$2)=0,E4064+1, E4064), $B$2-1)</f>
        <v>17</v>
      </c>
      <c r="G4065" s="2" t="str">
        <f>IF(NOT(OR(
SUMPRODUCT(--ISNUMBER(SEARCH('Chapter 1 (Generated)'!$B$25:$V$25,INDEX(MyData,D4065, E4065+1))))&gt;0,
SUMPRODUCT(--ISNUMBER(SEARCH('Chapter 1 (Generated)'!$B$26:$V$26,INDEX(MyData,D4065, E4065+1))))&gt;0)),
"        " &amp; INDEX(MyData,D4065, E4065+1),
"    " &amp; INDEX(MyData,D4065, E4065+1))</f>
        <v xml:space="preserve">        0,</v>
      </c>
    </row>
    <row r="4066" spans="4:7" x14ac:dyDescent="0.2">
      <c r="D4066" s="20">
        <f t="shared" si="63"/>
        <v>36</v>
      </c>
      <c r="E4066" s="20">
        <f>MIN(IF(MOD(ROWS($A$2:A4066),$A$2)=0,E4065+1, E4065), $B$2-1)</f>
        <v>17</v>
      </c>
      <c r="G4066" s="2" t="str">
        <f>IF(NOT(OR(
SUMPRODUCT(--ISNUMBER(SEARCH('Chapter 1 (Generated)'!$B$25:$V$25,INDEX(MyData,D4066, E4066+1))))&gt;0,
SUMPRODUCT(--ISNUMBER(SEARCH('Chapter 1 (Generated)'!$B$26:$V$26,INDEX(MyData,D4066, E4066+1))))&gt;0)),
"        " &amp; INDEX(MyData,D4066, E4066+1),
"    " &amp; INDEX(MyData,D4066, E4066+1))</f>
        <v xml:space="preserve">        0,</v>
      </c>
    </row>
    <row r="4067" spans="4:7" x14ac:dyDescent="0.2">
      <c r="D4067" s="20">
        <f t="shared" si="63"/>
        <v>37</v>
      </c>
      <c r="E4067" s="20">
        <f>MIN(IF(MOD(ROWS($A$2:A4067),$A$2)=0,E4066+1, E4066), $B$2-1)</f>
        <v>17</v>
      </c>
      <c r="G4067" s="2" t="str">
        <f>IF(NOT(OR(
SUMPRODUCT(--ISNUMBER(SEARCH('Chapter 1 (Generated)'!$B$25:$V$25,INDEX(MyData,D4067, E4067+1))))&gt;0,
SUMPRODUCT(--ISNUMBER(SEARCH('Chapter 1 (Generated)'!$B$26:$V$26,INDEX(MyData,D4067, E4067+1))))&gt;0)),
"        " &amp; INDEX(MyData,D4067, E4067+1),
"    " &amp; INDEX(MyData,D4067, E4067+1))</f>
        <v xml:space="preserve">        0,</v>
      </c>
    </row>
    <row r="4068" spans="4:7" x14ac:dyDescent="0.2">
      <c r="D4068" s="20">
        <f t="shared" si="63"/>
        <v>38</v>
      </c>
      <c r="E4068" s="20">
        <f>MIN(IF(MOD(ROWS($A$2:A4068),$A$2)=0,E4067+1, E4067), $B$2-1)</f>
        <v>17</v>
      </c>
      <c r="G4068" s="2" t="str">
        <f>IF(NOT(OR(
SUMPRODUCT(--ISNUMBER(SEARCH('Chapter 1 (Generated)'!$B$25:$V$25,INDEX(MyData,D4068, E4068+1))))&gt;0,
SUMPRODUCT(--ISNUMBER(SEARCH('Chapter 1 (Generated)'!$B$26:$V$26,INDEX(MyData,D4068, E4068+1))))&gt;0)),
"        " &amp; INDEX(MyData,D4068, E4068+1),
"    " &amp; INDEX(MyData,D4068, E4068+1))</f>
        <v xml:space="preserve">        0,//35 </v>
      </c>
    </row>
    <row r="4069" spans="4:7" x14ac:dyDescent="0.2">
      <c r="D4069" s="20">
        <f t="shared" si="63"/>
        <v>39</v>
      </c>
      <c r="E4069" s="20">
        <f>MIN(IF(MOD(ROWS($A$2:A4069),$A$2)=0,E4068+1, E4068), $B$2-1)</f>
        <v>17</v>
      </c>
      <c r="G4069" s="2" t="str">
        <f>IF(NOT(OR(
SUMPRODUCT(--ISNUMBER(SEARCH('Chapter 1 (Generated)'!$B$25:$V$25,INDEX(MyData,D4069, E4069+1))))&gt;0,
SUMPRODUCT(--ISNUMBER(SEARCH('Chapter 1 (Generated)'!$B$26:$V$26,INDEX(MyData,D4069, E4069+1))))&gt;0)),
"        " &amp; INDEX(MyData,D4069, E4069+1),
"    " &amp; INDEX(MyData,D4069, E4069+1))</f>
        <v xml:space="preserve">        0,</v>
      </c>
    </row>
    <row r="4070" spans="4:7" x14ac:dyDescent="0.2">
      <c r="D4070" s="20">
        <f t="shared" si="63"/>
        <v>40</v>
      </c>
      <c r="E4070" s="20">
        <f>MIN(IF(MOD(ROWS($A$2:A4070),$A$2)=0,E4069+1, E4069), $B$2-1)</f>
        <v>17</v>
      </c>
      <c r="G4070" s="2" t="str">
        <f>IF(NOT(OR(
SUMPRODUCT(--ISNUMBER(SEARCH('Chapter 1 (Generated)'!$B$25:$V$25,INDEX(MyData,D4070, E4070+1))))&gt;0,
SUMPRODUCT(--ISNUMBER(SEARCH('Chapter 1 (Generated)'!$B$26:$V$26,INDEX(MyData,D4070, E4070+1))))&gt;0)),
"        " &amp; INDEX(MyData,D4070, E4070+1),
"    " &amp; INDEX(MyData,D4070, E4070+1))</f>
        <v xml:space="preserve">        0,</v>
      </c>
    </row>
    <row r="4071" spans="4:7" x14ac:dyDescent="0.2">
      <c r="D4071" s="20">
        <f t="shared" si="63"/>
        <v>41</v>
      </c>
      <c r="E4071" s="20">
        <f>MIN(IF(MOD(ROWS($A$2:A4071),$A$2)=0,E4070+1, E4070), $B$2-1)</f>
        <v>17</v>
      </c>
      <c r="G4071" s="2" t="str">
        <f>IF(NOT(OR(
SUMPRODUCT(--ISNUMBER(SEARCH('Chapter 1 (Generated)'!$B$25:$V$25,INDEX(MyData,D4071, E4071+1))))&gt;0,
SUMPRODUCT(--ISNUMBER(SEARCH('Chapter 1 (Generated)'!$B$26:$V$26,INDEX(MyData,D4071, E4071+1))))&gt;0)),
"        " &amp; INDEX(MyData,D4071, E4071+1),
"    " &amp; INDEX(MyData,D4071, E4071+1))</f>
        <v xml:space="preserve">        0,</v>
      </c>
    </row>
    <row r="4072" spans="4:7" x14ac:dyDescent="0.2">
      <c r="D4072" s="20">
        <f t="shared" si="63"/>
        <v>42</v>
      </c>
      <c r="E4072" s="20">
        <f>MIN(IF(MOD(ROWS($A$2:A4072),$A$2)=0,E4071+1, E4071), $B$2-1)</f>
        <v>17</v>
      </c>
      <c r="G4072" s="2" t="str">
        <f>IF(NOT(OR(
SUMPRODUCT(--ISNUMBER(SEARCH('Chapter 1 (Generated)'!$B$25:$V$25,INDEX(MyData,D4072, E4072+1))))&gt;0,
SUMPRODUCT(--ISNUMBER(SEARCH('Chapter 1 (Generated)'!$B$26:$V$26,INDEX(MyData,D4072, E4072+1))))&gt;0)),
"        " &amp; INDEX(MyData,D4072, E4072+1),
"    " &amp; INDEX(MyData,D4072, E4072+1))</f>
        <v xml:space="preserve">        0,</v>
      </c>
    </row>
    <row r="4073" spans="4:7" x14ac:dyDescent="0.2">
      <c r="D4073" s="20">
        <f t="shared" si="63"/>
        <v>43</v>
      </c>
      <c r="E4073" s="20">
        <f>MIN(IF(MOD(ROWS($A$2:A4073),$A$2)=0,E4072+1, E4072), $B$2-1)</f>
        <v>17</v>
      </c>
      <c r="G4073" s="2" t="str">
        <f>IF(NOT(OR(
SUMPRODUCT(--ISNUMBER(SEARCH('Chapter 1 (Generated)'!$B$25:$V$25,INDEX(MyData,D4073, E4073+1))))&gt;0,
SUMPRODUCT(--ISNUMBER(SEARCH('Chapter 1 (Generated)'!$B$26:$V$26,INDEX(MyData,D4073, E4073+1))))&gt;0)),
"        " &amp; INDEX(MyData,D4073, E4073+1),
"    " &amp; INDEX(MyData,D4073, E4073+1))</f>
        <v xml:space="preserve">        0,//40 </v>
      </c>
    </row>
    <row r="4074" spans="4:7" x14ac:dyDescent="0.2">
      <c r="D4074" s="20">
        <f t="shared" si="63"/>
        <v>44</v>
      </c>
      <c r="E4074" s="20">
        <f>MIN(IF(MOD(ROWS($A$2:A4074),$A$2)=0,E4073+1, E4073), $B$2-1)</f>
        <v>17</v>
      </c>
      <c r="G4074" s="2" t="str">
        <f>IF(NOT(OR(
SUMPRODUCT(--ISNUMBER(SEARCH('Chapter 1 (Generated)'!$B$25:$V$25,INDEX(MyData,D4074, E4074+1))))&gt;0,
SUMPRODUCT(--ISNUMBER(SEARCH('Chapter 1 (Generated)'!$B$26:$V$26,INDEX(MyData,D4074, E4074+1))))&gt;0)),
"        " &amp; INDEX(MyData,D4074, E4074+1),
"    " &amp; INDEX(MyData,D4074, E4074+1))</f>
        <v xml:space="preserve">        0,</v>
      </c>
    </row>
    <row r="4075" spans="4:7" x14ac:dyDescent="0.2">
      <c r="D4075" s="20">
        <f t="shared" si="63"/>
        <v>45</v>
      </c>
      <c r="E4075" s="20">
        <f>MIN(IF(MOD(ROWS($A$2:A4075),$A$2)=0,E4074+1, E4074), $B$2-1)</f>
        <v>17</v>
      </c>
      <c r="G4075" s="2" t="str">
        <f>IF(NOT(OR(
SUMPRODUCT(--ISNUMBER(SEARCH('Chapter 1 (Generated)'!$B$25:$V$25,INDEX(MyData,D4075, E4075+1))))&gt;0,
SUMPRODUCT(--ISNUMBER(SEARCH('Chapter 1 (Generated)'!$B$26:$V$26,INDEX(MyData,D4075, E4075+1))))&gt;0)),
"        " &amp; INDEX(MyData,D4075, E4075+1),
"    " &amp; INDEX(MyData,D4075, E4075+1))</f>
        <v xml:space="preserve">        0,</v>
      </c>
    </row>
    <row r="4076" spans="4:7" x14ac:dyDescent="0.2">
      <c r="D4076" s="20">
        <f t="shared" si="63"/>
        <v>46</v>
      </c>
      <c r="E4076" s="20">
        <f>MIN(IF(MOD(ROWS($A$2:A4076),$A$2)=0,E4075+1, E4075), $B$2-1)</f>
        <v>17</v>
      </c>
      <c r="G4076" s="2" t="str">
        <f>IF(NOT(OR(
SUMPRODUCT(--ISNUMBER(SEARCH('Chapter 1 (Generated)'!$B$25:$V$25,INDEX(MyData,D4076, E4076+1))))&gt;0,
SUMPRODUCT(--ISNUMBER(SEARCH('Chapter 1 (Generated)'!$B$26:$V$26,INDEX(MyData,D4076, E4076+1))))&gt;0)),
"        " &amp; INDEX(MyData,D4076, E4076+1),
"    " &amp; INDEX(MyData,D4076, E4076+1))</f>
        <v xml:space="preserve">        0,</v>
      </c>
    </row>
    <row r="4077" spans="4:7" x14ac:dyDescent="0.2">
      <c r="D4077" s="20">
        <f t="shared" si="63"/>
        <v>47</v>
      </c>
      <c r="E4077" s="20">
        <f>MIN(IF(MOD(ROWS($A$2:A4077),$A$2)=0,E4076+1, E4076), $B$2-1)</f>
        <v>17</v>
      </c>
      <c r="G4077" s="2" t="str">
        <f>IF(NOT(OR(
SUMPRODUCT(--ISNUMBER(SEARCH('Chapter 1 (Generated)'!$B$25:$V$25,INDEX(MyData,D4077, E4077+1))))&gt;0,
SUMPRODUCT(--ISNUMBER(SEARCH('Chapter 1 (Generated)'!$B$26:$V$26,INDEX(MyData,D4077, E4077+1))))&gt;0)),
"        " &amp; INDEX(MyData,D4077, E4077+1),
"    " &amp; INDEX(MyData,D4077, E4077+1))</f>
        <v xml:space="preserve">        0,</v>
      </c>
    </row>
    <row r="4078" spans="4:7" x14ac:dyDescent="0.2">
      <c r="D4078" s="20">
        <f t="shared" si="63"/>
        <v>48</v>
      </c>
      <c r="E4078" s="20">
        <f>MIN(IF(MOD(ROWS($A$2:A4078),$A$2)=0,E4077+1, E4077), $B$2-1)</f>
        <v>17</v>
      </c>
      <c r="G4078" s="2" t="str">
        <f>IF(NOT(OR(
SUMPRODUCT(--ISNUMBER(SEARCH('Chapter 1 (Generated)'!$B$25:$V$25,INDEX(MyData,D4078, E4078+1))))&gt;0,
SUMPRODUCT(--ISNUMBER(SEARCH('Chapter 1 (Generated)'!$B$26:$V$26,INDEX(MyData,D4078, E4078+1))))&gt;0)),
"        " &amp; INDEX(MyData,D4078, E4078+1),
"    " &amp; INDEX(MyData,D4078, E4078+1))</f>
        <v xml:space="preserve">        0,//45 </v>
      </c>
    </row>
    <row r="4079" spans="4:7" x14ac:dyDescent="0.2">
      <c r="D4079" s="20">
        <f t="shared" si="63"/>
        <v>49</v>
      </c>
      <c r="E4079" s="20">
        <f>MIN(IF(MOD(ROWS($A$2:A4079),$A$2)=0,E4078+1, E4078), $B$2-1)</f>
        <v>17</v>
      </c>
      <c r="G4079" s="2" t="str">
        <f>IF(NOT(OR(
SUMPRODUCT(--ISNUMBER(SEARCH('Chapter 1 (Generated)'!$B$25:$V$25,INDEX(MyData,D4079, E4079+1))))&gt;0,
SUMPRODUCT(--ISNUMBER(SEARCH('Chapter 1 (Generated)'!$B$26:$V$26,INDEX(MyData,D4079, E4079+1))))&gt;0)),
"        " &amp; INDEX(MyData,D4079, E4079+1),
"    " &amp; INDEX(MyData,D4079, E4079+1))</f>
        <v xml:space="preserve">        0,</v>
      </c>
    </row>
    <row r="4080" spans="4:7" x14ac:dyDescent="0.2">
      <c r="D4080" s="20">
        <f t="shared" si="63"/>
        <v>50</v>
      </c>
      <c r="E4080" s="20">
        <f>MIN(IF(MOD(ROWS($A$2:A4080),$A$2)=0,E4079+1, E4079), $B$2-1)</f>
        <v>17</v>
      </c>
      <c r="G4080" s="2" t="str">
        <f>IF(NOT(OR(
SUMPRODUCT(--ISNUMBER(SEARCH('Chapter 1 (Generated)'!$B$25:$V$25,INDEX(MyData,D4080, E4080+1))))&gt;0,
SUMPRODUCT(--ISNUMBER(SEARCH('Chapter 1 (Generated)'!$B$26:$V$26,INDEX(MyData,D4080, E4080+1))))&gt;0)),
"        " &amp; INDEX(MyData,D4080, E4080+1),
"    " &amp; INDEX(MyData,D4080, E4080+1))</f>
        <v xml:space="preserve">        0,</v>
      </c>
    </row>
    <row r="4081" spans="4:7" x14ac:dyDescent="0.2">
      <c r="D4081" s="20">
        <f t="shared" si="63"/>
        <v>51</v>
      </c>
      <c r="E4081" s="20">
        <f>MIN(IF(MOD(ROWS($A$2:A4081),$A$2)=0,E4080+1, E4080), $B$2-1)</f>
        <v>17</v>
      </c>
      <c r="G4081" s="2" t="str">
        <f>IF(NOT(OR(
SUMPRODUCT(--ISNUMBER(SEARCH('Chapter 1 (Generated)'!$B$25:$V$25,INDEX(MyData,D4081, E4081+1))))&gt;0,
SUMPRODUCT(--ISNUMBER(SEARCH('Chapter 1 (Generated)'!$B$26:$V$26,INDEX(MyData,D4081, E4081+1))))&gt;0)),
"        " &amp; INDEX(MyData,D4081, E4081+1),
"    " &amp; INDEX(MyData,D4081, E4081+1))</f>
        <v xml:space="preserve">        -5,</v>
      </c>
    </row>
    <row r="4082" spans="4:7" x14ac:dyDescent="0.2">
      <c r="D4082" s="20">
        <f t="shared" si="63"/>
        <v>52</v>
      </c>
      <c r="E4082" s="20">
        <f>MIN(IF(MOD(ROWS($A$2:A4082),$A$2)=0,E4081+1, E4081), $B$2-1)</f>
        <v>17</v>
      </c>
      <c r="G4082" s="2" t="str">
        <f>IF(NOT(OR(
SUMPRODUCT(--ISNUMBER(SEARCH('Chapter 1 (Generated)'!$B$25:$V$25,INDEX(MyData,D4082, E4082+1))))&gt;0,
SUMPRODUCT(--ISNUMBER(SEARCH('Chapter 1 (Generated)'!$B$26:$V$26,INDEX(MyData,D4082, E4082+1))))&gt;0)),
"        " &amp; INDEX(MyData,D4082, E4082+1),
"    " &amp; INDEX(MyData,D4082, E4082+1))</f>
        <v xml:space="preserve">        0,</v>
      </c>
    </row>
    <row r="4083" spans="4:7" x14ac:dyDescent="0.2">
      <c r="D4083" s="20">
        <f t="shared" si="63"/>
        <v>53</v>
      </c>
      <c r="E4083" s="20">
        <f>MIN(IF(MOD(ROWS($A$2:A4083),$A$2)=0,E4082+1, E4082), $B$2-1)</f>
        <v>17</v>
      </c>
      <c r="G4083" s="2" t="str">
        <f>IF(NOT(OR(
SUMPRODUCT(--ISNUMBER(SEARCH('Chapter 1 (Generated)'!$B$25:$V$25,INDEX(MyData,D4083, E4083+1))))&gt;0,
SUMPRODUCT(--ISNUMBER(SEARCH('Chapter 1 (Generated)'!$B$26:$V$26,INDEX(MyData,D4083, E4083+1))))&gt;0)),
"        " &amp; INDEX(MyData,D4083, E4083+1),
"    " &amp; INDEX(MyData,D4083, E4083+1))</f>
        <v xml:space="preserve">        0,//50 </v>
      </c>
    </row>
    <row r="4084" spans="4:7" x14ac:dyDescent="0.2">
      <c r="D4084" s="20">
        <f t="shared" si="63"/>
        <v>54</v>
      </c>
      <c r="E4084" s="20">
        <f>MIN(IF(MOD(ROWS($A$2:A4084),$A$2)=0,E4083+1, E4083), $B$2-1)</f>
        <v>17</v>
      </c>
      <c r="G4084" s="2" t="str">
        <f>IF(NOT(OR(
SUMPRODUCT(--ISNUMBER(SEARCH('Chapter 1 (Generated)'!$B$25:$V$25,INDEX(MyData,D4084, E4084+1))))&gt;0,
SUMPRODUCT(--ISNUMBER(SEARCH('Chapter 1 (Generated)'!$B$26:$V$26,INDEX(MyData,D4084, E4084+1))))&gt;0)),
"        " &amp; INDEX(MyData,D4084, E4084+1),
"    " &amp; INDEX(MyData,D4084, E4084+1))</f>
        <v xml:space="preserve">        0,</v>
      </c>
    </row>
    <row r="4085" spans="4:7" x14ac:dyDescent="0.2">
      <c r="D4085" s="20">
        <f t="shared" si="63"/>
        <v>55</v>
      </c>
      <c r="E4085" s="20">
        <f>MIN(IF(MOD(ROWS($A$2:A4085),$A$2)=0,E4084+1, E4084), $B$2-1)</f>
        <v>17</v>
      </c>
      <c r="G4085" s="2" t="str">
        <f>IF(NOT(OR(
SUMPRODUCT(--ISNUMBER(SEARCH('Chapter 1 (Generated)'!$B$25:$V$25,INDEX(MyData,D4085, E4085+1))))&gt;0,
SUMPRODUCT(--ISNUMBER(SEARCH('Chapter 1 (Generated)'!$B$26:$V$26,INDEX(MyData,D4085, E4085+1))))&gt;0)),
"        " &amp; INDEX(MyData,D4085, E4085+1),
"    " &amp; INDEX(MyData,D4085, E4085+1))</f>
        <v xml:space="preserve">        0,</v>
      </c>
    </row>
    <row r="4086" spans="4:7" x14ac:dyDescent="0.2">
      <c r="D4086" s="20">
        <f t="shared" si="63"/>
        <v>56</v>
      </c>
      <c r="E4086" s="20">
        <f>MIN(IF(MOD(ROWS($A$2:A4086),$A$2)=0,E4085+1, E4085), $B$2-1)</f>
        <v>17</v>
      </c>
      <c r="G4086" s="2" t="str">
        <f>IF(NOT(OR(
SUMPRODUCT(--ISNUMBER(SEARCH('Chapter 1 (Generated)'!$B$25:$V$25,INDEX(MyData,D4086, E4086+1))))&gt;0,
SUMPRODUCT(--ISNUMBER(SEARCH('Chapter 1 (Generated)'!$B$26:$V$26,INDEX(MyData,D4086, E4086+1))))&gt;0)),
"        " &amp; INDEX(MyData,D4086, E4086+1),
"    " &amp; INDEX(MyData,D4086, E4086+1))</f>
        <v xml:space="preserve">        0,</v>
      </c>
    </row>
    <row r="4087" spans="4:7" x14ac:dyDescent="0.2">
      <c r="D4087" s="20">
        <f t="shared" si="63"/>
        <v>57</v>
      </c>
      <c r="E4087" s="20">
        <f>MIN(IF(MOD(ROWS($A$2:A4087),$A$2)=0,E4086+1, E4086), $B$2-1)</f>
        <v>17</v>
      </c>
      <c r="G4087" s="2" t="str">
        <f>IF(NOT(OR(
SUMPRODUCT(--ISNUMBER(SEARCH('Chapter 1 (Generated)'!$B$25:$V$25,INDEX(MyData,D4087, E4087+1))))&gt;0,
SUMPRODUCT(--ISNUMBER(SEARCH('Chapter 1 (Generated)'!$B$26:$V$26,INDEX(MyData,D4087, E4087+1))))&gt;0)),
"        " &amp; INDEX(MyData,D4087, E4087+1),
"    " &amp; INDEX(MyData,D4087, E4087+1))</f>
        <v xml:space="preserve">        5,</v>
      </c>
    </row>
    <row r="4088" spans="4:7" x14ac:dyDescent="0.2">
      <c r="D4088" s="20">
        <f t="shared" si="63"/>
        <v>58</v>
      </c>
      <c r="E4088" s="20">
        <f>MIN(IF(MOD(ROWS($A$2:A4088),$A$2)=0,E4087+1, E4087), $B$2-1)</f>
        <v>17</v>
      </c>
      <c r="G4088" s="2" t="str">
        <f>IF(NOT(OR(
SUMPRODUCT(--ISNUMBER(SEARCH('Chapter 1 (Generated)'!$B$25:$V$25,INDEX(MyData,D4088, E4088+1))))&gt;0,
SUMPRODUCT(--ISNUMBER(SEARCH('Chapter 1 (Generated)'!$B$26:$V$26,INDEX(MyData,D4088, E4088+1))))&gt;0)),
"        " &amp; INDEX(MyData,D4088, E4088+1),
"    " &amp; INDEX(MyData,D4088, E4088+1))</f>
        <v xml:space="preserve">        0,//55 </v>
      </c>
    </row>
    <row r="4089" spans="4:7" x14ac:dyDescent="0.2">
      <c r="D4089" s="20">
        <f t="shared" si="63"/>
        <v>59</v>
      </c>
      <c r="E4089" s="20">
        <f>MIN(IF(MOD(ROWS($A$2:A4089),$A$2)=0,E4088+1, E4088), $B$2-1)</f>
        <v>17</v>
      </c>
      <c r="G4089" s="2" t="str">
        <f>IF(NOT(OR(
SUMPRODUCT(--ISNUMBER(SEARCH('Chapter 1 (Generated)'!$B$25:$V$25,INDEX(MyData,D4089, E4089+1))))&gt;0,
SUMPRODUCT(--ISNUMBER(SEARCH('Chapter 1 (Generated)'!$B$26:$V$26,INDEX(MyData,D4089, E4089+1))))&gt;0)),
"        " &amp; INDEX(MyData,D4089, E4089+1),
"    " &amp; INDEX(MyData,D4089, E4089+1))</f>
        <v xml:space="preserve">        0,</v>
      </c>
    </row>
    <row r="4090" spans="4:7" x14ac:dyDescent="0.2">
      <c r="D4090" s="20">
        <f t="shared" si="63"/>
        <v>60</v>
      </c>
      <c r="E4090" s="20">
        <f>MIN(IF(MOD(ROWS($A$2:A4090),$A$2)=0,E4089+1, E4089), $B$2-1)</f>
        <v>17</v>
      </c>
      <c r="G4090" s="2" t="str">
        <f>IF(NOT(OR(
SUMPRODUCT(--ISNUMBER(SEARCH('Chapter 1 (Generated)'!$B$25:$V$25,INDEX(MyData,D4090, E4090+1))))&gt;0,
SUMPRODUCT(--ISNUMBER(SEARCH('Chapter 1 (Generated)'!$B$26:$V$26,INDEX(MyData,D4090, E4090+1))))&gt;0)),
"        " &amp; INDEX(MyData,D4090, E4090+1),
"    " &amp; INDEX(MyData,D4090, E4090+1))</f>
        <v xml:space="preserve">        0,</v>
      </c>
    </row>
    <row r="4091" spans="4:7" x14ac:dyDescent="0.2">
      <c r="D4091" s="20">
        <f t="shared" si="63"/>
        <v>61</v>
      </c>
      <c r="E4091" s="20">
        <f>MIN(IF(MOD(ROWS($A$2:A4091),$A$2)=0,E4090+1, E4090), $B$2-1)</f>
        <v>17</v>
      </c>
      <c r="G4091" s="2" t="str">
        <f>IF(NOT(OR(
SUMPRODUCT(--ISNUMBER(SEARCH('Chapter 1 (Generated)'!$B$25:$V$25,INDEX(MyData,D4091, E4091+1))))&gt;0,
SUMPRODUCT(--ISNUMBER(SEARCH('Chapter 1 (Generated)'!$B$26:$V$26,INDEX(MyData,D4091, E4091+1))))&gt;0)),
"        " &amp; INDEX(MyData,D4091, E4091+1),
"    " &amp; INDEX(MyData,D4091, E4091+1))</f>
        <v xml:space="preserve">        0,</v>
      </c>
    </row>
    <row r="4092" spans="4:7" x14ac:dyDescent="0.2">
      <c r="D4092" s="20">
        <f t="shared" si="63"/>
        <v>62</v>
      </c>
      <c r="E4092" s="20">
        <f>MIN(IF(MOD(ROWS($A$2:A4092),$A$2)=0,E4091+1, E4091), $B$2-1)</f>
        <v>17</v>
      </c>
      <c r="G4092" s="2" t="str">
        <f>IF(NOT(OR(
SUMPRODUCT(--ISNUMBER(SEARCH('Chapter 1 (Generated)'!$B$25:$V$25,INDEX(MyData,D4092, E4092+1))))&gt;0,
SUMPRODUCT(--ISNUMBER(SEARCH('Chapter 1 (Generated)'!$B$26:$V$26,INDEX(MyData,D4092, E4092+1))))&gt;0)),
"        " &amp; INDEX(MyData,D4092, E4092+1),
"    " &amp; INDEX(MyData,D4092, E4092+1))</f>
        <v xml:space="preserve">        0,</v>
      </c>
    </row>
    <row r="4093" spans="4:7" x14ac:dyDescent="0.2">
      <c r="D4093" s="20">
        <f t="shared" si="63"/>
        <v>63</v>
      </c>
      <c r="E4093" s="20">
        <f>MIN(IF(MOD(ROWS($A$2:A4093),$A$2)=0,E4092+1, E4092), $B$2-1)</f>
        <v>17</v>
      </c>
      <c r="G4093" s="2" t="str">
        <f>IF(NOT(OR(
SUMPRODUCT(--ISNUMBER(SEARCH('Chapter 1 (Generated)'!$B$25:$V$25,INDEX(MyData,D4093, E4093+1))))&gt;0,
SUMPRODUCT(--ISNUMBER(SEARCH('Chapter 1 (Generated)'!$B$26:$V$26,INDEX(MyData,D4093, E4093+1))))&gt;0)),
"        " &amp; INDEX(MyData,D4093, E4093+1),
"    " &amp; INDEX(MyData,D4093, E4093+1))</f>
        <v xml:space="preserve">        0,//60 </v>
      </c>
    </row>
    <row r="4094" spans="4:7" x14ac:dyDescent="0.2">
      <c r="D4094" s="20">
        <f t="shared" si="63"/>
        <v>64</v>
      </c>
      <c r="E4094" s="20">
        <f>MIN(IF(MOD(ROWS($A$2:A4094),$A$2)=0,E4093+1, E4093), $B$2-1)</f>
        <v>17</v>
      </c>
      <c r="G4094" s="2" t="str">
        <f>IF(NOT(OR(
SUMPRODUCT(--ISNUMBER(SEARCH('Chapter 1 (Generated)'!$B$25:$V$25,INDEX(MyData,D4094, E4094+1))))&gt;0,
SUMPRODUCT(--ISNUMBER(SEARCH('Chapter 1 (Generated)'!$B$26:$V$26,INDEX(MyData,D4094, E4094+1))))&gt;0)),
"        " &amp; INDEX(MyData,D4094, E4094+1),
"    " &amp; INDEX(MyData,D4094, E4094+1))</f>
        <v xml:space="preserve">        0,</v>
      </c>
    </row>
    <row r="4095" spans="4:7" x14ac:dyDescent="0.2">
      <c r="D4095" s="20">
        <f t="shared" si="63"/>
        <v>65</v>
      </c>
      <c r="E4095" s="20">
        <f>MIN(IF(MOD(ROWS($A$2:A4095),$A$2)=0,E4094+1, E4094), $B$2-1)</f>
        <v>17</v>
      </c>
      <c r="G4095" s="2" t="str">
        <f>IF(NOT(OR(
SUMPRODUCT(--ISNUMBER(SEARCH('Chapter 1 (Generated)'!$B$25:$V$25,INDEX(MyData,D4095, E4095+1))))&gt;0,
SUMPRODUCT(--ISNUMBER(SEARCH('Chapter 1 (Generated)'!$B$26:$V$26,INDEX(MyData,D4095, E4095+1))))&gt;0)),
"        " &amp; INDEX(MyData,D4095, E4095+1),
"    " &amp; INDEX(MyData,D4095, E4095+1))</f>
        <v xml:space="preserve">        0,</v>
      </c>
    </row>
    <row r="4096" spans="4:7" x14ac:dyDescent="0.2">
      <c r="D4096" s="20">
        <f t="shared" si="63"/>
        <v>66</v>
      </c>
      <c r="E4096" s="20">
        <f>MIN(IF(MOD(ROWS($A$2:A4096),$A$2)=0,E4095+1, E4095), $B$2-1)</f>
        <v>17</v>
      </c>
      <c r="G4096" s="2" t="str">
        <f>IF(NOT(OR(
SUMPRODUCT(--ISNUMBER(SEARCH('Chapter 1 (Generated)'!$B$25:$V$25,INDEX(MyData,D4096, E4096+1))))&gt;0,
SUMPRODUCT(--ISNUMBER(SEARCH('Chapter 1 (Generated)'!$B$26:$V$26,INDEX(MyData,D4096, E4096+1))))&gt;0)),
"        " &amp; INDEX(MyData,D4096, E4096+1),
"    " &amp; INDEX(MyData,D4096, E4096+1))</f>
        <v xml:space="preserve">        0,</v>
      </c>
    </row>
    <row r="4097" spans="4:7" x14ac:dyDescent="0.2">
      <c r="D4097" s="20">
        <f t="shared" si="63"/>
        <v>67</v>
      </c>
      <c r="E4097" s="20">
        <f>MIN(IF(MOD(ROWS($A$2:A4097),$A$2)=0,E4096+1, E4096), $B$2-1)</f>
        <v>17</v>
      </c>
      <c r="G4097" s="2" t="str">
        <f>IF(NOT(OR(
SUMPRODUCT(--ISNUMBER(SEARCH('Chapter 1 (Generated)'!$B$25:$V$25,INDEX(MyData,D4097, E4097+1))))&gt;0,
SUMPRODUCT(--ISNUMBER(SEARCH('Chapter 1 (Generated)'!$B$26:$V$26,INDEX(MyData,D4097, E4097+1))))&gt;0)),
"        " &amp; INDEX(MyData,D4097, E4097+1),
"    " &amp; INDEX(MyData,D4097, E4097+1))</f>
        <v xml:space="preserve">        0,</v>
      </c>
    </row>
    <row r="4098" spans="4:7" x14ac:dyDescent="0.2">
      <c r="D4098" s="20">
        <f t="shared" si="63"/>
        <v>68</v>
      </c>
      <c r="E4098" s="20">
        <f>MIN(IF(MOD(ROWS($A$2:A4098),$A$2)=0,E4097+1, E4097), $B$2-1)</f>
        <v>17</v>
      </c>
      <c r="G4098" s="2" t="str">
        <f>IF(NOT(OR(
SUMPRODUCT(--ISNUMBER(SEARCH('Chapter 1 (Generated)'!$B$25:$V$25,INDEX(MyData,D4098, E4098+1))))&gt;0,
SUMPRODUCT(--ISNUMBER(SEARCH('Chapter 1 (Generated)'!$B$26:$V$26,INDEX(MyData,D4098, E4098+1))))&gt;0)),
"        " &amp; INDEX(MyData,D4098, E4098+1),
"    " &amp; INDEX(MyData,D4098, E4098+1))</f>
        <v xml:space="preserve">        0,//65 </v>
      </c>
    </row>
    <row r="4099" spans="4:7" x14ac:dyDescent="0.2">
      <c r="D4099" s="20">
        <f t="shared" ref="D4099:D4162" si="64">MOD(ROW(D4098)-1+ROWS(MyData),ROWS(MyData))+1</f>
        <v>69</v>
      </c>
      <c r="E4099" s="20">
        <f>MIN(IF(MOD(ROWS($A$2:A4099),$A$2)=0,E4098+1, E4098), $B$2-1)</f>
        <v>17</v>
      </c>
      <c r="G4099" s="2" t="str">
        <f>IF(NOT(OR(
SUMPRODUCT(--ISNUMBER(SEARCH('Chapter 1 (Generated)'!$B$25:$V$25,INDEX(MyData,D4099, E4099+1))))&gt;0,
SUMPRODUCT(--ISNUMBER(SEARCH('Chapter 1 (Generated)'!$B$26:$V$26,INDEX(MyData,D4099, E4099+1))))&gt;0)),
"        " &amp; INDEX(MyData,D4099, E4099+1),
"    " &amp; INDEX(MyData,D4099, E4099+1))</f>
        <v xml:space="preserve">        0,</v>
      </c>
    </row>
    <row r="4100" spans="4:7" x14ac:dyDescent="0.2">
      <c r="D4100" s="20">
        <f t="shared" si="64"/>
        <v>70</v>
      </c>
      <c r="E4100" s="20">
        <f>MIN(IF(MOD(ROWS($A$2:A4100),$A$2)=0,E4099+1, E4099), $B$2-1)</f>
        <v>17</v>
      </c>
      <c r="G4100" s="2" t="str">
        <f>IF(NOT(OR(
SUMPRODUCT(--ISNUMBER(SEARCH('Chapter 1 (Generated)'!$B$25:$V$25,INDEX(MyData,D4100, E4100+1))))&gt;0,
SUMPRODUCT(--ISNUMBER(SEARCH('Chapter 1 (Generated)'!$B$26:$V$26,INDEX(MyData,D4100, E4100+1))))&gt;0)),
"        " &amp; INDEX(MyData,D4100, E4100+1),
"    " &amp; INDEX(MyData,D4100, E4100+1))</f>
        <v xml:space="preserve">        0,</v>
      </c>
    </row>
    <row r="4101" spans="4:7" x14ac:dyDescent="0.2">
      <c r="D4101" s="20">
        <f t="shared" si="64"/>
        <v>71</v>
      </c>
      <c r="E4101" s="20">
        <f>MIN(IF(MOD(ROWS($A$2:A4101),$A$2)=0,E4100+1, E4100), $B$2-1)</f>
        <v>17</v>
      </c>
      <c r="G4101" s="2" t="str">
        <f>IF(NOT(OR(
SUMPRODUCT(--ISNUMBER(SEARCH('Chapter 1 (Generated)'!$B$25:$V$25,INDEX(MyData,D4101, E4101+1))))&gt;0,
SUMPRODUCT(--ISNUMBER(SEARCH('Chapter 1 (Generated)'!$B$26:$V$26,INDEX(MyData,D4101, E4101+1))))&gt;0)),
"        " &amp; INDEX(MyData,D4101, E4101+1),
"    " &amp; INDEX(MyData,D4101, E4101+1))</f>
        <v xml:space="preserve">        0,</v>
      </c>
    </row>
    <row r="4102" spans="4:7" x14ac:dyDescent="0.2">
      <c r="D4102" s="20">
        <f t="shared" si="64"/>
        <v>72</v>
      </c>
      <c r="E4102" s="20">
        <f>MIN(IF(MOD(ROWS($A$2:A4102),$A$2)=0,E4101+1, E4101), $B$2-1)</f>
        <v>17</v>
      </c>
      <c r="G4102" s="2" t="str">
        <f>IF(NOT(OR(
SUMPRODUCT(--ISNUMBER(SEARCH('Chapter 1 (Generated)'!$B$25:$V$25,INDEX(MyData,D4102, E4102+1))))&gt;0,
SUMPRODUCT(--ISNUMBER(SEARCH('Chapter 1 (Generated)'!$B$26:$V$26,INDEX(MyData,D4102, E4102+1))))&gt;0)),
"        " &amp; INDEX(MyData,D4102, E4102+1),
"    " &amp; INDEX(MyData,D4102, E4102+1))</f>
        <v xml:space="preserve">        0,</v>
      </c>
    </row>
    <row r="4103" spans="4:7" x14ac:dyDescent="0.2">
      <c r="D4103" s="20">
        <f t="shared" si="64"/>
        <v>73</v>
      </c>
      <c r="E4103" s="20">
        <f>MIN(IF(MOD(ROWS($A$2:A4103),$A$2)=0,E4102+1, E4102), $B$2-1)</f>
        <v>17</v>
      </c>
      <c r="G4103" s="2" t="str">
        <f>IF(NOT(OR(
SUMPRODUCT(--ISNUMBER(SEARCH('Chapter 1 (Generated)'!$B$25:$V$25,INDEX(MyData,D4103, E4103+1))))&gt;0,
SUMPRODUCT(--ISNUMBER(SEARCH('Chapter 1 (Generated)'!$B$26:$V$26,INDEX(MyData,D4103, E4103+1))))&gt;0)),
"        " &amp; INDEX(MyData,D4103, E4103+1),
"    " &amp; INDEX(MyData,D4103, E4103+1))</f>
        <v xml:space="preserve">        0,//70 </v>
      </c>
    </row>
    <row r="4104" spans="4:7" x14ac:dyDescent="0.2">
      <c r="D4104" s="20">
        <f t="shared" si="64"/>
        <v>74</v>
      </c>
      <c r="E4104" s="20">
        <f>MIN(IF(MOD(ROWS($A$2:A4104),$A$2)=0,E4103+1, E4103), $B$2-1)</f>
        <v>17</v>
      </c>
      <c r="G4104" s="2" t="str">
        <f>IF(NOT(OR(
SUMPRODUCT(--ISNUMBER(SEARCH('Chapter 1 (Generated)'!$B$25:$V$25,INDEX(MyData,D4104, E4104+1))))&gt;0,
SUMPRODUCT(--ISNUMBER(SEARCH('Chapter 1 (Generated)'!$B$26:$V$26,INDEX(MyData,D4104, E4104+1))))&gt;0)),
"        " &amp; INDEX(MyData,D4104, E4104+1),
"    " &amp; INDEX(MyData,D4104, E4104+1))</f>
        <v xml:space="preserve">        0,</v>
      </c>
    </row>
    <row r="4105" spans="4:7" x14ac:dyDescent="0.2">
      <c r="D4105" s="20">
        <f t="shared" si="64"/>
        <v>75</v>
      </c>
      <c r="E4105" s="20">
        <f>MIN(IF(MOD(ROWS($A$2:A4105),$A$2)=0,E4104+1, E4104), $B$2-1)</f>
        <v>17</v>
      </c>
      <c r="G4105" s="2" t="str">
        <f>IF(NOT(OR(
SUMPRODUCT(--ISNUMBER(SEARCH('Chapter 1 (Generated)'!$B$25:$V$25,INDEX(MyData,D4105, E4105+1))))&gt;0,
SUMPRODUCT(--ISNUMBER(SEARCH('Chapter 1 (Generated)'!$B$26:$V$26,INDEX(MyData,D4105, E4105+1))))&gt;0)),
"        " &amp; INDEX(MyData,D4105, E4105+1),
"    " &amp; INDEX(MyData,D4105, E4105+1))</f>
        <v xml:space="preserve">        0,</v>
      </c>
    </row>
    <row r="4106" spans="4:7" x14ac:dyDescent="0.2">
      <c r="D4106" s="20">
        <f t="shared" si="64"/>
        <v>76</v>
      </c>
      <c r="E4106" s="20">
        <f>MIN(IF(MOD(ROWS($A$2:A4106),$A$2)=0,E4105+1, E4105), $B$2-1)</f>
        <v>17</v>
      </c>
      <c r="G4106" s="2" t="str">
        <f>IF(NOT(OR(
SUMPRODUCT(--ISNUMBER(SEARCH('Chapter 1 (Generated)'!$B$25:$V$25,INDEX(MyData,D4106, E4106+1))))&gt;0,
SUMPRODUCT(--ISNUMBER(SEARCH('Chapter 1 (Generated)'!$B$26:$V$26,INDEX(MyData,D4106, E4106+1))))&gt;0)),
"        " &amp; INDEX(MyData,D4106, E4106+1),
"    " &amp; INDEX(MyData,D4106, E4106+1))</f>
        <v xml:space="preserve">        0,</v>
      </c>
    </row>
    <row r="4107" spans="4:7" x14ac:dyDescent="0.2">
      <c r="D4107" s="20">
        <f t="shared" si="64"/>
        <v>77</v>
      </c>
      <c r="E4107" s="20">
        <f>MIN(IF(MOD(ROWS($A$2:A4107),$A$2)=0,E4106+1, E4106), $B$2-1)</f>
        <v>17</v>
      </c>
      <c r="G4107" s="2" t="str">
        <f>IF(NOT(OR(
SUMPRODUCT(--ISNUMBER(SEARCH('Chapter 1 (Generated)'!$B$25:$V$25,INDEX(MyData,D4107, E4107+1))))&gt;0,
SUMPRODUCT(--ISNUMBER(SEARCH('Chapter 1 (Generated)'!$B$26:$V$26,INDEX(MyData,D4107, E4107+1))))&gt;0)),
"        " &amp; INDEX(MyData,D4107, E4107+1),
"    " &amp; INDEX(MyData,D4107, E4107+1))</f>
        <v xml:space="preserve">        0,</v>
      </c>
    </row>
    <row r="4108" spans="4:7" x14ac:dyDescent="0.2">
      <c r="D4108" s="20">
        <f t="shared" si="64"/>
        <v>78</v>
      </c>
      <c r="E4108" s="20">
        <f>MIN(IF(MOD(ROWS($A$2:A4108),$A$2)=0,E4107+1, E4107), $B$2-1)</f>
        <v>17</v>
      </c>
      <c r="G4108" s="2" t="str">
        <f>IF(NOT(OR(
SUMPRODUCT(--ISNUMBER(SEARCH('Chapter 1 (Generated)'!$B$25:$V$25,INDEX(MyData,D4108, E4108+1))))&gt;0,
SUMPRODUCT(--ISNUMBER(SEARCH('Chapter 1 (Generated)'!$B$26:$V$26,INDEX(MyData,D4108, E4108+1))))&gt;0)),
"        " &amp; INDEX(MyData,D4108, E4108+1),
"    " &amp; INDEX(MyData,D4108, E4108+1))</f>
        <v xml:space="preserve">        0,//75 </v>
      </c>
    </row>
    <row r="4109" spans="4:7" x14ac:dyDescent="0.2">
      <c r="D4109" s="20">
        <f t="shared" si="64"/>
        <v>79</v>
      </c>
      <c r="E4109" s="20">
        <f>MIN(IF(MOD(ROWS($A$2:A4109),$A$2)=0,E4108+1, E4108), $B$2-1)</f>
        <v>17</v>
      </c>
      <c r="G4109" s="2" t="str">
        <f>IF(NOT(OR(
SUMPRODUCT(--ISNUMBER(SEARCH('Chapter 1 (Generated)'!$B$25:$V$25,INDEX(MyData,D4109, E4109+1))))&gt;0,
SUMPRODUCT(--ISNUMBER(SEARCH('Chapter 1 (Generated)'!$B$26:$V$26,INDEX(MyData,D4109, E4109+1))))&gt;0)),
"        " &amp; INDEX(MyData,D4109, E4109+1),
"    " &amp; INDEX(MyData,D4109, E4109+1))</f>
        <v xml:space="preserve">        0,</v>
      </c>
    </row>
    <row r="4110" spans="4:7" x14ac:dyDescent="0.2">
      <c r="D4110" s="20">
        <f t="shared" si="64"/>
        <v>80</v>
      </c>
      <c r="E4110" s="20">
        <f>MIN(IF(MOD(ROWS($A$2:A4110),$A$2)=0,E4109+1, E4109), $B$2-1)</f>
        <v>17</v>
      </c>
      <c r="G4110" s="2" t="str">
        <f>IF(NOT(OR(
SUMPRODUCT(--ISNUMBER(SEARCH('Chapter 1 (Generated)'!$B$25:$V$25,INDEX(MyData,D4110, E4110+1))))&gt;0,
SUMPRODUCT(--ISNUMBER(SEARCH('Chapter 1 (Generated)'!$B$26:$V$26,INDEX(MyData,D4110, E4110+1))))&gt;0)),
"        " &amp; INDEX(MyData,D4110, E4110+1),
"    " &amp; INDEX(MyData,D4110, E4110+1))</f>
        <v xml:space="preserve">        0,</v>
      </c>
    </row>
    <row r="4111" spans="4:7" x14ac:dyDescent="0.2">
      <c r="D4111" s="20">
        <f t="shared" si="64"/>
        <v>81</v>
      </c>
      <c r="E4111" s="20">
        <f>MIN(IF(MOD(ROWS($A$2:A4111),$A$2)=0,E4110+1, E4110), $B$2-1)</f>
        <v>17</v>
      </c>
      <c r="G4111" s="2" t="str">
        <f>IF(NOT(OR(
SUMPRODUCT(--ISNUMBER(SEARCH('Chapter 1 (Generated)'!$B$25:$V$25,INDEX(MyData,D4111, E4111+1))))&gt;0,
SUMPRODUCT(--ISNUMBER(SEARCH('Chapter 1 (Generated)'!$B$26:$V$26,INDEX(MyData,D4111, E4111+1))))&gt;0)),
"        " &amp; INDEX(MyData,D4111, E4111+1),
"    " &amp; INDEX(MyData,D4111, E4111+1))</f>
        <v xml:space="preserve">        0,</v>
      </c>
    </row>
    <row r="4112" spans="4:7" x14ac:dyDescent="0.2">
      <c r="D4112" s="20">
        <f t="shared" si="64"/>
        <v>82</v>
      </c>
      <c r="E4112" s="20">
        <f>MIN(IF(MOD(ROWS($A$2:A4112),$A$2)=0,E4111+1, E4111), $B$2-1)</f>
        <v>17</v>
      </c>
      <c r="G4112" s="2" t="str">
        <f>IF(NOT(OR(
SUMPRODUCT(--ISNUMBER(SEARCH('Chapter 1 (Generated)'!$B$25:$V$25,INDEX(MyData,D4112, E4112+1))))&gt;0,
SUMPRODUCT(--ISNUMBER(SEARCH('Chapter 1 (Generated)'!$B$26:$V$26,INDEX(MyData,D4112, E4112+1))))&gt;0)),
"        " &amp; INDEX(MyData,D4112, E4112+1),
"    " &amp; INDEX(MyData,D4112, E4112+1))</f>
        <v xml:space="preserve">        0,</v>
      </c>
    </row>
    <row r="4113" spans="4:7" x14ac:dyDescent="0.2">
      <c r="D4113" s="20">
        <f t="shared" si="64"/>
        <v>83</v>
      </c>
      <c r="E4113" s="20">
        <f>MIN(IF(MOD(ROWS($A$2:A4113),$A$2)=0,E4112+1, E4112), $B$2-1)</f>
        <v>17</v>
      </c>
      <c r="G4113" s="2" t="str">
        <f>IF(NOT(OR(
SUMPRODUCT(--ISNUMBER(SEARCH('Chapter 1 (Generated)'!$B$25:$V$25,INDEX(MyData,D4113, E4113+1))))&gt;0,
SUMPRODUCT(--ISNUMBER(SEARCH('Chapter 1 (Generated)'!$B$26:$V$26,INDEX(MyData,D4113, E4113+1))))&gt;0)),
"        " &amp; INDEX(MyData,D4113, E4113+1),
"    " &amp; INDEX(MyData,D4113, E4113+1))</f>
        <v xml:space="preserve">        0,//80 </v>
      </c>
    </row>
    <row r="4114" spans="4:7" x14ac:dyDescent="0.2">
      <c r="D4114" s="20">
        <f t="shared" si="64"/>
        <v>84</v>
      </c>
      <c r="E4114" s="20">
        <f>MIN(IF(MOD(ROWS($A$2:A4114),$A$2)=0,E4113+1, E4113), $B$2-1)</f>
        <v>17</v>
      </c>
      <c r="G4114" s="2" t="str">
        <f>IF(NOT(OR(
SUMPRODUCT(--ISNUMBER(SEARCH('Chapter 1 (Generated)'!$B$25:$V$25,INDEX(MyData,D4114, E4114+1))))&gt;0,
SUMPRODUCT(--ISNUMBER(SEARCH('Chapter 1 (Generated)'!$B$26:$V$26,INDEX(MyData,D4114, E4114+1))))&gt;0)),
"        " &amp; INDEX(MyData,D4114, E4114+1),
"    " &amp; INDEX(MyData,D4114, E4114+1))</f>
        <v xml:space="preserve">        0,</v>
      </c>
    </row>
    <row r="4115" spans="4:7" x14ac:dyDescent="0.2">
      <c r="D4115" s="20">
        <f t="shared" si="64"/>
        <v>85</v>
      </c>
      <c r="E4115" s="20">
        <f>MIN(IF(MOD(ROWS($A$2:A4115),$A$2)=0,E4114+1, E4114), $B$2-1)</f>
        <v>17</v>
      </c>
      <c r="G4115" s="2" t="str">
        <f>IF(NOT(OR(
SUMPRODUCT(--ISNUMBER(SEARCH('Chapter 1 (Generated)'!$B$25:$V$25,INDEX(MyData,D4115, E4115+1))))&gt;0,
SUMPRODUCT(--ISNUMBER(SEARCH('Chapter 1 (Generated)'!$B$26:$V$26,INDEX(MyData,D4115, E4115+1))))&gt;0)),
"        " &amp; INDEX(MyData,D4115, E4115+1),
"    " &amp; INDEX(MyData,D4115, E4115+1))</f>
        <v xml:space="preserve">        0,</v>
      </c>
    </row>
    <row r="4116" spans="4:7" x14ac:dyDescent="0.2">
      <c r="D4116" s="20">
        <f t="shared" si="64"/>
        <v>86</v>
      </c>
      <c r="E4116" s="20">
        <f>MIN(IF(MOD(ROWS($A$2:A4116),$A$2)=0,E4115+1, E4115), $B$2-1)</f>
        <v>17</v>
      </c>
      <c r="G4116" s="2" t="str">
        <f>IF(NOT(OR(
SUMPRODUCT(--ISNUMBER(SEARCH('Chapter 1 (Generated)'!$B$25:$V$25,INDEX(MyData,D4116, E4116+1))))&gt;0,
SUMPRODUCT(--ISNUMBER(SEARCH('Chapter 1 (Generated)'!$B$26:$V$26,INDEX(MyData,D4116, E4116+1))))&gt;0)),
"        " &amp; INDEX(MyData,D4116, E4116+1),
"    " &amp; INDEX(MyData,D4116, E4116+1))</f>
        <v xml:space="preserve">        0,</v>
      </c>
    </row>
    <row r="4117" spans="4:7" x14ac:dyDescent="0.2">
      <c r="D4117" s="20">
        <f t="shared" si="64"/>
        <v>87</v>
      </c>
      <c r="E4117" s="20">
        <f>MIN(IF(MOD(ROWS($A$2:A4117),$A$2)=0,E4116+1, E4116), $B$2-1)</f>
        <v>17</v>
      </c>
      <c r="G4117" s="2" t="str">
        <f>IF(NOT(OR(
SUMPRODUCT(--ISNUMBER(SEARCH('Chapter 1 (Generated)'!$B$25:$V$25,INDEX(MyData,D4117, E4117+1))))&gt;0,
SUMPRODUCT(--ISNUMBER(SEARCH('Chapter 1 (Generated)'!$B$26:$V$26,INDEX(MyData,D4117, E4117+1))))&gt;0)),
"        " &amp; INDEX(MyData,D4117, E4117+1),
"    " &amp; INDEX(MyData,D4117, E4117+1))</f>
        <v xml:space="preserve">        0,</v>
      </c>
    </row>
    <row r="4118" spans="4:7" x14ac:dyDescent="0.2">
      <c r="D4118" s="20">
        <f t="shared" si="64"/>
        <v>88</v>
      </c>
      <c r="E4118" s="20">
        <f>MIN(IF(MOD(ROWS($A$2:A4118),$A$2)=0,E4117+1, E4117), $B$2-1)</f>
        <v>17</v>
      </c>
      <c r="G4118" s="2" t="str">
        <f>IF(NOT(OR(
SUMPRODUCT(--ISNUMBER(SEARCH('Chapter 1 (Generated)'!$B$25:$V$25,INDEX(MyData,D4118, E4118+1))))&gt;0,
SUMPRODUCT(--ISNUMBER(SEARCH('Chapter 1 (Generated)'!$B$26:$V$26,INDEX(MyData,D4118, E4118+1))))&gt;0)),
"        " &amp; INDEX(MyData,D4118, E4118+1),
"    " &amp; INDEX(MyData,D4118, E4118+1))</f>
        <v xml:space="preserve">        0,//85 </v>
      </c>
    </row>
    <row r="4119" spans="4:7" x14ac:dyDescent="0.2">
      <c r="D4119" s="20">
        <f t="shared" si="64"/>
        <v>89</v>
      </c>
      <c r="E4119" s="20">
        <f>MIN(IF(MOD(ROWS($A$2:A4119),$A$2)=0,E4118+1, E4118), $B$2-1)</f>
        <v>17</v>
      </c>
      <c r="G4119" s="2" t="str">
        <f>IF(NOT(OR(
SUMPRODUCT(--ISNUMBER(SEARCH('Chapter 1 (Generated)'!$B$25:$V$25,INDEX(MyData,D4119, E4119+1))))&gt;0,
SUMPRODUCT(--ISNUMBER(SEARCH('Chapter 1 (Generated)'!$B$26:$V$26,INDEX(MyData,D4119, E4119+1))))&gt;0)),
"        " &amp; INDEX(MyData,D4119, E4119+1),
"    " &amp; INDEX(MyData,D4119, E4119+1))</f>
        <v xml:space="preserve">        0,</v>
      </c>
    </row>
    <row r="4120" spans="4:7" x14ac:dyDescent="0.2">
      <c r="D4120" s="20">
        <f t="shared" si="64"/>
        <v>90</v>
      </c>
      <c r="E4120" s="20">
        <f>MIN(IF(MOD(ROWS($A$2:A4120),$A$2)=0,E4119+1, E4119), $B$2-1)</f>
        <v>17</v>
      </c>
      <c r="G4120" s="2" t="str">
        <f>IF(NOT(OR(
SUMPRODUCT(--ISNUMBER(SEARCH('Chapter 1 (Generated)'!$B$25:$V$25,INDEX(MyData,D4120, E4120+1))))&gt;0,
SUMPRODUCT(--ISNUMBER(SEARCH('Chapter 1 (Generated)'!$B$26:$V$26,INDEX(MyData,D4120, E4120+1))))&gt;0)),
"        " &amp; INDEX(MyData,D4120, E4120+1),
"    " &amp; INDEX(MyData,D4120, E4120+1))</f>
        <v xml:space="preserve">        0,</v>
      </c>
    </row>
    <row r="4121" spans="4:7" x14ac:dyDescent="0.2">
      <c r="D4121" s="20">
        <f t="shared" si="64"/>
        <v>91</v>
      </c>
      <c r="E4121" s="20">
        <f>MIN(IF(MOD(ROWS($A$2:A4121),$A$2)=0,E4120+1, E4120), $B$2-1)</f>
        <v>17</v>
      </c>
      <c r="G4121" s="2" t="str">
        <f>IF(NOT(OR(
SUMPRODUCT(--ISNUMBER(SEARCH('Chapter 1 (Generated)'!$B$25:$V$25,INDEX(MyData,D4121, E4121+1))))&gt;0,
SUMPRODUCT(--ISNUMBER(SEARCH('Chapter 1 (Generated)'!$B$26:$V$26,INDEX(MyData,D4121, E4121+1))))&gt;0)),
"        " &amp; INDEX(MyData,D4121, E4121+1),
"    " &amp; INDEX(MyData,D4121, E4121+1))</f>
        <v xml:space="preserve">        0,</v>
      </c>
    </row>
    <row r="4122" spans="4:7" x14ac:dyDescent="0.2">
      <c r="D4122" s="20">
        <f t="shared" si="64"/>
        <v>92</v>
      </c>
      <c r="E4122" s="20">
        <f>MIN(IF(MOD(ROWS($A$2:A4122),$A$2)=0,E4121+1, E4121), $B$2-1)</f>
        <v>17</v>
      </c>
      <c r="G4122" s="2" t="str">
        <f>IF(NOT(OR(
SUMPRODUCT(--ISNUMBER(SEARCH('Chapter 1 (Generated)'!$B$25:$V$25,INDEX(MyData,D4122, E4122+1))))&gt;0,
SUMPRODUCT(--ISNUMBER(SEARCH('Chapter 1 (Generated)'!$B$26:$V$26,INDEX(MyData,D4122, E4122+1))))&gt;0)),
"        " &amp; INDEX(MyData,D4122, E4122+1),
"    " &amp; INDEX(MyData,D4122, E4122+1))</f>
        <v xml:space="preserve">        0,</v>
      </c>
    </row>
    <row r="4123" spans="4:7" x14ac:dyDescent="0.2">
      <c r="D4123" s="20">
        <f t="shared" si="64"/>
        <v>93</v>
      </c>
      <c r="E4123" s="20">
        <f>MIN(IF(MOD(ROWS($A$2:A4123),$A$2)=0,E4122+1, E4122), $B$2-1)</f>
        <v>17</v>
      </c>
      <c r="G4123" s="2" t="str">
        <f>IF(NOT(OR(
SUMPRODUCT(--ISNUMBER(SEARCH('Chapter 1 (Generated)'!$B$25:$V$25,INDEX(MyData,D4123, E4123+1))))&gt;0,
SUMPRODUCT(--ISNUMBER(SEARCH('Chapter 1 (Generated)'!$B$26:$V$26,INDEX(MyData,D4123, E4123+1))))&gt;0)),
"        " &amp; INDEX(MyData,D4123, E4123+1),
"    " &amp; INDEX(MyData,D4123, E4123+1))</f>
        <v xml:space="preserve">        0,//90 </v>
      </c>
    </row>
    <row r="4124" spans="4:7" x14ac:dyDescent="0.2">
      <c r="D4124" s="20">
        <f t="shared" si="64"/>
        <v>94</v>
      </c>
      <c r="E4124" s="20">
        <f>MIN(IF(MOD(ROWS($A$2:A4124),$A$2)=0,E4123+1, E4123), $B$2-1)</f>
        <v>17</v>
      </c>
      <c r="G4124" s="2" t="str">
        <f>IF(NOT(OR(
SUMPRODUCT(--ISNUMBER(SEARCH('Chapter 1 (Generated)'!$B$25:$V$25,INDEX(MyData,D4124, E4124+1))))&gt;0,
SUMPRODUCT(--ISNUMBER(SEARCH('Chapter 1 (Generated)'!$B$26:$V$26,INDEX(MyData,D4124, E4124+1))))&gt;0)),
"        " &amp; INDEX(MyData,D4124, E4124+1),
"    " &amp; INDEX(MyData,D4124, E4124+1))</f>
        <v xml:space="preserve">        0,</v>
      </c>
    </row>
    <row r="4125" spans="4:7" x14ac:dyDescent="0.2">
      <c r="D4125" s="20">
        <f t="shared" si="64"/>
        <v>95</v>
      </c>
      <c r="E4125" s="20">
        <f>MIN(IF(MOD(ROWS($A$2:A4125),$A$2)=0,E4124+1, E4124), $B$2-1)</f>
        <v>17</v>
      </c>
      <c r="G4125" s="2" t="str">
        <f>IF(NOT(OR(
SUMPRODUCT(--ISNUMBER(SEARCH('Chapter 1 (Generated)'!$B$25:$V$25,INDEX(MyData,D4125, E4125+1))))&gt;0,
SUMPRODUCT(--ISNUMBER(SEARCH('Chapter 1 (Generated)'!$B$26:$V$26,INDEX(MyData,D4125, E4125+1))))&gt;0)),
"        " &amp; INDEX(MyData,D4125, E4125+1),
"    " &amp; INDEX(MyData,D4125, E4125+1))</f>
        <v xml:space="preserve">        0,</v>
      </c>
    </row>
    <row r="4126" spans="4:7" x14ac:dyDescent="0.2">
      <c r="D4126" s="20">
        <f t="shared" si="64"/>
        <v>96</v>
      </c>
      <c r="E4126" s="20">
        <f>MIN(IF(MOD(ROWS($A$2:A4126),$A$2)=0,E4125+1, E4125), $B$2-1)</f>
        <v>17</v>
      </c>
      <c r="G4126" s="2" t="str">
        <f>IF(NOT(OR(
SUMPRODUCT(--ISNUMBER(SEARCH('Chapter 1 (Generated)'!$B$25:$V$25,INDEX(MyData,D4126, E4126+1))))&gt;0,
SUMPRODUCT(--ISNUMBER(SEARCH('Chapter 1 (Generated)'!$B$26:$V$26,INDEX(MyData,D4126, E4126+1))))&gt;0)),
"        " &amp; INDEX(MyData,D4126, E4126+1),
"    " &amp; INDEX(MyData,D4126, E4126+1))</f>
        <v xml:space="preserve">        0,</v>
      </c>
    </row>
    <row r="4127" spans="4:7" x14ac:dyDescent="0.2">
      <c r="D4127" s="20">
        <f t="shared" si="64"/>
        <v>97</v>
      </c>
      <c r="E4127" s="20">
        <f>MIN(IF(MOD(ROWS($A$2:A4127),$A$2)=0,E4126+1, E4126), $B$2-1)</f>
        <v>17</v>
      </c>
      <c r="G4127" s="2" t="str">
        <f>IF(NOT(OR(
SUMPRODUCT(--ISNUMBER(SEARCH('Chapter 1 (Generated)'!$B$25:$V$25,INDEX(MyData,D4127, E4127+1))))&gt;0,
SUMPRODUCT(--ISNUMBER(SEARCH('Chapter 1 (Generated)'!$B$26:$V$26,INDEX(MyData,D4127, E4127+1))))&gt;0)),
"        " &amp; INDEX(MyData,D4127, E4127+1),
"    " &amp; INDEX(MyData,D4127, E4127+1))</f>
        <v xml:space="preserve">        0,</v>
      </c>
    </row>
    <row r="4128" spans="4:7" x14ac:dyDescent="0.2">
      <c r="D4128" s="20">
        <f t="shared" si="64"/>
        <v>98</v>
      </c>
      <c r="E4128" s="20">
        <f>MIN(IF(MOD(ROWS($A$2:A4128),$A$2)=0,E4127+1, E4127), $B$2-1)</f>
        <v>17</v>
      </c>
      <c r="G4128" s="2" t="str">
        <f>IF(NOT(OR(
SUMPRODUCT(--ISNUMBER(SEARCH('Chapter 1 (Generated)'!$B$25:$V$25,INDEX(MyData,D4128, E4128+1))))&gt;0,
SUMPRODUCT(--ISNUMBER(SEARCH('Chapter 1 (Generated)'!$B$26:$V$26,INDEX(MyData,D4128, E4128+1))))&gt;0)),
"        " &amp; INDEX(MyData,D4128, E4128+1),
"    " &amp; INDEX(MyData,D4128, E4128+1))</f>
        <v xml:space="preserve">        0,//95 </v>
      </c>
    </row>
    <row r="4129" spans="4:7" x14ac:dyDescent="0.2">
      <c r="D4129" s="20">
        <f t="shared" si="64"/>
        <v>99</v>
      </c>
      <c r="E4129" s="20">
        <f>MIN(IF(MOD(ROWS($A$2:A4129),$A$2)=0,E4128+1, E4128), $B$2-1)</f>
        <v>17</v>
      </c>
      <c r="G4129" s="2" t="str">
        <f>IF(NOT(OR(
SUMPRODUCT(--ISNUMBER(SEARCH('Chapter 1 (Generated)'!$B$25:$V$25,INDEX(MyData,D4129, E4129+1))))&gt;0,
SUMPRODUCT(--ISNUMBER(SEARCH('Chapter 1 (Generated)'!$B$26:$V$26,INDEX(MyData,D4129, E4129+1))))&gt;0)),
"        " &amp; INDEX(MyData,D4129, E4129+1),
"    " &amp; INDEX(MyData,D4129, E4129+1))</f>
        <v xml:space="preserve">        0,</v>
      </c>
    </row>
    <row r="4130" spans="4:7" x14ac:dyDescent="0.2">
      <c r="D4130" s="20">
        <f t="shared" si="64"/>
        <v>100</v>
      </c>
      <c r="E4130" s="20">
        <f>MIN(IF(MOD(ROWS($A$2:A4130),$A$2)=0,E4129+1, E4129), $B$2-1)</f>
        <v>17</v>
      </c>
      <c r="G4130" s="2" t="str">
        <f>IF(NOT(OR(
SUMPRODUCT(--ISNUMBER(SEARCH('Chapter 1 (Generated)'!$B$25:$V$25,INDEX(MyData,D4130, E4130+1))))&gt;0,
SUMPRODUCT(--ISNUMBER(SEARCH('Chapter 1 (Generated)'!$B$26:$V$26,INDEX(MyData,D4130, E4130+1))))&gt;0)),
"        " &amp; INDEX(MyData,D4130, E4130+1),
"    " &amp; INDEX(MyData,D4130, E4130+1))</f>
        <v xml:space="preserve">        0,</v>
      </c>
    </row>
    <row r="4131" spans="4:7" x14ac:dyDescent="0.2">
      <c r="D4131" s="20">
        <f t="shared" si="64"/>
        <v>101</v>
      </c>
      <c r="E4131" s="20">
        <f>MIN(IF(MOD(ROWS($A$2:A4131),$A$2)=0,E4130+1, E4130), $B$2-1)</f>
        <v>17</v>
      </c>
      <c r="G4131" s="2" t="str">
        <f>IF(NOT(OR(
SUMPRODUCT(--ISNUMBER(SEARCH('Chapter 1 (Generated)'!$B$25:$V$25,INDEX(MyData,D4131, E4131+1))))&gt;0,
SUMPRODUCT(--ISNUMBER(SEARCH('Chapter 1 (Generated)'!$B$26:$V$26,INDEX(MyData,D4131, E4131+1))))&gt;0)),
"        " &amp; INDEX(MyData,D4131, E4131+1),
"    " &amp; INDEX(MyData,D4131, E4131+1))</f>
        <v xml:space="preserve">        0,</v>
      </c>
    </row>
    <row r="4132" spans="4:7" x14ac:dyDescent="0.2">
      <c r="D4132" s="20">
        <f t="shared" si="64"/>
        <v>102</v>
      </c>
      <c r="E4132" s="20">
        <f>MIN(IF(MOD(ROWS($A$2:A4132),$A$2)=0,E4131+1, E4131), $B$2-1)</f>
        <v>17</v>
      </c>
      <c r="G4132" s="2" t="str">
        <f>IF(NOT(OR(
SUMPRODUCT(--ISNUMBER(SEARCH('Chapter 1 (Generated)'!$B$25:$V$25,INDEX(MyData,D4132, E4132+1))))&gt;0,
SUMPRODUCT(--ISNUMBER(SEARCH('Chapter 1 (Generated)'!$B$26:$V$26,INDEX(MyData,D4132, E4132+1))))&gt;0)),
"        " &amp; INDEX(MyData,D4132, E4132+1),
"    " &amp; INDEX(MyData,D4132, E4132+1))</f>
        <v xml:space="preserve">        0,</v>
      </c>
    </row>
    <row r="4133" spans="4:7" x14ac:dyDescent="0.2">
      <c r="D4133" s="20">
        <f t="shared" si="64"/>
        <v>103</v>
      </c>
      <c r="E4133" s="20">
        <f>MIN(IF(MOD(ROWS($A$2:A4133),$A$2)=0,E4132+1, E4132), $B$2-1)</f>
        <v>17</v>
      </c>
      <c r="G4133" s="2" t="str">
        <f>IF(NOT(OR(
SUMPRODUCT(--ISNUMBER(SEARCH('Chapter 1 (Generated)'!$B$25:$V$25,INDEX(MyData,D4133, E4133+1))))&gt;0,
SUMPRODUCT(--ISNUMBER(SEARCH('Chapter 1 (Generated)'!$B$26:$V$26,INDEX(MyData,D4133, E4133+1))))&gt;0)),
"        " &amp; INDEX(MyData,D4133, E4133+1),
"    " &amp; INDEX(MyData,D4133, E4133+1))</f>
        <v xml:space="preserve">        0,//100 </v>
      </c>
    </row>
    <row r="4134" spans="4:7" x14ac:dyDescent="0.2">
      <c r="D4134" s="20">
        <f t="shared" si="64"/>
        <v>104</v>
      </c>
      <c r="E4134" s="20">
        <f>MIN(IF(MOD(ROWS($A$2:A4134),$A$2)=0,E4133+1, E4133), $B$2-1)</f>
        <v>17</v>
      </c>
      <c r="G4134" s="2" t="str">
        <f>IF(NOT(OR(
SUMPRODUCT(--ISNUMBER(SEARCH('Chapter 1 (Generated)'!$B$25:$V$25,INDEX(MyData,D4134, E4134+1))))&gt;0,
SUMPRODUCT(--ISNUMBER(SEARCH('Chapter 1 (Generated)'!$B$26:$V$26,INDEX(MyData,D4134, E4134+1))))&gt;0)),
"        " &amp; INDEX(MyData,D4134, E4134+1),
"    " &amp; INDEX(MyData,D4134, E4134+1))</f>
        <v xml:space="preserve">        0,</v>
      </c>
    </row>
    <row r="4135" spans="4:7" x14ac:dyDescent="0.2">
      <c r="D4135" s="20">
        <f t="shared" si="64"/>
        <v>105</v>
      </c>
      <c r="E4135" s="20">
        <f>MIN(IF(MOD(ROWS($A$2:A4135),$A$2)=0,E4134+1, E4134), $B$2-1)</f>
        <v>17</v>
      </c>
      <c r="G4135" s="2" t="str">
        <f>IF(NOT(OR(
SUMPRODUCT(--ISNUMBER(SEARCH('Chapter 1 (Generated)'!$B$25:$V$25,INDEX(MyData,D4135, E4135+1))))&gt;0,
SUMPRODUCT(--ISNUMBER(SEARCH('Chapter 1 (Generated)'!$B$26:$V$26,INDEX(MyData,D4135, E4135+1))))&gt;0)),
"        " &amp; INDEX(MyData,D4135, E4135+1),
"    " &amp; INDEX(MyData,D4135, E4135+1))</f>
        <v xml:space="preserve">        0,</v>
      </c>
    </row>
    <row r="4136" spans="4:7" x14ac:dyDescent="0.2">
      <c r="D4136" s="20">
        <f t="shared" si="64"/>
        <v>106</v>
      </c>
      <c r="E4136" s="20">
        <f>MIN(IF(MOD(ROWS($A$2:A4136),$A$2)=0,E4135+1, E4135), $B$2-1)</f>
        <v>17</v>
      </c>
      <c r="G4136" s="2" t="str">
        <f>IF(NOT(OR(
SUMPRODUCT(--ISNUMBER(SEARCH('Chapter 1 (Generated)'!$B$25:$V$25,INDEX(MyData,D4136, E4136+1))))&gt;0,
SUMPRODUCT(--ISNUMBER(SEARCH('Chapter 1 (Generated)'!$B$26:$V$26,INDEX(MyData,D4136, E4136+1))))&gt;0)),
"        " &amp; INDEX(MyData,D4136, E4136+1),
"    " &amp; INDEX(MyData,D4136, E4136+1))</f>
        <v xml:space="preserve">        0,</v>
      </c>
    </row>
    <row r="4137" spans="4:7" x14ac:dyDescent="0.2">
      <c r="D4137" s="20">
        <f t="shared" si="64"/>
        <v>107</v>
      </c>
      <c r="E4137" s="20">
        <f>MIN(IF(MOD(ROWS($A$2:A4137),$A$2)=0,E4136+1, E4136), $B$2-1)</f>
        <v>17</v>
      </c>
      <c r="G4137" s="2" t="str">
        <f>IF(NOT(OR(
SUMPRODUCT(--ISNUMBER(SEARCH('Chapter 1 (Generated)'!$B$25:$V$25,INDEX(MyData,D4137, E4137+1))))&gt;0,
SUMPRODUCT(--ISNUMBER(SEARCH('Chapter 1 (Generated)'!$B$26:$V$26,INDEX(MyData,D4137, E4137+1))))&gt;0)),
"        " &amp; INDEX(MyData,D4137, E4137+1),
"    " &amp; INDEX(MyData,D4137, E4137+1))</f>
        <v xml:space="preserve">        0,</v>
      </c>
    </row>
    <row r="4138" spans="4:7" x14ac:dyDescent="0.2">
      <c r="D4138" s="20">
        <f t="shared" si="64"/>
        <v>108</v>
      </c>
      <c r="E4138" s="20">
        <f>MIN(IF(MOD(ROWS($A$2:A4138),$A$2)=0,E4137+1, E4137), $B$2-1)</f>
        <v>17</v>
      </c>
      <c r="G4138" s="2" t="str">
        <f>IF(NOT(OR(
SUMPRODUCT(--ISNUMBER(SEARCH('Chapter 1 (Generated)'!$B$25:$V$25,INDEX(MyData,D4138, E4138+1))))&gt;0,
SUMPRODUCT(--ISNUMBER(SEARCH('Chapter 1 (Generated)'!$B$26:$V$26,INDEX(MyData,D4138, E4138+1))))&gt;0)),
"        " &amp; INDEX(MyData,D4138, E4138+1),
"    " &amp; INDEX(MyData,D4138, E4138+1))</f>
        <v xml:space="preserve">        0,//105 </v>
      </c>
    </row>
    <row r="4139" spans="4:7" x14ac:dyDescent="0.2">
      <c r="D4139" s="20">
        <f t="shared" si="64"/>
        <v>109</v>
      </c>
      <c r="E4139" s="20">
        <f>MIN(IF(MOD(ROWS($A$2:A4139),$A$2)=0,E4138+1, E4138), $B$2-1)</f>
        <v>17</v>
      </c>
      <c r="G4139" s="2" t="str">
        <f>IF(NOT(OR(
SUMPRODUCT(--ISNUMBER(SEARCH('Chapter 1 (Generated)'!$B$25:$V$25,INDEX(MyData,D4139, E4139+1))))&gt;0,
SUMPRODUCT(--ISNUMBER(SEARCH('Chapter 1 (Generated)'!$B$26:$V$26,INDEX(MyData,D4139, E4139+1))))&gt;0)),
"        " &amp; INDEX(MyData,D4139, E4139+1),
"    " &amp; INDEX(MyData,D4139, E4139+1))</f>
        <v xml:space="preserve">        0,</v>
      </c>
    </row>
    <row r="4140" spans="4:7" x14ac:dyDescent="0.2">
      <c r="D4140" s="20">
        <f t="shared" si="64"/>
        <v>110</v>
      </c>
      <c r="E4140" s="20">
        <f>MIN(IF(MOD(ROWS($A$2:A4140),$A$2)=0,E4139+1, E4139), $B$2-1)</f>
        <v>17</v>
      </c>
      <c r="G4140" s="2" t="str">
        <f>IF(NOT(OR(
SUMPRODUCT(--ISNUMBER(SEARCH('Chapter 1 (Generated)'!$B$25:$V$25,INDEX(MyData,D4140, E4140+1))))&gt;0,
SUMPRODUCT(--ISNUMBER(SEARCH('Chapter 1 (Generated)'!$B$26:$V$26,INDEX(MyData,D4140, E4140+1))))&gt;0)),
"        " &amp; INDEX(MyData,D4140, E4140+1),
"    " &amp; INDEX(MyData,D4140, E4140+1))</f>
        <v xml:space="preserve">        0,</v>
      </c>
    </row>
    <row r="4141" spans="4:7" x14ac:dyDescent="0.2">
      <c r="D4141" s="20">
        <f t="shared" si="64"/>
        <v>111</v>
      </c>
      <c r="E4141" s="20">
        <f>MIN(IF(MOD(ROWS($A$2:A4141),$A$2)=0,E4140+1, E4140), $B$2-1)</f>
        <v>17</v>
      </c>
      <c r="G4141" s="2" t="str">
        <f>IF(NOT(OR(
SUMPRODUCT(--ISNUMBER(SEARCH('Chapter 1 (Generated)'!$B$25:$V$25,INDEX(MyData,D4141, E4141+1))))&gt;0,
SUMPRODUCT(--ISNUMBER(SEARCH('Chapter 1 (Generated)'!$B$26:$V$26,INDEX(MyData,D4141, E4141+1))))&gt;0)),
"        " &amp; INDEX(MyData,D4141, E4141+1),
"    " &amp; INDEX(MyData,D4141, E4141+1))</f>
        <v xml:space="preserve">        0,</v>
      </c>
    </row>
    <row r="4142" spans="4:7" x14ac:dyDescent="0.2">
      <c r="D4142" s="20">
        <f t="shared" si="64"/>
        <v>112</v>
      </c>
      <c r="E4142" s="20">
        <f>MIN(IF(MOD(ROWS($A$2:A4142),$A$2)=0,E4141+1, E4141), $B$2-1)</f>
        <v>17</v>
      </c>
      <c r="G4142" s="2" t="str">
        <f>IF(NOT(OR(
SUMPRODUCT(--ISNUMBER(SEARCH('Chapter 1 (Generated)'!$B$25:$V$25,INDEX(MyData,D4142, E4142+1))))&gt;0,
SUMPRODUCT(--ISNUMBER(SEARCH('Chapter 1 (Generated)'!$B$26:$V$26,INDEX(MyData,D4142, E4142+1))))&gt;0)),
"        " &amp; INDEX(MyData,D4142, E4142+1),
"    " &amp; INDEX(MyData,D4142, E4142+1))</f>
        <v xml:space="preserve">        0,</v>
      </c>
    </row>
    <row r="4143" spans="4:7" x14ac:dyDescent="0.2">
      <c r="D4143" s="20">
        <f t="shared" si="64"/>
        <v>113</v>
      </c>
      <c r="E4143" s="20">
        <f>MIN(IF(MOD(ROWS($A$2:A4143),$A$2)=0,E4142+1, E4142), $B$2-1)</f>
        <v>17</v>
      </c>
      <c r="G4143" s="2" t="str">
        <f>IF(NOT(OR(
SUMPRODUCT(--ISNUMBER(SEARCH('Chapter 1 (Generated)'!$B$25:$V$25,INDEX(MyData,D4143, E4143+1))))&gt;0,
SUMPRODUCT(--ISNUMBER(SEARCH('Chapter 1 (Generated)'!$B$26:$V$26,INDEX(MyData,D4143, E4143+1))))&gt;0)),
"        " &amp; INDEX(MyData,D4143, E4143+1),
"    " &amp; INDEX(MyData,D4143, E4143+1))</f>
        <v xml:space="preserve">        0,//110 </v>
      </c>
    </row>
    <row r="4144" spans="4:7" x14ac:dyDescent="0.2">
      <c r="D4144" s="20">
        <f t="shared" si="64"/>
        <v>114</v>
      </c>
      <c r="E4144" s="20">
        <f>MIN(IF(MOD(ROWS($A$2:A4144),$A$2)=0,E4143+1, E4143), $B$2-1)</f>
        <v>17</v>
      </c>
      <c r="G4144" s="2" t="str">
        <f>IF(NOT(OR(
SUMPRODUCT(--ISNUMBER(SEARCH('Chapter 1 (Generated)'!$B$25:$V$25,INDEX(MyData,D4144, E4144+1))))&gt;0,
SUMPRODUCT(--ISNUMBER(SEARCH('Chapter 1 (Generated)'!$B$26:$V$26,INDEX(MyData,D4144, E4144+1))))&gt;0)),
"        " &amp; INDEX(MyData,D4144, E4144+1),
"    " &amp; INDEX(MyData,D4144, E4144+1))</f>
        <v xml:space="preserve">        0,</v>
      </c>
    </row>
    <row r="4145" spans="4:7" x14ac:dyDescent="0.2">
      <c r="D4145" s="20">
        <f t="shared" si="64"/>
        <v>115</v>
      </c>
      <c r="E4145" s="20">
        <f>MIN(IF(MOD(ROWS($A$2:A4145),$A$2)=0,E4144+1, E4144), $B$2-1)</f>
        <v>17</v>
      </c>
      <c r="G4145" s="2" t="str">
        <f>IF(NOT(OR(
SUMPRODUCT(--ISNUMBER(SEARCH('Chapter 1 (Generated)'!$B$25:$V$25,INDEX(MyData,D4145, E4145+1))))&gt;0,
SUMPRODUCT(--ISNUMBER(SEARCH('Chapter 1 (Generated)'!$B$26:$V$26,INDEX(MyData,D4145, E4145+1))))&gt;0)),
"        " &amp; INDEX(MyData,D4145, E4145+1),
"    " &amp; INDEX(MyData,D4145, E4145+1))</f>
        <v xml:space="preserve">        0,</v>
      </c>
    </row>
    <row r="4146" spans="4:7" x14ac:dyDescent="0.2">
      <c r="D4146" s="20">
        <f t="shared" si="64"/>
        <v>116</v>
      </c>
      <c r="E4146" s="20">
        <f>MIN(IF(MOD(ROWS($A$2:A4146),$A$2)=0,E4145+1, E4145), $B$2-1)</f>
        <v>17</v>
      </c>
      <c r="G4146" s="2" t="str">
        <f>IF(NOT(OR(
SUMPRODUCT(--ISNUMBER(SEARCH('Chapter 1 (Generated)'!$B$25:$V$25,INDEX(MyData,D4146, E4146+1))))&gt;0,
SUMPRODUCT(--ISNUMBER(SEARCH('Chapter 1 (Generated)'!$B$26:$V$26,INDEX(MyData,D4146, E4146+1))))&gt;0)),
"        " &amp; INDEX(MyData,D4146, E4146+1),
"    " &amp; INDEX(MyData,D4146, E4146+1))</f>
        <v xml:space="preserve">        0,</v>
      </c>
    </row>
    <row r="4147" spans="4:7" x14ac:dyDescent="0.2">
      <c r="D4147" s="20">
        <f t="shared" si="64"/>
        <v>117</v>
      </c>
      <c r="E4147" s="20">
        <f>MIN(IF(MOD(ROWS($A$2:A4147),$A$2)=0,E4146+1, E4146), $B$2-1)</f>
        <v>17</v>
      </c>
      <c r="G4147" s="2" t="str">
        <f>IF(NOT(OR(
SUMPRODUCT(--ISNUMBER(SEARCH('Chapter 1 (Generated)'!$B$25:$V$25,INDEX(MyData,D4147, E4147+1))))&gt;0,
SUMPRODUCT(--ISNUMBER(SEARCH('Chapter 1 (Generated)'!$B$26:$V$26,INDEX(MyData,D4147, E4147+1))))&gt;0)),
"        " &amp; INDEX(MyData,D4147, E4147+1),
"    " &amp; INDEX(MyData,D4147, E4147+1))</f>
        <v xml:space="preserve">        0,</v>
      </c>
    </row>
    <row r="4148" spans="4:7" x14ac:dyDescent="0.2">
      <c r="D4148" s="20">
        <f t="shared" si="64"/>
        <v>118</v>
      </c>
      <c r="E4148" s="20">
        <f>MIN(IF(MOD(ROWS($A$2:A4148),$A$2)=0,E4147+1, E4147), $B$2-1)</f>
        <v>17</v>
      </c>
      <c r="G4148" s="2" t="str">
        <f>IF(NOT(OR(
SUMPRODUCT(--ISNUMBER(SEARCH('Chapter 1 (Generated)'!$B$25:$V$25,INDEX(MyData,D4148, E4148+1))))&gt;0,
SUMPRODUCT(--ISNUMBER(SEARCH('Chapter 1 (Generated)'!$B$26:$V$26,INDEX(MyData,D4148, E4148+1))))&gt;0)),
"        " &amp; INDEX(MyData,D4148, E4148+1),
"    " &amp; INDEX(MyData,D4148, E4148+1))</f>
        <v xml:space="preserve">        0,//115 </v>
      </c>
    </row>
    <row r="4149" spans="4:7" x14ac:dyDescent="0.2">
      <c r="D4149" s="20">
        <f t="shared" si="64"/>
        <v>119</v>
      </c>
      <c r="E4149" s="20">
        <f>MIN(IF(MOD(ROWS($A$2:A4149),$A$2)=0,E4148+1, E4148), $B$2-1)</f>
        <v>17</v>
      </c>
      <c r="G4149" s="2" t="str">
        <f>IF(NOT(OR(
SUMPRODUCT(--ISNUMBER(SEARCH('Chapter 1 (Generated)'!$B$25:$V$25,INDEX(MyData,D4149, E4149+1))))&gt;0,
SUMPRODUCT(--ISNUMBER(SEARCH('Chapter 1 (Generated)'!$B$26:$V$26,INDEX(MyData,D4149, E4149+1))))&gt;0)),
"        " &amp; INDEX(MyData,D4149, E4149+1),
"    " &amp; INDEX(MyData,D4149, E4149+1))</f>
        <v xml:space="preserve">        0,</v>
      </c>
    </row>
    <row r="4150" spans="4:7" x14ac:dyDescent="0.2">
      <c r="D4150" s="20">
        <f t="shared" si="64"/>
        <v>120</v>
      </c>
      <c r="E4150" s="20">
        <f>MIN(IF(MOD(ROWS($A$2:A4150),$A$2)=0,E4149+1, E4149), $B$2-1)</f>
        <v>17</v>
      </c>
      <c r="G4150" s="2" t="str">
        <f>IF(NOT(OR(
SUMPRODUCT(--ISNUMBER(SEARCH('Chapter 1 (Generated)'!$B$25:$V$25,INDEX(MyData,D4150, E4150+1))))&gt;0,
SUMPRODUCT(--ISNUMBER(SEARCH('Chapter 1 (Generated)'!$B$26:$V$26,INDEX(MyData,D4150, E4150+1))))&gt;0)),
"        " &amp; INDEX(MyData,D4150, E4150+1),
"    " &amp; INDEX(MyData,D4150, E4150+1))</f>
        <v xml:space="preserve">        0,</v>
      </c>
    </row>
    <row r="4151" spans="4:7" x14ac:dyDescent="0.2">
      <c r="D4151" s="20">
        <f t="shared" si="64"/>
        <v>121</v>
      </c>
      <c r="E4151" s="20">
        <f>MIN(IF(MOD(ROWS($A$2:A4151),$A$2)=0,E4150+1, E4150), $B$2-1)</f>
        <v>17</v>
      </c>
      <c r="G4151" s="2" t="str">
        <f>IF(NOT(OR(
SUMPRODUCT(--ISNUMBER(SEARCH('Chapter 1 (Generated)'!$B$25:$V$25,INDEX(MyData,D4151, E4151+1))))&gt;0,
SUMPRODUCT(--ISNUMBER(SEARCH('Chapter 1 (Generated)'!$B$26:$V$26,INDEX(MyData,D4151, E4151+1))))&gt;0)),
"        " &amp; INDEX(MyData,D4151, E4151+1),
"    " &amp; INDEX(MyData,D4151, E4151+1))</f>
        <v xml:space="preserve">        0,</v>
      </c>
    </row>
    <row r="4152" spans="4:7" x14ac:dyDescent="0.2">
      <c r="D4152" s="20">
        <f t="shared" si="64"/>
        <v>122</v>
      </c>
      <c r="E4152" s="20">
        <f>MIN(IF(MOD(ROWS($A$2:A4152),$A$2)=0,E4151+1, E4151), $B$2-1)</f>
        <v>17</v>
      </c>
      <c r="G4152" s="2" t="str">
        <f>IF(NOT(OR(
SUMPRODUCT(--ISNUMBER(SEARCH('Chapter 1 (Generated)'!$B$25:$V$25,INDEX(MyData,D4152, E4152+1))))&gt;0,
SUMPRODUCT(--ISNUMBER(SEARCH('Chapter 1 (Generated)'!$B$26:$V$26,INDEX(MyData,D4152, E4152+1))))&gt;0)),
"        " &amp; INDEX(MyData,D4152, E4152+1),
"    " &amp; INDEX(MyData,D4152, E4152+1))</f>
        <v xml:space="preserve">        0,</v>
      </c>
    </row>
    <row r="4153" spans="4:7" x14ac:dyDescent="0.2">
      <c r="D4153" s="20">
        <f t="shared" si="64"/>
        <v>123</v>
      </c>
      <c r="E4153" s="20">
        <f>MIN(IF(MOD(ROWS($A$2:A4153),$A$2)=0,E4152+1, E4152), $B$2-1)</f>
        <v>17</v>
      </c>
      <c r="G4153" s="2" t="str">
        <f>IF(NOT(OR(
SUMPRODUCT(--ISNUMBER(SEARCH('Chapter 1 (Generated)'!$B$25:$V$25,INDEX(MyData,D4153, E4153+1))))&gt;0,
SUMPRODUCT(--ISNUMBER(SEARCH('Chapter 1 (Generated)'!$B$26:$V$26,INDEX(MyData,D4153, E4153+1))))&gt;0)),
"        " &amp; INDEX(MyData,D4153, E4153+1),
"    " &amp; INDEX(MyData,D4153, E4153+1))</f>
        <v xml:space="preserve">        0,//120 </v>
      </c>
    </row>
    <row r="4154" spans="4:7" x14ac:dyDescent="0.2">
      <c r="D4154" s="20">
        <f t="shared" si="64"/>
        <v>124</v>
      </c>
      <c r="E4154" s="20">
        <f>MIN(IF(MOD(ROWS($A$2:A4154),$A$2)=0,E4153+1, E4153), $B$2-1)</f>
        <v>17</v>
      </c>
      <c r="G4154" s="2" t="str">
        <f>IF(NOT(OR(
SUMPRODUCT(--ISNUMBER(SEARCH('Chapter 1 (Generated)'!$B$25:$V$25,INDEX(MyData,D4154, E4154+1))))&gt;0,
SUMPRODUCT(--ISNUMBER(SEARCH('Chapter 1 (Generated)'!$B$26:$V$26,INDEX(MyData,D4154, E4154+1))))&gt;0)),
"        " &amp; INDEX(MyData,D4154, E4154+1),
"    " &amp; INDEX(MyData,D4154, E4154+1))</f>
        <v xml:space="preserve">        0,</v>
      </c>
    </row>
    <row r="4155" spans="4:7" x14ac:dyDescent="0.2">
      <c r="D4155" s="20">
        <f t="shared" si="64"/>
        <v>125</v>
      </c>
      <c r="E4155" s="20">
        <f>MIN(IF(MOD(ROWS($A$2:A4155),$A$2)=0,E4154+1, E4154), $B$2-1)</f>
        <v>17</v>
      </c>
      <c r="G4155" s="2" t="str">
        <f>IF(NOT(OR(
SUMPRODUCT(--ISNUMBER(SEARCH('Chapter 1 (Generated)'!$B$25:$V$25,INDEX(MyData,D4155, E4155+1))))&gt;0,
SUMPRODUCT(--ISNUMBER(SEARCH('Chapter 1 (Generated)'!$B$26:$V$26,INDEX(MyData,D4155, E4155+1))))&gt;0)),
"        " &amp; INDEX(MyData,D4155, E4155+1),
"    " &amp; INDEX(MyData,D4155, E4155+1))</f>
        <v xml:space="preserve">        0,</v>
      </c>
    </row>
    <row r="4156" spans="4:7" x14ac:dyDescent="0.2">
      <c r="D4156" s="20">
        <f t="shared" si="64"/>
        <v>126</v>
      </c>
      <c r="E4156" s="20">
        <f>MIN(IF(MOD(ROWS($A$2:A4156),$A$2)=0,E4155+1, E4155), $B$2-1)</f>
        <v>17</v>
      </c>
      <c r="G4156" s="2" t="str">
        <f>IF(NOT(OR(
SUMPRODUCT(--ISNUMBER(SEARCH('Chapter 1 (Generated)'!$B$25:$V$25,INDEX(MyData,D4156, E4156+1))))&gt;0,
SUMPRODUCT(--ISNUMBER(SEARCH('Chapter 1 (Generated)'!$B$26:$V$26,INDEX(MyData,D4156, E4156+1))))&gt;0)),
"        " &amp; INDEX(MyData,D4156, E4156+1),
"    " &amp; INDEX(MyData,D4156, E4156+1))</f>
        <v xml:space="preserve">        0,</v>
      </c>
    </row>
    <row r="4157" spans="4:7" x14ac:dyDescent="0.2">
      <c r="D4157" s="20">
        <f t="shared" si="64"/>
        <v>127</v>
      </c>
      <c r="E4157" s="20">
        <f>MIN(IF(MOD(ROWS($A$2:A4157),$A$2)=0,E4156+1, E4156), $B$2-1)</f>
        <v>17</v>
      </c>
      <c r="G4157" s="2" t="str">
        <f>IF(NOT(OR(
SUMPRODUCT(--ISNUMBER(SEARCH('Chapter 1 (Generated)'!$B$25:$V$25,INDEX(MyData,D4157, E4157+1))))&gt;0,
SUMPRODUCT(--ISNUMBER(SEARCH('Chapter 1 (Generated)'!$B$26:$V$26,INDEX(MyData,D4157, E4157+1))))&gt;0)),
"        " &amp; INDEX(MyData,D4157, E4157+1),
"    " &amp; INDEX(MyData,D4157, E4157+1))</f>
        <v xml:space="preserve">        0,</v>
      </c>
    </row>
    <row r="4158" spans="4:7" x14ac:dyDescent="0.2">
      <c r="D4158" s="20">
        <f t="shared" si="64"/>
        <v>128</v>
      </c>
      <c r="E4158" s="20">
        <f>MIN(IF(MOD(ROWS($A$2:A4158),$A$2)=0,E4157+1, E4157), $B$2-1)</f>
        <v>17</v>
      </c>
      <c r="G4158" s="2" t="str">
        <f>IF(NOT(OR(
SUMPRODUCT(--ISNUMBER(SEARCH('Chapter 1 (Generated)'!$B$25:$V$25,INDEX(MyData,D4158, E4158+1))))&gt;0,
SUMPRODUCT(--ISNUMBER(SEARCH('Chapter 1 (Generated)'!$B$26:$V$26,INDEX(MyData,D4158, E4158+1))))&gt;0)),
"        " &amp; INDEX(MyData,D4158, E4158+1),
"    " &amp; INDEX(MyData,D4158, E4158+1))</f>
        <v xml:space="preserve">        0,//125 </v>
      </c>
    </row>
    <row r="4159" spans="4:7" x14ac:dyDescent="0.2">
      <c r="D4159" s="20">
        <f t="shared" si="64"/>
        <v>129</v>
      </c>
      <c r="E4159" s="20">
        <f>MIN(IF(MOD(ROWS($A$2:A4159),$A$2)=0,E4158+1, E4158), $B$2-1)</f>
        <v>17</v>
      </c>
      <c r="G4159" s="2" t="str">
        <f>IF(NOT(OR(
SUMPRODUCT(--ISNUMBER(SEARCH('Chapter 1 (Generated)'!$B$25:$V$25,INDEX(MyData,D4159, E4159+1))))&gt;0,
SUMPRODUCT(--ISNUMBER(SEARCH('Chapter 1 (Generated)'!$B$26:$V$26,INDEX(MyData,D4159, E4159+1))))&gt;0)),
"        " &amp; INDEX(MyData,D4159, E4159+1),
"    " &amp; INDEX(MyData,D4159, E4159+1))</f>
        <v xml:space="preserve">        0,</v>
      </c>
    </row>
    <row r="4160" spans="4:7" x14ac:dyDescent="0.2">
      <c r="D4160" s="20">
        <f t="shared" si="64"/>
        <v>130</v>
      </c>
      <c r="E4160" s="20">
        <f>MIN(IF(MOD(ROWS($A$2:A4160),$A$2)=0,E4159+1, E4159), $B$2-1)</f>
        <v>17</v>
      </c>
      <c r="G4160" s="2" t="str">
        <f>IF(NOT(OR(
SUMPRODUCT(--ISNUMBER(SEARCH('Chapter 1 (Generated)'!$B$25:$V$25,INDEX(MyData,D4160, E4160+1))))&gt;0,
SUMPRODUCT(--ISNUMBER(SEARCH('Chapter 1 (Generated)'!$B$26:$V$26,INDEX(MyData,D4160, E4160+1))))&gt;0)),
"        " &amp; INDEX(MyData,D4160, E4160+1),
"    " &amp; INDEX(MyData,D4160, E4160+1))</f>
        <v xml:space="preserve">        0,</v>
      </c>
    </row>
    <row r="4161" spans="4:7" x14ac:dyDescent="0.2">
      <c r="D4161" s="20">
        <f t="shared" si="64"/>
        <v>131</v>
      </c>
      <c r="E4161" s="20">
        <f>MIN(IF(MOD(ROWS($A$2:A4161),$A$2)=0,E4160+1, E4160), $B$2-1)</f>
        <v>17</v>
      </c>
      <c r="G4161" s="2" t="str">
        <f>IF(NOT(OR(
SUMPRODUCT(--ISNUMBER(SEARCH('Chapter 1 (Generated)'!$B$25:$V$25,INDEX(MyData,D4161, E4161+1))))&gt;0,
SUMPRODUCT(--ISNUMBER(SEARCH('Chapter 1 (Generated)'!$B$26:$V$26,INDEX(MyData,D4161, E4161+1))))&gt;0)),
"        " &amp; INDEX(MyData,D4161, E4161+1),
"    " &amp; INDEX(MyData,D4161, E4161+1))</f>
        <v xml:space="preserve">        0,</v>
      </c>
    </row>
    <row r="4162" spans="4:7" x14ac:dyDescent="0.2">
      <c r="D4162" s="20">
        <f t="shared" si="64"/>
        <v>132</v>
      </c>
      <c r="E4162" s="20">
        <f>MIN(IF(MOD(ROWS($A$2:A4162),$A$2)=0,E4161+1, E4161), $B$2-1)</f>
        <v>17</v>
      </c>
      <c r="G4162" s="2" t="str">
        <f>IF(NOT(OR(
SUMPRODUCT(--ISNUMBER(SEARCH('Chapter 1 (Generated)'!$B$25:$V$25,INDEX(MyData,D4162, E4162+1))))&gt;0,
SUMPRODUCT(--ISNUMBER(SEARCH('Chapter 1 (Generated)'!$B$26:$V$26,INDEX(MyData,D4162, E4162+1))))&gt;0)),
"        " &amp; INDEX(MyData,D4162, E4162+1),
"    " &amp; INDEX(MyData,D4162, E4162+1))</f>
        <v xml:space="preserve">        0,</v>
      </c>
    </row>
    <row r="4163" spans="4:7" x14ac:dyDescent="0.2">
      <c r="D4163" s="20">
        <f t="shared" ref="D4163:D4226" si="65">MOD(ROW(D4162)-1+ROWS(MyData),ROWS(MyData))+1</f>
        <v>133</v>
      </c>
      <c r="E4163" s="20">
        <f>MIN(IF(MOD(ROWS($A$2:A4163),$A$2)=0,E4162+1, E4162), $B$2-1)</f>
        <v>17</v>
      </c>
      <c r="G4163" s="2" t="str">
        <f>IF(NOT(OR(
SUMPRODUCT(--ISNUMBER(SEARCH('Chapter 1 (Generated)'!$B$25:$V$25,INDEX(MyData,D4163, E4163+1))))&gt;0,
SUMPRODUCT(--ISNUMBER(SEARCH('Chapter 1 (Generated)'!$B$26:$V$26,INDEX(MyData,D4163, E4163+1))))&gt;0)),
"        " &amp; INDEX(MyData,D4163, E4163+1),
"    " &amp; INDEX(MyData,D4163, E4163+1))</f>
        <v xml:space="preserve">        0,//130 </v>
      </c>
    </row>
    <row r="4164" spans="4:7" x14ac:dyDescent="0.2">
      <c r="D4164" s="20">
        <f t="shared" si="65"/>
        <v>134</v>
      </c>
      <c r="E4164" s="20">
        <f>MIN(IF(MOD(ROWS($A$2:A4164),$A$2)=0,E4163+1, E4163), $B$2-1)</f>
        <v>17</v>
      </c>
      <c r="G4164" s="2" t="str">
        <f>IF(NOT(OR(
SUMPRODUCT(--ISNUMBER(SEARCH('Chapter 1 (Generated)'!$B$25:$V$25,INDEX(MyData,D4164, E4164+1))))&gt;0,
SUMPRODUCT(--ISNUMBER(SEARCH('Chapter 1 (Generated)'!$B$26:$V$26,INDEX(MyData,D4164, E4164+1))))&gt;0)),
"        " &amp; INDEX(MyData,D4164, E4164+1),
"    " &amp; INDEX(MyData,D4164, E4164+1))</f>
        <v xml:space="preserve">        0,</v>
      </c>
    </row>
    <row r="4165" spans="4:7" x14ac:dyDescent="0.2">
      <c r="D4165" s="20">
        <f t="shared" si="65"/>
        <v>135</v>
      </c>
      <c r="E4165" s="20">
        <f>MIN(IF(MOD(ROWS($A$2:A4165),$A$2)=0,E4164+1, E4164), $B$2-1)</f>
        <v>17</v>
      </c>
      <c r="G4165" s="2" t="str">
        <f>IF(NOT(OR(
SUMPRODUCT(--ISNUMBER(SEARCH('Chapter 1 (Generated)'!$B$25:$V$25,INDEX(MyData,D4165, E4165+1))))&gt;0,
SUMPRODUCT(--ISNUMBER(SEARCH('Chapter 1 (Generated)'!$B$26:$V$26,INDEX(MyData,D4165, E4165+1))))&gt;0)),
"        " &amp; INDEX(MyData,D4165, E4165+1),
"    " &amp; INDEX(MyData,D4165, E4165+1))</f>
        <v xml:space="preserve">        0,</v>
      </c>
    </row>
    <row r="4166" spans="4:7" x14ac:dyDescent="0.2">
      <c r="D4166" s="20">
        <f t="shared" si="65"/>
        <v>136</v>
      </c>
      <c r="E4166" s="20">
        <f>MIN(IF(MOD(ROWS($A$2:A4166),$A$2)=0,E4165+1, E4165), $B$2-1)</f>
        <v>17</v>
      </c>
      <c r="G4166" s="2" t="str">
        <f>IF(NOT(OR(
SUMPRODUCT(--ISNUMBER(SEARCH('Chapter 1 (Generated)'!$B$25:$V$25,INDEX(MyData,D4166, E4166+1))))&gt;0,
SUMPRODUCT(--ISNUMBER(SEARCH('Chapter 1 (Generated)'!$B$26:$V$26,INDEX(MyData,D4166, E4166+1))))&gt;0)),
"        " &amp; INDEX(MyData,D4166, E4166+1),
"    " &amp; INDEX(MyData,D4166, E4166+1))</f>
        <v xml:space="preserve">        0,</v>
      </c>
    </row>
    <row r="4167" spans="4:7" x14ac:dyDescent="0.2">
      <c r="D4167" s="20">
        <f t="shared" si="65"/>
        <v>137</v>
      </c>
      <c r="E4167" s="20">
        <f>MIN(IF(MOD(ROWS($A$2:A4167),$A$2)=0,E4166+1, E4166), $B$2-1)</f>
        <v>17</v>
      </c>
      <c r="G4167" s="2" t="str">
        <f>IF(NOT(OR(
SUMPRODUCT(--ISNUMBER(SEARCH('Chapter 1 (Generated)'!$B$25:$V$25,INDEX(MyData,D4167, E4167+1))))&gt;0,
SUMPRODUCT(--ISNUMBER(SEARCH('Chapter 1 (Generated)'!$B$26:$V$26,INDEX(MyData,D4167, E4167+1))))&gt;0)),
"        " &amp; INDEX(MyData,D4167, E4167+1),
"    " &amp; INDEX(MyData,D4167, E4167+1))</f>
        <v xml:space="preserve">        0,</v>
      </c>
    </row>
    <row r="4168" spans="4:7" x14ac:dyDescent="0.2">
      <c r="D4168" s="20">
        <f t="shared" si="65"/>
        <v>138</v>
      </c>
      <c r="E4168" s="20">
        <f>MIN(IF(MOD(ROWS($A$2:A4168),$A$2)=0,E4167+1, E4167), $B$2-1)</f>
        <v>17</v>
      </c>
      <c r="G4168" s="2" t="str">
        <f>IF(NOT(OR(
SUMPRODUCT(--ISNUMBER(SEARCH('Chapter 1 (Generated)'!$B$25:$V$25,INDEX(MyData,D4168, E4168+1))))&gt;0,
SUMPRODUCT(--ISNUMBER(SEARCH('Chapter 1 (Generated)'!$B$26:$V$26,INDEX(MyData,D4168, E4168+1))))&gt;0)),
"        " &amp; INDEX(MyData,D4168, E4168+1),
"    " &amp; INDEX(MyData,D4168, E4168+1))</f>
        <v xml:space="preserve">        0,//135 </v>
      </c>
    </row>
    <row r="4169" spans="4:7" x14ac:dyDescent="0.2">
      <c r="D4169" s="20">
        <f t="shared" si="65"/>
        <v>139</v>
      </c>
      <c r="E4169" s="20">
        <f>MIN(IF(MOD(ROWS($A$2:A4169),$A$2)=0,E4168+1, E4168), $B$2-1)</f>
        <v>17</v>
      </c>
      <c r="G4169" s="2" t="str">
        <f>IF(NOT(OR(
SUMPRODUCT(--ISNUMBER(SEARCH('Chapter 1 (Generated)'!$B$25:$V$25,INDEX(MyData,D4169, E4169+1))))&gt;0,
SUMPRODUCT(--ISNUMBER(SEARCH('Chapter 1 (Generated)'!$B$26:$V$26,INDEX(MyData,D4169, E4169+1))))&gt;0)),
"        " &amp; INDEX(MyData,D4169, E4169+1),
"    " &amp; INDEX(MyData,D4169, E4169+1))</f>
        <v xml:space="preserve">        0,</v>
      </c>
    </row>
    <row r="4170" spans="4:7" x14ac:dyDescent="0.2">
      <c r="D4170" s="20">
        <f t="shared" si="65"/>
        <v>140</v>
      </c>
      <c r="E4170" s="20">
        <f>MIN(IF(MOD(ROWS($A$2:A4170),$A$2)=0,E4169+1, E4169), $B$2-1)</f>
        <v>17</v>
      </c>
      <c r="G4170" s="2" t="str">
        <f>IF(NOT(OR(
SUMPRODUCT(--ISNUMBER(SEARCH('Chapter 1 (Generated)'!$B$25:$V$25,INDEX(MyData,D4170, E4170+1))))&gt;0,
SUMPRODUCT(--ISNUMBER(SEARCH('Chapter 1 (Generated)'!$B$26:$V$26,INDEX(MyData,D4170, E4170+1))))&gt;0)),
"        " &amp; INDEX(MyData,D4170, E4170+1),
"    " &amp; INDEX(MyData,D4170, E4170+1))</f>
        <v xml:space="preserve">        0,</v>
      </c>
    </row>
    <row r="4171" spans="4:7" x14ac:dyDescent="0.2">
      <c r="D4171" s="20">
        <f t="shared" si="65"/>
        <v>141</v>
      </c>
      <c r="E4171" s="20">
        <f>MIN(IF(MOD(ROWS($A$2:A4171),$A$2)=0,E4170+1, E4170), $B$2-1)</f>
        <v>17</v>
      </c>
      <c r="G4171" s="2" t="str">
        <f>IF(NOT(OR(
SUMPRODUCT(--ISNUMBER(SEARCH('Chapter 1 (Generated)'!$B$25:$V$25,INDEX(MyData,D4171, E4171+1))))&gt;0,
SUMPRODUCT(--ISNUMBER(SEARCH('Chapter 1 (Generated)'!$B$26:$V$26,INDEX(MyData,D4171, E4171+1))))&gt;0)),
"        " &amp; INDEX(MyData,D4171, E4171+1),
"    " &amp; INDEX(MyData,D4171, E4171+1))</f>
        <v xml:space="preserve">        0,</v>
      </c>
    </row>
    <row r="4172" spans="4:7" x14ac:dyDescent="0.2">
      <c r="D4172" s="20">
        <f t="shared" si="65"/>
        <v>142</v>
      </c>
      <c r="E4172" s="20">
        <f>MIN(IF(MOD(ROWS($A$2:A4172),$A$2)=0,E4171+1, E4171), $B$2-1)</f>
        <v>17</v>
      </c>
      <c r="G4172" s="2" t="str">
        <f>IF(NOT(OR(
SUMPRODUCT(--ISNUMBER(SEARCH('Chapter 1 (Generated)'!$B$25:$V$25,INDEX(MyData,D4172, E4172+1))))&gt;0,
SUMPRODUCT(--ISNUMBER(SEARCH('Chapter 1 (Generated)'!$B$26:$V$26,INDEX(MyData,D4172, E4172+1))))&gt;0)),
"        " &amp; INDEX(MyData,D4172, E4172+1),
"    " &amp; INDEX(MyData,D4172, E4172+1))</f>
        <v xml:space="preserve">        0,</v>
      </c>
    </row>
    <row r="4173" spans="4:7" x14ac:dyDescent="0.2">
      <c r="D4173" s="20">
        <f t="shared" si="65"/>
        <v>143</v>
      </c>
      <c r="E4173" s="20">
        <f>MIN(IF(MOD(ROWS($A$2:A4173),$A$2)=0,E4172+1, E4172), $B$2-1)</f>
        <v>17</v>
      </c>
      <c r="G4173" s="2" t="str">
        <f>IF(NOT(OR(
SUMPRODUCT(--ISNUMBER(SEARCH('Chapter 1 (Generated)'!$B$25:$V$25,INDEX(MyData,D4173, E4173+1))))&gt;0,
SUMPRODUCT(--ISNUMBER(SEARCH('Chapter 1 (Generated)'!$B$26:$V$26,INDEX(MyData,D4173, E4173+1))))&gt;0)),
"        " &amp; INDEX(MyData,D4173, E4173+1),
"    " &amp; INDEX(MyData,D4173, E4173+1))</f>
        <v xml:space="preserve">        0,//140 </v>
      </c>
    </row>
    <row r="4174" spans="4:7" x14ac:dyDescent="0.2">
      <c r="D4174" s="20">
        <f t="shared" si="65"/>
        <v>144</v>
      </c>
      <c r="E4174" s="20">
        <f>MIN(IF(MOD(ROWS($A$2:A4174),$A$2)=0,E4173+1, E4173), $B$2-1)</f>
        <v>17</v>
      </c>
      <c r="G4174" s="2" t="str">
        <f>IF(NOT(OR(
SUMPRODUCT(--ISNUMBER(SEARCH('Chapter 1 (Generated)'!$B$25:$V$25,INDEX(MyData,D4174, E4174+1))))&gt;0,
SUMPRODUCT(--ISNUMBER(SEARCH('Chapter 1 (Generated)'!$B$26:$V$26,INDEX(MyData,D4174, E4174+1))))&gt;0)),
"        " &amp; INDEX(MyData,D4174, E4174+1),
"    " &amp; INDEX(MyData,D4174, E4174+1))</f>
        <v xml:space="preserve">        0,</v>
      </c>
    </row>
    <row r="4175" spans="4:7" x14ac:dyDescent="0.2">
      <c r="D4175" s="20">
        <f t="shared" si="65"/>
        <v>145</v>
      </c>
      <c r="E4175" s="20">
        <f>MIN(IF(MOD(ROWS($A$2:A4175),$A$2)=0,E4174+1, E4174), $B$2-1)</f>
        <v>17</v>
      </c>
      <c r="G4175" s="2" t="str">
        <f>IF(NOT(OR(
SUMPRODUCT(--ISNUMBER(SEARCH('Chapter 1 (Generated)'!$B$25:$V$25,INDEX(MyData,D4175, E4175+1))))&gt;0,
SUMPRODUCT(--ISNUMBER(SEARCH('Chapter 1 (Generated)'!$B$26:$V$26,INDEX(MyData,D4175, E4175+1))))&gt;0)),
"        " &amp; INDEX(MyData,D4175, E4175+1),
"    " &amp; INDEX(MyData,D4175, E4175+1))</f>
        <v xml:space="preserve">        0,</v>
      </c>
    </row>
    <row r="4176" spans="4:7" x14ac:dyDescent="0.2">
      <c r="D4176" s="20">
        <f t="shared" si="65"/>
        <v>146</v>
      </c>
      <c r="E4176" s="20">
        <f>MIN(IF(MOD(ROWS($A$2:A4176),$A$2)=0,E4175+1, E4175), $B$2-1)</f>
        <v>17</v>
      </c>
      <c r="G4176" s="2" t="str">
        <f>IF(NOT(OR(
SUMPRODUCT(--ISNUMBER(SEARCH('Chapter 1 (Generated)'!$B$25:$V$25,INDEX(MyData,D4176, E4176+1))))&gt;0,
SUMPRODUCT(--ISNUMBER(SEARCH('Chapter 1 (Generated)'!$B$26:$V$26,INDEX(MyData,D4176, E4176+1))))&gt;0)),
"        " &amp; INDEX(MyData,D4176, E4176+1),
"    " &amp; INDEX(MyData,D4176, E4176+1))</f>
        <v xml:space="preserve">        0,</v>
      </c>
    </row>
    <row r="4177" spans="4:7" x14ac:dyDescent="0.2">
      <c r="D4177" s="20">
        <f t="shared" si="65"/>
        <v>147</v>
      </c>
      <c r="E4177" s="20">
        <f>MIN(IF(MOD(ROWS($A$2:A4177),$A$2)=0,E4176+1, E4176), $B$2-1)</f>
        <v>17</v>
      </c>
      <c r="G4177" s="2" t="str">
        <f>IF(NOT(OR(
SUMPRODUCT(--ISNUMBER(SEARCH('Chapter 1 (Generated)'!$B$25:$V$25,INDEX(MyData,D4177, E4177+1))))&gt;0,
SUMPRODUCT(--ISNUMBER(SEARCH('Chapter 1 (Generated)'!$B$26:$V$26,INDEX(MyData,D4177, E4177+1))))&gt;0)),
"        " &amp; INDEX(MyData,D4177, E4177+1),
"    " &amp; INDEX(MyData,D4177, E4177+1))</f>
        <v xml:space="preserve">        0,</v>
      </c>
    </row>
    <row r="4178" spans="4:7" x14ac:dyDescent="0.2">
      <c r="D4178" s="20">
        <f t="shared" si="65"/>
        <v>148</v>
      </c>
      <c r="E4178" s="20">
        <f>MIN(IF(MOD(ROWS($A$2:A4178),$A$2)=0,E4177+1, E4177), $B$2-1)</f>
        <v>17</v>
      </c>
      <c r="G4178" s="2" t="str">
        <f>IF(NOT(OR(
SUMPRODUCT(--ISNUMBER(SEARCH('Chapter 1 (Generated)'!$B$25:$V$25,INDEX(MyData,D4178, E4178+1))))&gt;0,
SUMPRODUCT(--ISNUMBER(SEARCH('Chapter 1 (Generated)'!$B$26:$V$26,INDEX(MyData,D4178, E4178+1))))&gt;0)),
"        " &amp; INDEX(MyData,D4178, E4178+1),
"    " &amp; INDEX(MyData,D4178, E4178+1))</f>
        <v xml:space="preserve">        0,//145 </v>
      </c>
    </row>
    <row r="4179" spans="4:7" x14ac:dyDescent="0.2">
      <c r="D4179" s="20">
        <f t="shared" si="65"/>
        <v>149</v>
      </c>
      <c r="E4179" s="20">
        <f>MIN(IF(MOD(ROWS($A$2:A4179),$A$2)=0,E4178+1, E4178), $B$2-1)</f>
        <v>17</v>
      </c>
      <c r="G4179" s="2" t="str">
        <f>IF(NOT(OR(
SUMPRODUCT(--ISNUMBER(SEARCH('Chapter 1 (Generated)'!$B$25:$V$25,INDEX(MyData,D4179, E4179+1))))&gt;0,
SUMPRODUCT(--ISNUMBER(SEARCH('Chapter 1 (Generated)'!$B$26:$V$26,INDEX(MyData,D4179, E4179+1))))&gt;0)),
"        " &amp; INDEX(MyData,D4179, E4179+1),
"    " &amp; INDEX(MyData,D4179, E4179+1))</f>
        <v xml:space="preserve">        0,</v>
      </c>
    </row>
    <row r="4180" spans="4:7" x14ac:dyDescent="0.2">
      <c r="D4180" s="20">
        <f t="shared" si="65"/>
        <v>150</v>
      </c>
      <c r="E4180" s="20">
        <f>MIN(IF(MOD(ROWS($A$2:A4180),$A$2)=0,E4179+1, E4179), $B$2-1)</f>
        <v>17</v>
      </c>
      <c r="G4180" s="2" t="str">
        <f>IF(NOT(OR(
SUMPRODUCT(--ISNUMBER(SEARCH('Chapter 1 (Generated)'!$B$25:$V$25,INDEX(MyData,D4180, E4180+1))))&gt;0,
SUMPRODUCT(--ISNUMBER(SEARCH('Chapter 1 (Generated)'!$B$26:$V$26,INDEX(MyData,D4180, E4180+1))))&gt;0)),
"        " &amp; INDEX(MyData,D4180, E4180+1),
"    " &amp; INDEX(MyData,D4180, E4180+1))</f>
        <v xml:space="preserve">        0,</v>
      </c>
    </row>
    <row r="4181" spans="4:7" x14ac:dyDescent="0.2">
      <c r="D4181" s="20">
        <f t="shared" si="65"/>
        <v>151</v>
      </c>
      <c r="E4181" s="20">
        <f>MIN(IF(MOD(ROWS($A$2:A4181),$A$2)=0,E4180+1, E4180), $B$2-1)</f>
        <v>17</v>
      </c>
      <c r="G4181" s="2" t="str">
        <f>IF(NOT(OR(
SUMPRODUCT(--ISNUMBER(SEARCH('Chapter 1 (Generated)'!$B$25:$V$25,INDEX(MyData,D4181, E4181+1))))&gt;0,
SUMPRODUCT(--ISNUMBER(SEARCH('Chapter 1 (Generated)'!$B$26:$V$26,INDEX(MyData,D4181, E4181+1))))&gt;0)),
"        " &amp; INDEX(MyData,D4181, E4181+1),
"    " &amp; INDEX(MyData,D4181, E4181+1))</f>
        <v xml:space="preserve">        0,</v>
      </c>
    </row>
    <row r="4182" spans="4:7" x14ac:dyDescent="0.2">
      <c r="D4182" s="20">
        <f t="shared" si="65"/>
        <v>152</v>
      </c>
      <c r="E4182" s="20">
        <f>MIN(IF(MOD(ROWS($A$2:A4182),$A$2)=0,E4181+1, E4181), $B$2-1)</f>
        <v>17</v>
      </c>
      <c r="G4182" s="2" t="str">
        <f>IF(NOT(OR(
SUMPRODUCT(--ISNUMBER(SEARCH('Chapter 1 (Generated)'!$B$25:$V$25,INDEX(MyData,D4182, E4182+1))))&gt;0,
SUMPRODUCT(--ISNUMBER(SEARCH('Chapter 1 (Generated)'!$B$26:$V$26,INDEX(MyData,D4182, E4182+1))))&gt;0)),
"        " &amp; INDEX(MyData,D4182, E4182+1),
"    " &amp; INDEX(MyData,D4182, E4182+1))</f>
        <v xml:space="preserve">        0,</v>
      </c>
    </row>
    <row r="4183" spans="4:7" x14ac:dyDescent="0.2">
      <c r="D4183" s="20">
        <f t="shared" si="65"/>
        <v>153</v>
      </c>
      <c r="E4183" s="20">
        <f>MIN(IF(MOD(ROWS($A$2:A4183),$A$2)=0,E4182+1, E4182), $B$2-1)</f>
        <v>17</v>
      </c>
      <c r="G4183" s="2" t="str">
        <f>IF(NOT(OR(
SUMPRODUCT(--ISNUMBER(SEARCH('Chapter 1 (Generated)'!$B$25:$V$25,INDEX(MyData,D4183, E4183+1))))&gt;0,
SUMPRODUCT(--ISNUMBER(SEARCH('Chapter 1 (Generated)'!$B$26:$V$26,INDEX(MyData,D4183, E4183+1))))&gt;0)),
"        " &amp; INDEX(MyData,D4183, E4183+1),
"    " &amp; INDEX(MyData,D4183, E4183+1))</f>
        <v xml:space="preserve">        0,//150 </v>
      </c>
    </row>
    <row r="4184" spans="4:7" x14ac:dyDescent="0.2">
      <c r="D4184" s="20">
        <f t="shared" si="65"/>
        <v>154</v>
      </c>
      <c r="E4184" s="20">
        <f>MIN(IF(MOD(ROWS($A$2:A4184),$A$2)=0,E4183+1, E4183), $B$2-1)</f>
        <v>17</v>
      </c>
      <c r="G4184" s="2" t="str">
        <f>IF(NOT(OR(
SUMPRODUCT(--ISNUMBER(SEARCH('Chapter 1 (Generated)'!$B$25:$V$25,INDEX(MyData,D4184, E4184+1))))&gt;0,
SUMPRODUCT(--ISNUMBER(SEARCH('Chapter 1 (Generated)'!$B$26:$V$26,INDEX(MyData,D4184, E4184+1))))&gt;0)),
"        " &amp; INDEX(MyData,D4184, E4184+1),
"    " &amp; INDEX(MyData,D4184, E4184+1))</f>
        <v xml:space="preserve">        0,//151 illustrations</v>
      </c>
    </row>
    <row r="4185" spans="4:7" x14ac:dyDescent="0.2">
      <c r="D4185" s="20">
        <f t="shared" si="65"/>
        <v>155</v>
      </c>
      <c r="E4185" s="20">
        <f>MIN(IF(MOD(ROWS($A$2:A4185),$A$2)=0,E4184+1, E4184), $B$2-1)</f>
        <v>17</v>
      </c>
      <c r="G4185" s="2" t="str">
        <f>IF(NOT(OR(
SUMPRODUCT(--ISNUMBER(SEARCH('Chapter 1 (Generated)'!$B$25:$V$25,INDEX(MyData,D4185, E4185+1))))&gt;0,
SUMPRODUCT(--ISNUMBER(SEARCH('Chapter 1 (Generated)'!$B$26:$V$26,INDEX(MyData,D4185, E4185+1))))&gt;0)),
"        " &amp; INDEX(MyData,D4185, E4185+1),
"    " &amp; INDEX(MyData,D4185, E4185+1))</f>
        <v xml:space="preserve">        0,//152 illustrations</v>
      </c>
    </row>
    <row r="4186" spans="4:7" x14ac:dyDescent="0.2">
      <c r="D4186" s="20">
        <f t="shared" si="65"/>
        <v>156</v>
      </c>
      <c r="E4186" s="20">
        <f>MIN(IF(MOD(ROWS($A$2:A4186),$A$2)=0,E4185+1, E4185), $B$2-1)</f>
        <v>17</v>
      </c>
      <c r="G4186" s="2" t="str">
        <f>IF(NOT(OR(
SUMPRODUCT(--ISNUMBER(SEARCH('Chapter 1 (Generated)'!$B$25:$V$25,INDEX(MyData,D4186, E4186+1))))&gt;0,
SUMPRODUCT(--ISNUMBER(SEARCH('Chapter 1 (Generated)'!$B$26:$V$26,INDEX(MyData,D4186, E4186+1))))&gt;0)),
"        " &amp; INDEX(MyData,D4186, E4186+1),
"    " &amp; INDEX(MyData,D4186, E4186+1))</f>
        <v xml:space="preserve">        0,//153 illustrations</v>
      </c>
    </row>
    <row r="4187" spans="4:7" x14ac:dyDescent="0.2">
      <c r="D4187" s="20">
        <f t="shared" si="65"/>
        <v>157</v>
      </c>
      <c r="E4187" s="20">
        <f>MIN(IF(MOD(ROWS($A$2:A4187),$A$2)=0,E4186+1, E4186), $B$2-1)</f>
        <v>17</v>
      </c>
      <c r="G4187" s="2" t="str">
        <f>IF(NOT(OR(
SUMPRODUCT(--ISNUMBER(SEARCH('Chapter 1 (Generated)'!$B$25:$V$25,INDEX(MyData,D4187, E4187+1))))&gt;0,
SUMPRODUCT(--ISNUMBER(SEARCH('Chapter 1 (Generated)'!$B$26:$V$26,INDEX(MyData,D4187, E4187+1))))&gt;0)),
"        " &amp; INDEX(MyData,D4187, E4187+1),
"    " &amp; INDEX(MyData,D4187, E4187+1))</f>
        <v xml:space="preserve">        0,</v>
      </c>
    </row>
    <row r="4188" spans="4:7" x14ac:dyDescent="0.2">
      <c r="D4188" s="20">
        <f t="shared" si="65"/>
        <v>158</v>
      </c>
      <c r="E4188" s="20">
        <f>MIN(IF(MOD(ROWS($A$2:A4188),$A$2)=0,E4187+1, E4187), $B$2-1)</f>
        <v>17</v>
      </c>
      <c r="G4188" s="2" t="str">
        <f>IF(NOT(OR(
SUMPRODUCT(--ISNUMBER(SEARCH('Chapter 1 (Generated)'!$B$25:$V$25,INDEX(MyData,D4188, E4188+1))))&gt;0,
SUMPRODUCT(--ISNUMBER(SEARCH('Chapter 1 (Generated)'!$B$26:$V$26,INDEX(MyData,D4188, E4188+1))))&gt;0)),
"        " &amp; INDEX(MyData,D4188, E4188+1),
"    " &amp; INDEX(MyData,D4188, E4188+1))</f>
        <v xml:space="preserve">        0,//155 </v>
      </c>
    </row>
    <row r="4189" spans="4:7" x14ac:dyDescent="0.2">
      <c r="D4189" s="20">
        <f t="shared" si="65"/>
        <v>159</v>
      </c>
      <c r="E4189" s="20">
        <f>MIN(IF(MOD(ROWS($A$2:A4189),$A$2)=0,E4188+1, E4188), $B$2-1)</f>
        <v>17</v>
      </c>
      <c r="G4189" s="2" t="str">
        <f>IF(NOT(OR(
SUMPRODUCT(--ISNUMBER(SEARCH('Chapter 1 (Generated)'!$B$25:$V$25,INDEX(MyData,D4189, E4189+1))))&gt;0,
SUMPRODUCT(--ISNUMBER(SEARCH('Chapter 1 (Generated)'!$B$26:$V$26,INDEX(MyData,D4189, E4189+1))))&gt;0)),
"        " &amp; INDEX(MyData,D4189, E4189+1),
"    " &amp; INDEX(MyData,D4189, E4189+1))</f>
        <v xml:space="preserve">        0,</v>
      </c>
    </row>
    <row r="4190" spans="4:7" x14ac:dyDescent="0.2">
      <c r="D4190" s="20">
        <f t="shared" si="65"/>
        <v>160</v>
      </c>
      <c r="E4190" s="20">
        <f>MIN(IF(MOD(ROWS($A$2:A4190),$A$2)=0,E4189+1, E4189), $B$2-1)</f>
        <v>17</v>
      </c>
      <c r="G4190" s="2" t="str">
        <f>IF(NOT(OR(
SUMPRODUCT(--ISNUMBER(SEARCH('Chapter 1 (Generated)'!$B$25:$V$25,INDEX(MyData,D4190, E4190+1))))&gt;0,
SUMPRODUCT(--ISNUMBER(SEARCH('Chapter 1 (Generated)'!$B$26:$V$26,INDEX(MyData,D4190, E4190+1))))&gt;0)),
"        " &amp; INDEX(MyData,D4190, E4190+1),
"    " &amp; INDEX(MyData,D4190, E4190+1))</f>
        <v xml:space="preserve">        0,</v>
      </c>
    </row>
    <row r="4191" spans="4:7" x14ac:dyDescent="0.2">
      <c r="D4191" s="20">
        <f t="shared" si="65"/>
        <v>161</v>
      </c>
      <c r="E4191" s="20">
        <f>MIN(IF(MOD(ROWS($A$2:A4191),$A$2)=0,E4190+1, E4190), $B$2-1)</f>
        <v>17</v>
      </c>
      <c r="G4191" s="2" t="str">
        <f>IF(NOT(OR(
SUMPRODUCT(--ISNUMBER(SEARCH('Chapter 1 (Generated)'!$B$25:$V$25,INDEX(MyData,D4191, E4191+1))))&gt;0,
SUMPRODUCT(--ISNUMBER(SEARCH('Chapter 1 (Generated)'!$B$26:$V$26,INDEX(MyData,D4191, E4191+1))))&gt;0)),
"        " &amp; INDEX(MyData,D4191, E4191+1),
"    " &amp; INDEX(MyData,D4191, E4191+1))</f>
        <v xml:space="preserve">        0,</v>
      </c>
    </row>
    <row r="4192" spans="4:7" x14ac:dyDescent="0.2">
      <c r="D4192" s="20">
        <f t="shared" si="65"/>
        <v>162</v>
      </c>
      <c r="E4192" s="20">
        <f>MIN(IF(MOD(ROWS($A$2:A4192),$A$2)=0,E4191+1, E4191), $B$2-1)</f>
        <v>17</v>
      </c>
      <c r="G4192" s="2" t="str">
        <f>IF(NOT(OR(
SUMPRODUCT(--ISNUMBER(SEARCH('Chapter 1 (Generated)'!$B$25:$V$25,INDEX(MyData,D4192, E4192+1))))&gt;0,
SUMPRODUCT(--ISNUMBER(SEARCH('Chapter 1 (Generated)'!$B$26:$V$26,INDEX(MyData,D4192, E4192+1))))&gt;0)),
"        " &amp; INDEX(MyData,D4192, E4192+1),
"    " &amp; INDEX(MyData,D4192, E4192+1))</f>
        <v xml:space="preserve">        0,</v>
      </c>
    </row>
    <row r="4193" spans="4:7" x14ac:dyDescent="0.2">
      <c r="D4193" s="20">
        <f t="shared" si="65"/>
        <v>163</v>
      </c>
      <c r="E4193" s="20">
        <f>MIN(IF(MOD(ROWS($A$2:A4193),$A$2)=0,E4192+1, E4192), $B$2-1)</f>
        <v>17</v>
      </c>
      <c r="G4193" s="2" t="str">
        <f>IF(NOT(OR(
SUMPRODUCT(--ISNUMBER(SEARCH('Chapter 1 (Generated)'!$B$25:$V$25,INDEX(MyData,D4193, E4193+1))))&gt;0,
SUMPRODUCT(--ISNUMBER(SEARCH('Chapter 1 (Generated)'!$B$26:$V$26,INDEX(MyData,D4193, E4193+1))))&gt;0)),
"        " &amp; INDEX(MyData,D4193, E4193+1),
"    " &amp; INDEX(MyData,D4193, E4193+1))</f>
        <v xml:space="preserve">        0,//160 </v>
      </c>
    </row>
    <row r="4194" spans="4:7" x14ac:dyDescent="0.2">
      <c r="D4194" s="20">
        <f t="shared" si="65"/>
        <v>164</v>
      </c>
      <c r="E4194" s="20">
        <f>MIN(IF(MOD(ROWS($A$2:A4194),$A$2)=0,E4193+1, E4193), $B$2-1)</f>
        <v>17</v>
      </c>
      <c r="G4194" s="2" t="str">
        <f>IF(NOT(OR(
SUMPRODUCT(--ISNUMBER(SEARCH('Chapter 1 (Generated)'!$B$25:$V$25,INDEX(MyData,D4194, E4194+1))))&gt;0,
SUMPRODUCT(--ISNUMBER(SEARCH('Chapter 1 (Generated)'!$B$26:$V$26,INDEX(MyData,D4194, E4194+1))))&gt;0)),
"        " &amp; INDEX(MyData,D4194, E4194+1),
"    " &amp; INDEX(MyData,D4194, E4194+1))</f>
        <v xml:space="preserve">        0,</v>
      </c>
    </row>
    <row r="4195" spans="4:7" x14ac:dyDescent="0.2">
      <c r="D4195" s="20">
        <f t="shared" si="65"/>
        <v>165</v>
      </c>
      <c r="E4195" s="20">
        <f>MIN(IF(MOD(ROWS($A$2:A4195),$A$2)=0,E4194+1, E4194), $B$2-1)</f>
        <v>17</v>
      </c>
      <c r="G4195" s="2" t="str">
        <f>IF(NOT(OR(
SUMPRODUCT(--ISNUMBER(SEARCH('Chapter 1 (Generated)'!$B$25:$V$25,INDEX(MyData,D4195, E4195+1))))&gt;0,
SUMPRODUCT(--ISNUMBER(SEARCH('Chapter 1 (Generated)'!$B$26:$V$26,INDEX(MyData,D4195, E4195+1))))&gt;0)),
"        " &amp; INDEX(MyData,D4195, E4195+1),
"    " &amp; INDEX(MyData,D4195, E4195+1))</f>
        <v xml:space="preserve">        0,</v>
      </c>
    </row>
    <row r="4196" spans="4:7" x14ac:dyDescent="0.2">
      <c r="D4196" s="20">
        <f t="shared" si="65"/>
        <v>166</v>
      </c>
      <c r="E4196" s="20">
        <f>MIN(IF(MOD(ROWS($A$2:A4196),$A$2)=0,E4195+1, E4195), $B$2-1)</f>
        <v>17</v>
      </c>
      <c r="G4196" s="2" t="str">
        <f>IF(NOT(OR(
SUMPRODUCT(--ISNUMBER(SEARCH('Chapter 1 (Generated)'!$B$25:$V$25,INDEX(MyData,D4196, E4196+1))))&gt;0,
SUMPRODUCT(--ISNUMBER(SEARCH('Chapter 1 (Generated)'!$B$26:$V$26,INDEX(MyData,D4196, E4196+1))))&gt;0)),
"        " &amp; INDEX(MyData,D4196, E4196+1),
"    " &amp; INDEX(MyData,D4196, E4196+1))</f>
        <v xml:space="preserve">        0,</v>
      </c>
    </row>
    <row r="4197" spans="4:7" x14ac:dyDescent="0.2">
      <c r="D4197" s="20">
        <f t="shared" si="65"/>
        <v>167</v>
      </c>
      <c r="E4197" s="20">
        <f>MIN(IF(MOD(ROWS($A$2:A4197),$A$2)=0,E4196+1, E4196), $B$2-1)</f>
        <v>17</v>
      </c>
      <c r="G4197" s="2" t="str">
        <f>IF(NOT(OR(
SUMPRODUCT(--ISNUMBER(SEARCH('Chapter 1 (Generated)'!$B$25:$V$25,INDEX(MyData,D4197, E4197+1))))&gt;0,
SUMPRODUCT(--ISNUMBER(SEARCH('Chapter 1 (Generated)'!$B$26:$V$26,INDEX(MyData,D4197, E4197+1))))&gt;0)),
"        " &amp; INDEX(MyData,D4197, E4197+1),
"    " &amp; INDEX(MyData,D4197, E4197+1))</f>
        <v xml:space="preserve">        0,</v>
      </c>
    </row>
    <row r="4198" spans="4:7" x14ac:dyDescent="0.2">
      <c r="D4198" s="20">
        <f t="shared" si="65"/>
        <v>168</v>
      </c>
      <c r="E4198" s="20">
        <f>MIN(IF(MOD(ROWS($A$2:A4198),$A$2)=0,E4197+1, E4197), $B$2-1)</f>
        <v>17</v>
      </c>
      <c r="G4198" s="2" t="str">
        <f>IF(NOT(OR(
SUMPRODUCT(--ISNUMBER(SEARCH('Chapter 1 (Generated)'!$B$25:$V$25,INDEX(MyData,D4198, E4198+1))))&gt;0,
SUMPRODUCT(--ISNUMBER(SEARCH('Chapter 1 (Generated)'!$B$26:$V$26,INDEX(MyData,D4198, E4198+1))))&gt;0)),
"        " &amp; INDEX(MyData,D4198, E4198+1),
"    " &amp; INDEX(MyData,D4198, E4198+1))</f>
        <v xml:space="preserve">        0,//165 </v>
      </c>
    </row>
    <row r="4199" spans="4:7" x14ac:dyDescent="0.2">
      <c r="D4199" s="20">
        <f t="shared" si="65"/>
        <v>169</v>
      </c>
      <c r="E4199" s="20">
        <f>MIN(IF(MOD(ROWS($A$2:A4199),$A$2)=0,E4198+1, E4198), $B$2-1)</f>
        <v>17</v>
      </c>
      <c r="G4199" s="2" t="str">
        <f>IF(NOT(OR(
SUMPRODUCT(--ISNUMBER(SEARCH('Chapter 1 (Generated)'!$B$25:$V$25,INDEX(MyData,D4199, E4199+1))))&gt;0,
SUMPRODUCT(--ISNUMBER(SEARCH('Chapter 1 (Generated)'!$B$26:$V$26,INDEX(MyData,D4199, E4199+1))))&gt;0)),
"        " &amp; INDEX(MyData,D4199, E4199+1),
"    " &amp; INDEX(MyData,D4199, E4199+1))</f>
        <v xml:space="preserve">        0,</v>
      </c>
    </row>
    <row r="4200" spans="4:7" x14ac:dyDescent="0.2">
      <c r="D4200" s="20">
        <f t="shared" si="65"/>
        <v>170</v>
      </c>
      <c r="E4200" s="20">
        <f>MIN(IF(MOD(ROWS($A$2:A4200),$A$2)=0,E4199+1, E4199), $B$2-1)</f>
        <v>17</v>
      </c>
      <c r="G4200" s="2" t="str">
        <f>IF(NOT(OR(
SUMPRODUCT(--ISNUMBER(SEARCH('Chapter 1 (Generated)'!$B$25:$V$25,INDEX(MyData,D4200, E4200+1))))&gt;0,
SUMPRODUCT(--ISNUMBER(SEARCH('Chapter 1 (Generated)'!$B$26:$V$26,INDEX(MyData,D4200, E4200+1))))&gt;0)),
"        " &amp; INDEX(MyData,D4200, E4200+1),
"    " &amp; INDEX(MyData,D4200, E4200+1))</f>
        <v xml:space="preserve">        0,</v>
      </c>
    </row>
    <row r="4201" spans="4:7" x14ac:dyDescent="0.2">
      <c r="D4201" s="20">
        <f t="shared" si="65"/>
        <v>171</v>
      </c>
      <c r="E4201" s="20">
        <f>MIN(IF(MOD(ROWS($A$2:A4201),$A$2)=0,E4200+1, E4200), $B$2-1)</f>
        <v>17</v>
      </c>
      <c r="G4201" s="2" t="str">
        <f>IF(NOT(OR(
SUMPRODUCT(--ISNUMBER(SEARCH('Chapter 1 (Generated)'!$B$25:$V$25,INDEX(MyData,D4201, E4201+1))))&gt;0,
SUMPRODUCT(--ISNUMBER(SEARCH('Chapter 1 (Generated)'!$B$26:$V$26,INDEX(MyData,D4201, E4201+1))))&gt;0)),
"        " &amp; INDEX(MyData,D4201, E4201+1),
"    " &amp; INDEX(MyData,D4201, E4201+1))</f>
        <v xml:space="preserve">        0,</v>
      </c>
    </row>
    <row r="4202" spans="4:7" x14ac:dyDescent="0.2">
      <c r="D4202" s="20">
        <f t="shared" si="65"/>
        <v>172</v>
      </c>
      <c r="E4202" s="20">
        <f>MIN(IF(MOD(ROWS($A$2:A4202),$A$2)=0,E4201+1, E4201), $B$2-1)</f>
        <v>17</v>
      </c>
      <c r="G4202" s="2" t="str">
        <f>IF(NOT(OR(
SUMPRODUCT(--ISNUMBER(SEARCH('Chapter 1 (Generated)'!$B$25:$V$25,INDEX(MyData,D4202, E4202+1))))&gt;0,
SUMPRODUCT(--ISNUMBER(SEARCH('Chapter 1 (Generated)'!$B$26:$V$26,INDEX(MyData,D4202, E4202+1))))&gt;0)),
"        " &amp; INDEX(MyData,D4202, E4202+1),
"    " &amp; INDEX(MyData,D4202, E4202+1))</f>
        <v xml:space="preserve">        0,</v>
      </c>
    </row>
    <row r="4203" spans="4:7" x14ac:dyDescent="0.2">
      <c r="D4203" s="20">
        <f t="shared" si="65"/>
        <v>173</v>
      </c>
      <c r="E4203" s="20">
        <f>MIN(IF(MOD(ROWS($A$2:A4203),$A$2)=0,E4202+1, E4202), $B$2-1)</f>
        <v>17</v>
      </c>
      <c r="G4203" s="2" t="str">
        <f>IF(NOT(OR(
SUMPRODUCT(--ISNUMBER(SEARCH('Chapter 1 (Generated)'!$B$25:$V$25,INDEX(MyData,D4203, E4203+1))))&gt;0,
SUMPRODUCT(--ISNUMBER(SEARCH('Chapter 1 (Generated)'!$B$26:$V$26,INDEX(MyData,D4203, E4203+1))))&gt;0)),
"        " &amp; INDEX(MyData,D4203, E4203+1),
"    " &amp; INDEX(MyData,D4203, E4203+1))</f>
        <v xml:space="preserve">        0,//170 </v>
      </c>
    </row>
    <row r="4204" spans="4:7" x14ac:dyDescent="0.2">
      <c r="D4204" s="20">
        <f t="shared" si="65"/>
        <v>174</v>
      </c>
      <c r="E4204" s="20">
        <f>MIN(IF(MOD(ROWS($A$2:A4204),$A$2)=0,E4203+1, E4203), $B$2-1)</f>
        <v>17</v>
      </c>
      <c r="G4204" s="2" t="str">
        <f>IF(NOT(OR(
SUMPRODUCT(--ISNUMBER(SEARCH('Chapter 1 (Generated)'!$B$25:$V$25,INDEX(MyData,D4204, E4204+1))))&gt;0,
SUMPRODUCT(--ISNUMBER(SEARCH('Chapter 1 (Generated)'!$B$26:$V$26,INDEX(MyData,D4204, E4204+1))))&gt;0)),
"        " &amp; INDEX(MyData,D4204, E4204+1),
"    " &amp; INDEX(MyData,D4204, E4204+1))</f>
        <v xml:space="preserve">        0,</v>
      </c>
    </row>
    <row r="4205" spans="4:7" x14ac:dyDescent="0.2">
      <c r="D4205" s="20">
        <f t="shared" si="65"/>
        <v>175</v>
      </c>
      <c r="E4205" s="20">
        <f>MIN(IF(MOD(ROWS($A$2:A4205),$A$2)=0,E4204+1, E4204), $B$2-1)</f>
        <v>17</v>
      </c>
      <c r="G4205" s="2" t="str">
        <f>IF(NOT(OR(
SUMPRODUCT(--ISNUMBER(SEARCH('Chapter 1 (Generated)'!$B$25:$V$25,INDEX(MyData,D4205, E4205+1))))&gt;0,
SUMPRODUCT(--ISNUMBER(SEARCH('Chapter 1 (Generated)'!$B$26:$V$26,INDEX(MyData,D4205, E4205+1))))&gt;0)),
"        " &amp; INDEX(MyData,D4205, E4205+1),
"    " &amp; INDEX(MyData,D4205, E4205+1))</f>
        <v xml:space="preserve">        0,</v>
      </c>
    </row>
    <row r="4206" spans="4:7" x14ac:dyDescent="0.2">
      <c r="D4206" s="20">
        <f t="shared" si="65"/>
        <v>176</v>
      </c>
      <c r="E4206" s="20">
        <f>MIN(IF(MOD(ROWS($A$2:A4206),$A$2)=0,E4205+1, E4205), $B$2-1)</f>
        <v>17</v>
      </c>
      <c r="G4206" s="2" t="str">
        <f>IF(NOT(OR(
SUMPRODUCT(--ISNUMBER(SEARCH('Chapter 1 (Generated)'!$B$25:$V$25,INDEX(MyData,D4206, E4206+1))))&gt;0,
SUMPRODUCT(--ISNUMBER(SEARCH('Chapter 1 (Generated)'!$B$26:$V$26,INDEX(MyData,D4206, E4206+1))))&gt;0)),
"        " &amp; INDEX(MyData,D4206, E4206+1),
"    " &amp; INDEX(MyData,D4206, E4206+1))</f>
        <v xml:space="preserve">        0,</v>
      </c>
    </row>
    <row r="4207" spans="4:7" x14ac:dyDescent="0.2">
      <c r="D4207" s="20">
        <f t="shared" si="65"/>
        <v>177</v>
      </c>
      <c r="E4207" s="20">
        <f>MIN(IF(MOD(ROWS($A$2:A4207),$A$2)=0,E4206+1, E4206), $B$2-1)</f>
        <v>17</v>
      </c>
      <c r="G4207" s="2" t="str">
        <f>IF(NOT(OR(
SUMPRODUCT(--ISNUMBER(SEARCH('Chapter 1 (Generated)'!$B$25:$V$25,INDEX(MyData,D4207, E4207+1))))&gt;0,
SUMPRODUCT(--ISNUMBER(SEARCH('Chapter 1 (Generated)'!$B$26:$V$26,INDEX(MyData,D4207, E4207+1))))&gt;0)),
"        " &amp; INDEX(MyData,D4207, E4207+1),
"    " &amp; INDEX(MyData,D4207, E4207+1))</f>
        <v xml:space="preserve">        0,</v>
      </c>
    </row>
    <row r="4208" spans="4:7" x14ac:dyDescent="0.2">
      <c r="D4208" s="20">
        <f t="shared" si="65"/>
        <v>178</v>
      </c>
      <c r="E4208" s="20">
        <f>MIN(IF(MOD(ROWS($A$2:A4208),$A$2)=0,E4207+1, E4207), $B$2-1)</f>
        <v>17</v>
      </c>
      <c r="G4208" s="2" t="str">
        <f>IF(NOT(OR(
SUMPRODUCT(--ISNUMBER(SEARCH('Chapter 1 (Generated)'!$B$25:$V$25,INDEX(MyData,D4208, E4208+1))))&gt;0,
SUMPRODUCT(--ISNUMBER(SEARCH('Chapter 1 (Generated)'!$B$26:$V$26,INDEX(MyData,D4208, E4208+1))))&gt;0)),
"        " &amp; INDEX(MyData,D4208, E4208+1),
"    " &amp; INDEX(MyData,D4208, E4208+1))</f>
        <v xml:space="preserve">        0,//175 </v>
      </c>
    </row>
    <row r="4209" spans="4:7" x14ac:dyDescent="0.2">
      <c r="D4209" s="20">
        <f t="shared" si="65"/>
        <v>179</v>
      </c>
      <c r="E4209" s="20">
        <f>MIN(IF(MOD(ROWS($A$2:A4209),$A$2)=0,E4208+1, E4208), $B$2-1)</f>
        <v>17</v>
      </c>
      <c r="G4209" s="2" t="str">
        <f>IF(NOT(OR(
SUMPRODUCT(--ISNUMBER(SEARCH('Chapter 1 (Generated)'!$B$25:$V$25,INDEX(MyData,D4209, E4209+1))))&gt;0,
SUMPRODUCT(--ISNUMBER(SEARCH('Chapter 1 (Generated)'!$B$26:$V$26,INDEX(MyData,D4209, E4209+1))))&gt;0)),
"        " &amp; INDEX(MyData,D4209, E4209+1),
"    " &amp; INDEX(MyData,D4209, E4209+1))</f>
        <v xml:space="preserve">        0,</v>
      </c>
    </row>
    <row r="4210" spans="4:7" x14ac:dyDescent="0.2">
      <c r="D4210" s="20">
        <f t="shared" si="65"/>
        <v>180</v>
      </c>
      <c r="E4210" s="20">
        <f>MIN(IF(MOD(ROWS($A$2:A4210),$A$2)=0,E4209+1, E4209), $B$2-1)</f>
        <v>17</v>
      </c>
      <c r="G4210" s="2" t="str">
        <f>IF(NOT(OR(
SUMPRODUCT(--ISNUMBER(SEARCH('Chapter 1 (Generated)'!$B$25:$V$25,INDEX(MyData,D4210, E4210+1))))&gt;0,
SUMPRODUCT(--ISNUMBER(SEARCH('Chapter 1 (Generated)'!$B$26:$V$26,INDEX(MyData,D4210, E4210+1))))&gt;0)),
"        " &amp; INDEX(MyData,D4210, E4210+1),
"    " &amp; INDEX(MyData,D4210, E4210+1))</f>
        <v xml:space="preserve">        0,</v>
      </c>
    </row>
    <row r="4211" spans="4:7" x14ac:dyDescent="0.2">
      <c r="D4211" s="20">
        <f t="shared" si="65"/>
        <v>181</v>
      </c>
      <c r="E4211" s="20">
        <f>MIN(IF(MOD(ROWS($A$2:A4211),$A$2)=0,E4210+1, E4210), $B$2-1)</f>
        <v>17</v>
      </c>
      <c r="G4211" s="2" t="str">
        <f>IF(NOT(OR(
SUMPRODUCT(--ISNUMBER(SEARCH('Chapter 1 (Generated)'!$B$25:$V$25,INDEX(MyData,D4211, E4211+1))))&gt;0,
SUMPRODUCT(--ISNUMBER(SEARCH('Chapter 1 (Generated)'!$B$26:$V$26,INDEX(MyData,D4211, E4211+1))))&gt;0)),
"        " &amp; INDEX(MyData,D4211, E4211+1),
"    " &amp; INDEX(MyData,D4211, E4211+1))</f>
        <v xml:space="preserve">        0,</v>
      </c>
    </row>
    <row r="4212" spans="4:7" x14ac:dyDescent="0.2">
      <c r="D4212" s="20">
        <f t="shared" si="65"/>
        <v>182</v>
      </c>
      <c r="E4212" s="20">
        <f>MIN(IF(MOD(ROWS($A$2:A4212),$A$2)=0,E4211+1, E4211), $B$2-1)</f>
        <v>17</v>
      </c>
      <c r="G4212" s="2" t="str">
        <f>IF(NOT(OR(
SUMPRODUCT(--ISNUMBER(SEARCH('Chapter 1 (Generated)'!$B$25:$V$25,INDEX(MyData,D4212, E4212+1))))&gt;0,
SUMPRODUCT(--ISNUMBER(SEARCH('Chapter 1 (Generated)'!$B$26:$V$26,INDEX(MyData,D4212, E4212+1))))&gt;0)),
"        " &amp; INDEX(MyData,D4212, E4212+1),
"    " &amp; INDEX(MyData,D4212, E4212+1))</f>
        <v xml:space="preserve">        0,</v>
      </c>
    </row>
    <row r="4213" spans="4:7" x14ac:dyDescent="0.2">
      <c r="D4213" s="20">
        <f t="shared" si="65"/>
        <v>183</v>
      </c>
      <c r="E4213" s="20">
        <f>MIN(IF(MOD(ROWS($A$2:A4213),$A$2)=0,E4212+1, E4212), $B$2-1)</f>
        <v>17</v>
      </c>
      <c r="G4213" s="2" t="str">
        <f>IF(NOT(OR(
SUMPRODUCT(--ISNUMBER(SEARCH('Chapter 1 (Generated)'!$B$25:$V$25,INDEX(MyData,D4213, E4213+1))))&gt;0,
SUMPRODUCT(--ISNUMBER(SEARCH('Chapter 1 (Generated)'!$B$26:$V$26,INDEX(MyData,D4213, E4213+1))))&gt;0)),
"        " &amp; INDEX(MyData,D4213, E4213+1),
"    " &amp; INDEX(MyData,D4213, E4213+1))</f>
        <v xml:space="preserve">        0,//180 </v>
      </c>
    </row>
    <row r="4214" spans="4:7" x14ac:dyDescent="0.2">
      <c r="D4214" s="20">
        <f t="shared" si="65"/>
        <v>184</v>
      </c>
      <c r="E4214" s="20">
        <f>MIN(IF(MOD(ROWS($A$2:A4214),$A$2)=0,E4213+1, E4213), $B$2-1)</f>
        <v>17</v>
      </c>
      <c r="G4214" s="2" t="str">
        <f>IF(NOT(OR(
SUMPRODUCT(--ISNUMBER(SEARCH('Chapter 1 (Generated)'!$B$25:$V$25,INDEX(MyData,D4214, E4214+1))))&gt;0,
SUMPRODUCT(--ISNUMBER(SEARCH('Chapter 1 (Generated)'!$B$26:$V$26,INDEX(MyData,D4214, E4214+1))))&gt;0)),
"        " &amp; INDEX(MyData,D4214, E4214+1),
"    " &amp; INDEX(MyData,D4214, E4214+1))</f>
        <v xml:space="preserve">        0,</v>
      </c>
    </row>
    <row r="4215" spans="4:7" x14ac:dyDescent="0.2">
      <c r="D4215" s="20">
        <f t="shared" si="65"/>
        <v>185</v>
      </c>
      <c r="E4215" s="20">
        <f>MIN(IF(MOD(ROWS($A$2:A4215),$A$2)=0,E4214+1, E4214), $B$2-1)</f>
        <v>17</v>
      </c>
      <c r="G4215" s="2" t="str">
        <f>IF(NOT(OR(
SUMPRODUCT(--ISNUMBER(SEARCH('Chapter 1 (Generated)'!$B$25:$V$25,INDEX(MyData,D4215, E4215+1))))&gt;0,
SUMPRODUCT(--ISNUMBER(SEARCH('Chapter 1 (Generated)'!$B$26:$V$26,INDEX(MyData,D4215, E4215+1))))&gt;0)),
"        " &amp; INDEX(MyData,D4215, E4215+1),
"    " &amp; INDEX(MyData,D4215, E4215+1))</f>
        <v xml:space="preserve">        0,</v>
      </c>
    </row>
    <row r="4216" spans="4:7" x14ac:dyDescent="0.2">
      <c r="D4216" s="20">
        <f t="shared" si="65"/>
        <v>186</v>
      </c>
      <c r="E4216" s="20">
        <f>MIN(IF(MOD(ROWS($A$2:A4216),$A$2)=0,E4215+1, E4215), $B$2-1)</f>
        <v>17</v>
      </c>
      <c r="G4216" s="2" t="str">
        <f>IF(NOT(OR(
SUMPRODUCT(--ISNUMBER(SEARCH('Chapter 1 (Generated)'!$B$25:$V$25,INDEX(MyData,D4216, E4216+1))))&gt;0,
SUMPRODUCT(--ISNUMBER(SEARCH('Chapter 1 (Generated)'!$B$26:$V$26,INDEX(MyData,D4216, E4216+1))))&gt;0)),
"        " &amp; INDEX(MyData,D4216, E4216+1),
"    " &amp; INDEX(MyData,D4216, E4216+1))</f>
        <v xml:space="preserve">        0,</v>
      </c>
    </row>
    <row r="4217" spans="4:7" x14ac:dyDescent="0.2">
      <c r="D4217" s="20">
        <f t="shared" si="65"/>
        <v>187</v>
      </c>
      <c r="E4217" s="20">
        <f>MIN(IF(MOD(ROWS($A$2:A4217),$A$2)=0,E4216+1, E4216), $B$2-1)</f>
        <v>17</v>
      </c>
      <c r="G4217" s="2" t="str">
        <f>IF(NOT(OR(
SUMPRODUCT(--ISNUMBER(SEARCH('Chapter 1 (Generated)'!$B$25:$V$25,INDEX(MyData,D4217, E4217+1))))&gt;0,
SUMPRODUCT(--ISNUMBER(SEARCH('Chapter 1 (Generated)'!$B$26:$V$26,INDEX(MyData,D4217, E4217+1))))&gt;0)),
"        " &amp; INDEX(MyData,D4217, E4217+1),
"    " &amp; INDEX(MyData,D4217, E4217+1))</f>
        <v xml:space="preserve">        0,</v>
      </c>
    </row>
    <row r="4218" spans="4:7" x14ac:dyDescent="0.2">
      <c r="D4218" s="20">
        <f t="shared" si="65"/>
        <v>188</v>
      </c>
      <c r="E4218" s="20">
        <f>MIN(IF(MOD(ROWS($A$2:A4218),$A$2)=0,E4217+1, E4217), $B$2-1)</f>
        <v>17</v>
      </c>
      <c r="G4218" s="2" t="str">
        <f>IF(NOT(OR(
SUMPRODUCT(--ISNUMBER(SEARCH('Chapter 1 (Generated)'!$B$25:$V$25,INDEX(MyData,D4218, E4218+1))))&gt;0,
SUMPRODUCT(--ISNUMBER(SEARCH('Chapter 1 (Generated)'!$B$26:$V$26,INDEX(MyData,D4218, E4218+1))))&gt;0)),
"        " &amp; INDEX(MyData,D4218, E4218+1),
"    " &amp; INDEX(MyData,D4218, E4218+1))</f>
        <v xml:space="preserve">        0,//185 </v>
      </c>
    </row>
    <row r="4219" spans="4:7" x14ac:dyDescent="0.2">
      <c r="D4219" s="20">
        <f t="shared" si="65"/>
        <v>189</v>
      </c>
      <c r="E4219" s="20">
        <f>MIN(IF(MOD(ROWS($A$2:A4219),$A$2)=0,E4218+1, E4218), $B$2-1)</f>
        <v>17</v>
      </c>
      <c r="G4219" s="2" t="str">
        <f>IF(NOT(OR(
SUMPRODUCT(--ISNUMBER(SEARCH('Chapter 1 (Generated)'!$B$25:$V$25,INDEX(MyData,D4219, E4219+1))))&gt;0,
SUMPRODUCT(--ISNUMBER(SEARCH('Chapter 1 (Generated)'!$B$26:$V$26,INDEX(MyData,D4219, E4219+1))))&gt;0)),
"        " &amp; INDEX(MyData,D4219, E4219+1),
"    " &amp; INDEX(MyData,D4219, E4219+1))</f>
        <v xml:space="preserve">        0,</v>
      </c>
    </row>
    <row r="4220" spans="4:7" x14ac:dyDescent="0.2">
      <c r="D4220" s="20">
        <f t="shared" si="65"/>
        <v>190</v>
      </c>
      <c r="E4220" s="20">
        <f>MIN(IF(MOD(ROWS($A$2:A4220),$A$2)=0,E4219+1, E4219), $B$2-1)</f>
        <v>17</v>
      </c>
      <c r="G4220" s="2" t="str">
        <f>IF(NOT(OR(
SUMPRODUCT(--ISNUMBER(SEARCH('Chapter 1 (Generated)'!$B$25:$V$25,INDEX(MyData,D4220, E4220+1))))&gt;0,
SUMPRODUCT(--ISNUMBER(SEARCH('Chapter 1 (Generated)'!$B$26:$V$26,INDEX(MyData,D4220, E4220+1))))&gt;0)),
"        " &amp; INDEX(MyData,D4220, E4220+1),
"    " &amp; INDEX(MyData,D4220, E4220+1))</f>
        <v xml:space="preserve">        0,</v>
      </c>
    </row>
    <row r="4221" spans="4:7" x14ac:dyDescent="0.2">
      <c r="D4221" s="20">
        <f t="shared" si="65"/>
        <v>191</v>
      </c>
      <c r="E4221" s="20">
        <f>MIN(IF(MOD(ROWS($A$2:A4221),$A$2)=0,E4220+1, E4220), $B$2-1)</f>
        <v>17</v>
      </c>
      <c r="G4221" s="2" t="str">
        <f>IF(NOT(OR(
SUMPRODUCT(--ISNUMBER(SEARCH('Chapter 1 (Generated)'!$B$25:$V$25,INDEX(MyData,D4221, E4221+1))))&gt;0,
SUMPRODUCT(--ISNUMBER(SEARCH('Chapter 1 (Generated)'!$B$26:$V$26,INDEX(MyData,D4221, E4221+1))))&gt;0)),
"        " &amp; INDEX(MyData,D4221, E4221+1),
"    " &amp; INDEX(MyData,D4221, E4221+1))</f>
        <v xml:space="preserve">        0,</v>
      </c>
    </row>
    <row r="4222" spans="4:7" x14ac:dyDescent="0.2">
      <c r="D4222" s="20">
        <f t="shared" si="65"/>
        <v>192</v>
      </c>
      <c r="E4222" s="20">
        <f>MIN(IF(MOD(ROWS($A$2:A4222),$A$2)=0,E4221+1, E4221), $B$2-1)</f>
        <v>17</v>
      </c>
      <c r="G4222" s="2" t="str">
        <f>IF(NOT(OR(
SUMPRODUCT(--ISNUMBER(SEARCH('Chapter 1 (Generated)'!$B$25:$V$25,INDEX(MyData,D4222, E4222+1))))&gt;0,
SUMPRODUCT(--ISNUMBER(SEARCH('Chapter 1 (Generated)'!$B$26:$V$26,INDEX(MyData,D4222, E4222+1))))&gt;0)),
"        " &amp; INDEX(MyData,D4222, E4222+1),
"    " &amp; INDEX(MyData,D4222, E4222+1))</f>
        <v xml:space="preserve">        0,</v>
      </c>
    </row>
    <row r="4223" spans="4:7" x14ac:dyDescent="0.2">
      <c r="D4223" s="20">
        <f t="shared" si="65"/>
        <v>193</v>
      </c>
      <c r="E4223" s="20">
        <f>MIN(IF(MOD(ROWS($A$2:A4223),$A$2)=0,E4222+1, E4222), $B$2-1)</f>
        <v>17</v>
      </c>
      <c r="G4223" s="2" t="str">
        <f>IF(NOT(OR(
SUMPRODUCT(--ISNUMBER(SEARCH('Chapter 1 (Generated)'!$B$25:$V$25,INDEX(MyData,D4223, E4223+1))))&gt;0,
SUMPRODUCT(--ISNUMBER(SEARCH('Chapter 1 (Generated)'!$B$26:$V$26,INDEX(MyData,D4223, E4223+1))))&gt;0)),
"        " &amp; INDEX(MyData,D4223, E4223+1),
"    " &amp; INDEX(MyData,D4223, E4223+1))</f>
        <v xml:space="preserve">        0,//190 </v>
      </c>
    </row>
    <row r="4224" spans="4:7" x14ac:dyDescent="0.2">
      <c r="D4224" s="20">
        <f t="shared" si="65"/>
        <v>194</v>
      </c>
      <c r="E4224" s="20">
        <f>MIN(IF(MOD(ROWS($A$2:A4224),$A$2)=0,E4223+1, E4223), $B$2-1)</f>
        <v>17</v>
      </c>
      <c r="G4224" s="2" t="str">
        <f>IF(NOT(OR(
SUMPRODUCT(--ISNUMBER(SEARCH('Chapter 1 (Generated)'!$B$25:$V$25,INDEX(MyData,D4224, E4224+1))))&gt;0,
SUMPRODUCT(--ISNUMBER(SEARCH('Chapter 1 (Generated)'!$B$26:$V$26,INDEX(MyData,D4224, E4224+1))))&gt;0)),
"        " &amp; INDEX(MyData,D4224, E4224+1),
"    " &amp; INDEX(MyData,D4224, E4224+1))</f>
        <v xml:space="preserve">        0,</v>
      </c>
    </row>
    <row r="4225" spans="4:7" x14ac:dyDescent="0.2">
      <c r="D4225" s="20">
        <f t="shared" si="65"/>
        <v>195</v>
      </c>
      <c r="E4225" s="20">
        <f>MIN(IF(MOD(ROWS($A$2:A4225),$A$2)=0,E4224+1, E4224), $B$2-1)</f>
        <v>17</v>
      </c>
      <c r="G4225" s="2" t="str">
        <f>IF(NOT(OR(
SUMPRODUCT(--ISNUMBER(SEARCH('Chapter 1 (Generated)'!$B$25:$V$25,INDEX(MyData,D4225, E4225+1))))&gt;0,
SUMPRODUCT(--ISNUMBER(SEARCH('Chapter 1 (Generated)'!$B$26:$V$26,INDEX(MyData,D4225, E4225+1))))&gt;0)),
"        " &amp; INDEX(MyData,D4225, E4225+1),
"    " &amp; INDEX(MyData,D4225, E4225+1))</f>
        <v xml:space="preserve">        0,</v>
      </c>
    </row>
    <row r="4226" spans="4:7" x14ac:dyDescent="0.2">
      <c r="D4226" s="20">
        <f t="shared" si="65"/>
        <v>196</v>
      </c>
      <c r="E4226" s="20">
        <f>MIN(IF(MOD(ROWS($A$2:A4226),$A$2)=0,E4225+1, E4225), $B$2-1)</f>
        <v>17</v>
      </c>
      <c r="G4226" s="2" t="str">
        <f>IF(NOT(OR(
SUMPRODUCT(--ISNUMBER(SEARCH('Chapter 1 (Generated)'!$B$25:$V$25,INDEX(MyData,D4226, E4226+1))))&gt;0,
SUMPRODUCT(--ISNUMBER(SEARCH('Chapter 1 (Generated)'!$B$26:$V$26,INDEX(MyData,D4226, E4226+1))))&gt;0)),
"        " &amp; INDEX(MyData,D4226, E4226+1),
"    " &amp; INDEX(MyData,D4226, E4226+1))</f>
        <v xml:space="preserve">        0,</v>
      </c>
    </row>
    <row r="4227" spans="4:7" x14ac:dyDescent="0.2">
      <c r="D4227" s="20">
        <f t="shared" ref="D4227:D4290" si="66">MOD(ROW(D4226)-1+ROWS(MyData),ROWS(MyData))+1</f>
        <v>197</v>
      </c>
      <c r="E4227" s="20">
        <f>MIN(IF(MOD(ROWS($A$2:A4227),$A$2)=0,E4226+1, E4226), $B$2-1)</f>
        <v>17</v>
      </c>
      <c r="G4227" s="2" t="str">
        <f>IF(NOT(OR(
SUMPRODUCT(--ISNUMBER(SEARCH('Chapter 1 (Generated)'!$B$25:$V$25,INDEX(MyData,D4227, E4227+1))))&gt;0,
SUMPRODUCT(--ISNUMBER(SEARCH('Chapter 1 (Generated)'!$B$26:$V$26,INDEX(MyData,D4227, E4227+1))))&gt;0)),
"        " &amp; INDEX(MyData,D4227, E4227+1),
"    " &amp; INDEX(MyData,D4227, E4227+1))</f>
        <v xml:space="preserve">        0,</v>
      </c>
    </row>
    <row r="4228" spans="4:7" x14ac:dyDescent="0.2">
      <c r="D4228" s="20">
        <f t="shared" si="66"/>
        <v>198</v>
      </c>
      <c r="E4228" s="20">
        <f>MIN(IF(MOD(ROWS($A$2:A4228),$A$2)=0,E4227+1, E4227), $B$2-1)</f>
        <v>17</v>
      </c>
      <c r="G4228" s="2" t="str">
        <f>IF(NOT(OR(
SUMPRODUCT(--ISNUMBER(SEARCH('Chapter 1 (Generated)'!$B$25:$V$25,INDEX(MyData,D4228, E4228+1))))&gt;0,
SUMPRODUCT(--ISNUMBER(SEARCH('Chapter 1 (Generated)'!$B$26:$V$26,INDEX(MyData,D4228, E4228+1))))&gt;0)),
"        " &amp; INDEX(MyData,D4228, E4228+1),
"    " &amp; INDEX(MyData,D4228, E4228+1))</f>
        <v xml:space="preserve">        0,//195 </v>
      </c>
    </row>
    <row r="4229" spans="4:7" x14ac:dyDescent="0.2">
      <c r="D4229" s="20">
        <f t="shared" si="66"/>
        <v>199</v>
      </c>
      <c r="E4229" s="20">
        <f>MIN(IF(MOD(ROWS($A$2:A4229),$A$2)=0,E4228+1, E4228), $B$2-1)</f>
        <v>17</v>
      </c>
      <c r="G4229" s="2" t="str">
        <f>IF(NOT(OR(
SUMPRODUCT(--ISNUMBER(SEARCH('Chapter 1 (Generated)'!$B$25:$V$25,INDEX(MyData,D4229, E4229+1))))&gt;0,
SUMPRODUCT(--ISNUMBER(SEARCH('Chapter 1 (Generated)'!$B$26:$V$26,INDEX(MyData,D4229, E4229+1))))&gt;0)),
"        " &amp; INDEX(MyData,D4229, E4229+1),
"    " &amp; INDEX(MyData,D4229, E4229+1))</f>
        <v xml:space="preserve">        0,</v>
      </c>
    </row>
    <row r="4230" spans="4:7" x14ac:dyDescent="0.2">
      <c r="D4230" s="20">
        <f t="shared" si="66"/>
        <v>200</v>
      </c>
      <c r="E4230" s="20">
        <f>MIN(IF(MOD(ROWS($A$2:A4230),$A$2)=0,E4229+1, E4229), $B$2-1)</f>
        <v>17</v>
      </c>
      <c r="G4230" s="2" t="str">
        <f>IF(NOT(OR(
SUMPRODUCT(--ISNUMBER(SEARCH('Chapter 1 (Generated)'!$B$25:$V$25,INDEX(MyData,D4230, E4230+1))))&gt;0,
SUMPRODUCT(--ISNUMBER(SEARCH('Chapter 1 (Generated)'!$B$26:$V$26,INDEX(MyData,D4230, E4230+1))))&gt;0)),
"        " &amp; INDEX(MyData,D4230, E4230+1),
"    " &amp; INDEX(MyData,D4230, E4230+1))</f>
        <v xml:space="preserve">        0,</v>
      </c>
    </row>
    <row r="4231" spans="4:7" x14ac:dyDescent="0.2">
      <c r="D4231" s="20">
        <f t="shared" si="66"/>
        <v>201</v>
      </c>
      <c r="E4231" s="20">
        <f>MIN(IF(MOD(ROWS($A$2:A4231),$A$2)=0,E4230+1, E4230), $B$2-1)</f>
        <v>17</v>
      </c>
      <c r="G4231" s="2" t="str">
        <f>IF(NOT(OR(
SUMPRODUCT(--ISNUMBER(SEARCH('Chapter 1 (Generated)'!$B$25:$V$25,INDEX(MyData,D4231, E4231+1))))&gt;0,
SUMPRODUCT(--ISNUMBER(SEARCH('Chapter 1 (Generated)'!$B$26:$V$26,INDEX(MyData,D4231, E4231+1))))&gt;0)),
"        " &amp; INDEX(MyData,D4231, E4231+1),
"    " &amp; INDEX(MyData,D4231, E4231+1))</f>
        <v xml:space="preserve">        0,</v>
      </c>
    </row>
    <row r="4232" spans="4:7" x14ac:dyDescent="0.2">
      <c r="D4232" s="20">
        <f t="shared" si="66"/>
        <v>202</v>
      </c>
      <c r="E4232" s="20">
        <f>MIN(IF(MOD(ROWS($A$2:A4232),$A$2)=0,E4231+1, E4231), $B$2-1)</f>
        <v>17</v>
      </c>
      <c r="G4232" s="2" t="str">
        <f>IF(NOT(OR(
SUMPRODUCT(--ISNUMBER(SEARCH('Chapter 1 (Generated)'!$B$25:$V$25,INDEX(MyData,D4232, E4232+1))))&gt;0,
SUMPRODUCT(--ISNUMBER(SEARCH('Chapter 1 (Generated)'!$B$26:$V$26,INDEX(MyData,D4232, E4232+1))))&gt;0)),
"        " &amp; INDEX(MyData,D4232, E4232+1),
"    " &amp; INDEX(MyData,D4232, E4232+1))</f>
        <v xml:space="preserve">        0,</v>
      </c>
    </row>
    <row r="4233" spans="4:7" x14ac:dyDescent="0.2">
      <c r="D4233" s="20">
        <f t="shared" si="66"/>
        <v>203</v>
      </c>
      <c r="E4233" s="20">
        <f>MIN(IF(MOD(ROWS($A$2:A4233),$A$2)=0,E4232+1, E4232), $B$2-1)</f>
        <v>17</v>
      </c>
      <c r="G4233" s="2" t="str">
        <f>IF(NOT(OR(
SUMPRODUCT(--ISNUMBER(SEARCH('Chapter 1 (Generated)'!$B$25:$V$25,INDEX(MyData,D4233, E4233+1))))&gt;0,
SUMPRODUCT(--ISNUMBER(SEARCH('Chapter 1 (Generated)'!$B$26:$V$26,INDEX(MyData,D4233, E4233+1))))&gt;0)),
"        " &amp; INDEX(MyData,D4233, E4233+1),
"    " &amp; INDEX(MyData,D4233, E4233+1))</f>
        <v xml:space="preserve">        0,//200 </v>
      </c>
    </row>
    <row r="4234" spans="4:7" x14ac:dyDescent="0.2">
      <c r="D4234" s="20">
        <f t="shared" si="66"/>
        <v>204</v>
      </c>
      <c r="E4234" s="20">
        <f>MIN(IF(MOD(ROWS($A$2:A4234),$A$2)=0,E4233+1, E4233), $B$2-1)</f>
        <v>17</v>
      </c>
      <c r="G4234" s="2" t="str">
        <f>IF(NOT(OR(
SUMPRODUCT(--ISNUMBER(SEARCH('Chapter 1 (Generated)'!$B$25:$V$25,INDEX(MyData,D4234, E4234+1))))&gt;0,
SUMPRODUCT(--ISNUMBER(SEARCH('Chapter 1 (Generated)'!$B$26:$V$26,INDEX(MyData,D4234, E4234+1))))&gt;0)),
"        " &amp; INDEX(MyData,D4234, E4234+1),
"    " &amp; INDEX(MyData,D4234, E4234+1))</f>
        <v xml:space="preserve">        0,</v>
      </c>
    </row>
    <row r="4235" spans="4:7" x14ac:dyDescent="0.2">
      <c r="D4235" s="20">
        <f t="shared" si="66"/>
        <v>205</v>
      </c>
      <c r="E4235" s="20">
        <f>MIN(IF(MOD(ROWS($A$2:A4235),$A$2)=0,E4234+1, E4234), $B$2-1)</f>
        <v>17</v>
      </c>
      <c r="G4235" s="2" t="str">
        <f>IF(NOT(OR(
SUMPRODUCT(--ISNUMBER(SEARCH('Chapter 1 (Generated)'!$B$25:$V$25,INDEX(MyData,D4235, E4235+1))))&gt;0,
SUMPRODUCT(--ISNUMBER(SEARCH('Chapter 1 (Generated)'!$B$26:$V$26,INDEX(MyData,D4235, E4235+1))))&gt;0)),
"        " &amp; INDEX(MyData,D4235, E4235+1),
"    " &amp; INDEX(MyData,D4235, E4235+1))</f>
        <v xml:space="preserve">        0,</v>
      </c>
    </row>
    <row r="4236" spans="4:7" x14ac:dyDescent="0.2">
      <c r="D4236" s="20">
        <f t="shared" si="66"/>
        <v>206</v>
      </c>
      <c r="E4236" s="20">
        <f>MIN(IF(MOD(ROWS($A$2:A4236),$A$2)=0,E4235+1, E4235), $B$2-1)</f>
        <v>17</v>
      </c>
      <c r="G4236" s="2" t="str">
        <f>IF(NOT(OR(
SUMPRODUCT(--ISNUMBER(SEARCH('Chapter 1 (Generated)'!$B$25:$V$25,INDEX(MyData,D4236, E4236+1))))&gt;0,
SUMPRODUCT(--ISNUMBER(SEARCH('Chapter 1 (Generated)'!$B$26:$V$26,INDEX(MyData,D4236, E4236+1))))&gt;0)),
"        " &amp; INDEX(MyData,D4236, E4236+1),
"    " &amp; INDEX(MyData,D4236, E4236+1))</f>
        <v xml:space="preserve">        0,</v>
      </c>
    </row>
    <row r="4237" spans="4:7" x14ac:dyDescent="0.2">
      <c r="D4237" s="20">
        <f t="shared" si="66"/>
        <v>207</v>
      </c>
      <c r="E4237" s="20">
        <f>MIN(IF(MOD(ROWS($A$2:A4237),$A$2)=0,E4236+1, E4236), $B$2-1)</f>
        <v>17</v>
      </c>
      <c r="G4237" s="2" t="str">
        <f>IF(NOT(OR(
SUMPRODUCT(--ISNUMBER(SEARCH('Chapter 1 (Generated)'!$B$25:$V$25,INDEX(MyData,D4237, E4237+1))))&gt;0,
SUMPRODUCT(--ISNUMBER(SEARCH('Chapter 1 (Generated)'!$B$26:$V$26,INDEX(MyData,D4237, E4237+1))))&gt;0)),
"        " &amp; INDEX(MyData,D4237, E4237+1),
"    " &amp; INDEX(MyData,D4237, E4237+1))</f>
        <v xml:space="preserve">        0,</v>
      </c>
    </row>
    <row r="4238" spans="4:7" x14ac:dyDescent="0.2">
      <c r="D4238" s="20">
        <f t="shared" si="66"/>
        <v>208</v>
      </c>
      <c r="E4238" s="20">
        <f>MIN(IF(MOD(ROWS($A$2:A4238),$A$2)=0,E4237+1, E4237), $B$2-1)</f>
        <v>17</v>
      </c>
      <c r="G4238" s="2" t="str">
        <f>IF(NOT(OR(
SUMPRODUCT(--ISNUMBER(SEARCH('Chapter 1 (Generated)'!$B$25:$V$25,INDEX(MyData,D4238, E4238+1))))&gt;0,
SUMPRODUCT(--ISNUMBER(SEARCH('Chapter 1 (Generated)'!$B$26:$V$26,INDEX(MyData,D4238, E4238+1))))&gt;0)),
"        " &amp; INDEX(MyData,D4238, E4238+1),
"    " &amp; INDEX(MyData,D4238, E4238+1))</f>
        <v xml:space="preserve">        0,//205 </v>
      </c>
    </row>
    <row r="4239" spans="4:7" x14ac:dyDescent="0.2">
      <c r="D4239" s="20">
        <f t="shared" si="66"/>
        <v>209</v>
      </c>
      <c r="E4239" s="20">
        <f>MIN(IF(MOD(ROWS($A$2:A4239),$A$2)=0,E4238+1, E4238), $B$2-1)</f>
        <v>17</v>
      </c>
      <c r="G4239" s="2" t="str">
        <f>IF(NOT(OR(
SUMPRODUCT(--ISNUMBER(SEARCH('Chapter 1 (Generated)'!$B$25:$V$25,INDEX(MyData,D4239, E4239+1))))&gt;0,
SUMPRODUCT(--ISNUMBER(SEARCH('Chapter 1 (Generated)'!$B$26:$V$26,INDEX(MyData,D4239, E4239+1))))&gt;0)),
"        " &amp; INDEX(MyData,D4239, E4239+1),
"    " &amp; INDEX(MyData,D4239, E4239+1))</f>
        <v xml:space="preserve">        0,</v>
      </c>
    </row>
    <row r="4240" spans="4:7" x14ac:dyDescent="0.2">
      <c r="D4240" s="20">
        <f t="shared" si="66"/>
        <v>210</v>
      </c>
      <c r="E4240" s="20">
        <f>MIN(IF(MOD(ROWS($A$2:A4240),$A$2)=0,E4239+1, E4239), $B$2-1)</f>
        <v>17</v>
      </c>
      <c r="G4240" s="2" t="str">
        <f>IF(NOT(OR(
SUMPRODUCT(--ISNUMBER(SEARCH('Chapter 1 (Generated)'!$B$25:$V$25,INDEX(MyData,D4240, E4240+1))))&gt;0,
SUMPRODUCT(--ISNUMBER(SEARCH('Chapter 1 (Generated)'!$B$26:$V$26,INDEX(MyData,D4240, E4240+1))))&gt;0)),
"        " &amp; INDEX(MyData,D4240, E4240+1),
"    " &amp; INDEX(MyData,D4240, E4240+1))</f>
        <v xml:space="preserve">        0,</v>
      </c>
    </row>
    <row r="4241" spans="4:7" x14ac:dyDescent="0.2">
      <c r="D4241" s="20">
        <f t="shared" si="66"/>
        <v>211</v>
      </c>
      <c r="E4241" s="20">
        <f>MIN(IF(MOD(ROWS($A$2:A4241),$A$2)=0,E4240+1, E4240), $B$2-1)</f>
        <v>17</v>
      </c>
      <c r="G4241" s="2" t="str">
        <f>IF(NOT(OR(
SUMPRODUCT(--ISNUMBER(SEARCH('Chapter 1 (Generated)'!$B$25:$V$25,INDEX(MyData,D4241, E4241+1))))&gt;0,
SUMPRODUCT(--ISNUMBER(SEARCH('Chapter 1 (Generated)'!$B$26:$V$26,INDEX(MyData,D4241, E4241+1))))&gt;0)),
"        " &amp; INDEX(MyData,D4241, E4241+1),
"    " &amp; INDEX(MyData,D4241, E4241+1))</f>
        <v xml:space="preserve">        0,</v>
      </c>
    </row>
    <row r="4242" spans="4:7" x14ac:dyDescent="0.2">
      <c r="D4242" s="20">
        <f t="shared" si="66"/>
        <v>212</v>
      </c>
      <c r="E4242" s="20">
        <f>MIN(IF(MOD(ROWS($A$2:A4242),$A$2)=0,E4241+1, E4241), $B$2-1)</f>
        <v>17</v>
      </c>
      <c r="G4242" s="2" t="str">
        <f>IF(NOT(OR(
SUMPRODUCT(--ISNUMBER(SEARCH('Chapter 1 (Generated)'!$B$25:$V$25,INDEX(MyData,D4242, E4242+1))))&gt;0,
SUMPRODUCT(--ISNUMBER(SEARCH('Chapter 1 (Generated)'!$B$26:$V$26,INDEX(MyData,D4242, E4242+1))))&gt;0)),
"        " &amp; INDEX(MyData,D4242, E4242+1),
"    " &amp; INDEX(MyData,D4242, E4242+1))</f>
        <v xml:space="preserve">        0,</v>
      </c>
    </row>
    <row r="4243" spans="4:7" x14ac:dyDescent="0.2">
      <c r="D4243" s="20">
        <f t="shared" si="66"/>
        <v>213</v>
      </c>
      <c r="E4243" s="20">
        <f>MIN(IF(MOD(ROWS($A$2:A4243),$A$2)=0,E4242+1, E4242), $B$2-1)</f>
        <v>17</v>
      </c>
      <c r="G4243" s="2" t="str">
        <f>IF(NOT(OR(
SUMPRODUCT(--ISNUMBER(SEARCH('Chapter 1 (Generated)'!$B$25:$V$25,INDEX(MyData,D4243, E4243+1))))&gt;0,
SUMPRODUCT(--ISNUMBER(SEARCH('Chapter 1 (Generated)'!$B$26:$V$26,INDEX(MyData,D4243, E4243+1))))&gt;0)),
"        " &amp; INDEX(MyData,D4243, E4243+1),
"    " &amp; INDEX(MyData,D4243, E4243+1))</f>
        <v xml:space="preserve">        0,//210 </v>
      </c>
    </row>
    <row r="4244" spans="4:7" x14ac:dyDescent="0.2">
      <c r="D4244" s="20">
        <f t="shared" si="66"/>
        <v>214</v>
      </c>
      <c r="E4244" s="20">
        <f>MIN(IF(MOD(ROWS($A$2:A4244),$A$2)=0,E4243+1, E4243), $B$2-1)</f>
        <v>17</v>
      </c>
      <c r="G4244" s="2" t="str">
        <f>IF(NOT(OR(
SUMPRODUCT(--ISNUMBER(SEARCH('Chapter 1 (Generated)'!$B$25:$V$25,INDEX(MyData,D4244, E4244+1))))&gt;0,
SUMPRODUCT(--ISNUMBER(SEARCH('Chapter 1 (Generated)'!$B$26:$V$26,INDEX(MyData,D4244, E4244+1))))&gt;0)),
"        " &amp; INDEX(MyData,D4244, E4244+1),
"    " &amp; INDEX(MyData,D4244, E4244+1))</f>
        <v xml:space="preserve">        0,</v>
      </c>
    </row>
    <row r="4245" spans="4:7" x14ac:dyDescent="0.2">
      <c r="D4245" s="20">
        <f t="shared" si="66"/>
        <v>215</v>
      </c>
      <c r="E4245" s="20">
        <f>MIN(IF(MOD(ROWS($A$2:A4245),$A$2)=0,E4244+1, E4244), $B$2-1)</f>
        <v>17</v>
      </c>
      <c r="G4245" s="2" t="str">
        <f>IF(NOT(OR(
SUMPRODUCT(--ISNUMBER(SEARCH('Chapter 1 (Generated)'!$B$25:$V$25,INDEX(MyData,D4245, E4245+1))))&gt;0,
SUMPRODUCT(--ISNUMBER(SEARCH('Chapter 1 (Generated)'!$B$26:$V$26,INDEX(MyData,D4245, E4245+1))))&gt;0)),
"        " &amp; INDEX(MyData,D4245, E4245+1),
"    " &amp; INDEX(MyData,D4245, E4245+1))</f>
        <v xml:space="preserve">        0,</v>
      </c>
    </row>
    <row r="4246" spans="4:7" x14ac:dyDescent="0.2">
      <c r="D4246" s="20">
        <f t="shared" si="66"/>
        <v>216</v>
      </c>
      <c r="E4246" s="20">
        <f>MIN(IF(MOD(ROWS($A$2:A4246),$A$2)=0,E4245+1, E4245), $B$2-1)</f>
        <v>17</v>
      </c>
      <c r="G4246" s="2" t="str">
        <f>IF(NOT(OR(
SUMPRODUCT(--ISNUMBER(SEARCH('Chapter 1 (Generated)'!$B$25:$V$25,INDEX(MyData,D4246, E4246+1))))&gt;0,
SUMPRODUCT(--ISNUMBER(SEARCH('Chapter 1 (Generated)'!$B$26:$V$26,INDEX(MyData,D4246, E4246+1))))&gt;0)),
"        " &amp; INDEX(MyData,D4246, E4246+1),
"    " &amp; INDEX(MyData,D4246, E4246+1))</f>
        <v xml:space="preserve">        0,</v>
      </c>
    </row>
    <row r="4247" spans="4:7" x14ac:dyDescent="0.2">
      <c r="D4247" s="20">
        <f t="shared" si="66"/>
        <v>217</v>
      </c>
      <c r="E4247" s="20">
        <f>MIN(IF(MOD(ROWS($A$2:A4247),$A$2)=0,E4246+1, E4246), $B$2-1)</f>
        <v>17</v>
      </c>
      <c r="G4247" s="2" t="str">
        <f>IF(NOT(OR(
SUMPRODUCT(--ISNUMBER(SEARCH('Chapter 1 (Generated)'!$B$25:$V$25,INDEX(MyData,D4247, E4247+1))))&gt;0,
SUMPRODUCT(--ISNUMBER(SEARCH('Chapter 1 (Generated)'!$B$26:$V$26,INDEX(MyData,D4247, E4247+1))))&gt;0)),
"        " &amp; INDEX(MyData,D4247, E4247+1),
"    " &amp; INDEX(MyData,D4247, E4247+1))</f>
        <v xml:space="preserve">        0,</v>
      </c>
    </row>
    <row r="4248" spans="4:7" x14ac:dyDescent="0.2">
      <c r="D4248" s="20">
        <f t="shared" si="66"/>
        <v>218</v>
      </c>
      <c r="E4248" s="20">
        <f>MIN(IF(MOD(ROWS($A$2:A4248),$A$2)=0,E4247+1, E4247), $B$2-1)</f>
        <v>17</v>
      </c>
      <c r="G4248" s="2" t="str">
        <f>IF(NOT(OR(
SUMPRODUCT(--ISNUMBER(SEARCH('Chapter 1 (Generated)'!$B$25:$V$25,INDEX(MyData,D4248, E4248+1))))&gt;0,
SUMPRODUCT(--ISNUMBER(SEARCH('Chapter 1 (Generated)'!$B$26:$V$26,INDEX(MyData,D4248, E4248+1))))&gt;0)),
"        " &amp; INDEX(MyData,D4248, E4248+1),
"    " &amp; INDEX(MyData,D4248, E4248+1))</f>
        <v xml:space="preserve">        0,//215 </v>
      </c>
    </row>
    <row r="4249" spans="4:7" x14ac:dyDescent="0.2">
      <c r="D4249" s="20">
        <f t="shared" si="66"/>
        <v>219</v>
      </c>
      <c r="E4249" s="20">
        <f>MIN(IF(MOD(ROWS($A$2:A4249),$A$2)=0,E4248+1, E4248), $B$2-1)</f>
        <v>17</v>
      </c>
      <c r="G4249" s="2" t="str">
        <f>IF(NOT(OR(
SUMPRODUCT(--ISNUMBER(SEARCH('Chapter 1 (Generated)'!$B$25:$V$25,INDEX(MyData,D4249, E4249+1))))&gt;0,
SUMPRODUCT(--ISNUMBER(SEARCH('Chapter 1 (Generated)'!$B$26:$V$26,INDEX(MyData,D4249, E4249+1))))&gt;0)),
"        " &amp; INDEX(MyData,D4249, E4249+1),
"    " &amp; INDEX(MyData,D4249, E4249+1))</f>
        <v xml:space="preserve">        0,</v>
      </c>
    </row>
    <row r="4250" spans="4:7" x14ac:dyDescent="0.2">
      <c r="D4250" s="20">
        <f t="shared" si="66"/>
        <v>220</v>
      </c>
      <c r="E4250" s="20">
        <f>MIN(IF(MOD(ROWS($A$2:A4250),$A$2)=0,E4249+1, E4249), $B$2-1)</f>
        <v>17</v>
      </c>
      <c r="G4250" s="2" t="str">
        <f>IF(NOT(OR(
SUMPRODUCT(--ISNUMBER(SEARCH('Chapter 1 (Generated)'!$B$25:$V$25,INDEX(MyData,D4250, E4250+1))))&gt;0,
SUMPRODUCT(--ISNUMBER(SEARCH('Chapter 1 (Generated)'!$B$26:$V$26,INDEX(MyData,D4250, E4250+1))))&gt;0)),
"        " &amp; INDEX(MyData,D4250, E4250+1),
"    " &amp; INDEX(MyData,D4250, E4250+1))</f>
        <v xml:space="preserve">        0,</v>
      </c>
    </row>
    <row r="4251" spans="4:7" x14ac:dyDescent="0.2">
      <c r="D4251" s="20">
        <f t="shared" si="66"/>
        <v>221</v>
      </c>
      <c r="E4251" s="20">
        <f>MIN(IF(MOD(ROWS($A$2:A4251),$A$2)=0,E4250+1, E4250), $B$2-1)</f>
        <v>17</v>
      </c>
      <c r="G4251" s="2" t="str">
        <f>IF(NOT(OR(
SUMPRODUCT(--ISNUMBER(SEARCH('Chapter 1 (Generated)'!$B$25:$V$25,INDEX(MyData,D4251, E4251+1))))&gt;0,
SUMPRODUCT(--ISNUMBER(SEARCH('Chapter 1 (Generated)'!$B$26:$V$26,INDEX(MyData,D4251, E4251+1))))&gt;0)),
"        " &amp; INDEX(MyData,D4251, E4251+1),
"    " &amp; INDEX(MyData,D4251, E4251+1))</f>
        <v xml:space="preserve">        0,</v>
      </c>
    </row>
    <row r="4252" spans="4:7" x14ac:dyDescent="0.2">
      <c r="D4252" s="20">
        <f t="shared" si="66"/>
        <v>222</v>
      </c>
      <c r="E4252" s="20">
        <f>MIN(IF(MOD(ROWS($A$2:A4252),$A$2)=0,E4251+1, E4251), $B$2-1)</f>
        <v>17</v>
      </c>
      <c r="G4252" s="2" t="str">
        <f>IF(NOT(OR(
SUMPRODUCT(--ISNUMBER(SEARCH('Chapter 1 (Generated)'!$B$25:$V$25,INDEX(MyData,D4252, E4252+1))))&gt;0,
SUMPRODUCT(--ISNUMBER(SEARCH('Chapter 1 (Generated)'!$B$26:$V$26,INDEX(MyData,D4252, E4252+1))))&gt;0)),
"        " &amp; INDEX(MyData,D4252, E4252+1),
"    " &amp; INDEX(MyData,D4252, E4252+1))</f>
        <v xml:space="preserve">        0,</v>
      </c>
    </row>
    <row r="4253" spans="4:7" x14ac:dyDescent="0.2">
      <c r="D4253" s="20">
        <f t="shared" si="66"/>
        <v>223</v>
      </c>
      <c r="E4253" s="20">
        <f>MIN(IF(MOD(ROWS($A$2:A4253),$A$2)=0,E4252+1, E4252), $B$2-1)</f>
        <v>17</v>
      </c>
      <c r="G4253" s="2" t="str">
        <f>IF(NOT(OR(
SUMPRODUCT(--ISNUMBER(SEARCH('Chapter 1 (Generated)'!$B$25:$V$25,INDEX(MyData,D4253, E4253+1))))&gt;0,
SUMPRODUCT(--ISNUMBER(SEARCH('Chapter 1 (Generated)'!$B$26:$V$26,INDEX(MyData,D4253, E4253+1))))&gt;0)),
"        " &amp; INDEX(MyData,D4253, E4253+1),
"    " &amp; INDEX(MyData,D4253, E4253+1))</f>
        <v xml:space="preserve">        0,//220 </v>
      </c>
    </row>
    <row r="4254" spans="4:7" x14ac:dyDescent="0.2">
      <c r="D4254" s="20">
        <f t="shared" si="66"/>
        <v>224</v>
      </c>
      <c r="E4254" s="20">
        <f>MIN(IF(MOD(ROWS($A$2:A4254),$A$2)=0,E4253+1, E4253), $B$2-1)</f>
        <v>17</v>
      </c>
      <c r="G4254" s="2" t="str">
        <f>IF(NOT(OR(
SUMPRODUCT(--ISNUMBER(SEARCH('Chapter 1 (Generated)'!$B$25:$V$25,INDEX(MyData,D4254, E4254+1))))&gt;0,
SUMPRODUCT(--ISNUMBER(SEARCH('Chapter 1 (Generated)'!$B$26:$V$26,INDEX(MyData,D4254, E4254+1))))&gt;0)),
"        " &amp; INDEX(MyData,D4254, E4254+1),
"    " &amp; INDEX(MyData,D4254, E4254+1))</f>
        <v xml:space="preserve">        0,</v>
      </c>
    </row>
    <row r="4255" spans="4:7" x14ac:dyDescent="0.2">
      <c r="D4255" s="20">
        <f t="shared" si="66"/>
        <v>225</v>
      </c>
      <c r="E4255" s="20">
        <f>MIN(IF(MOD(ROWS($A$2:A4255),$A$2)=0,E4254+1, E4254), $B$2-1)</f>
        <v>17</v>
      </c>
      <c r="G4255" s="2" t="str">
        <f>IF(NOT(OR(
SUMPRODUCT(--ISNUMBER(SEARCH('Chapter 1 (Generated)'!$B$25:$V$25,INDEX(MyData,D4255, E4255+1))))&gt;0,
SUMPRODUCT(--ISNUMBER(SEARCH('Chapter 1 (Generated)'!$B$26:$V$26,INDEX(MyData,D4255, E4255+1))))&gt;0)),
"        " &amp; INDEX(MyData,D4255, E4255+1),
"    " &amp; INDEX(MyData,D4255, E4255+1))</f>
        <v xml:space="preserve">        0,</v>
      </c>
    </row>
    <row r="4256" spans="4:7" x14ac:dyDescent="0.2">
      <c r="D4256" s="20">
        <f t="shared" si="66"/>
        <v>226</v>
      </c>
      <c r="E4256" s="20">
        <f>MIN(IF(MOD(ROWS($A$2:A4256),$A$2)=0,E4255+1, E4255), $B$2-1)</f>
        <v>17</v>
      </c>
      <c r="G4256" s="2" t="str">
        <f>IF(NOT(OR(
SUMPRODUCT(--ISNUMBER(SEARCH('Chapter 1 (Generated)'!$B$25:$V$25,INDEX(MyData,D4256, E4256+1))))&gt;0,
SUMPRODUCT(--ISNUMBER(SEARCH('Chapter 1 (Generated)'!$B$26:$V$26,INDEX(MyData,D4256, E4256+1))))&gt;0)),
"        " &amp; INDEX(MyData,D4256, E4256+1),
"    " &amp; INDEX(MyData,D4256, E4256+1))</f>
        <v xml:space="preserve">        0,</v>
      </c>
    </row>
    <row r="4257" spans="4:7" x14ac:dyDescent="0.2">
      <c r="D4257" s="20">
        <f t="shared" si="66"/>
        <v>227</v>
      </c>
      <c r="E4257" s="20">
        <f>MIN(IF(MOD(ROWS($A$2:A4257),$A$2)=0,E4256+1, E4256), $B$2-1)</f>
        <v>17</v>
      </c>
      <c r="G4257" s="2" t="str">
        <f>IF(NOT(OR(
SUMPRODUCT(--ISNUMBER(SEARCH('Chapter 1 (Generated)'!$B$25:$V$25,INDEX(MyData,D4257, E4257+1))))&gt;0,
SUMPRODUCT(--ISNUMBER(SEARCH('Chapter 1 (Generated)'!$B$26:$V$26,INDEX(MyData,D4257, E4257+1))))&gt;0)),
"        " &amp; INDEX(MyData,D4257, E4257+1),
"    " &amp; INDEX(MyData,D4257, E4257+1))</f>
        <v xml:space="preserve">        0,</v>
      </c>
    </row>
    <row r="4258" spans="4:7" x14ac:dyDescent="0.2">
      <c r="D4258" s="20">
        <f t="shared" si="66"/>
        <v>228</v>
      </c>
      <c r="E4258" s="20">
        <f>MIN(IF(MOD(ROWS($A$2:A4258),$A$2)=0,E4257+1, E4257), $B$2-1)</f>
        <v>17</v>
      </c>
      <c r="G4258" s="2" t="str">
        <f>IF(NOT(OR(
SUMPRODUCT(--ISNUMBER(SEARCH('Chapter 1 (Generated)'!$B$25:$V$25,INDEX(MyData,D4258, E4258+1))))&gt;0,
SUMPRODUCT(--ISNUMBER(SEARCH('Chapter 1 (Generated)'!$B$26:$V$26,INDEX(MyData,D4258, E4258+1))))&gt;0)),
"        " &amp; INDEX(MyData,D4258, E4258+1),
"    " &amp; INDEX(MyData,D4258, E4258+1))</f>
        <v xml:space="preserve">        0,//225 </v>
      </c>
    </row>
    <row r="4259" spans="4:7" x14ac:dyDescent="0.2">
      <c r="D4259" s="20">
        <f t="shared" si="66"/>
        <v>229</v>
      </c>
      <c r="E4259" s="20">
        <f>MIN(IF(MOD(ROWS($A$2:A4259),$A$2)=0,E4258+1, E4258), $B$2-1)</f>
        <v>17</v>
      </c>
      <c r="G4259" s="2" t="str">
        <f>IF(NOT(OR(
SUMPRODUCT(--ISNUMBER(SEARCH('Chapter 1 (Generated)'!$B$25:$V$25,INDEX(MyData,D4259, E4259+1))))&gt;0,
SUMPRODUCT(--ISNUMBER(SEARCH('Chapter 1 (Generated)'!$B$26:$V$26,INDEX(MyData,D4259, E4259+1))))&gt;0)),
"        " &amp; INDEX(MyData,D4259, E4259+1),
"    " &amp; INDEX(MyData,D4259, E4259+1))</f>
        <v xml:space="preserve">        0,//226 Alistair</v>
      </c>
    </row>
    <row r="4260" spans="4:7" x14ac:dyDescent="0.2">
      <c r="D4260" s="20">
        <f t="shared" si="66"/>
        <v>230</v>
      </c>
      <c r="E4260" s="20">
        <f>MIN(IF(MOD(ROWS($A$2:A4260),$A$2)=0,E4259+1, E4259), $B$2-1)</f>
        <v>17</v>
      </c>
      <c r="G4260" s="2" t="str">
        <f>IF(NOT(OR(
SUMPRODUCT(--ISNUMBER(SEARCH('Chapter 1 (Generated)'!$B$25:$V$25,INDEX(MyData,D4260, E4260+1))))&gt;0,
SUMPRODUCT(--ISNUMBER(SEARCH('Chapter 1 (Generated)'!$B$26:$V$26,INDEX(MyData,D4260, E4260+1))))&gt;0)),
"        " &amp; INDEX(MyData,D4260, E4260+1),
"    " &amp; INDEX(MyData,D4260, E4260+1))</f>
        <v xml:space="preserve">        0,//227 Claire</v>
      </c>
    </row>
    <row r="4261" spans="4:7" x14ac:dyDescent="0.2">
      <c r="D4261" s="20">
        <f t="shared" si="66"/>
        <v>231</v>
      </c>
      <c r="E4261" s="20">
        <f>MIN(IF(MOD(ROWS($A$2:A4261),$A$2)=0,E4260+1, E4260), $B$2-1)</f>
        <v>17</v>
      </c>
      <c r="G4261" s="2" t="str">
        <f>IF(NOT(OR(
SUMPRODUCT(--ISNUMBER(SEARCH('Chapter 1 (Generated)'!$B$25:$V$25,INDEX(MyData,D4261, E4261+1))))&gt;0,
SUMPRODUCT(--ISNUMBER(SEARCH('Chapter 1 (Generated)'!$B$26:$V$26,INDEX(MyData,D4261, E4261+1))))&gt;0)),
"        " &amp; INDEX(MyData,D4261, E4261+1),
"    " &amp; INDEX(MyData,D4261, E4261+1))</f>
        <v xml:space="preserve">        0,//228 Ellie</v>
      </c>
    </row>
    <row r="4262" spans="4:7" x14ac:dyDescent="0.2">
      <c r="D4262" s="20">
        <f t="shared" si="66"/>
        <v>232</v>
      </c>
      <c r="E4262" s="20">
        <f>MIN(IF(MOD(ROWS($A$2:A4262),$A$2)=0,E4261+1, E4261), $B$2-1)</f>
        <v>17</v>
      </c>
      <c r="G4262" s="2" t="str">
        <f>IF(NOT(OR(
SUMPRODUCT(--ISNUMBER(SEARCH('Chapter 1 (Generated)'!$B$25:$V$25,INDEX(MyData,D4262, E4262+1))))&gt;0,
SUMPRODUCT(--ISNUMBER(SEARCH('Chapter 1 (Generated)'!$B$26:$V$26,INDEX(MyData,D4262, E4262+1))))&gt;0)),
"        " &amp; INDEX(MyData,D4262, E4262+1),
"    " &amp; INDEX(MyData,D4262, E4262+1))</f>
        <v xml:space="preserve">        0,//229 Karolina</v>
      </c>
    </row>
    <row r="4263" spans="4:7" x14ac:dyDescent="0.2">
      <c r="D4263" s="20">
        <f t="shared" si="66"/>
        <v>233</v>
      </c>
      <c r="E4263" s="20">
        <f>MIN(IF(MOD(ROWS($A$2:A4263),$A$2)=0,E4262+1, E4262), $B$2-1)</f>
        <v>17</v>
      </c>
      <c r="G4263" s="2" t="str">
        <f>IF(NOT(OR(
SUMPRODUCT(--ISNUMBER(SEARCH('Chapter 1 (Generated)'!$B$25:$V$25,INDEX(MyData,D4263, E4263+1))))&gt;0,
SUMPRODUCT(--ISNUMBER(SEARCH('Chapter 1 (Generated)'!$B$26:$V$26,INDEX(MyData,D4263, E4263+1))))&gt;0)),
"        " &amp; INDEX(MyData,D4263, E4263+1),
"    " &amp; INDEX(MyData,D4263, E4263+1))</f>
        <v xml:space="preserve">        0,//230 Neha</v>
      </c>
    </row>
    <row r="4264" spans="4:7" x14ac:dyDescent="0.2">
      <c r="D4264" s="20">
        <f t="shared" si="66"/>
        <v>234</v>
      </c>
      <c r="E4264" s="20">
        <f>MIN(IF(MOD(ROWS($A$2:A4264),$A$2)=0,E4263+1, E4263), $B$2-1)</f>
        <v>17</v>
      </c>
      <c r="G4264" s="2" t="str">
        <f>IF(NOT(OR(
SUMPRODUCT(--ISNUMBER(SEARCH('Chapter 1 (Generated)'!$B$25:$V$25,INDEX(MyData,D4264, E4264+1))))&gt;0,
SUMPRODUCT(--ISNUMBER(SEARCH('Chapter 1 (Generated)'!$B$26:$V$26,INDEX(MyData,D4264, E4264+1))))&gt;0)),
"        " &amp; INDEX(MyData,D4264, E4264+1),
"    " &amp; INDEX(MyData,D4264, E4264+1))</f>
        <v xml:space="preserve">        0,//231 Raquel</v>
      </c>
    </row>
    <row r="4265" spans="4:7" x14ac:dyDescent="0.2">
      <c r="D4265" s="20">
        <f t="shared" si="66"/>
        <v>235</v>
      </c>
      <c r="E4265" s="20">
        <f>MIN(IF(MOD(ROWS($A$2:A4265),$A$2)=0,E4264+1, E4264), $B$2-1)</f>
        <v>17</v>
      </c>
      <c r="G4265" s="2" t="str">
        <f>IF(NOT(OR(
SUMPRODUCT(--ISNUMBER(SEARCH('Chapter 1 (Generated)'!$B$25:$V$25,INDEX(MyData,D4265, E4265+1))))&gt;0,
SUMPRODUCT(--ISNUMBER(SEARCH('Chapter 1 (Generated)'!$B$26:$V$26,INDEX(MyData,D4265, E4265+1))))&gt;0)),
"        " &amp; INDEX(MyData,D4265, E4265+1),
"    " &amp; INDEX(MyData,D4265, E4265+1))</f>
        <v xml:space="preserve">        0,//232 Tadashi</v>
      </c>
    </row>
    <row r="4266" spans="4:7" x14ac:dyDescent="0.2">
      <c r="D4266" s="20">
        <f t="shared" si="66"/>
        <v>236</v>
      </c>
      <c r="E4266" s="20">
        <f>MIN(IF(MOD(ROWS($A$2:A4266),$A$2)=0,E4265+1, E4265), $B$2-1)</f>
        <v>17</v>
      </c>
      <c r="G4266" s="2" t="str">
        <f>IF(NOT(OR(
SUMPRODUCT(--ISNUMBER(SEARCH('Chapter 1 (Generated)'!$B$25:$V$25,INDEX(MyData,D4266, E4266+1))))&gt;0,
SUMPRODUCT(--ISNUMBER(SEARCH('Chapter 1 (Generated)'!$B$26:$V$26,INDEX(MyData,D4266, E4266+1))))&gt;0)),
"        " &amp; INDEX(MyData,D4266, E4266+1),
"    " &amp; INDEX(MyData,D4266, E4266+1))</f>
        <v xml:space="preserve">        0,//233 Tegan</v>
      </c>
    </row>
    <row r="4267" spans="4:7" x14ac:dyDescent="0.2">
      <c r="D4267" s="20">
        <f t="shared" si="66"/>
        <v>237</v>
      </c>
      <c r="E4267" s="20">
        <f>MIN(IF(MOD(ROWS($A$2:A4267),$A$2)=0,E4266+1, E4266), $B$2-1)</f>
        <v>18</v>
      </c>
      <c r="G4267" s="2" t="str">
        <f>IF(NOT(OR(
SUMPRODUCT(--ISNUMBER(SEARCH('Chapter 1 (Generated)'!$B$25:$V$25,INDEX(MyData,D4267, E4267+1))))&gt;0,
SUMPRODUCT(--ISNUMBER(SEARCH('Chapter 1 (Generated)'!$B$26:$V$26,INDEX(MyData,D4267, E4267+1))))&gt;0)),
"        " &amp; INDEX(MyData,D4267, E4267+1),
"    " &amp; INDEX(MyData,D4267, E4267+1))</f>
        <v xml:space="preserve">        ];</v>
      </c>
    </row>
    <row r="4268" spans="4:7" x14ac:dyDescent="0.2">
      <c r="D4268" s="20">
        <f t="shared" si="66"/>
        <v>1</v>
      </c>
      <c r="E4268" s="20">
        <f>MIN(IF(MOD(ROWS($A$2:A4268),$A$2)=0,E4267+1, E4267), $B$2-1)</f>
        <v>18</v>
      </c>
      <c r="G4268" s="2" t="str">
        <f>IF(NOT(OR(
SUMPRODUCT(--ISNUMBER(SEARCH('Chapter 1 (Generated)'!$B$25:$V$25,INDEX(MyData,D4268, E4268+1))))&gt;0,
SUMPRODUCT(--ISNUMBER(SEARCH('Chapter 1 (Generated)'!$B$26:$V$26,INDEX(MyData,D4268, E4268+1))))&gt;0)),
"        " &amp; INDEX(MyData,D4268, E4268+1),
"    " &amp; INDEX(MyData,D4268, E4268+1))</f>
        <v xml:space="preserve">    //story[18] === visited -&gt; FALSE by default, TRUE si le joueur a visité la slide</v>
      </c>
    </row>
    <row r="4269" spans="4:7" x14ac:dyDescent="0.2">
      <c r="D4269" s="20">
        <f t="shared" si="66"/>
        <v>2</v>
      </c>
      <c r="E4269" s="20">
        <f>MIN(IF(MOD(ROWS($A$2:A4269),$A$2)=0,E4268+1, E4268), $B$2-1)</f>
        <v>18</v>
      </c>
      <c r="G4269" s="2" t="str">
        <f>IF(NOT(OR(
SUMPRODUCT(--ISNUMBER(SEARCH('Chapter 1 (Generated)'!$B$25:$V$25,INDEX(MyData,D4269, E4269+1))))&gt;0,
SUMPRODUCT(--ISNUMBER(SEARCH('Chapter 1 (Generated)'!$B$26:$V$26,INDEX(MyData,D4269, E4269+1))))&gt;0)),
"        " &amp; INDEX(MyData,D4269, E4269+1),
"    " &amp; INDEX(MyData,D4269, E4269+1))</f>
        <v xml:space="preserve">    story[18] = [</v>
      </c>
    </row>
    <row r="4270" spans="4:7" x14ac:dyDescent="0.2">
      <c r="D4270" s="20">
        <f t="shared" si="66"/>
        <v>3</v>
      </c>
      <c r="E4270" s="20">
        <f>MIN(IF(MOD(ROWS($A$2:A4270),$A$2)=0,E4269+1, E4269), $B$2-1)</f>
        <v>18</v>
      </c>
      <c r="G4270" s="2" t="str">
        <f>IF(NOT(OR(
SUMPRODUCT(--ISNUMBER(SEARCH('Chapter 1 (Generated)'!$B$25:$V$25,INDEX(MyData,D4270, E4270+1))))&gt;0,
SUMPRODUCT(--ISNUMBER(SEARCH('Chapter 1 (Generated)'!$B$26:$V$26,INDEX(MyData,D4270, E4270+1))))&gt;0)),
"        " &amp; INDEX(MyData,D4270, E4270+1),
"    " &amp; INDEX(MyData,D4270, E4270+1))</f>
        <v xml:space="preserve">        false,//0 </v>
      </c>
    </row>
    <row r="4271" spans="4:7" x14ac:dyDescent="0.2">
      <c r="D4271" s="20">
        <f t="shared" si="66"/>
        <v>4</v>
      </c>
      <c r="E4271" s="20">
        <f>MIN(IF(MOD(ROWS($A$2:A4271),$A$2)=0,E4270+1, E4270), $B$2-1)</f>
        <v>18</v>
      </c>
      <c r="G4271" s="2" t="str">
        <f>IF(NOT(OR(
SUMPRODUCT(--ISNUMBER(SEARCH('Chapter 1 (Generated)'!$B$25:$V$25,INDEX(MyData,D4271, E4271+1))))&gt;0,
SUMPRODUCT(--ISNUMBER(SEARCH('Chapter 1 (Generated)'!$B$26:$V$26,INDEX(MyData,D4271, E4271+1))))&gt;0)),
"        " &amp; INDEX(MyData,D4271, E4271+1),
"    " &amp; INDEX(MyData,D4271, E4271+1))</f>
        <v xml:space="preserve">        false,</v>
      </c>
    </row>
    <row r="4272" spans="4:7" x14ac:dyDescent="0.2">
      <c r="D4272" s="20">
        <f t="shared" si="66"/>
        <v>5</v>
      </c>
      <c r="E4272" s="20">
        <f>MIN(IF(MOD(ROWS($A$2:A4272),$A$2)=0,E4271+1, E4271), $B$2-1)</f>
        <v>18</v>
      </c>
      <c r="G4272" s="2" t="str">
        <f>IF(NOT(OR(
SUMPRODUCT(--ISNUMBER(SEARCH('Chapter 1 (Generated)'!$B$25:$V$25,INDEX(MyData,D4272, E4272+1))))&gt;0,
SUMPRODUCT(--ISNUMBER(SEARCH('Chapter 1 (Generated)'!$B$26:$V$26,INDEX(MyData,D4272, E4272+1))))&gt;0)),
"        " &amp; INDEX(MyData,D4272, E4272+1),
"    " &amp; INDEX(MyData,D4272, E4272+1))</f>
        <v xml:space="preserve">        false,</v>
      </c>
    </row>
    <row r="4273" spans="4:7" x14ac:dyDescent="0.2">
      <c r="D4273" s="20">
        <f t="shared" si="66"/>
        <v>6</v>
      </c>
      <c r="E4273" s="20">
        <f>MIN(IF(MOD(ROWS($A$2:A4273),$A$2)=0,E4272+1, E4272), $B$2-1)</f>
        <v>18</v>
      </c>
      <c r="G4273" s="2" t="str">
        <f>IF(NOT(OR(
SUMPRODUCT(--ISNUMBER(SEARCH('Chapter 1 (Generated)'!$B$25:$V$25,INDEX(MyData,D4273, E4273+1))))&gt;0,
SUMPRODUCT(--ISNUMBER(SEARCH('Chapter 1 (Generated)'!$B$26:$V$26,INDEX(MyData,D4273, E4273+1))))&gt;0)),
"        " &amp; INDEX(MyData,D4273, E4273+1),
"    " &amp; INDEX(MyData,D4273, E4273+1))</f>
        <v xml:space="preserve">        false,</v>
      </c>
    </row>
    <row r="4274" spans="4:7" x14ac:dyDescent="0.2">
      <c r="D4274" s="20">
        <f t="shared" si="66"/>
        <v>7</v>
      </c>
      <c r="E4274" s="20">
        <f>MIN(IF(MOD(ROWS($A$2:A4274),$A$2)=0,E4273+1, E4273), $B$2-1)</f>
        <v>18</v>
      </c>
      <c r="G4274" s="2" t="str">
        <f>IF(NOT(OR(
SUMPRODUCT(--ISNUMBER(SEARCH('Chapter 1 (Generated)'!$B$25:$V$25,INDEX(MyData,D4274, E4274+1))))&gt;0,
SUMPRODUCT(--ISNUMBER(SEARCH('Chapter 1 (Generated)'!$B$26:$V$26,INDEX(MyData,D4274, E4274+1))))&gt;0)),
"        " &amp; INDEX(MyData,D4274, E4274+1),
"    " &amp; INDEX(MyData,D4274, E4274+1))</f>
        <v xml:space="preserve">        false,</v>
      </c>
    </row>
    <row r="4275" spans="4:7" x14ac:dyDescent="0.2">
      <c r="D4275" s="20">
        <f t="shared" si="66"/>
        <v>8</v>
      </c>
      <c r="E4275" s="20">
        <f>MIN(IF(MOD(ROWS($A$2:A4275),$A$2)=0,E4274+1, E4274), $B$2-1)</f>
        <v>18</v>
      </c>
      <c r="G4275" s="2" t="str">
        <f>IF(NOT(OR(
SUMPRODUCT(--ISNUMBER(SEARCH('Chapter 1 (Generated)'!$B$25:$V$25,INDEX(MyData,D4275, E4275+1))))&gt;0,
SUMPRODUCT(--ISNUMBER(SEARCH('Chapter 1 (Generated)'!$B$26:$V$26,INDEX(MyData,D4275, E4275+1))))&gt;0)),
"        " &amp; INDEX(MyData,D4275, E4275+1),
"    " &amp; INDEX(MyData,D4275, E4275+1))</f>
        <v xml:space="preserve">        false,//5 </v>
      </c>
    </row>
    <row r="4276" spans="4:7" x14ac:dyDescent="0.2">
      <c r="D4276" s="20">
        <f t="shared" si="66"/>
        <v>9</v>
      </c>
      <c r="E4276" s="20">
        <f>MIN(IF(MOD(ROWS($A$2:A4276),$A$2)=0,E4275+1, E4275), $B$2-1)</f>
        <v>18</v>
      </c>
      <c r="G4276" s="2" t="str">
        <f>IF(NOT(OR(
SUMPRODUCT(--ISNUMBER(SEARCH('Chapter 1 (Generated)'!$B$25:$V$25,INDEX(MyData,D4276, E4276+1))))&gt;0,
SUMPRODUCT(--ISNUMBER(SEARCH('Chapter 1 (Generated)'!$B$26:$V$26,INDEX(MyData,D4276, E4276+1))))&gt;0)),
"        " &amp; INDEX(MyData,D4276, E4276+1),
"    " &amp; INDEX(MyData,D4276, E4276+1))</f>
        <v xml:space="preserve">        false,</v>
      </c>
    </row>
    <row r="4277" spans="4:7" x14ac:dyDescent="0.2">
      <c r="D4277" s="20">
        <f t="shared" si="66"/>
        <v>10</v>
      </c>
      <c r="E4277" s="20">
        <f>MIN(IF(MOD(ROWS($A$2:A4277),$A$2)=0,E4276+1, E4276), $B$2-1)</f>
        <v>18</v>
      </c>
      <c r="G4277" s="2" t="str">
        <f>IF(NOT(OR(
SUMPRODUCT(--ISNUMBER(SEARCH('Chapter 1 (Generated)'!$B$25:$V$25,INDEX(MyData,D4277, E4277+1))))&gt;0,
SUMPRODUCT(--ISNUMBER(SEARCH('Chapter 1 (Generated)'!$B$26:$V$26,INDEX(MyData,D4277, E4277+1))))&gt;0)),
"        " &amp; INDEX(MyData,D4277, E4277+1),
"    " &amp; INDEX(MyData,D4277, E4277+1))</f>
        <v xml:space="preserve">        false,</v>
      </c>
    </row>
    <row r="4278" spans="4:7" x14ac:dyDescent="0.2">
      <c r="D4278" s="20">
        <f t="shared" si="66"/>
        <v>11</v>
      </c>
      <c r="E4278" s="20">
        <f>MIN(IF(MOD(ROWS($A$2:A4278),$A$2)=0,E4277+1, E4277), $B$2-1)</f>
        <v>18</v>
      </c>
      <c r="G4278" s="2" t="str">
        <f>IF(NOT(OR(
SUMPRODUCT(--ISNUMBER(SEARCH('Chapter 1 (Generated)'!$B$25:$V$25,INDEX(MyData,D4278, E4278+1))))&gt;0,
SUMPRODUCT(--ISNUMBER(SEARCH('Chapter 1 (Generated)'!$B$26:$V$26,INDEX(MyData,D4278, E4278+1))))&gt;0)),
"        " &amp; INDEX(MyData,D4278, E4278+1),
"    " &amp; INDEX(MyData,D4278, E4278+1))</f>
        <v xml:space="preserve">        false,</v>
      </c>
    </row>
    <row r="4279" spans="4:7" x14ac:dyDescent="0.2">
      <c r="D4279" s="20">
        <f t="shared" si="66"/>
        <v>12</v>
      </c>
      <c r="E4279" s="20">
        <f>MIN(IF(MOD(ROWS($A$2:A4279),$A$2)=0,E4278+1, E4278), $B$2-1)</f>
        <v>18</v>
      </c>
      <c r="G4279" s="2" t="str">
        <f>IF(NOT(OR(
SUMPRODUCT(--ISNUMBER(SEARCH('Chapter 1 (Generated)'!$B$25:$V$25,INDEX(MyData,D4279, E4279+1))))&gt;0,
SUMPRODUCT(--ISNUMBER(SEARCH('Chapter 1 (Generated)'!$B$26:$V$26,INDEX(MyData,D4279, E4279+1))))&gt;0)),
"        " &amp; INDEX(MyData,D4279, E4279+1),
"    " &amp; INDEX(MyData,D4279, E4279+1))</f>
        <v xml:space="preserve">        false,</v>
      </c>
    </row>
    <row r="4280" spans="4:7" x14ac:dyDescent="0.2">
      <c r="D4280" s="20">
        <f t="shared" si="66"/>
        <v>13</v>
      </c>
      <c r="E4280" s="20">
        <f>MIN(IF(MOD(ROWS($A$2:A4280),$A$2)=0,E4279+1, E4279), $B$2-1)</f>
        <v>18</v>
      </c>
      <c r="G4280" s="2" t="str">
        <f>IF(NOT(OR(
SUMPRODUCT(--ISNUMBER(SEARCH('Chapter 1 (Generated)'!$B$25:$V$25,INDEX(MyData,D4280, E4280+1))))&gt;0,
SUMPRODUCT(--ISNUMBER(SEARCH('Chapter 1 (Generated)'!$B$26:$V$26,INDEX(MyData,D4280, E4280+1))))&gt;0)),
"        " &amp; INDEX(MyData,D4280, E4280+1),
"    " &amp; INDEX(MyData,D4280, E4280+1))</f>
        <v xml:space="preserve">        false,//10 </v>
      </c>
    </row>
    <row r="4281" spans="4:7" x14ac:dyDescent="0.2">
      <c r="D4281" s="20">
        <f t="shared" si="66"/>
        <v>14</v>
      </c>
      <c r="E4281" s="20">
        <f>MIN(IF(MOD(ROWS($A$2:A4281),$A$2)=0,E4280+1, E4280), $B$2-1)</f>
        <v>18</v>
      </c>
      <c r="G4281" s="2" t="str">
        <f>IF(NOT(OR(
SUMPRODUCT(--ISNUMBER(SEARCH('Chapter 1 (Generated)'!$B$25:$V$25,INDEX(MyData,D4281, E4281+1))))&gt;0,
SUMPRODUCT(--ISNUMBER(SEARCH('Chapter 1 (Generated)'!$B$26:$V$26,INDEX(MyData,D4281, E4281+1))))&gt;0)),
"        " &amp; INDEX(MyData,D4281, E4281+1),
"    " &amp; INDEX(MyData,D4281, E4281+1))</f>
        <v xml:space="preserve">        false,</v>
      </c>
    </row>
    <row r="4282" spans="4:7" x14ac:dyDescent="0.2">
      <c r="D4282" s="20">
        <f t="shared" si="66"/>
        <v>15</v>
      </c>
      <c r="E4282" s="20">
        <f>MIN(IF(MOD(ROWS($A$2:A4282),$A$2)=0,E4281+1, E4281), $B$2-1)</f>
        <v>18</v>
      </c>
      <c r="G4282" s="2" t="str">
        <f>IF(NOT(OR(
SUMPRODUCT(--ISNUMBER(SEARCH('Chapter 1 (Generated)'!$B$25:$V$25,INDEX(MyData,D4282, E4282+1))))&gt;0,
SUMPRODUCT(--ISNUMBER(SEARCH('Chapter 1 (Generated)'!$B$26:$V$26,INDEX(MyData,D4282, E4282+1))))&gt;0)),
"        " &amp; INDEX(MyData,D4282, E4282+1),
"    " &amp; INDEX(MyData,D4282, E4282+1))</f>
        <v xml:space="preserve">        false,</v>
      </c>
    </row>
    <row r="4283" spans="4:7" x14ac:dyDescent="0.2">
      <c r="D4283" s="20">
        <f t="shared" si="66"/>
        <v>16</v>
      </c>
      <c r="E4283" s="20">
        <f>MIN(IF(MOD(ROWS($A$2:A4283),$A$2)=0,E4282+1, E4282), $B$2-1)</f>
        <v>18</v>
      </c>
      <c r="G4283" s="2" t="str">
        <f>IF(NOT(OR(
SUMPRODUCT(--ISNUMBER(SEARCH('Chapter 1 (Generated)'!$B$25:$V$25,INDEX(MyData,D4283, E4283+1))))&gt;0,
SUMPRODUCT(--ISNUMBER(SEARCH('Chapter 1 (Generated)'!$B$26:$V$26,INDEX(MyData,D4283, E4283+1))))&gt;0)),
"        " &amp; INDEX(MyData,D4283, E4283+1),
"    " &amp; INDEX(MyData,D4283, E4283+1))</f>
        <v xml:space="preserve">        false,</v>
      </c>
    </row>
    <row r="4284" spans="4:7" x14ac:dyDescent="0.2">
      <c r="D4284" s="20">
        <f t="shared" si="66"/>
        <v>17</v>
      </c>
      <c r="E4284" s="20">
        <f>MIN(IF(MOD(ROWS($A$2:A4284),$A$2)=0,E4283+1, E4283), $B$2-1)</f>
        <v>18</v>
      </c>
      <c r="G4284" s="2" t="str">
        <f>IF(NOT(OR(
SUMPRODUCT(--ISNUMBER(SEARCH('Chapter 1 (Generated)'!$B$25:$V$25,INDEX(MyData,D4284, E4284+1))))&gt;0,
SUMPRODUCT(--ISNUMBER(SEARCH('Chapter 1 (Generated)'!$B$26:$V$26,INDEX(MyData,D4284, E4284+1))))&gt;0)),
"        " &amp; INDEX(MyData,D4284, E4284+1),
"    " &amp; INDEX(MyData,D4284, E4284+1))</f>
        <v xml:space="preserve">        false,</v>
      </c>
    </row>
    <row r="4285" spans="4:7" x14ac:dyDescent="0.2">
      <c r="D4285" s="20">
        <f t="shared" si="66"/>
        <v>18</v>
      </c>
      <c r="E4285" s="20">
        <f>MIN(IF(MOD(ROWS($A$2:A4285),$A$2)=0,E4284+1, E4284), $B$2-1)</f>
        <v>18</v>
      </c>
      <c r="G4285" s="2" t="str">
        <f>IF(NOT(OR(
SUMPRODUCT(--ISNUMBER(SEARCH('Chapter 1 (Generated)'!$B$25:$V$25,INDEX(MyData,D4285, E4285+1))))&gt;0,
SUMPRODUCT(--ISNUMBER(SEARCH('Chapter 1 (Generated)'!$B$26:$V$26,INDEX(MyData,D4285, E4285+1))))&gt;0)),
"        " &amp; INDEX(MyData,D4285, E4285+1),
"    " &amp; INDEX(MyData,D4285, E4285+1))</f>
        <v xml:space="preserve">        false,//15 </v>
      </c>
    </row>
    <row r="4286" spans="4:7" x14ac:dyDescent="0.2">
      <c r="D4286" s="20">
        <f t="shared" si="66"/>
        <v>19</v>
      </c>
      <c r="E4286" s="20">
        <f>MIN(IF(MOD(ROWS($A$2:A4286),$A$2)=0,E4285+1, E4285), $B$2-1)</f>
        <v>18</v>
      </c>
      <c r="G4286" s="2" t="str">
        <f>IF(NOT(OR(
SUMPRODUCT(--ISNUMBER(SEARCH('Chapter 1 (Generated)'!$B$25:$V$25,INDEX(MyData,D4286, E4286+1))))&gt;0,
SUMPRODUCT(--ISNUMBER(SEARCH('Chapter 1 (Generated)'!$B$26:$V$26,INDEX(MyData,D4286, E4286+1))))&gt;0)),
"        " &amp; INDEX(MyData,D4286, E4286+1),
"    " &amp; INDEX(MyData,D4286, E4286+1))</f>
        <v xml:space="preserve">        false,</v>
      </c>
    </row>
    <row r="4287" spans="4:7" x14ac:dyDescent="0.2">
      <c r="D4287" s="20">
        <f t="shared" si="66"/>
        <v>20</v>
      </c>
      <c r="E4287" s="20">
        <f>MIN(IF(MOD(ROWS($A$2:A4287),$A$2)=0,E4286+1, E4286), $B$2-1)</f>
        <v>18</v>
      </c>
      <c r="G4287" s="2" t="str">
        <f>IF(NOT(OR(
SUMPRODUCT(--ISNUMBER(SEARCH('Chapter 1 (Generated)'!$B$25:$V$25,INDEX(MyData,D4287, E4287+1))))&gt;0,
SUMPRODUCT(--ISNUMBER(SEARCH('Chapter 1 (Generated)'!$B$26:$V$26,INDEX(MyData,D4287, E4287+1))))&gt;0)),
"        " &amp; INDEX(MyData,D4287, E4287+1),
"    " &amp; INDEX(MyData,D4287, E4287+1))</f>
        <v xml:space="preserve">        false,</v>
      </c>
    </row>
    <row r="4288" spans="4:7" x14ac:dyDescent="0.2">
      <c r="D4288" s="20">
        <f t="shared" si="66"/>
        <v>21</v>
      </c>
      <c r="E4288" s="20">
        <f>MIN(IF(MOD(ROWS($A$2:A4288),$A$2)=0,E4287+1, E4287), $B$2-1)</f>
        <v>18</v>
      </c>
      <c r="G4288" s="2" t="str">
        <f>IF(NOT(OR(
SUMPRODUCT(--ISNUMBER(SEARCH('Chapter 1 (Generated)'!$B$25:$V$25,INDEX(MyData,D4288, E4288+1))))&gt;0,
SUMPRODUCT(--ISNUMBER(SEARCH('Chapter 1 (Generated)'!$B$26:$V$26,INDEX(MyData,D4288, E4288+1))))&gt;0)),
"        " &amp; INDEX(MyData,D4288, E4288+1),
"    " &amp; INDEX(MyData,D4288, E4288+1))</f>
        <v xml:space="preserve">        false,</v>
      </c>
    </row>
    <row r="4289" spans="4:7" x14ac:dyDescent="0.2">
      <c r="D4289" s="20">
        <f t="shared" si="66"/>
        <v>22</v>
      </c>
      <c r="E4289" s="20">
        <f>MIN(IF(MOD(ROWS($A$2:A4289),$A$2)=0,E4288+1, E4288), $B$2-1)</f>
        <v>18</v>
      </c>
      <c r="G4289" s="2" t="str">
        <f>IF(NOT(OR(
SUMPRODUCT(--ISNUMBER(SEARCH('Chapter 1 (Generated)'!$B$25:$V$25,INDEX(MyData,D4289, E4289+1))))&gt;0,
SUMPRODUCT(--ISNUMBER(SEARCH('Chapter 1 (Generated)'!$B$26:$V$26,INDEX(MyData,D4289, E4289+1))))&gt;0)),
"        " &amp; INDEX(MyData,D4289, E4289+1),
"    " &amp; INDEX(MyData,D4289, E4289+1))</f>
        <v xml:space="preserve">        false,</v>
      </c>
    </row>
    <row r="4290" spans="4:7" x14ac:dyDescent="0.2">
      <c r="D4290" s="20">
        <f t="shared" si="66"/>
        <v>23</v>
      </c>
      <c r="E4290" s="20">
        <f>MIN(IF(MOD(ROWS($A$2:A4290),$A$2)=0,E4289+1, E4289), $B$2-1)</f>
        <v>18</v>
      </c>
      <c r="G4290" s="2" t="str">
        <f>IF(NOT(OR(
SUMPRODUCT(--ISNUMBER(SEARCH('Chapter 1 (Generated)'!$B$25:$V$25,INDEX(MyData,D4290, E4290+1))))&gt;0,
SUMPRODUCT(--ISNUMBER(SEARCH('Chapter 1 (Generated)'!$B$26:$V$26,INDEX(MyData,D4290, E4290+1))))&gt;0)),
"        " &amp; INDEX(MyData,D4290, E4290+1),
"    " &amp; INDEX(MyData,D4290, E4290+1))</f>
        <v xml:space="preserve">        false,//20 </v>
      </c>
    </row>
    <row r="4291" spans="4:7" x14ac:dyDescent="0.2">
      <c r="D4291" s="20">
        <f t="shared" ref="D4291:D4354" si="67">MOD(ROW(D4290)-1+ROWS(MyData),ROWS(MyData))+1</f>
        <v>24</v>
      </c>
      <c r="E4291" s="20">
        <f>MIN(IF(MOD(ROWS($A$2:A4291),$A$2)=0,E4290+1, E4290), $B$2-1)</f>
        <v>18</v>
      </c>
      <c r="G4291" s="2" t="str">
        <f>IF(NOT(OR(
SUMPRODUCT(--ISNUMBER(SEARCH('Chapter 1 (Generated)'!$B$25:$V$25,INDEX(MyData,D4291, E4291+1))))&gt;0,
SUMPRODUCT(--ISNUMBER(SEARCH('Chapter 1 (Generated)'!$B$26:$V$26,INDEX(MyData,D4291, E4291+1))))&gt;0)),
"        " &amp; INDEX(MyData,D4291, E4291+1),
"    " &amp; INDEX(MyData,D4291, E4291+1))</f>
        <v xml:space="preserve">        false,</v>
      </c>
    </row>
    <row r="4292" spans="4:7" x14ac:dyDescent="0.2">
      <c r="D4292" s="20">
        <f t="shared" si="67"/>
        <v>25</v>
      </c>
      <c r="E4292" s="20">
        <f>MIN(IF(MOD(ROWS($A$2:A4292),$A$2)=0,E4291+1, E4291), $B$2-1)</f>
        <v>18</v>
      </c>
      <c r="G4292" s="2" t="str">
        <f>IF(NOT(OR(
SUMPRODUCT(--ISNUMBER(SEARCH('Chapter 1 (Generated)'!$B$25:$V$25,INDEX(MyData,D4292, E4292+1))))&gt;0,
SUMPRODUCT(--ISNUMBER(SEARCH('Chapter 1 (Generated)'!$B$26:$V$26,INDEX(MyData,D4292, E4292+1))))&gt;0)),
"        " &amp; INDEX(MyData,D4292, E4292+1),
"    " &amp; INDEX(MyData,D4292, E4292+1))</f>
        <v xml:space="preserve">        false,</v>
      </c>
    </row>
    <row r="4293" spans="4:7" x14ac:dyDescent="0.2">
      <c r="D4293" s="20">
        <f t="shared" si="67"/>
        <v>26</v>
      </c>
      <c r="E4293" s="20">
        <f>MIN(IF(MOD(ROWS($A$2:A4293),$A$2)=0,E4292+1, E4292), $B$2-1)</f>
        <v>18</v>
      </c>
      <c r="G4293" s="2" t="str">
        <f>IF(NOT(OR(
SUMPRODUCT(--ISNUMBER(SEARCH('Chapter 1 (Generated)'!$B$25:$V$25,INDEX(MyData,D4293, E4293+1))))&gt;0,
SUMPRODUCT(--ISNUMBER(SEARCH('Chapter 1 (Generated)'!$B$26:$V$26,INDEX(MyData,D4293, E4293+1))))&gt;0)),
"        " &amp; INDEX(MyData,D4293, E4293+1),
"    " &amp; INDEX(MyData,D4293, E4293+1))</f>
        <v xml:space="preserve">        false,</v>
      </c>
    </row>
    <row r="4294" spans="4:7" x14ac:dyDescent="0.2">
      <c r="D4294" s="20">
        <f t="shared" si="67"/>
        <v>27</v>
      </c>
      <c r="E4294" s="20">
        <f>MIN(IF(MOD(ROWS($A$2:A4294),$A$2)=0,E4293+1, E4293), $B$2-1)</f>
        <v>18</v>
      </c>
      <c r="G4294" s="2" t="str">
        <f>IF(NOT(OR(
SUMPRODUCT(--ISNUMBER(SEARCH('Chapter 1 (Generated)'!$B$25:$V$25,INDEX(MyData,D4294, E4294+1))))&gt;0,
SUMPRODUCT(--ISNUMBER(SEARCH('Chapter 1 (Generated)'!$B$26:$V$26,INDEX(MyData,D4294, E4294+1))))&gt;0)),
"        " &amp; INDEX(MyData,D4294, E4294+1),
"    " &amp; INDEX(MyData,D4294, E4294+1))</f>
        <v xml:space="preserve">        false,</v>
      </c>
    </row>
    <row r="4295" spans="4:7" x14ac:dyDescent="0.2">
      <c r="D4295" s="20">
        <f t="shared" si="67"/>
        <v>28</v>
      </c>
      <c r="E4295" s="20">
        <f>MIN(IF(MOD(ROWS($A$2:A4295),$A$2)=0,E4294+1, E4294), $B$2-1)</f>
        <v>18</v>
      </c>
      <c r="G4295" s="2" t="str">
        <f>IF(NOT(OR(
SUMPRODUCT(--ISNUMBER(SEARCH('Chapter 1 (Generated)'!$B$25:$V$25,INDEX(MyData,D4295, E4295+1))))&gt;0,
SUMPRODUCT(--ISNUMBER(SEARCH('Chapter 1 (Generated)'!$B$26:$V$26,INDEX(MyData,D4295, E4295+1))))&gt;0)),
"        " &amp; INDEX(MyData,D4295, E4295+1),
"    " &amp; INDEX(MyData,D4295, E4295+1))</f>
        <v xml:space="preserve">        false,//25 </v>
      </c>
    </row>
    <row r="4296" spans="4:7" x14ac:dyDescent="0.2">
      <c r="D4296" s="20">
        <f t="shared" si="67"/>
        <v>29</v>
      </c>
      <c r="E4296" s="20">
        <f>MIN(IF(MOD(ROWS($A$2:A4296),$A$2)=0,E4295+1, E4295), $B$2-1)</f>
        <v>18</v>
      </c>
      <c r="G4296" s="2" t="str">
        <f>IF(NOT(OR(
SUMPRODUCT(--ISNUMBER(SEARCH('Chapter 1 (Generated)'!$B$25:$V$25,INDEX(MyData,D4296, E4296+1))))&gt;0,
SUMPRODUCT(--ISNUMBER(SEARCH('Chapter 1 (Generated)'!$B$26:$V$26,INDEX(MyData,D4296, E4296+1))))&gt;0)),
"        " &amp; INDEX(MyData,D4296, E4296+1),
"    " &amp; INDEX(MyData,D4296, E4296+1))</f>
        <v xml:space="preserve">        false,</v>
      </c>
    </row>
    <row r="4297" spans="4:7" x14ac:dyDescent="0.2">
      <c r="D4297" s="20">
        <f t="shared" si="67"/>
        <v>30</v>
      </c>
      <c r="E4297" s="20">
        <f>MIN(IF(MOD(ROWS($A$2:A4297),$A$2)=0,E4296+1, E4296), $B$2-1)</f>
        <v>18</v>
      </c>
      <c r="G4297" s="2" t="str">
        <f>IF(NOT(OR(
SUMPRODUCT(--ISNUMBER(SEARCH('Chapter 1 (Generated)'!$B$25:$V$25,INDEX(MyData,D4297, E4297+1))))&gt;0,
SUMPRODUCT(--ISNUMBER(SEARCH('Chapter 1 (Generated)'!$B$26:$V$26,INDEX(MyData,D4297, E4297+1))))&gt;0)),
"        " &amp; INDEX(MyData,D4297, E4297+1),
"    " &amp; INDEX(MyData,D4297, E4297+1))</f>
        <v xml:space="preserve">        false,</v>
      </c>
    </row>
    <row r="4298" spans="4:7" x14ac:dyDescent="0.2">
      <c r="D4298" s="20">
        <f t="shared" si="67"/>
        <v>31</v>
      </c>
      <c r="E4298" s="20">
        <f>MIN(IF(MOD(ROWS($A$2:A4298),$A$2)=0,E4297+1, E4297), $B$2-1)</f>
        <v>18</v>
      </c>
      <c r="G4298" s="2" t="str">
        <f>IF(NOT(OR(
SUMPRODUCT(--ISNUMBER(SEARCH('Chapter 1 (Generated)'!$B$25:$V$25,INDEX(MyData,D4298, E4298+1))))&gt;0,
SUMPRODUCT(--ISNUMBER(SEARCH('Chapter 1 (Generated)'!$B$26:$V$26,INDEX(MyData,D4298, E4298+1))))&gt;0)),
"        " &amp; INDEX(MyData,D4298, E4298+1),
"    " &amp; INDEX(MyData,D4298, E4298+1))</f>
        <v xml:space="preserve">        false,</v>
      </c>
    </row>
    <row r="4299" spans="4:7" x14ac:dyDescent="0.2">
      <c r="D4299" s="20">
        <f t="shared" si="67"/>
        <v>32</v>
      </c>
      <c r="E4299" s="20">
        <f>MIN(IF(MOD(ROWS($A$2:A4299),$A$2)=0,E4298+1, E4298), $B$2-1)</f>
        <v>18</v>
      </c>
      <c r="G4299" s="2" t="str">
        <f>IF(NOT(OR(
SUMPRODUCT(--ISNUMBER(SEARCH('Chapter 1 (Generated)'!$B$25:$V$25,INDEX(MyData,D4299, E4299+1))))&gt;0,
SUMPRODUCT(--ISNUMBER(SEARCH('Chapter 1 (Generated)'!$B$26:$V$26,INDEX(MyData,D4299, E4299+1))))&gt;0)),
"        " &amp; INDEX(MyData,D4299, E4299+1),
"    " &amp; INDEX(MyData,D4299, E4299+1))</f>
        <v xml:space="preserve">        false,</v>
      </c>
    </row>
    <row r="4300" spans="4:7" x14ac:dyDescent="0.2">
      <c r="D4300" s="20">
        <f t="shared" si="67"/>
        <v>33</v>
      </c>
      <c r="E4300" s="20">
        <f>MIN(IF(MOD(ROWS($A$2:A4300),$A$2)=0,E4299+1, E4299), $B$2-1)</f>
        <v>18</v>
      </c>
      <c r="G4300" s="2" t="str">
        <f>IF(NOT(OR(
SUMPRODUCT(--ISNUMBER(SEARCH('Chapter 1 (Generated)'!$B$25:$V$25,INDEX(MyData,D4300, E4300+1))))&gt;0,
SUMPRODUCT(--ISNUMBER(SEARCH('Chapter 1 (Generated)'!$B$26:$V$26,INDEX(MyData,D4300, E4300+1))))&gt;0)),
"        " &amp; INDEX(MyData,D4300, E4300+1),
"    " &amp; INDEX(MyData,D4300, E4300+1))</f>
        <v xml:space="preserve">        false,//30 </v>
      </c>
    </row>
    <row r="4301" spans="4:7" x14ac:dyDescent="0.2">
      <c r="D4301" s="20">
        <f t="shared" si="67"/>
        <v>34</v>
      </c>
      <c r="E4301" s="20">
        <f>MIN(IF(MOD(ROWS($A$2:A4301),$A$2)=0,E4300+1, E4300), $B$2-1)</f>
        <v>18</v>
      </c>
      <c r="G4301" s="2" t="str">
        <f>IF(NOT(OR(
SUMPRODUCT(--ISNUMBER(SEARCH('Chapter 1 (Generated)'!$B$25:$V$25,INDEX(MyData,D4301, E4301+1))))&gt;0,
SUMPRODUCT(--ISNUMBER(SEARCH('Chapter 1 (Generated)'!$B$26:$V$26,INDEX(MyData,D4301, E4301+1))))&gt;0)),
"        " &amp; INDEX(MyData,D4301, E4301+1),
"    " &amp; INDEX(MyData,D4301, E4301+1))</f>
        <v xml:space="preserve">        false,</v>
      </c>
    </row>
    <row r="4302" spans="4:7" x14ac:dyDescent="0.2">
      <c r="D4302" s="20">
        <f t="shared" si="67"/>
        <v>35</v>
      </c>
      <c r="E4302" s="20">
        <f>MIN(IF(MOD(ROWS($A$2:A4302),$A$2)=0,E4301+1, E4301), $B$2-1)</f>
        <v>18</v>
      </c>
      <c r="G4302" s="2" t="str">
        <f>IF(NOT(OR(
SUMPRODUCT(--ISNUMBER(SEARCH('Chapter 1 (Generated)'!$B$25:$V$25,INDEX(MyData,D4302, E4302+1))))&gt;0,
SUMPRODUCT(--ISNUMBER(SEARCH('Chapter 1 (Generated)'!$B$26:$V$26,INDEX(MyData,D4302, E4302+1))))&gt;0)),
"        " &amp; INDEX(MyData,D4302, E4302+1),
"    " &amp; INDEX(MyData,D4302, E4302+1))</f>
        <v xml:space="preserve">        false,</v>
      </c>
    </row>
    <row r="4303" spans="4:7" x14ac:dyDescent="0.2">
      <c r="D4303" s="20">
        <f t="shared" si="67"/>
        <v>36</v>
      </c>
      <c r="E4303" s="20">
        <f>MIN(IF(MOD(ROWS($A$2:A4303),$A$2)=0,E4302+1, E4302), $B$2-1)</f>
        <v>18</v>
      </c>
      <c r="G4303" s="2" t="str">
        <f>IF(NOT(OR(
SUMPRODUCT(--ISNUMBER(SEARCH('Chapter 1 (Generated)'!$B$25:$V$25,INDEX(MyData,D4303, E4303+1))))&gt;0,
SUMPRODUCT(--ISNUMBER(SEARCH('Chapter 1 (Generated)'!$B$26:$V$26,INDEX(MyData,D4303, E4303+1))))&gt;0)),
"        " &amp; INDEX(MyData,D4303, E4303+1),
"    " &amp; INDEX(MyData,D4303, E4303+1))</f>
        <v xml:space="preserve">        false,</v>
      </c>
    </row>
    <row r="4304" spans="4:7" x14ac:dyDescent="0.2">
      <c r="D4304" s="20">
        <f t="shared" si="67"/>
        <v>37</v>
      </c>
      <c r="E4304" s="20">
        <f>MIN(IF(MOD(ROWS($A$2:A4304),$A$2)=0,E4303+1, E4303), $B$2-1)</f>
        <v>18</v>
      </c>
      <c r="G4304" s="2" t="str">
        <f>IF(NOT(OR(
SUMPRODUCT(--ISNUMBER(SEARCH('Chapter 1 (Generated)'!$B$25:$V$25,INDEX(MyData,D4304, E4304+1))))&gt;0,
SUMPRODUCT(--ISNUMBER(SEARCH('Chapter 1 (Generated)'!$B$26:$V$26,INDEX(MyData,D4304, E4304+1))))&gt;0)),
"        " &amp; INDEX(MyData,D4304, E4304+1),
"    " &amp; INDEX(MyData,D4304, E4304+1))</f>
        <v xml:space="preserve">        false,</v>
      </c>
    </row>
    <row r="4305" spans="4:7" x14ac:dyDescent="0.2">
      <c r="D4305" s="20">
        <f t="shared" si="67"/>
        <v>38</v>
      </c>
      <c r="E4305" s="20">
        <f>MIN(IF(MOD(ROWS($A$2:A4305),$A$2)=0,E4304+1, E4304), $B$2-1)</f>
        <v>18</v>
      </c>
      <c r="G4305" s="2" t="str">
        <f>IF(NOT(OR(
SUMPRODUCT(--ISNUMBER(SEARCH('Chapter 1 (Generated)'!$B$25:$V$25,INDEX(MyData,D4305, E4305+1))))&gt;0,
SUMPRODUCT(--ISNUMBER(SEARCH('Chapter 1 (Generated)'!$B$26:$V$26,INDEX(MyData,D4305, E4305+1))))&gt;0)),
"        " &amp; INDEX(MyData,D4305, E4305+1),
"    " &amp; INDEX(MyData,D4305, E4305+1))</f>
        <v xml:space="preserve">        false,//35 </v>
      </c>
    </row>
    <row r="4306" spans="4:7" x14ac:dyDescent="0.2">
      <c r="D4306" s="20">
        <f t="shared" si="67"/>
        <v>39</v>
      </c>
      <c r="E4306" s="20">
        <f>MIN(IF(MOD(ROWS($A$2:A4306),$A$2)=0,E4305+1, E4305), $B$2-1)</f>
        <v>18</v>
      </c>
      <c r="G4306" s="2" t="str">
        <f>IF(NOT(OR(
SUMPRODUCT(--ISNUMBER(SEARCH('Chapter 1 (Generated)'!$B$25:$V$25,INDEX(MyData,D4306, E4306+1))))&gt;0,
SUMPRODUCT(--ISNUMBER(SEARCH('Chapter 1 (Generated)'!$B$26:$V$26,INDEX(MyData,D4306, E4306+1))))&gt;0)),
"        " &amp; INDEX(MyData,D4306, E4306+1),
"    " &amp; INDEX(MyData,D4306, E4306+1))</f>
        <v xml:space="preserve">        false,</v>
      </c>
    </row>
    <row r="4307" spans="4:7" x14ac:dyDescent="0.2">
      <c r="D4307" s="20">
        <f t="shared" si="67"/>
        <v>40</v>
      </c>
      <c r="E4307" s="20">
        <f>MIN(IF(MOD(ROWS($A$2:A4307),$A$2)=0,E4306+1, E4306), $B$2-1)</f>
        <v>18</v>
      </c>
      <c r="G4307" s="2" t="str">
        <f>IF(NOT(OR(
SUMPRODUCT(--ISNUMBER(SEARCH('Chapter 1 (Generated)'!$B$25:$V$25,INDEX(MyData,D4307, E4307+1))))&gt;0,
SUMPRODUCT(--ISNUMBER(SEARCH('Chapter 1 (Generated)'!$B$26:$V$26,INDEX(MyData,D4307, E4307+1))))&gt;0)),
"        " &amp; INDEX(MyData,D4307, E4307+1),
"    " &amp; INDEX(MyData,D4307, E4307+1))</f>
        <v xml:space="preserve">        false,</v>
      </c>
    </row>
    <row r="4308" spans="4:7" x14ac:dyDescent="0.2">
      <c r="D4308" s="20">
        <f t="shared" si="67"/>
        <v>41</v>
      </c>
      <c r="E4308" s="20">
        <f>MIN(IF(MOD(ROWS($A$2:A4308),$A$2)=0,E4307+1, E4307), $B$2-1)</f>
        <v>18</v>
      </c>
      <c r="G4308" s="2" t="str">
        <f>IF(NOT(OR(
SUMPRODUCT(--ISNUMBER(SEARCH('Chapter 1 (Generated)'!$B$25:$V$25,INDEX(MyData,D4308, E4308+1))))&gt;0,
SUMPRODUCT(--ISNUMBER(SEARCH('Chapter 1 (Generated)'!$B$26:$V$26,INDEX(MyData,D4308, E4308+1))))&gt;0)),
"        " &amp; INDEX(MyData,D4308, E4308+1),
"    " &amp; INDEX(MyData,D4308, E4308+1))</f>
        <v xml:space="preserve">        false,</v>
      </c>
    </row>
    <row r="4309" spans="4:7" x14ac:dyDescent="0.2">
      <c r="D4309" s="20">
        <f t="shared" si="67"/>
        <v>42</v>
      </c>
      <c r="E4309" s="20">
        <f>MIN(IF(MOD(ROWS($A$2:A4309),$A$2)=0,E4308+1, E4308), $B$2-1)</f>
        <v>18</v>
      </c>
      <c r="G4309" s="2" t="str">
        <f>IF(NOT(OR(
SUMPRODUCT(--ISNUMBER(SEARCH('Chapter 1 (Generated)'!$B$25:$V$25,INDEX(MyData,D4309, E4309+1))))&gt;0,
SUMPRODUCT(--ISNUMBER(SEARCH('Chapter 1 (Generated)'!$B$26:$V$26,INDEX(MyData,D4309, E4309+1))))&gt;0)),
"        " &amp; INDEX(MyData,D4309, E4309+1),
"    " &amp; INDEX(MyData,D4309, E4309+1))</f>
        <v xml:space="preserve">        false,</v>
      </c>
    </row>
    <row r="4310" spans="4:7" x14ac:dyDescent="0.2">
      <c r="D4310" s="20">
        <f t="shared" si="67"/>
        <v>43</v>
      </c>
      <c r="E4310" s="20">
        <f>MIN(IF(MOD(ROWS($A$2:A4310),$A$2)=0,E4309+1, E4309), $B$2-1)</f>
        <v>18</v>
      </c>
      <c r="G4310" s="2" t="str">
        <f>IF(NOT(OR(
SUMPRODUCT(--ISNUMBER(SEARCH('Chapter 1 (Generated)'!$B$25:$V$25,INDEX(MyData,D4310, E4310+1))))&gt;0,
SUMPRODUCT(--ISNUMBER(SEARCH('Chapter 1 (Generated)'!$B$26:$V$26,INDEX(MyData,D4310, E4310+1))))&gt;0)),
"        " &amp; INDEX(MyData,D4310, E4310+1),
"    " &amp; INDEX(MyData,D4310, E4310+1))</f>
        <v xml:space="preserve">        false,//40 </v>
      </c>
    </row>
    <row r="4311" spans="4:7" x14ac:dyDescent="0.2">
      <c r="D4311" s="20">
        <f t="shared" si="67"/>
        <v>44</v>
      </c>
      <c r="E4311" s="20">
        <f>MIN(IF(MOD(ROWS($A$2:A4311),$A$2)=0,E4310+1, E4310), $B$2-1)</f>
        <v>18</v>
      </c>
      <c r="G4311" s="2" t="str">
        <f>IF(NOT(OR(
SUMPRODUCT(--ISNUMBER(SEARCH('Chapter 1 (Generated)'!$B$25:$V$25,INDEX(MyData,D4311, E4311+1))))&gt;0,
SUMPRODUCT(--ISNUMBER(SEARCH('Chapter 1 (Generated)'!$B$26:$V$26,INDEX(MyData,D4311, E4311+1))))&gt;0)),
"        " &amp; INDEX(MyData,D4311, E4311+1),
"    " &amp; INDEX(MyData,D4311, E4311+1))</f>
        <v xml:space="preserve">        false,</v>
      </c>
    </row>
    <row r="4312" spans="4:7" x14ac:dyDescent="0.2">
      <c r="D4312" s="20">
        <f t="shared" si="67"/>
        <v>45</v>
      </c>
      <c r="E4312" s="20">
        <f>MIN(IF(MOD(ROWS($A$2:A4312),$A$2)=0,E4311+1, E4311), $B$2-1)</f>
        <v>18</v>
      </c>
      <c r="G4312" s="2" t="str">
        <f>IF(NOT(OR(
SUMPRODUCT(--ISNUMBER(SEARCH('Chapter 1 (Generated)'!$B$25:$V$25,INDEX(MyData,D4312, E4312+1))))&gt;0,
SUMPRODUCT(--ISNUMBER(SEARCH('Chapter 1 (Generated)'!$B$26:$V$26,INDEX(MyData,D4312, E4312+1))))&gt;0)),
"        " &amp; INDEX(MyData,D4312, E4312+1),
"    " &amp; INDEX(MyData,D4312, E4312+1))</f>
        <v xml:space="preserve">        false,</v>
      </c>
    </row>
    <row r="4313" spans="4:7" x14ac:dyDescent="0.2">
      <c r="D4313" s="20">
        <f t="shared" si="67"/>
        <v>46</v>
      </c>
      <c r="E4313" s="20">
        <f>MIN(IF(MOD(ROWS($A$2:A4313),$A$2)=0,E4312+1, E4312), $B$2-1)</f>
        <v>18</v>
      </c>
      <c r="G4313" s="2" t="str">
        <f>IF(NOT(OR(
SUMPRODUCT(--ISNUMBER(SEARCH('Chapter 1 (Generated)'!$B$25:$V$25,INDEX(MyData,D4313, E4313+1))))&gt;0,
SUMPRODUCT(--ISNUMBER(SEARCH('Chapter 1 (Generated)'!$B$26:$V$26,INDEX(MyData,D4313, E4313+1))))&gt;0)),
"        " &amp; INDEX(MyData,D4313, E4313+1),
"    " &amp; INDEX(MyData,D4313, E4313+1))</f>
        <v xml:space="preserve">        false,</v>
      </c>
    </row>
    <row r="4314" spans="4:7" x14ac:dyDescent="0.2">
      <c r="D4314" s="20">
        <f t="shared" si="67"/>
        <v>47</v>
      </c>
      <c r="E4314" s="20">
        <f>MIN(IF(MOD(ROWS($A$2:A4314),$A$2)=0,E4313+1, E4313), $B$2-1)</f>
        <v>18</v>
      </c>
      <c r="G4314" s="2" t="str">
        <f>IF(NOT(OR(
SUMPRODUCT(--ISNUMBER(SEARCH('Chapter 1 (Generated)'!$B$25:$V$25,INDEX(MyData,D4314, E4314+1))))&gt;0,
SUMPRODUCT(--ISNUMBER(SEARCH('Chapter 1 (Generated)'!$B$26:$V$26,INDEX(MyData,D4314, E4314+1))))&gt;0)),
"        " &amp; INDEX(MyData,D4314, E4314+1),
"    " &amp; INDEX(MyData,D4314, E4314+1))</f>
        <v xml:space="preserve">        false,</v>
      </c>
    </row>
    <row r="4315" spans="4:7" x14ac:dyDescent="0.2">
      <c r="D4315" s="20">
        <f t="shared" si="67"/>
        <v>48</v>
      </c>
      <c r="E4315" s="20">
        <f>MIN(IF(MOD(ROWS($A$2:A4315),$A$2)=0,E4314+1, E4314), $B$2-1)</f>
        <v>18</v>
      </c>
      <c r="G4315" s="2" t="str">
        <f>IF(NOT(OR(
SUMPRODUCT(--ISNUMBER(SEARCH('Chapter 1 (Generated)'!$B$25:$V$25,INDEX(MyData,D4315, E4315+1))))&gt;0,
SUMPRODUCT(--ISNUMBER(SEARCH('Chapter 1 (Generated)'!$B$26:$V$26,INDEX(MyData,D4315, E4315+1))))&gt;0)),
"        " &amp; INDEX(MyData,D4315, E4315+1),
"    " &amp; INDEX(MyData,D4315, E4315+1))</f>
        <v xml:space="preserve">        false,//45 </v>
      </c>
    </row>
    <row r="4316" spans="4:7" x14ac:dyDescent="0.2">
      <c r="D4316" s="20">
        <f t="shared" si="67"/>
        <v>49</v>
      </c>
      <c r="E4316" s="20">
        <f>MIN(IF(MOD(ROWS($A$2:A4316),$A$2)=0,E4315+1, E4315), $B$2-1)</f>
        <v>18</v>
      </c>
      <c r="G4316" s="2" t="str">
        <f>IF(NOT(OR(
SUMPRODUCT(--ISNUMBER(SEARCH('Chapter 1 (Generated)'!$B$25:$V$25,INDEX(MyData,D4316, E4316+1))))&gt;0,
SUMPRODUCT(--ISNUMBER(SEARCH('Chapter 1 (Generated)'!$B$26:$V$26,INDEX(MyData,D4316, E4316+1))))&gt;0)),
"        " &amp; INDEX(MyData,D4316, E4316+1),
"    " &amp; INDEX(MyData,D4316, E4316+1))</f>
        <v xml:space="preserve">        false,</v>
      </c>
    </row>
    <row r="4317" spans="4:7" x14ac:dyDescent="0.2">
      <c r="D4317" s="20">
        <f t="shared" si="67"/>
        <v>50</v>
      </c>
      <c r="E4317" s="20">
        <f>MIN(IF(MOD(ROWS($A$2:A4317),$A$2)=0,E4316+1, E4316), $B$2-1)</f>
        <v>18</v>
      </c>
      <c r="G4317" s="2" t="str">
        <f>IF(NOT(OR(
SUMPRODUCT(--ISNUMBER(SEARCH('Chapter 1 (Generated)'!$B$25:$V$25,INDEX(MyData,D4317, E4317+1))))&gt;0,
SUMPRODUCT(--ISNUMBER(SEARCH('Chapter 1 (Generated)'!$B$26:$V$26,INDEX(MyData,D4317, E4317+1))))&gt;0)),
"        " &amp; INDEX(MyData,D4317, E4317+1),
"    " &amp; INDEX(MyData,D4317, E4317+1))</f>
        <v xml:space="preserve">        false,</v>
      </c>
    </row>
    <row r="4318" spans="4:7" x14ac:dyDescent="0.2">
      <c r="D4318" s="20">
        <f t="shared" si="67"/>
        <v>51</v>
      </c>
      <c r="E4318" s="20">
        <f>MIN(IF(MOD(ROWS($A$2:A4318),$A$2)=0,E4317+1, E4317), $B$2-1)</f>
        <v>18</v>
      </c>
      <c r="G4318" s="2" t="str">
        <f>IF(NOT(OR(
SUMPRODUCT(--ISNUMBER(SEARCH('Chapter 1 (Generated)'!$B$25:$V$25,INDEX(MyData,D4318, E4318+1))))&gt;0,
SUMPRODUCT(--ISNUMBER(SEARCH('Chapter 1 (Generated)'!$B$26:$V$26,INDEX(MyData,D4318, E4318+1))))&gt;0)),
"        " &amp; INDEX(MyData,D4318, E4318+1),
"    " &amp; INDEX(MyData,D4318, E4318+1))</f>
        <v xml:space="preserve">        false,</v>
      </c>
    </row>
    <row r="4319" spans="4:7" x14ac:dyDescent="0.2">
      <c r="D4319" s="20">
        <f t="shared" si="67"/>
        <v>52</v>
      </c>
      <c r="E4319" s="20">
        <f>MIN(IF(MOD(ROWS($A$2:A4319),$A$2)=0,E4318+1, E4318), $B$2-1)</f>
        <v>18</v>
      </c>
      <c r="G4319" s="2" t="str">
        <f>IF(NOT(OR(
SUMPRODUCT(--ISNUMBER(SEARCH('Chapter 1 (Generated)'!$B$25:$V$25,INDEX(MyData,D4319, E4319+1))))&gt;0,
SUMPRODUCT(--ISNUMBER(SEARCH('Chapter 1 (Generated)'!$B$26:$V$26,INDEX(MyData,D4319, E4319+1))))&gt;0)),
"        " &amp; INDEX(MyData,D4319, E4319+1),
"    " &amp; INDEX(MyData,D4319, E4319+1))</f>
        <v xml:space="preserve">        false,</v>
      </c>
    </row>
    <row r="4320" spans="4:7" x14ac:dyDescent="0.2">
      <c r="D4320" s="20">
        <f t="shared" si="67"/>
        <v>53</v>
      </c>
      <c r="E4320" s="20">
        <f>MIN(IF(MOD(ROWS($A$2:A4320),$A$2)=0,E4319+1, E4319), $B$2-1)</f>
        <v>18</v>
      </c>
      <c r="G4320" s="2" t="str">
        <f>IF(NOT(OR(
SUMPRODUCT(--ISNUMBER(SEARCH('Chapter 1 (Generated)'!$B$25:$V$25,INDEX(MyData,D4320, E4320+1))))&gt;0,
SUMPRODUCT(--ISNUMBER(SEARCH('Chapter 1 (Generated)'!$B$26:$V$26,INDEX(MyData,D4320, E4320+1))))&gt;0)),
"        " &amp; INDEX(MyData,D4320, E4320+1),
"    " &amp; INDEX(MyData,D4320, E4320+1))</f>
        <v xml:space="preserve">        false,//50 </v>
      </c>
    </row>
    <row r="4321" spans="4:7" x14ac:dyDescent="0.2">
      <c r="D4321" s="20">
        <f t="shared" si="67"/>
        <v>54</v>
      </c>
      <c r="E4321" s="20">
        <f>MIN(IF(MOD(ROWS($A$2:A4321),$A$2)=0,E4320+1, E4320), $B$2-1)</f>
        <v>18</v>
      </c>
      <c r="G4321" s="2" t="str">
        <f>IF(NOT(OR(
SUMPRODUCT(--ISNUMBER(SEARCH('Chapter 1 (Generated)'!$B$25:$V$25,INDEX(MyData,D4321, E4321+1))))&gt;0,
SUMPRODUCT(--ISNUMBER(SEARCH('Chapter 1 (Generated)'!$B$26:$V$26,INDEX(MyData,D4321, E4321+1))))&gt;0)),
"        " &amp; INDEX(MyData,D4321, E4321+1),
"    " &amp; INDEX(MyData,D4321, E4321+1))</f>
        <v xml:space="preserve">        false,</v>
      </c>
    </row>
    <row r="4322" spans="4:7" x14ac:dyDescent="0.2">
      <c r="D4322" s="20">
        <f t="shared" si="67"/>
        <v>55</v>
      </c>
      <c r="E4322" s="20">
        <f>MIN(IF(MOD(ROWS($A$2:A4322),$A$2)=0,E4321+1, E4321), $B$2-1)</f>
        <v>18</v>
      </c>
      <c r="G4322" s="2" t="str">
        <f>IF(NOT(OR(
SUMPRODUCT(--ISNUMBER(SEARCH('Chapter 1 (Generated)'!$B$25:$V$25,INDEX(MyData,D4322, E4322+1))))&gt;0,
SUMPRODUCT(--ISNUMBER(SEARCH('Chapter 1 (Generated)'!$B$26:$V$26,INDEX(MyData,D4322, E4322+1))))&gt;0)),
"        " &amp; INDEX(MyData,D4322, E4322+1),
"    " &amp; INDEX(MyData,D4322, E4322+1))</f>
        <v xml:space="preserve">        false,</v>
      </c>
    </row>
    <row r="4323" spans="4:7" x14ac:dyDescent="0.2">
      <c r="D4323" s="20">
        <f t="shared" si="67"/>
        <v>56</v>
      </c>
      <c r="E4323" s="20">
        <f>MIN(IF(MOD(ROWS($A$2:A4323),$A$2)=0,E4322+1, E4322), $B$2-1)</f>
        <v>18</v>
      </c>
      <c r="G4323" s="2" t="str">
        <f>IF(NOT(OR(
SUMPRODUCT(--ISNUMBER(SEARCH('Chapter 1 (Generated)'!$B$25:$V$25,INDEX(MyData,D4323, E4323+1))))&gt;0,
SUMPRODUCT(--ISNUMBER(SEARCH('Chapter 1 (Generated)'!$B$26:$V$26,INDEX(MyData,D4323, E4323+1))))&gt;0)),
"        " &amp; INDEX(MyData,D4323, E4323+1),
"    " &amp; INDEX(MyData,D4323, E4323+1))</f>
        <v xml:space="preserve">        false,</v>
      </c>
    </row>
    <row r="4324" spans="4:7" x14ac:dyDescent="0.2">
      <c r="D4324" s="20">
        <f t="shared" si="67"/>
        <v>57</v>
      </c>
      <c r="E4324" s="20">
        <f>MIN(IF(MOD(ROWS($A$2:A4324),$A$2)=0,E4323+1, E4323), $B$2-1)</f>
        <v>18</v>
      </c>
      <c r="G4324" s="2" t="str">
        <f>IF(NOT(OR(
SUMPRODUCT(--ISNUMBER(SEARCH('Chapter 1 (Generated)'!$B$25:$V$25,INDEX(MyData,D4324, E4324+1))))&gt;0,
SUMPRODUCT(--ISNUMBER(SEARCH('Chapter 1 (Generated)'!$B$26:$V$26,INDEX(MyData,D4324, E4324+1))))&gt;0)),
"        " &amp; INDEX(MyData,D4324, E4324+1),
"    " &amp; INDEX(MyData,D4324, E4324+1))</f>
        <v xml:space="preserve">        false,</v>
      </c>
    </row>
    <row r="4325" spans="4:7" x14ac:dyDescent="0.2">
      <c r="D4325" s="20">
        <f t="shared" si="67"/>
        <v>58</v>
      </c>
      <c r="E4325" s="20">
        <f>MIN(IF(MOD(ROWS($A$2:A4325),$A$2)=0,E4324+1, E4324), $B$2-1)</f>
        <v>18</v>
      </c>
      <c r="G4325" s="2" t="str">
        <f>IF(NOT(OR(
SUMPRODUCT(--ISNUMBER(SEARCH('Chapter 1 (Generated)'!$B$25:$V$25,INDEX(MyData,D4325, E4325+1))))&gt;0,
SUMPRODUCT(--ISNUMBER(SEARCH('Chapter 1 (Generated)'!$B$26:$V$26,INDEX(MyData,D4325, E4325+1))))&gt;0)),
"        " &amp; INDEX(MyData,D4325, E4325+1),
"    " &amp; INDEX(MyData,D4325, E4325+1))</f>
        <v xml:space="preserve">        false,//55 </v>
      </c>
    </row>
    <row r="4326" spans="4:7" x14ac:dyDescent="0.2">
      <c r="D4326" s="20">
        <f t="shared" si="67"/>
        <v>59</v>
      </c>
      <c r="E4326" s="20">
        <f>MIN(IF(MOD(ROWS($A$2:A4326),$A$2)=0,E4325+1, E4325), $B$2-1)</f>
        <v>18</v>
      </c>
      <c r="G4326" s="2" t="str">
        <f>IF(NOT(OR(
SUMPRODUCT(--ISNUMBER(SEARCH('Chapter 1 (Generated)'!$B$25:$V$25,INDEX(MyData,D4326, E4326+1))))&gt;0,
SUMPRODUCT(--ISNUMBER(SEARCH('Chapter 1 (Generated)'!$B$26:$V$26,INDEX(MyData,D4326, E4326+1))))&gt;0)),
"        " &amp; INDEX(MyData,D4326, E4326+1),
"    " &amp; INDEX(MyData,D4326, E4326+1))</f>
        <v xml:space="preserve">        false,</v>
      </c>
    </row>
    <row r="4327" spans="4:7" x14ac:dyDescent="0.2">
      <c r="D4327" s="20">
        <f t="shared" si="67"/>
        <v>60</v>
      </c>
      <c r="E4327" s="20">
        <f>MIN(IF(MOD(ROWS($A$2:A4327),$A$2)=0,E4326+1, E4326), $B$2-1)</f>
        <v>18</v>
      </c>
      <c r="G4327" s="2" t="str">
        <f>IF(NOT(OR(
SUMPRODUCT(--ISNUMBER(SEARCH('Chapter 1 (Generated)'!$B$25:$V$25,INDEX(MyData,D4327, E4327+1))))&gt;0,
SUMPRODUCT(--ISNUMBER(SEARCH('Chapter 1 (Generated)'!$B$26:$V$26,INDEX(MyData,D4327, E4327+1))))&gt;0)),
"        " &amp; INDEX(MyData,D4327, E4327+1),
"    " &amp; INDEX(MyData,D4327, E4327+1))</f>
        <v xml:space="preserve">        false,</v>
      </c>
    </row>
    <row r="4328" spans="4:7" x14ac:dyDescent="0.2">
      <c r="D4328" s="20">
        <f t="shared" si="67"/>
        <v>61</v>
      </c>
      <c r="E4328" s="20">
        <f>MIN(IF(MOD(ROWS($A$2:A4328),$A$2)=0,E4327+1, E4327), $B$2-1)</f>
        <v>18</v>
      </c>
      <c r="G4328" s="2" t="str">
        <f>IF(NOT(OR(
SUMPRODUCT(--ISNUMBER(SEARCH('Chapter 1 (Generated)'!$B$25:$V$25,INDEX(MyData,D4328, E4328+1))))&gt;0,
SUMPRODUCT(--ISNUMBER(SEARCH('Chapter 1 (Generated)'!$B$26:$V$26,INDEX(MyData,D4328, E4328+1))))&gt;0)),
"        " &amp; INDEX(MyData,D4328, E4328+1),
"    " &amp; INDEX(MyData,D4328, E4328+1))</f>
        <v xml:space="preserve">        false,</v>
      </c>
    </row>
    <row r="4329" spans="4:7" x14ac:dyDescent="0.2">
      <c r="D4329" s="20">
        <f t="shared" si="67"/>
        <v>62</v>
      </c>
      <c r="E4329" s="20">
        <f>MIN(IF(MOD(ROWS($A$2:A4329),$A$2)=0,E4328+1, E4328), $B$2-1)</f>
        <v>18</v>
      </c>
      <c r="G4329" s="2" t="str">
        <f>IF(NOT(OR(
SUMPRODUCT(--ISNUMBER(SEARCH('Chapter 1 (Generated)'!$B$25:$V$25,INDEX(MyData,D4329, E4329+1))))&gt;0,
SUMPRODUCT(--ISNUMBER(SEARCH('Chapter 1 (Generated)'!$B$26:$V$26,INDEX(MyData,D4329, E4329+1))))&gt;0)),
"        " &amp; INDEX(MyData,D4329, E4329+1),
"    " &amp; INDEX(MyData,D4329, E4329+1))</f>
        <v xml:space="preserve">        false,</v>
      </c>
    </row>
    <row r="4330" spans="4:7" x14ac:dyDescent="0.2">
      <c r="D4330" s="20">
        <f t="shared" si="67"/>
        <v>63</v>
      </c>
      <c r="E4330" s="20">
        <f>MIN(IF(MOD(ROWS($A$2:A4330),$A$2)=0,E4329+1, E4329), $B$2-1)</f>
        <v>18</v>
      </c>
      <c r="G4330" s="2" t="str">
        <f>IF(NOT(OR(
SUMPRODUCT(--ISNUMBER(SEARCH('Chapter 1 (Generated)'!$B$25:$V$25,INDEX(MyData,D4330, E4330+1))))&gt;0,
SUMPRODUCT(--ISNUMBER(SEARCH('Chapter 1 (Generated)'!$B$26:$V$26,INDEX(MyData,D4330, E4330+1))))&gt;0)),
"        " &amp; INDEX(MyData,D4330, E4330+1),
"    " &amp; INDEX(MyData,D4330, E4330+1))</f>
        <v xml:space="preserve">        false,//60 </v>
      </c>
    </row>
    <row r="4331" spans="4:7" x14ac:dyDescent="0.2">
      <c r="D4331" s="20">
        <f t="shared" si="67"/>
        <v>64</v>
      </c>
      <c r="E4331" s="20">
        <f>MIN(IF(MOD(ROWS($A$2:A4331),$A$2)=0,E4330+1, E4330), $B$2-1)</f>
        <v>18</v>
      </c>
      <c r="G4331" s="2" t="str">
        <f>IF(NOT(OR(
SUMPRODUCT(--ISNUMBER(SEARCH('Chapter 1 (Generated)'!$B$25:$V$25,INDEX(MyData,D4331, E4331+1))))&gt;0,
SUMPRODUCT(--ISNUMBER(SEARCH('Chapter 1 (Generated)'!$B$26:$V$26,INDEX(MyData,D4331, E4331+1))))&gt;0)),
"        " &amp; INDEX(MyData,D4331, E4331+1),
"    " &amp; INDEX(MyData,D4331, E4331+1))</f>
        <v xml:space="preserve">        false,</v>
      </c>
    </row>
    <row r="4332" spans="4:7" x14ac:dyDescent="0.2">
      <c r="D4332" s="20">
        <f t="shared" si="67"/>
        <v>65</v>
      </c>
      <c r="E4332" s="20">
        <f>MIN(IF(MOD(ROWS($A$2:A4332),$A$2)=0,E4331+1, E4331), $B$2-1)</f>
        <v>18</v>
      </c>
      <c r="G4332" s="2" t="str">
        <f>IF(NOT(OR(
SUMPRODUCT(--ISNUMBER(SEARCH('Chapter 1 (Generated)'!$B$25:$V$25,INDEX(MyData,D4332, E4332+1))))&gt;0,
SUMPRODUCT(--ISNUMBER(SEARCH('Chapter 1 (Generated)'!$B$26:$V$26,INDEX(MyData,D4332, E4332+1))))&gt;0)),
"        " &amp; INDEX(MyData,D4332, E4332+1),
"    " &amp; INDEX(MyData,D4332, E4332+1))</f>
        <v xml:space="preserve">        false,</v>
      </c>
    </row>
    <row r="4333" spans="4:7" x14ac:dyDescent="0.2">
      <c r="D4333" s="20">
        <f t="shared" si="67"/>
        <v>66</v>
      </c>
      <c r="E4333" s="20">
        <f>MIN(IF(MOD(ROWS($A$2:A4333),$A$2)=0,E4332+1, E4332), $B$2-1)</f>
        <v>18</v>
      </c>
      <c r="G4333" s="2" t="str">
        <f>IF(NOT(OR(
SUMPRODUCT(--ISNUMBER(SEARCH('Chapter 1 (Generated)'!$B$25:$V$25,INDEX(MyData,D4333, E4333+1))))&gt;0,
SUMPRODUCT(--ISNUMBER(SEARCH('Chapter 1 (Generated)'!$B$26:$V$26,INDEX(MyData,D4333, E4333+1))))&gt;0)),
"        " &amp; INDEX(MyData,D4333, E4333+1),
"    " &amp; INDEX(MyData,D4333, E4333+1))</f>
        <v xml:space="preserve">        false,</v>
      </c>
    </row>
    <row r="4334" spans="4:7" x14ac:dyDescent="0.2">
      <c r="D4334" s="20">
        <f t="shared" si="67"/>
        <v>67</v>
      </c>
      <c r="E4334" s="20">
        <f>MIN(IF(MOD(ROWS($A$2:A4334),$A$2)=0,E4333+1, E4333), $B$2-1)</f>
        <v>18</v>
      </c>
      <c r="G4334" s="2" t="str">
        <f>IF(NOT(OR(
SUMPRODUCT(--ISNUMBER(SEARCH('Chapter 1 (Generated)'!$B$25:$V$25,INDEX(MyData,D4334, E4334+1))))&gt;0,
SUMPRODUCT(--ISNUMBER(SEARCH('Chapter 1 (Generated)'!$B$26:$V$26,INDEX(MyData,D4334, E4334+1))))&gt;0)),
"        " &amp; INDEX(MyData,D4334, E4334+1),
"    " &amp; INDEX(MyData,D4334, E4334+1))</f>
        <v xml:space="preserve">        false,</v>
      </c>
    </row>
    <row r="4335" spans="4:7" x14ac:dyDescent="0.2">
      <c r="D4335" s="20">
        <f t="shared" si="67"/>
        <v>68</v>
      </c>
      <c r="E4335" s="20">
        <f>MIN(IF(MOD(ROWS($A$2:A4335),$A$2)=0,E4334+1, E4334), $B$2-1)</f>
        <v>18</v>
      </c>
      <c r="G4335" s="2" t="str">
        <f>IF(NOT(OR(
SUMPRODUCT(--ISNUMBER(SEARCH('Chapter 1 (Generated)'!$B$25:$V$25,INDEX(MyData,D4335, E4335+1))))&gt;0,
SUMPRODUCT(--ISNUMBER(SEARCH('Chapter 1 (Generated)'!$B$26:$V$26,INDEX(MyData,D4335, E4335+1))))&gt;0)),
"        " &amp; INDEX(MyData,D4335, E4335+1),
"    " &amp; INDEX(MyData,D4335, E4335+1))</f>
        <v xml:space="preserve">        false,//65 </v>
      </c>
    </row>
    <row r="4336" spans="4:7" x14ac:dyDescent="0.2">
      <c r="D4336" s="20">
        <f t="shared" si="67"/>
        <v>69</v>
      </c>
      <c r="E4336" s="20">
        <f>MIN(IF(MOD(ROWS($A$2:A4336),$A$2)=0,E4335+1, E4335), $B$2-1)</f>
        <v>18</v>
      </c>
      <c r="G4336" s="2" t="str">
        <f>IF(NOT(OR(
SUMPRODUCT(--ISNUMBER(SEARCH('Chapter 1 (Generated)'!$B$25:$V$25,INDEX(MyData,D4336, E4336+1))))&gt;0,
SUMPRODUCT(--ISNUMBER(SEARCH('Chapter 1 (Generated)'!$B$26:$V$26,INDEX(MyData,D4336, E4336+1))))&gt;0)),
"        " &amp; INDEX(MyData,D4336, E4336+1),
"    " &amp; INDEX(MyData,D4336, E4336+1))</f>
        <v xml:space="preserve">        false,</v>
      </c>
    </row>
    <row r="4337" spans="4:7" x14ac:dyDescent="0.2">
      <c r="D4337" s="20">
        <f t="shared" si="67"/>
        <v>70</v>
      </c>
      <c r="E4337" s="20">
        <f>MIN(IF(MOD(ROWS($A$2:A4337),$A$2)=0,E4336+1, E4336), $B$2-1)</f>
        <v>18</v>
      </c>
      <c r="G4337" s="2" t="str">
        <f>IF(NOT(OR(
SUMPRODUCT(--ISNUMBER(SEARCH('Chapter 1 (Generated)'!$B$25:$V$25,INDEX(MyData,D4337, E4337+1))))&gt;0,
SUMPRODUCT(--ISNUMBER(SEARCH('Chapter 1 (Generated)'!$B$26:$V$26,INDEX(MyData,D4337, E4337+1))))&gt;0)),
"        " &amp; INDEX(MyData,D4337, E4337+1),
"    " &amp; INDEX(MyData,D4337, E4337+1))</f>
        <v xml:space="preserve">        false,</v>
      </c>
    </row>
    <row r="4338" spans="4:7" x14ac:dyDescent="0.2">
      <c r="D4338" s="20">
        <f t="shared" si="67"/>
        <v>71</v>
      </c>
      <c r="E4338" s="20">
        <f>MIN(IF(MOD(ROWS($A$2:A4338),$A$2)=0,E4337+1, E4337), $B$2-1)</f>
        <v>18</v>
      </c>
      <c r="G4338" s="2" t="str">
        <f>IF(NOT(OR(
SUMPRODUCT(--ISNUMBER(SEARCH('Chapter 1 (Generated)'!$B$25:$V$25,INDEX(MyData,D4338, E4338+1))))&gt;0,
SUMPRODUCT(--ISNUMBER(SEARCH('Chapter 1 (Generated)'!$B$26:$V$26,INDEX(MyData,D4338, E4338+1))))&gt;0)),
"        " &amp; INDEX(MyData,D4338, E4338+1),
"    " &amp; INDEX(MyData,D4338, E4338+1))</f>
        <v xml:space="preserve">        false,</v>
      </c>
    </row>
    <row r="4339" spans="4:7" x14ac:dyDescent="0.2">
      <c r="D4339" s="20">
        <f t="shared" si="67"/>
        <v>72</v>
      </c>
      <c r="E4339" s="20">
        <f>MIN(IF(MOD(ROWS($A$2:A4339),$A$2)=0,E4338+1, E4338), $B$2-1)</f>
        <v>18</v>
      </c>
      <c r="G4339" s="2" t="str">
        <f>IF(NOT(OR(
SUMPRODUCT(--ISNUMBER(SEARCH('Chapter 1 (Generated)'!$B$25:$V$25,INDEX(MyData,D4339, E4339+1))))&gt;0,
SUMPRODUCT(--ISNUMBER(SEARCH('Chapter 1 (Generated)'!$B$26:$V$26,INDEX(MyData,D4339, E4339+1))))&gt;0)),
"        " &amp; INDEX(MyData,D4339, E4339+1),
"    " &amp; INDEX(MyData,D4339, E4339+1))</f>
        <v xml:space="preserve">        false,</v>
      </c>
    </row>
    <row r="4340" spans="4:7" x14ac:dyDescent="0.2">
      <c r="D4340" s="20">
        <f t="shared" si="67"/>
        <v>73</v>
      </c>
      <c r="E4340" s="20">
        <f>MIN(IF(MOD(ROWS($A$2:A4340),$A$2)=0,E4339+1, E4339), $B$2-1)</f>
        <v>18</v>
      </c>
      <c r="G4340" s="2" t="str">
        <f>IF(NOT(OR(
SUMPRODUCT(--ISNUMBER(SEARCH('Chapter 1 (Generated)'!$B$25:$V$25,INDEX(MyData,D4340, E4340+1))))&gt;0,
SUMPRODUCT(--ISNUMBER(SEARCH('Chapter 1 (Generated)'!$B$26:$V$26,INDEX(MyData,D4340, E4340+1))))&gt;0)),
"        " &amp; INDEX(MyData,D4340, E4340+1),
"    " &amp; INDEX(MyData,D4340, E4340+1))</f>
        <v xml:space="preserve">        false,//70 </v>
      </c>
    </row>
    <row r="4341" spans="4:7" x14ac:dyDescent="0.2">
      <c r="D4341" s="20">
        <f t="shared" si="67"/>
        <v>74</v>
      </c>
      <c r="E4341" s="20">
        <f>MIN(IF(MOD(ROWS($A$2:A4341),$A$2)=0,E4340+1, E4340), $B$2-1)</f>
        <v>18</v>
      </c>
      <c r="G4341" s="2" t="str">
        <f>IF(NOT(OR(
SUMPRODUCT(--ISNUMBER(SEARCH('Chapter 1 (Generated)'!$B$25:$V$25,INDEX(MyData,D4341, E4341+1))))&gt;0,
SUMPRODUCT(--ISNUMBER(SEARCH('Chapter 1 (Generated)'!$B$26:$V$26,INDEX(MyData,D4341, E4341+1))))&gt;0)),
"        " &amp; INDEX(MyData,D4341, E4341+1),
"    " &amp; INDEX(MyData,D4341, E4341+1))</f>
        <v xml:space="preserve">        false,</v>
      </c>
    </row>
    <row r="4342" spans="4:7" x14ac:dyDescent="0.2">
      <c r="D4342" s="20">
        <f t="shared" si="67"/>
        <v>75</v>
      </c>
      <c r="E4342" s="20">
        <f>MIN(IF(MOD(ROWS($A$2:A4342),$A$2)=0,E4341+1, E4341), $B$2-1)</f>
        <v>18</v>
      </c>
      <c r="G4342" s="2" t="str">
        <f>IF(NOT(OR(
SUMPRODUCT(--ISNUMBER(SEARCH('Chapter 1 (Generated)'!$B$25:$V$25,INDEX(MyData,D4342, E4342+1))))&gt;0,
SUMPRODUCT(--ISNUMBER(SEARCH('Chapter 1 (Generated)'!$B$26:$V$26,INDEX(MyData,D4342, E4342+1))))&gt;0)),
"        " &amp; INDEX(MyData,D4342, E4342+1),
"    " &amp; INDEX(MyData,D4342, E4342+1))</f>
        <v xml:space="preserve">        false,</v>
      </c>
    </row>
    <row r="4343" spans="4:7" x14ac:dyDescent="0.2">
      <c r="D4343" s="20">
        <f t="shared" si="67"/>
        <v>76</v>
      </c>
      <c r="E4343" s="20">
        <f>MIN(IF(MOD(ROWS($A$2:A4343),$A$2)=0,E4342+1, E4342), $B$2-1)</f>
        <v>18</v>
      </c>
      <c r="G4343" s="2" t="str">
        <f>IF(NOT(OR(
SUMPRODUCT(--ISNUMBER(SEARCH('Chapter 1 (Generated)'!$B$25:$V$25,INDEX(MyData,D4343, E4343+1))))&gt;0,
SUMPRODUCT(--ISNUMBER(SEARCH('Chapter 1 (Generated)'!$B$26:$V$26,INDEX(MyData,D4343, E4343+1))))&gt;0)),
"        " &amp; INDEX(MyData,D4343, E4343+1),
"    " &amp; INDEX(MyData,D4343, E4343+1))</f>
        <v xml:space="preserve">        false,</v>
      </c>
    </row>
    <row r="4344" spans="4:7" x14ac:dyDescent="0.2">
      <c r="D4344" s="20">
        <f t="shared" si="67"/>
        <v>77</v>
      </c>
      <c r="E4344" s="20">
        <f>MIN(IF(MOD(ROWS($A$2:A4344),$A$2)=0,E4343+1, E4343), $B$2-1)</f>
        <v>18</v>
      </c>
      <c r="G4344" s="2" t="str">
        <f>IF(NOT(OR(
SUMPRODUCT(--ISNUMBER(SEARCH('Chapter 1 (Generated)'!$B$25:$V$25,INDEX(MyData,D4344, E4344+1))))&gt;0,
SUMPRODUCT(--ISNUMBER(SEARCH('Chapter 1 (Generated)'!$B$26:$V$26,INDEX(MyData,D4344, E4344+1))))&gt;0)),
"        " &amp; INDEX(MyData,D4344, E4344+1),
"    " &amp; INDEX(MyData,D4344, E4344+1))</f>
        <v xml:space="preserve">        false,</v>
      </c>
    </row>
    <row r="4345" spans="4:7" x14ac:dyDescent="0.2">
      <c r="D4345" s="20">
        <f t="shared" si="67"/>
        <v>78</v>
      </c>
      <c r="E4345" s="20">
        <f>MIN(IF(MOD(ROWS($A$2:A4345),$A$2)=0,E4344+1, E4344), $B$2-1)</f>
        <v>18</v>
      </c>
      <c r="G4345" s="2" t="str">
        <f>IF(NOT(OR(
SUMPRODUCT(--ISNUMBER(SEARCH('Chapter 1 (Generated)'!$B$25:$V$25,INDEX(MyData,D4345, E4345+1))))&gt;0,
SUMPRODUCT(--ISNUMBER(SEARCH('Chapter 1 (Generated)'!$B$26:$V$26,INDEX(MyData,D4345, E4345+1))))&gt;0)),
"        " &amp; INDEX(MyData,D4345, E4345+1),
"    " &amp; INDEX(MyData,D4345, E4345+1))</f>
        <v xml:space="preserve">        false,//75 </v>
      </c>
    </row>
    <row r="4346" spans="4:7" x14ac:dyDescent="0.2">
      <c r="D4346" s="20">
        <f t="shared" si="67"/>
        <v>79</v>
      </c>
      <c r="E4346" s="20">
        <f>MIN(IF(MOD(ROWS($A$2:A4346),$A$2)=0,E4345+1, E4345), $B$2-1)</f>
        <v>18</v>
      </c>
      <c r="G4346" s="2" t="str">
        <f>IF(NOT(OR(
SUMPRODUCT(--ISNUMBER(SEARCH('Chapter 1 (Generated)'!$B$25:$V$25,INDEX(MyData,D4346, E4346+1))))&gt;0,
SUMPRODUCT(--ISNUMBER(SEARCH('Chapter 1 (Generated)'!$B$26:$V$26,INDEX(MyData,D4346, E4346+1))))&gt;0)),
"        " &amp; INDEX(MyData,D4346, E4346+1),
"    " &amp; INDEX(MyData,D4346, E4346+1))</f>
        <v xml:space="preserve">        false,</v>
      </c>
    </row>
    <row r="4347" spans="4:7" x14ac:dyDescent="0.2">
      <c r="D4347" s="20">
        <f t="shared" si="67"/>
        <v>80</v>
      </c>
      <c r="E4347" s="20">
        <f>MIN(IF(MOD(ROWS($A$2:A4347),$A$2)=0,E4346+1, E4346), $B$2-1)</f>
        <v>18</v>
      </c>
      <c r="G4347" s="2" t="str">
        <f>IF(NOT(OR(
SUMPRODUCT(--ISNUMBER(SEARCH('Chapter 1 (Generated)'!$B$25:$V$25,INDEX(MyData,D4347, E4347+1))))&gt;0,
SUMPRODUCT(--ISNUMBER(SEARCH('Chapter 1 (Generated)'!$B$26:$V$26,INDEX(MyData,D4347, E4347+1))))&gt;0)),
"        " &amp; INDEX(MyData,D4347, E4347+1),
"    " &amp; INDEX(MyData,D4347, E4347+1))</f>
        <v xml:space="preserve">        false,</v>
      </c>
    </row>
    <row r="4348" spans="4:7" x14ac:dyDescent="0.2">
      <c r="D4348" s="20">
        <f t="shared" si="67"/>
        <v>81</v>
      </c>
      <c r="E4348" s="20">
        <f>MIN(IF(MOD(ROWS($A$2:A4348),$A$2)=0,E4347+1, E4347), $B$2-1)</f>
        <v>18</v>
      </c>
      <c r="G4348" s="2" t="str">
        <f>IF(NOT(OR(
SUMPRODUCT(--ISNUMBER(SEARCH('Chapter 1 (Generated)'!$B$25:$V$25,INDEX(MyData,D4348, E4348+1))))&gt;0,
SUMPRODUCT(--ISNUMBER(SEARCH('Chapter 1 (Generated)'!$B$26:$V$26,INDEX(MyData,D4348, E4348+1))))&gt;0)),
"        " &amp; INDEX(MyData,D4348, E4348+1),
"    " &amp; INDEX(MyData,D4348, E4348+1))</f>
        <v xml:space="preserve">        false,</v>
      </c>
    </row>
    <row r="4349" spans="4:7" x14ac:dyDescent="0.2">
      <c r="D4349" s="20">
        <f t="shared" si="67"/>
        <v>82</v>
      </c>
      <c r="E4349" s="20">
        <f>MIN(IF(MOD(ROWS($A$2:A4349),$A$2)=0,E4348+1, E4348), $B$2-1)</f>
        <v>18</v>
      </c>
      <c r="G4349" s="2" t="str">
        <f>IF(NOT(OR(
SUMPRODUCT(--ISNUMBER(SEARCH('Chapter 1 (Generated)'!$B$25:$V$25,INDEX(MyData,D4349, E4349+1))))&gt;0,
SUMPRODUCT(--ISNUMBER(SEARCH('Chapter 1 (Generated)'!$B$26:$V$26,INDEX(MyData,D4349, E4349+1))))&gt;0)),
"        " &amp; INDEX(MyData,D4349, E4349+1),
"    " &amp; INDEX(MyData,D4349, E4349+1))</f>
        <v xml:space="preserve">        false,</v>
      </c>
    </row>
    <row r="4350" spans="4:7" x14ac:dyDescent="0.2">
      <c r="D4350" s="20">
        <f t="shared" si="67"/>
        <v>83</v>
      </c>
      <c r="E4350" s="20">
        <f>MIN(IF(MOD(ROWS($A$2:A4350),$A$2)=0,E4349+1, E4349), $B$2-1)</f>
        <v>18</v>
      </c>
      <c r="G4350" s="2" t="str">
        <f>IF(NOT(OR(
SUMPRODUCT(--ISNUMBER(SEARCH('Chapter 1 (Generated)'!$B$25:$V$25,INDEX(MyData,D4350, E4350+1))))&gt;0,
SUMPRODUCT(--ISNUMBER(SEARCH('Chapter 1 (Generated)'!$B$26:$V$26,INDEX(MyData,D4350, E4350+1))))&gt;0)),
"        " &amp; INDEX(MyData,D4350, E4350+1),
"    " &amp; INDEX(MyData,D4350, E4350+1))</f>
        <v xml:space="preserve">        false,//80 </v>
      </c>
    </row>
    <row r="4351" spans="4:7" x14ac:dyDescent="0.2">
      <c r="D4351" s="20">
        <f t="shared" si="67"/>
        <v>84</v>
      </c>
      <c r="E4351" s="20">
        <f>MIN(IF(MOD(ROWS($A$2:A4351),$A$2)=0,E4350+1, E4350), $B$2-1)</f>
        <v>18</v>
      </c>
      <c r="G4351" s="2" t="str">
        <f>IF(NOT(OR(
SUMPRODUCT(--ISNUMBER(SEARCH('Chapter 1 (Generated)'!$B$25:$V$25,INDEX(MyData,D4351, E4351+1))))&gt;0,
SUMPRODUCT(--ISNUMBER(SEARCH('Chapter 1 (Generated)'!$B$26:$V$26,INDEX(MyData,D4351, E4351+1))))&gt;0)),
"        " &amp; INDEX(MyData,D4351, E4351+1),
"    " &amp; INDEX(MyData,D4351, E4351+1))</f>
        <v xml:space="preserve">        false,</v>
      </c>
    </row>
    <row r="4352" spans="4:7" x14ac:dyDescent="0.2">
      <c r="D4352" s="20">
        <f t="shared" si="67"/>
        <v>85</v>
      </c>
      <c r="E4352" s="20">
        <f>MIN(IF(MOD(ROWS($A$2:A4352),$A$2)=0,E4351+1, E4351), $B$2-1)</f>
        <v>18</v>
      </c>
      <c r="G4352" s="2" t="str">
        <f>IF(NOT(OR(
SUMPRODUCT(--ISNUMBER(SEARCH('Chapter 1 (Generated)'!$B$25:$V$25,INDEX(MyData,D4352, E4352+1))))&gt;0,
SUMPRODUCT(--ISNUMBER(SEARCH('Chapter 1 (Generated)'!$B$26:$V$26,INDEX(MyData,D4352, E4352+1))))&gt;0)),
"        " &amp; INDEX(MyData,D4352, E4352+1),
"    " &amp; INDEX(MyData,D4352, E4352+1))</f>
        <v xml:space="preserve">        false,</v>
      </c>
    </row>
    <row r="4353" spans="4:7" x14ac:dyDescent="0.2">
      <c r="D4353" s="20">
        <f t="shared" si="67"/>
        <v>86</v>
      </c>
      <c r="E4353" s="20">
        <f>MIN(IF(MOD(ROWS($A$2:A4353),$A$2)=0,E4352+1, E4352), $B$2-1)</f>
        <v>18</v>
      </c>
      <c r="G4353" s="2" t="str">
        <f>IF(NOT(OR(
SUMPRODUCT(--ISNUMBER(SEARCH('Chapter 1 (Generated)'!$B$25:$V$25,INDEX(MyData,D4353, E4353+1))))&gt;0,
SUMPRODUCT(--ISNUMBER(SEARCH('Chapter 1 (Generated)'!$B$26:$V$26,INDEX(MyData,D4353, E4353+1))))&gt;0)),
"        " &amp; INDEX(MyData,D4353, E4353+1),
"    " &amp; INDEX(MyData,D4353, E4353+1))</f>
        <v xml:space="preserve">        false,</v>
      </c>
    </row>
    <row r="4354" spans="4:7" x14ac:dyDescent="0.2">
      <c r="D4354" s="20">
        <f t="shared" si="67"/>
        <v>87</v>
      </c>
      <c r="E4354" s="20">
        <f>MIN(IF(MOD(ROWS($A$2:A4354),$A$2)=0,E4353+1, E4353), $B$2-1)</f>
        <v>18</v>
      </c>
      <c r="G4354" s="2" t="str">
        <f>IF(NOT(OR(
SUMPRODUCT(--ISNUMBER(SEARCH('Chapter 1 (Generated)'!$B$25:$V$25,INDEX(MyData,D4354, E4354+1))))&gt;0,
SUMPRODUCT(--ISNUMBER(SEARCH('Chapter 1 (Generated)'!$B$26:$V$26,INDEX(MyData,D4354, E4354+1))))&gt;0)),
"        " &amp; INDEX(MyData,D4354, E4354+1),
"    " &amp; INDEX(MyData,D4354, E4354+1))</f>
        <v xml:space="preserve">        false,</v>
      </c>
    </row>
    <row r="4355" spans="4:7" x14ac:dyDescent="0.2">
      <c r="D4355" s="20">
        <f t="shared" ref="D4355:D4418" si="68">MOD(ROW(D4354)-1+ROWS(MyData),ROWS(MyData))+1</f>
        <v>88</v>
      </c>
      <c r="E4355" s="20">
        <f>MIN(IF(MOD(ROWS($A$2:A4355),$A$2)=0,E4354+1, E4354), $B$2-1)</f>
        <v>18</v>
      </c>
      <c r="G4355" s="2" t="str">
        <f>IF(NOT(OR(
SUMPRODUCT(--ISNUMBER(SEARCH('Chapter 1 (Generated)'!$B$25:$V$25,INDEX(MyData,D4355, E4355+1))))&gt;0,
SUMPRODUCT(--ISNUMBER(SEARCH('Chapter 1 (Generated)'!$B$26:$V$26,INDEX(MyData,D4355, E4355+1))))&gt;0)),
"        " &amp; INDEX(MyData,D4355, E4355+1),
"    " &amp; INDEX(MyData,D4355, E4355+1))</f>
        <v xml:space="preserve">        false,//85 </v>
      </c>
    </row>
    <row r="4356" spans="4:7" x14ac:dyDescent="0.2">
      <c r="D4356" s="20">
        <f t="shared" si="68"/>
        <v>89</v>
      </c>
      <c r="E4356" s="20">
        <f>MIN(IF(MOD(ROWS($A$2:A4356),$A$2)=0,E4355+1, E4355), $B$2-1)</f>
        <v>18</v>
      </c>
      <c r="G4356" s="2" t="str">
        <f>IF(NOT(OR(
SUMPRODUCT(--ISNUMBER(SEARCH('Chapter 1 (Generated)'!$B$25:$V$25,INDEX(MyData,D4356, E4356+1))))&gt;0,
SUMPRODUCT(--ISNUMBER(SEARCH('Chapter 1 (Generated)'!$B$26:$V$26,INDEX(MyData,D4356, E4356+1))))&gt;0)),
"        " &amp; INDEX(MyData,D4356, E4356+1),
"    " &amp; INDEX(MyData,D4356, E4356+1))</f>
        <v xml:space="preserve">        false,</v>
      </c>
    </row>
    <row r="4357" spans="4:7" x14ac:dyDescent="0.2">
      <c r="D4357" s="20">
        <f t="shared" si="68"/>
        <v>90</v>
      </c>
      <c r="E4357" s="20">
        <f>MIN(IF(MOD(ROWS($A$2:A4357),$A$2)=0,E4356+1, E4356), $B$2-1)</f>
        <v>18</v>
      </c>
      <c r="G4357" s="2" t="str">
        <f>IF(NOT(OR(
SUMPRODUCT(--ISNUMBER(SEARCH('Chapter 1 (Generated)'!$B$25:$V$25,INDEX(MyData,D4357, E4357+1))))&gt;0,
SUMPRODUCT(--ISNUMBER(SEARCH('Chapter 1 (Generated)'!$B$26:$V$26,INDEX(MyData,D4357, E4357+1))))&gt;0)),
"        " &amp; INDEX(MyData,D4357, E4357+1),
"    " &amp; INDEX(MyData,D4357, E4357+1))</f>
        <v xml:space="preserve">        false,</v>
      </c>
    </row>
    <row r="4358" spans="4:7" x14ac:dyDescent="0.2">
      <c r="D4358" s="20">
        <f t="shared" si="68"/>
        <v>91</v>
      </c>
      <c r="E4358" s="20">
        <f>MIN(IF(MOD(ROWS($A$2:A4358),$A$2)=0,E4357+1, E4357), $B$2-1)</f>
        <v>18</v>
      </c>
      <c r="G4358" s="2" t="str">
        <f>IF(NOT(OR(
SUMPRODUCT(--ISNUMBER(SEARCH('Chapter 1 (Generated)'!$B$25:$V$25,INDEX(MyData,D4358, E4358+1))))&gt;0,
SUMPRODUCT(--ISNUMBER(SEARCH('Chapter 1 (Generated)'!$B$26:$V$26,INDEX(MyData,D4358, E4358+1))))&gt;0)),
"        " &amp; INDEX(MyData,D4358, E4358+1),
"    " &amp; INDEX(MyData,D4358, E4358+1))</f>
        <v xml:space="preserve">        false,</v>
      </c>
    </row>
    <row r="4359" spans="4:7" x14ac:dyDescent="0.2">
      <c r="D4359" s="20">
        <f t="shared" si="68"/>
        <v>92</v>
      </c>
      <c r="E4359" s="20">
        <f>MIN(IF(MOD(ROWS($A$2:A4359),$A$2)=0,E4358+1, E4358), $B$2-1)</f>
        <v>18</v>
      </c>
      <c r="G4359" s="2" t="str">
        <f>IF(NOT(OR(
SUMPRODUCT(--ISNUMBER(SEARCH('Chapter 1 (Generated)'!$B$25:$V$25,INDEX(MyData,D4359, E4359+1))))&gt;0,
SUMPRODUCT(--ISNUMBER(SEARCH('Chapter 1 (Generated)'!$B$26:$V$26,INDEX(MyData,D4359, E4359+1))))&gt;0)),
"        " &amp; INDEX(MyData,D4359, E4359+1),
"    " &amp; INDEX(MyData,D4359, E4359+1))</f>
        <v xml:space="preserve">        false,</v>
      </c>
    </row>
    <row r="4360" spans="4:7" x14ac:dyDescent="0.2">
      <c r="D4360" s="20">
        <f t="shared" si="68"/>
        <v>93</v>
      </c>
      <c r="E4360" s="20">
        <f>MIN(IF(MOD(ROWS($A$2:A4360),$A$2)=0,E4359+1, E4359), $B$2-1)</f>
        <v>18</v>
      </c>
      <c r="G4360" s="2" t="str">
        <f>IF(NOT(OR(
SUMPRODUCT(--ISNUMBER(SEARCH('Chapter 1 (Generated)'!$B$25:$V$25,INDEX(MyData,D4360, E4360+1))))&gt;0,
SUMPRODUCT(--ISNUMBER(SEARCH('Chapter 1 (Generated)'!$B$26:$V$26,INDEX(MyData,D4360, E4360+1))))&gt;0)),
"        " &amp; INDEX(MyData,D4360, E4360+1),
"    " &amp; INDEX(MyData,D4360, E4360+1))</f>
        <v xml:space="preserve">        false,//90 </v>
      </c>
    </row>
    <row r="4361" spans="4:7" x14ac:dyDescent="0.2">
      <c r="D4361" s="20">
        <f t="shared" si="68"/>
        <v>94</v>
      </c>
      <c r="E4361" s="20">
        <f>MIN(IF(MOD(ROWS($A$2:A4361),$A$2)=0,E4360+1, E4360), $B$2-1)</f>
        <v>18</v>
      </c>
      <c r="G4361" s="2" t="str">
        <f>IF(NOT(OR(
SUMPRODUCT(--ISNUMBER(SEARCH('Chapter 1 (Generated)'!$B$25:$V$25,INDEX(MyData,D4361, E4361+1))))&gt;0,
SUMPRODUCT(--ISNUMBER(SEARCH('Chapter 1 (Generated)'!$B$26:$V$26,INDEX(MyData,D4361, E4361+1))))&gt;0)),
"        " &amp; INDEX(MyData,D4361, E4361+1),
"    " &amp; INDEX(MyData,D4361, E4361+1))</f>
        <v xml:space="preserve">        false,</v>
      </c>
    </row>
    <row r="4362" spans="4:7" x14ac:dyDescent="0.2">
      <c r="D4362" s="20">
        <f t="shared" si="68"/>
        <v>95</v>
      </c>
      <c r="E4362" s="20">
        <f>MIN(IF(MOD(ROWS($A$2:A4362),$A$2)=0,E4361+1, E4361), $B$2-1)</f>
        <v>18</v>
      </c>
      <c r="G4362" s="2" t="str">
        <f>IF(NOT(OR(
SUMPRODUCT(--ISNUMBER(SEARCH('Chapter 1 (Generated)'!$B$25:$V$25,INDEX(MyData,D4362, E4362+1))))&gt;0,
SUMPRODUCT(--ISNUMBER(SEARCH('Chapter 1 (Generated)'!$B$26:$V$26,INDEX(MyData,D4362, E4362+1))))&gt;0)),
"        " &amp; INDEX(MyData,D4362, E4362+1),
"    " &amp; INDEX(MyData,D4362, E4362+1))</f>
        <v xml:space="preserve">        false,</v>
      </c>
    </row>
    <row r="4363" spans="4:7" x14ac:dyDescent="0.2">
      <c r="D4363" s="20">
        <f t="shared" si="68"/>
        <v>96</v>
      </c>
      <c r="E4363" s="20">
        <f>MIN(IF(MOD(ROWS($A$2:A4363),$A$2)=0,E4362+1, E4362), $B$2-1)</f>
        <v>18</v>
      </c>
      <c r="G4363" s="2" t="str">
        <f>IF(NOT(OR(
SUMPRODUCT(--ISNUMBER(SEARCH('Chapter 1 (Generated)'!$B$25:$V$25,INDEX(MyData,D4363, E4363+1))))&gt;0,
SUMPRODUCT(--ISNUMBER(SEARCH('Chapter 1 (Generated)'!$B$26:$V$26,INDEX(MyData,D4363, E4363+1))))&gt;0)),
"        " &amp; INDEX(MyData,D4363, E4363+1),
"    " &amp; INDEX(MyData,D4363, E4363+1))</f>
        <v xml:space="preserve">        false,</v>
      </c>
    </row>
    <row r="4364" spans="4:7" x14ac:dyDescent="0.2">
      <c r="D4364" s="20">
        <f t="shared" si="68"/>
        <v>97</v>
      </c>
      <c r="E4364" s="20">
        <f>MIN(IF(MOD(ROWS($A$2:A4364),$A$2)=0,E4363+1, E4363), $B$2-1)</f>
        <v>18</v>
      </c>
      <c r="G4364" s="2" t="str">
        <f>IF(NOT(OR(
SUMPRODUCT(--ISNUMBER(SEARCH('Chapter 1 (Generated)'!$B$25:$V$25,INDEX(MyData,D4364, E4364+1))))&gt;0,
SUMPRODUCT(--ISNUMBER(SEARCH('Chapter 1 (Generated)'!$B$26:$V$26,INDEX(MyData,D4364, E4364+1))))&gt;0)),
"        " &amp; INDEX(MyData,D4364, E4364+1),
"    " &amp; INDEX(MyData,D4364, E4364+1))</f>
        <v xml:space="preserve">        false,</v>
      </c>
    </row>
    <row r="4365" spans="4:7" x14ac:dyDescent="0.2">
      <c r="D4365" s="20">
        <f t="shared" si="68"/>
        <v>98</v>
      </c>
      <c r="E4365" s="20">
        <f>MIN(IF(MOD(ROWS($A$2:A4365),$A$2)=0,E4364+1, E4364), $B$2-1)</f>
        <v>18</v>
      </c>
      <c r="G4365" s="2" t="str">
        <f>IF(NOT(OR(
SUMPRODUCT(--ISNUMBER(SEARCH('Chapter 1 (Generated)'!$B$25:$V$25,INDEX(MyData,D4365, E4365+1))))&gt;0,
SUMPRODUCT(--ISNUMBER(SEARCH('Chapter 1 (Generated)'!$B$26:$V$26,INDEX(MyData,D4365, E4365+1))))&gt;0)),
"        " &amp; INDEX(MyData,D4365, E4365+1),
"    " &amp; INDEX(MyData,D4365, E4365+1))</f>
        <v xml:space="preserve">        false,//95 </v>
      </c>
    </row>
    <row r="4366" spans="4:7" x14ac:dyDescent="0.2">
      <c r="D4366" s="20">
        <f t="shared" si="68"/>
        <v>99</v>
      </c>
      <c r="E4366" s="20">
        <f>MIN(IF(MOD(ROWS($A$2:A4366),$A$2)=0,E4365+1, E4365), $B$2-1)</f>
        <v>18</v>
      </c>
      <c r="G4366" s="2" t="str">
        <f>IF(NOT(OR(
SUMPRODUCT(--ISNUMBER(SEARCH('Chapter 1 (Generated)'!$B$25:$V$25,INDEX(MyData,D4366, E4366+1))))&gt;0,
SUMPRODUCT(--ISNUMBER(SEARCH('Chapter 1 (Generated)'!$B$26:$V$26,INDEX(MyData,D4366, E4366+1))))&gt;0)),
"        " &amp; INDEX(MyData,D4366, E4366+1),
"    " &amp; INDEX(MyData,D4366, E4366+1))</f>
        <v xml:space="preserve">        false,</v>
      </c>
    </row>
    <row r="4367" spans="4:7" x14ac:dyDescent="0.2">
      <c r="D4367" s="20">
        <f t="shared" si="68"/>
        <v>100</v>
      </c>
      <c r="E4367" s="20">
        <f>MIN(IF(MOD(ROWS($A$2:A4367),$A$2)=0,E4366+1, E4366), $B$2-1)</f>
        <v>18</v>
      </c>
      <c r="G4367" s="2" t="str">
        <f>IF(NOT(OR(
SUMPRODUCT(--ISNUMBER(SEARCH('Chapter 1 (Generated)'!$B$25:$V$25,INDEX(MyData,D4367, E4367+1))))&gt;0,
SUMPRODUCT(--ISNUMBER(SEARCH('Chapter 1 (Generated)'!$B$26:$V$26,INDEX(MyData,D4367, E4367+1))))&gt;0)),
"        " &amp; INDEX(MyData,D4367, E4367+1),
"    " &amp; INDEX(MyData,D4367, E4367+1))</f>
        <v xml:space="preserve">        false,</v>
      </c>
    </row>
    <row r="4368" spans="4:7" x14ac:dyDescent="0.2">
      <c r="D4368" s="20">
        <f t="shared" si="68"/>
        <v>101</v>
      </c>
      <c r="E4368" s="20">
        <f>MIN(IF(MOD(ROWS($A$2:A4368),$A$2)=0,E4367+1, E4367), $B$2-1)</f>
        <v>18</v>
      </c>
      <c r="G4368" s="2" t="str">
        <f>IF(NOT(OR(
SUMPRODUCT(--ISNUMBER(SEARCH('Chapter 1 (Generated)'!$B$25:$V$25,INDEX(MyData,D4368, E4368+1))))&gt;0,
SUMPRODUCT(--ISNUMBER(SEARCH('Chapter 1 (Generated)'!$B$26:$V$26,INDEX(MyData,D4368, E4368+1))))&gt;0)),
"        " &amp; INDEX(MyData,D4368, E4368+1),
"    " &amp; INDEX(MyData,D4368, E4368+1))</f>
        <v xml:space="preserve">        false,</v>
      </c>
    </row>
    <row r="4369" spans="4:7" x14ac:dyDescent="0.2">
      <c r="D4369" s="20">
        <f t="shared" si="68"/>
        <v>102</v>
      </c>
      <c r="E4369" s="20">
        <f>MIN(IF(MOD(ROWS($A$2:A4369),$A$2)=0,E4368+1, E4368), $B$2-1)</f>
        <v>18</v>
      </c>
      <c r="G4369" s="2" t="str">
        <f>IF(NOT(OR(
SUMPRODUCT(--ISNUMBER(SEARCH('Chapter 1 (Generated)'!$B$25:$V$25,INDEX(MyData,D4369, E4369+1))))&gt;0,
SUMPRODUCT(--ISNUMBER(SEARCH('Chapter 1 (Generated)'!$B$26:$V$26,INDEX(MyData,D4369, E4369+1))))&gt;0)),
"        " &amp; INDEX(MyData,D4369, E4369+1),
"    " &amp; INDEX(MyData,D4369, E4369+1))</f>
        <v xml:space="preserve">        false,</v>
      </c>
    </row>
    <row r="4370" spans="4:7" x14ac:dyDescent="0.2">
      <c r="D4370" s="20">
        <f t="shared" si="68"/>
        <v>103</v>
      </c>
      <c r="E4370" s="20">
        <f>MIN(IF(MOD(ROWS($A$2:A4370),$A$2)=0,E4369+1, E4369), $B$2-1)</f>
        <v>18</v>
      </c>
      <c r="G4370" s="2" t="str">
        <f>IF(NOT(OR(
SUMPRODUCT(--ISNUMBER(SEARCH('Chapter 1 (Generated)'!$B$25:$V$25,INDEX(MyData,D4370, E4370+1))))&gt;0,
SUMPRODUCT(--ISNUMBER(SEARCH('Chapter 1 (Generated)'!$B$26:$V$26,INDEX(MyData,D4370, E4370+1))))&gt;0)),
"        " &amp; INDEX(MyData,D4370, E4370+1),
"    " &amp; INDEX(MyData,D4370, E4370+1))</f>
        <v xml:space="preserve">        false,//100 </v>
      </c>
    </row>
    <row r="4371" spans="4:7" x14ac:dyDescent="0.2">
      <c r="D4371" s="20">
        <f t="shared" si="68"/>
        <v>104</v>
      </c>
      <c r="E4371" s="20">
        <f>MIN(IF(MOD(ROWS($A$2:A4371),$A$2)=0,E4370+1, E4370), $B$2-1)</f>
        <v>18</v>
      </c>
      <c r="G4371" s="2" t="str">
        <f>IF(NOT(OR(
SUMPRODUCT(--ISNUMBER(SEARCH('Chapter 1 (Generated)'!$B$25:$V$25,INDEX(MyData,D4371, E4371+1))))&gt;0,
SUMPRODUCT(--ISNUMBER(SEARCH('Chapter 1 (Generated)'!$B$26:$V$26,INDEX(MyData,D4371, E4371+1))))&gt;0)),
"        " &amp; INDEX(MyData,D4371, E4371+1),
"    " &amp; INDEX(MyData,D4371, E4371+1))</f>
        <v xml:space="preserve">        false,</v>
      </c>
    </row>
    <row r="4372" spans="4:7" x14ac:dyDescent="0.2">
      <c r="D4372" s="20">
        <f t="shared" si="68"/>
        <v>105</v>
      </c>
      <c r="E4372" s="20">
        <f>MIN(IF(MOD(ROWS($A$2:A4372),$A$2)=0,E4371+1, E4371), $B$2-1)</f>
        <v>18</v>
      </c>
      <c r="G4372" s="2" t="str">
        <f>IF(NOT(OR(
SUMPRODUCT(--ISNUMBER(SEARCH('Chapter 1 (Generated)'!$B$25:$V$25,INDEX(MyData,D4372, E4372+1))))&gt;0,
SUMPRODUCT(--ISNUMBER(SEARCH('Chapter 1 (Generated)'!$B$26:$V$26,INDEX(MyData,D4372, E4372+1))))&gt;0)),
"        " &amp; INDEX(MyData,D4372, E4372+1),
"    " &amp; INDEX(MyData,D4372, E4372+1))</f>
        <v xml:space="preserve">        false,</v>
      </c>
    </row>
    <row r="4373" spans="4:7" x14ac:dyDescent="0.2">
      <c r="D4373" s="20">
        <f t="shared" si="68"/>
        <v>106</v>
      </c>
      <c r="E4373" s="20">
        <f>MIN(IF(MOD(ROWS($A$2:A4373),$A$2)=0,E4372+1, E4372), $B$2-1)</f>
        <v>18</v>
      </c>
      <c r="G4373" s="2" t="str">
        <f>IF(NOT(OR(
SUMPRODUCT(--ISNUMBER(SEARCH('Chapter 1 (Generated)'!$B$25:$V$25,INDEX(MyData,D4373, E4373+1))))&gt;0,
SUMPRODUCT(--ISNUMBER(SEARCH('Chapter 1 (Generated)'!$B$26:$V$26,INDEX(MyData,D4373, E4373+1))))&gt;0)),
"        " &amp; INDEX(MyData,D4373, E4373+1),
"    " &amp; INDEX(MyData,D4373, E4373+1))</f>
        <v xml:space="preserve">        false,</v>
      </c>
    </row>
    <row r="4374" spans="4:7" x14ac:dyDescent="0.2">
      <c r="D4374" s="20">
        <f t="shared" si="68"/>
        <v>107</v>
      </c>
      <c r="E4374" s="20">
        <f>MIN(IF(MOD(ROWS($A$2:A4374),$A$2)=0,E4373+1, E4373), $B$2-1)</f>
        <v>18</v>
      </c>
      <c r="G4374" s="2" t="str">
        <f>IF(NOT(OR(
SUMPRODUCT(--ISNUMBER(SEARCH('Chapter 1 (Generated)'!$B$25:$V$25,INDEX(MyData,D4374, E4374+1))))&gt;0,
SUMPRODUCT(--ISNUMBER(SEARCH('Chapter 1 (Generated)'!$B$26:$V$26,INDEX(MyData,D4374, E4374+1))))&gt;0)),
"        " &amp; INDEX(MyData,D4374, E4374+1),
"    " &amp; INDEX(MyData,D4374, E4374+1))</f>
        <v xml:space="preserve">        false,</v>
      </c>
    </row>
    <row r="4375" spans="4:7" x14ac:dyDescent="0.2">
      <c r="D4375" s="20">
        <f t="shared" si="68"/>
        <v>108</v>
      </c>
      <c r="E4375" s="20">
        <f>MIN(IF(MOD(ROWS($A$2:A4375),$A$2)=0,E4374+1, E4374), $B$2-1)</f>
        <v>18</v>
      </c>
      <c r="G4375" s="2" t="str">
        <f>IF(NOT(OR(
SUMPRODUCT(--ISNUMBER(SEARCH('Chapter 1 (Generated)'!$B$25:$V$25,INDEX(MyData,D4375, E4375+1))))&gt;0,
SUMPRODUCT(--ISNUMBER(SEARCH('Chapter 1 (Generated)'!$B$26:$V$26,INDEX(MyData,D4375, E4375+1))))&gt;0)),
"        " &amp; INDEX(MyData,D4375, E4375+1),
"    " &amp; INDEX(MyData,D4375, E4375+1))</f>
        <v xml:space="preserve">        false,//105 </v>
      </c>
    </row>
    <row r="4376" spans="4:7" x14ac:dyDescent="0.2">
      <c r="D4376" s="20">
        <f t="shared" si="68"/>
        <v>109</v>
      </c>
      <c r="E4376" s="20">
        <f>MIN(IF(MOD(ROWS($A$2:A4376),$A$2)=0,E4375+1, E4375), $B$2-1)</f>
        <v>18</v>
      </c>
      <c r="G4376" s="2" t="str">
        <f>IF(NOT(OR(
SUMPRODUCT(--ISNUMBER(SEARCH('Chapter 1 (Generated)'!$B$25:$V$25,INDEX(MyData,D4376, E4376+1))))&gt;0,
SUMPRODUCT(--ISNUMBER(SEARCH('Chapter 1 (Generated)'!$B$26:$V$26,INDEX(MyData,D4376, E4376+1))))&gt;0)),
"        " &amp; INDEX(MyData,D4376, E4376+1),
"    " &amp; INDEX(MyData,D4376, E4376+1))</f>
        <v xml:space="preserve">        false,</v>
      </c>
    </row>
    <row r="4377" spans="4:7" x14ac:dyDescent="0.2">
      <c r="D4377" s="20">
        <f t="shared" si="68"/>
        <v>110</v>
      </c>
      <c r="E4377" s="20">
        <f>MIN(IF(MOD(ROWS($A$2:A4377),$A$2)=0,E4376+1, E4376), $B$2-1)</f>
        <v>18</v>
      </c>
      <c r="G4377" s="2" t="str">
        <f>IF(NOT(OR(
SUMPRODUCT(--ISNUMBER(SEARCH('Chapter 1 (Generated)'!$B$25:$V$25,INDEX(MyData,D4377, E4377+1))))&gt;0,
SUMPRODUCT(--ISNUMBER(SEARCH('Chapter 1 (Generated)'!$B$26:$V$26,INDEX(MyData,D4377, E4377+1))))&gt;0)),
"        " &amp; INDEX(MyData,D4377, E4377+1),
"    " &amp; INDEX(MyData,D4377, E4377+1))</f>
        <v xml:space="preserve">        false,</v>
      </c>
    </row>
    <row r="4378" spans="4:7" x14ac:dyDescent="0.2">
      <c r="D4378" s="20">
        <f t="shared" si="68"/>
        <v>111</v>
      </c>
      <c r="E4378" s="20">
        <f>MIN(IF(MOD(ROWS($A$2:A4378),$A$2)=0,E4377+1, E4377), $B$2-1)</f>
        <v>18</v>
      </c>
      <c r="G4378" s="2" t="str">
        <f>IF(NOT(OR(
SUMPRODUCT(--ISNUMBER(SEARCH('Chapter 1 (Generated)'!$B$25:$V$25,INDEX(MyData,D4378, E4378+1))))&gt;0,
SUMPRODUCT(--ISNUMBER(SEARCH('Chapter 1 (Generated)'!$B$26:$V$26,INDEX(MyData,D4378, E4378+1))))&gt;0)),
"        " &amp; INDEX(MyData,D4378, E4378+1),
"    " &amp; INDEX(MyData,D4378, E4378+1))</f>
        <v xml:space="preserve">        false,</v>
      </c>
    </row>
    <row r="4379" spans="4:7" x14ac:dyDescent="0.2">
      <c r="D4379" s="20">
        <f t="shared" si="68"/>
        <v>112</v>
      </c>
      <c r="E4379" s="20">
        <f>MIN(IF(MOD(ROWS($A$2:A4379),$A$2)=0,E4378+1, E4378), $B$2-1)</f>
        <v>18</v>
      </c>
      <c r="G4379" s="2" t="str">
        <f>IF(NOT(OR(
SUMPRODUCT(--ISNUMBER(SEARCH('Chapter 1 (Generated)'!$B$25:$V$25,INDEX(MyData,D4379, E4379+1))))&gt;0,
SUMPRODUCT(--ISNUMBER(SEARCH('Chapter 1 (Generated)'!$B$26:$V$26,INDEX(MyData,D4379, E4379+1))))&gt;0)),
"        " &amp; INDEX(MyData,D4379, E4379+1),
"    " &amp; INDEX(MyData,D4379, E4379+1))</f>
        <v xml:space="preserve">        false,</v>
      </c>
    </row>
    <row r="4380" spans="4:7" x14ac:dyDescent="0.2">
      <c r="D4380" s="20">
        <f t="shared" si="68"/>
        <v>113</v>
      </c>
      <c r="E4380" s="20">
        <f>MIN(IF(MOD(ROWS($A$2:A4380),$A$2)=0,E4379+1, E4379), $B$2-1)</f>
        <v>18</v>
      </c>
      <c r="G4380" s="2" t="str">
        <f>IF(NOT(OR(
SUMPRODUCT(--ISNUMBER(SEARCH('Chapter 1 (Generated)'!$B$25:$V$25,INDEX(MyData,D4380, E4380+1))))&gt;0,
SUMPRODUCT(--ISNUMBER(SEARCH('Chapter 1 (Generated)'!$B$26:$V$26,INDEX(MyData,D4380, E4380+1))))&gt;0)),
"        " &amp; INDEX(MyData,D4380, E4380+1),
"    " &amp; INDEX(MyData,D4380, E4380+1))</f>
        <v xml:space="preserve">        false,//110 </v>
      </c>
    </row>
    <row r="4381" spans="4:7" x14ac:dyDescent="0.2">
      <c r="D4381" s="20">
        <f t="shared" si="68"/>
        <v>114</v>
      </c>
      <c r="E4381" s="20">
        <f>MIN(IF(MOD(ROWS($A$2:A4381),$A$2)=0,E4380+1, E4380), $B$2-1)</f>
        <v>18</v>
      </c>
      <c r="G4381" s="2" t="str">
        <f>IF(NOT(OR(
SUMPRODUCT(--ISNUMBER(SEARCH('Chapter 1 (Generated)'!$B$25:$V$25,INDEX(MyData,D4381, E4381+1))))&gt;0,
SUMPRODUCT(--ISNUMBER(SEARCH('Chapter 1 (Generated)'!$B$26:$V$26,INDEX(MyData,D4381, E4381+1))))&gt;0)),
"        " &amp; INDEX(MyData,D4381, E4381+1),
"    " &amp; INDEX(MyData,D4381, E4381+1))</f>
        <v xml:space="preserve">        false,</v>
      </c>
    </row>
    <row r="4382" spans="4:7" x14ac:dyDescent="0.2">
      <c r="D4382" s="20">
        <f t="shared" si="68"/>
        <v>115</v>
      </c>
      <c r="E4382" s="20">
        <f>MIN(IF(MOD(ROWS($A$2:A4382),$A$2)=0,E4381+1, E4381), $B$2-1)</f>
        <v>18</v>
      </c>
      <c r="G4382" s="2" t="str">
        <f>IF(NOT(OR(
SUMPRODUCT(--ISNUMBER(SEARCH('Chapter 1 (Generated)'!$B$25:$V$25,INDEX(MyData,D4382, E4382+1))))&gt;0,
SUMPRODUCT(--ISNUMBER(SEARCH('Chapter 1 (Generated)'!$B$26:$V$26,INDEX(MyData,D4382, E4382+1))))&gt;0)),
"        " &amp; INDEX(MyData,D4382, E4382+1),
"    " &amp; INDEX(MyData,D4382, E4382+1))</f>
        <v xml:space="preserve">        false,</v>
      </c>
    </row>
    <row r="4383" spans="4:7" x14ac:dyDescent="0.2">
      <c r="D4383" s="20">
        <f t="shared" si="68"/>
        <v>116</v>
      </c>
      <c r="E4383" s="20">
        <f>MIN(IF(MOD(ROWS($A$2:A4383),$A$2)=0,E4382+1, E4382), $B$2-1)</f>
        <v>18</v>
      </c>
      <c r="G4383" s="2" t="str">
        <f>IF(NOT(OR(
SUMPRODUCT(--ISNUMBER(SEARCH('Chapter 1 (Generated)'!$B$25:$V$25,INDEX(MyData,D4383, E4383+1))))&gt;0,
SUMPRODUCT(--ISNUMBER(SEARCH('Chapter 1 (Generated)'!$B$26:$V$26,INDEX(MyData,D4383, E4383+1))))&gt;0)),
"        " &amp; INDEX(MyData,D4383, E4383+1),
"    " &amp; INDEX(MyData,D4383, E4383+1))</f>
        <v xml:space="preserve">        false,</v>
      </c>
    </row>
    <row r="4384" spans="4:7" x14ac:dyDescent="0.2">
      <c r="D4384" s="20">
        <f t="shared" si="68"/>
        <v>117</v>
      </c>
      <c r="E4384" s="20">
        <f>MIN(IF(MOD(ROWS($A$2:A4384),$A$2)=0,E4383+1, E4383), $B$2-1)</f>
        <v>18</v>
      </c>
      <c r="G4384" s="2" t="str">
        <f>IF(NOT(OR(
SUMPRODUCT(--ISNUMBER(SEARCH('Chapter 1 (Generated)'!$B$25:$V$25,INDEX(MyData,D4384, E4384+1))))&gt;0,
SUMPRODUCT(--ISNUMBER(SEARCH('Chapter 1 (Generated)'!$B$26:$V$26,INDEX(MyData,D4384, E4384+1))))&gt;0)),
"        " &amp; INDEX(MyData,D4384, E4384+1),
"    " &amp; INDEX(MyData,D4384, E4384+1))</f>
        <v xml:space="preserve">        false,</v>
      </c>
    </row>
    <row r="4385" spans="4:7" x14ac:dyDescent="0.2">
      <c r="D4385" s="20">
        <f t="shared" si="68"/>
        <v>118</v>
      </c>
      <c r="E4385" s="20">
        <f>MIN(IF(MOD(ROWS($A$2:A4385),$A$2)=0,E4384+1, E4384), $B$2-1)</f>
        <v>18</v>
      </c>
      <c r="G4385" s="2" t="str">
        <f>IF(NOT(OR(
SUMPRODUCT(--ISNUMBER(SEARCH('Chapter 1 (Generated)'!$B$25:$V$25,INDEX(MyData,D4385, E4385+1))))&gt;0,
SUMPRODUCT(--ISNUMBER(SEARCH('Chapter 1 (Generated)'!$B$26:$V$26,INDEX(MyData,D4385, E4385+1))))&gt;0)),
"        " &amp; INDEX(MyData,D4385, E4385+1),
"    " &amp; INDEX(MyData,D4385, E4385+1))</f>
        <v xml:space="preserve">        false,//115 </v>
      </c>
    </row>
    <row r="4386" spans="4:7" x14ac:dyDescent="0.2">
      <c r="D4386" s="20">
        <f t="shared" si="68"/>
        <v>119</v>
      </c>
      <c r="E4386" s="20">
        <f>MIN(IF(MOD(ROWS($A$2:A4386),$A$2)=0,E4385+1, E4385), $B$2-1)</f>
        <v>18</v>
      </c>
      <c r="G4386" s="2" t="str">
        <f>IF(NOT(OR(
SUMPRODUCT(--ISNUMBER(SEARCH('Chapter 1 (Generated)'!$B$25:$V$25,INDEX(MyData,D4386, E4386+1))))&gt;0,
SUMPRODUCT(--ISNUMBER(SEARCH('Chapter 1 (Generated)'!$B$26:$V$26,INDEX(MyData,D4386, E4386+1))))&gt;0)),
"        " &amp; INDEX(MyData,D4386, E4386+1),
"    " &amp; INDEX(MyData,D4386, E4386+1))</f>
        <v xml:space="preserve">        false,</v>
      </c>
    </row>
    <row r="4387" spans="4:7" x14ac:dyDescent="0.2">
      <c r="D4387" s="20">
        <f t="shared" si="68"/>
        <v>120</v>
      </c>
      <c r="E4387" s="20">
        <f>MIN(IF(MOD(ROWS($A$2:A4387),$A$2)=0,E4386+1, E4386), $B$2-1)</f>
        <v>18</v>
      </c>
      <c r="G4387" s="2" t="str">
        <f>IF(NOT(OR(
SUMPRODUCT(--ISNUMBER(SEARCH('Chapter 1 (Generated)'!$B$25:$V$25,INDEX(MyData,D4387, E4387+1))))&gt;0,
SUMPRODUCT(--ISNUMBER(SEARCH('Chapter 1 (Generated)'!$B$26:$V$26,INDEX(MyData,D4387, E4387+1))))&gt;0)),
"        " &amp; INDEX(MyData,D4387, E4387+1),
"    " &amp; INDEX(MyData,D4387, E4387+1))</f>
        <v xml:space="preserve">        false,</v>
      </c>
    </row>
    <row r="4388" spans="4:7" x14ac:dyDescent="0.2">
      <c r="D4388" s="20">
        <f t="shared" si="68"/>
        <v>121</v>
      </c>
      <c r="E4388" s="20">
        <f>MIN(IF(MOD(ROWS($A$2:A4388),$A$2)=0,E4387+1, E4387), $B$2-1)</f>
        <v>18</v>
      </c>
      <c r="G4388" s="2" t="str">
        <f>IF(NOT(OR(
SUMPRODUCT(--ISNUMBER(SEARCH('Chapter 1 (Generated)'!$B$25:$V$25,INDEX(MyData,D4388, E4388+1))))&gt;0,
SUMPRODUCT(--ISNUMBER(SEARCH('Chapter 1 (Generated)'!$B$26:$V$26,INDEX(MyData,D4388, E4388+1))))&gt;0)),
"        " &amp; INDEX(MyData,D4388, E4388+1),
"    " &amp; INDEX(MyData,D4388, E4388+1))</f>
        <v xml:space="preserve">        false,</v>
      </c>
    </row>
    <row r="4389" spans="4:7" x14ac:dyDescent="0.2">
      <c r="D4389" s="20">
        <f t="shared" si="68"/>
        <v>122</v>
      </c>
      <c r="E4389" s="20">
        <f>MIN(IF(MOD(ROWS($A$2:A4389),$A$2)=0,E4388+1, E4388), $B$2-1)</f>
        <v>18</v>
      </c>
      <c r="G4389" s="2" t="str">
        <f>IF(NOT(OR(
SUMPRODUCT(--ISNUMBER(SEARCH('Chapter 1 (Generated)'!$B$25:$V$25,INDEX(MyData,D4389, E4389+1))))&gt;0,
SUMPRODUCT(--ISNUMBER(SEARCH('Chapter 1 (Generated)'!$B$26:$V$26,INDEX(MyData,D4389, E4389+1))))&gt;0)),
"        " &amp; INDEX(MyData,D4389, E4389+1),
"    " &amp; INDEX(MyData,D4389, E4389+1))</f>
        <v xml:space="preserve">        false,</v>
      </c>
    </row>
    <row r="4390" spans="4:7" x14ac:dyDescent="0.2">
      <c r="D4390" s="20">
        <f t="shared" si="68"/>
        <v>123</v>
      </c>
      <c r="E4390" s="20">
        <f>MIN(IF(MOD(ROWS($A$2:A4390),$A$2)=0,E4389+1, E4389), $B$2-1)</f>
        <v>18</v>
      </c>
      <c r="G4390" s="2" t="str">
        <f>IF(NOT(OR(
SUMPRODUCT(--ISNUMBER(SEARCH('Chapter 1 (Generated)'!$B$25:$V$25,INDEX(MyData,D4390, E4390+1))))&gt;0,
SUMPRODUCT(--ISNUMBER(SEARCH('Chapter 1 (Generated)'!$B$26:$V$26,INDEX(MyData,D4390, E4390+1))))&gt;0)),
"        " &amp; INDEX(MyData,D4390, E4390+1),
"    " &amp; INDEX(MyData,D4390, E4390+1))</f>
        <v xml:space="preserve">        false,//120 </v>
      </c>
    </row>
    <row r="4391" spans="4:7" x14ac:dyDescent="0.2">
      <c r="D4391" s="20">
        <f t="shared" si="68"/>
        <v>124</v>
      </c>
      <c r="E4391" s="20">
        <f>MIN(IF(MOD(ROWS($A$2:A4391),$A$2)=0,E4390+1, E4390), $B$2-1)</f>
        <v>18</v>
      </c>
      <c r="G4391" s="2" t="str">
        <f>IF(NOT(OR(
SUMPRODUCT(--ISNUMBER(SEARCH('Chapter 1 (Generated)'!$B$25:$V$25,INDEX(MyData,D4391, E4391+1))))&gt;0,
SUMPRODUCT(--ISNUMBER(SEARCH('Chapter 1 (Generated)'!$B$26:$V$26,INDEX(MyData,D4391, E4391+1))))&gt;0)),
"        " &amp; INDEX(MyData,D4391, E4391+1),
"    " &amp; INDEX(MyData,D4391, E4391+1))</f>
        <v xml:space="preserve">        false,</v>
      </c>
    </row>
    <row r="4392" spans="4:7" x14ac:dyDescent="0.2">
      <c r="D4392" s="20">
        <f t="shared" si="68"/>
        <v>125</v>
      </c>
      <c r="E4392" s="20">
        <f>MIN(IF(MOD(ROWS($A$2:A4392),$A$2)=0,E4391+1, E4391), $B$2-1)</f>
        <v>18</v>
      </c>
      <c r="G4392" s="2" t="str">
        <f>IF(NOT(OR(
SUMPRODUCT(--ISNUMBER(SEARCH('Chapter 1 (Generated)'!$B$25:$V$25,INDEX(MyData,D4392, E4392+1))))&gt;0,
SUMPRODUCT(--ISNUMBER(SEARCH('Chapter 1 (Generated)'!$B$26:$V$26,INDEX(MyData,D4392, E4392+1))))&gt;0)),
"        " &amp; INDEX(MyData,D4392, E4392+1),
"    " &amp; INDEX(MyData,D4392, E4392+1))</f>
        <v xml:space="preserve">        false,</v>
      </c>
    </row>
    <row r="4393" spans="4:7" x14ac:dyDescent="0.2">
      <c r="D4393" s="20">
        <f t="shared" si="68"/>
        <v>126</v>
      </c>
      <c r="E4393" s="20">
        <f>MIN(IF(MOD(ROWS($A$2:A4393),$A$2)=0,E4392+1, E4392), $B$2-1)</f>
        <v>18</v>
      </c>
      <c r="G4393" s="2" t="str">
        <f>IF(NOT(OR(
SUMPRODUCT(--ISNUMBER(SEARCH('Chapter 1 (Generated)'!$B$25:$V$25,INDEX(MyData,D4393, E4393+1))))&gt;0,
SUMPRODUCT(--ISNUMBER(SEARCH('Chapter 1 (Generated)'!$B$26:$V$26,INDEX(MyData,D4393, E4393+1))))&gt;0)),
"        " &amp; INDEX(MyData,D4393, E4393+1),
"    " &amp; INDEX(MyData,D4393, E4393+1))</f>
        <v xml:space="preserve">        false,</v>
      </c>
    </row>
    <row r="4394" spans="4:7" x14ac:dyDescent="0.2">
      <c r="D4394" s="20">
        <f t="shared" si="68"/>
        <v>127</v>
      </c>
      <c r="E4394" s="20">
        <f>MIN(IF(MOD(ROWS($A$2:A4394),$A$2)=0,E4393+1, E4393), $B$2-1)</f>
        <v>18</v>
      </c>
      <c r="G4394" s="2" t="str">
        <f>IF(NOT(OR(
SUMPRODUCT(--ISNUMBER(SEARCH('Chapter 1 (Generated)'!$B$25:$V$25,INDEX(MyData,D4394, E4394+1))))&gt;0,
SUMPRODUCT(--ISNUMBER(SEARCH('Chapter 1 (Generated)'!$B$26:$V$26,INDEX(MyData,D4394, E4394+1))))&gt;0)),
"        " &amp; INDEX(MyData,D4394, E4394+1),
"    " &amp; INDEX(MyData,D4394, E4394+1))</f>
        <v xml:space="preserve">        false,</v>
      </c>
    </row>
    <row r="4395" spans="4:7" x14ac:dyDescent="0.2">
      <c r="D4395" s="20">
        <f t="shared" si="68"/>
        <v>128</v>
      </c>
      <c r="E4395" s="20">
        <f>MIN(IF(MOD(ROWS($A$2:A4395),$A$2)=0,E4394+1, E4394), $B$2-1)</f>
        <v>18</v>
      </c>
      <c r="G4395" s="2" t="str">
        <f>IF(NOT(OR(
SUMPRODUCT(--ISNUMBER(SEARCH('Chapter 1 (Generated)'!$B$25:$V$25,INDEX(MyData,D4395, E4395+1))))&gt;0,
SUMPRODUCT(--ISNUMBER(SEARCH('Chapter 1 (Generated)'!$B$26:$V$26,INDEX(MyData,D4395, E4395+1))))&gt;0)),
"        " &amp; INDEX(MyData,D4395, E4395+1),
"    " &amp; INDEX(MyData,D4395, E4395+1))</f>
        <v xml:space="preserve">        false,//125 </v>
      </c>
    </row>
    <row r="4396" spans="4:7" x14ac:dyDescent="0.2">
      <c r="D4396" s="20">
        <f t="shared" si="68"/>
        <v>129</v>
      </c>
      <c r="E4396" s="20">
        <f>MIN(IF(MOD(ROWS($A$2:A4396),$A$2)=0,E4395+1, E4395), $B$2-1)</f>
        <v>18</v>
      </c>
      <c r="G4396" s="2" t="str">
        <f>IF(NOT(OR(
SUMPRODUCT(--ISNUMBER(SEARCH('Chapter 1 (Generated)'!$B$25:$V$25,INDEX(MyData,D4396, E4396+1))))&gt;0,
SUMPRODUCT(--ISNUMBER(SEARCH('Chapter 1 (Generated)'!$B$26:$V$26,INDEX(MyData,D4396, E4396+1))))&gt;0)),
"        " &amp; INDEX(MyData,D4396, E4396+1),
"    " &amp; INDEX(MyData,D4396, E4396+1))</f>
        <v xml:space="preserve">        false,</v>
      </c>
    </row>
    <row r="4397" spans="4:7" x14ac:dyDescent="0.2">
      <c r="D4397" s="20">
        <f t="shared" si="68"/>
        <v>130</v>
      </c>
      <c r="E4397" s="20">
        <f>MIN(IF(MOD(ROWS($A$2:A4397),$A$2)=0,E4396+1, E4396), $B$2-1)</f>
        <v>18</v>
      </c>
      <c r="G4397" s="2" t="str">
        <f>IF(NOT(OR(
SUMPRODUCT(--ISNUMBER(SEARCH('Chapter 1 (Generated)'!$B$25:$V$25,INDEX(MyData,D4397, E4397+1))))&gt;0,
SUMPRODUCT(--ISNUMBER(SEARCH('Chapter 1 (Generated)'!$B$26:$V$26,INDEX(MyData,D4397, E4397+1))))&gt;0)),
"        " &amp; INDEX(MyData,D4397, E4397+1),
"    " &amp; INDEX(MyData,D4397, E4397+1))</f>
        <v xml:space="preserve">        false,</v>
      </c>
    </row>
    <row r="4398" spans="4:7" x14ac:dyDescent="0.2">
      <c r="D4398" s="20">
        <f t="shared" si="68"/>
        <v>131</v>
      </c>
      <c r="E4398" s="20">
        <f>MIN(IF(MOD(ROWS($A$2:A4398),$A$2)=0,E4397+1, E4397), $B$2-1)</f>
        <v>18</v>
      </c>
      <c r="G4398" s="2" t="str">
        <f>IF(NOT(OR(
SUMPRODUCT(--ISNUMBER(SEARCH('Chapter 1 (Generated)'!$B$25:$V$25,INDEX(MyData,D4398, E4398+1))))&gt;0,
SUMPRODUCT(--ISNUMBER(SEARCH('Chapter 1 (Generated)'!$B$26:$V$26,INDEX(MyData,D4398, E4398+1))))&gt;0)),
"        " &amp; INDEX(MyData,D4398, E4398+1),
"    " &amp; INDEX(MyData,D4398, E4398+1))</f>
        <v xml:space="preserve">        false,</v>
      </c>
    </row>
    <row r="4399" spans="4:7" x14ac:dyDescent="0.2">
      <c r="D4399" s="20">
        <f t="shared" si="68"/>
        <v>132</v>
      </c>
      <c r="E4399" s="20">
        <f>MIN(IF(MOD(ROWS($A$2:A4399),$A$2)=0,E4398+1, E4398), $B$2-1)</f>
        <v>18</v>
      </c>
      <c r="G4399" s="2" t="str">
        <f>IF(NOT(OR(
SUMPRODUCT(--ISNUMBER(SEARCH('Chapter 1 (Generated)'!$B$25:$V$25,INDEX(MyData,D4399, E4399+1))))&gt;0,
SUMPRODUCT(--ISNUMBER(SEARCH('Chapter 1 (Generated)'!$B$26:$V$26,INDEX(MyData,D4399, E4399+1))))&gt;0)),
"        " &amp; INDEX(MyData,D4399, E4399+1),
"    " &amp; INDEX(MyData,D4399, E4399+1))</f>
        <v xml:space="preserve">        false,</v>
      </c>
    </row>
    <row r="4400" spans="4:7" x14ac:dyDescent="0.2">
      <c r="D4400" s="20">
        <f t="shared" si="68"/>
        <v>133</v>
      </c>
      <c r="E4400" s="20">
        <f>MIN(IF(MOD(ROWS($A$2:A4400),$A$2)=0,E4399+1, E4399), $B$2-1)</f>
        <v>18</v>
      </c>
      <c r="G4400" s="2" t="str">
        <f>IF(NOT(OR(
SUMPRODUCT(--ISNUMBER(SEARCH('Chapter 1 (Generated)'!$B$25:$V$25,INDEX(MyData,D4400, E4400+1))))&gt;0,
SUMPRODUCT(--ISNUMBER(SEARCH('Chapter 1 (Generated)'!$B$26:$V$26,INDEX(MyData,D4400, E4400+1))))&gt;0)),
"        " &amp; INDEX(MyData,D4400, E4400+1),
"    " &amp; INDEX(MyData,D4400, E4400+1))</f>
        <v xml:space="preserve">        false,//130 </v>
      </c>
    </row>
    <row r="4401" spans="4:7" x14ac:dyDescent="0.2">
      <c r="D4401" s="20">
        <f t="shared" si="68"/>
        <v>134</v>
      </c>
      <c r="E4401" s="20">
        <f>MIN(IF(MOD(ROWS($A$2:A4401),$A$2)=0,E4400+1, E4400), $B$2-1)</f>
        <v>18</v>
      </c>
      <c r="G4401" s="2" t="str">
        <f>IF(NOT(OR(
SUMPRODUCT(--ISNUMBER(SEARCH('Chapter 1 (Generated)'!$B$25:$V$25,INDEX(MyData,D4401, E4401+1))))&gt;0,
SUMPRODUCT(--ISNUMBER(SEARCH('Chapter 1 (Generated)'!$B$26:$V$26,INDEX(MyData,D4401, E4401+1))))&gt;0)),
"        " &amp; INDEX(MyData,D4401, E4401+1),
"    " &amp; INDEX(MyData,D4401, E4401+1))</f>
        <v xml:space="preserve">        false,</v>
      </c>
    </row>
    <row r="4402" spans="4:7" x14ac:dyDescent="0.2">
      <c r="D4402" s="20">
        <f t="shared" si="68"/>
        <v>135</v>
      </c>
      <c r="E4402" s="20">
        <f>MIN(IF(MOD(ROWS($A$2:A4402),$A$2)=0,E4401+1, E4401), $B$2-1)</f>
        <v>18</v>
      </c>
      <c r="G4402" s="2" t="str">
        <f>IF(NOT(OR(
SUMPRODUCT(--ISNUMBER(SEARCH('Chapter 1 (Generated)'!$B$25:$V$25,INDEX(MyData,D4402, E4402+1))))&gt;0,
SUMPRODUCT(--ISNUMBER(SEARCH('Chapter 1 (Generated)'!$B$26:$V$26,INDEX(MyData,D4402, E4402+1))))&gt;0)),
"        " &amp; INDEX(MyData,D4402, E4402+1),
"    " &amp; INDEX(MyData,D4402, E4402+1))</f>
        <v xml:space="preserve">        false,</v>
      </c>
    </row>
    <row r="4403" spans="4:7" x14ac:dyDescent="0.2">
      <c r="D4403" s="20">
        <f t="shared" si="68"/>
        <v>136</v>
      </c>
      <c r="E4403" s="20">
        <f>MIN(IF(MOD(ROWS($A$2:A4403),$A$2)=0,E4402+1, E4402), $B$2-1)</f>
        <v>18</v>
      </c>
      <c r="G4403" s="2" t="str">
        <f>IF(NOT(OR(
SUMPRODUCT(--ISNUMBER(SEARCH('Chapter 1 (Generated)'!$B$25:$V$25,INDEX(MyData,D4403, E4403+1))))&gt;0,
SUMPRODUCT(--ISNUMBER(SEARCH('Chapter 1 (Generated)'!$B$26:$V$26,INDEX(MyData,D4403, E4403+1))))&gt;0)),
"        " &amp; INDEX(MyData,D4403, E4403+1),
"    " &amp; INDEX(MyData,D4403, E4403+1))</f>
        <v xml:space="preserve">        false,</v>
      </c>
    </row>
    <row r="4404" spans="4:7" x14ac:dyDescent="0.2">
      <c r="D4404" s="20">
        <f t="shared" si="68"/>
        <v>137</v>
      </c>
      <c r="E4404" s="20">
        <f>MIN(IF(MOD(ROWS($A$2:A4404),$A$2)=0,E4403+1, E4403), $B$2-1)</f>
        <v>18</v>
      </c>
      <c r="G4404" s="2" t="str">
        <f>IF(NOT(OR(
SUMPRODUCT(--ISNUMBER(SEARCH('Chapter 1 (Generated)'!$B$25:$V$25,INDEX(MyData,D4404, E4404+1))))&gt;0,
SUMPRODUCT(--ISNUMBER(SEARCH('Chapter 1 (Generated)'!$B$26:$V$26,INDEX(MyData,D4404, E4404+1))))&gt;0)),
"        " &amp; INDEX(MyData,D4404, E4404+1),
"    " &amp; INDEX(MyData,D4404, E4404+1))</f>
        <v xml:space="preserve">        false,</v>
      </c>
    </row>
    <row r="4405" spans="4:7" x14ac:dyDescent="0.2">
      <c r="D4405" s="20">
        <f t="shared" si="68"/>
        <v>138</v>
      </c>
      <c r="E4405" s="20">
        <f>MIN(IF(MOD(ROWS($A$2:A4405),$A$2)=0,E4404+1, E4404), $B$2-1)</f>
        <v>18</v>
      </c>
      <c r="G4405" s="2" t="str">
        <f>IF(NOT(OR(
SUMPRODUCT(--ISNUMBER(SEARCH('Chapter 1 (Generated)'!$B$25:$V$25,INDEX(MyData,D4405, E4405+1))))&gt;0,
SUMPRODUCT(--ISNUMBER(SEARCH('Chapter 1 (Generated)'!$B$26:$V$26,INDEX(MyData,D4405, E4405+1))))&gt;0)),
"        " &amp; INDEX(MyData,D4405, E4405+1),
"    " &amp; INDEX(MyData,D4405, E4405+1))</f>
        <v xml:space="preserve">        false,//135 </v>
      </c>
    </row>
    <row r="4406" spans="4:7" x14ac:dyDescent="0.2">
      <c r="D4406" s="20">
        <f t="shared" si="68"/>
        <v>139</v>
      </c>
      <c r="E4406" s="20">
        <f>MIN(IF(MOD(ROWS($A$2:A4406),$A$2)=0,E4405+1, E4405), $B$2-1)</f>
        <v>18</v>
      </c>
      <c r="G4406" s="2" t="str">
        <f>IF(NOT(OR(
SUMPRODUCT(--ISNUMBER(SEARCH('Chapter 1 (Generated)'!$B$25:$V$25,INDEX(MyData,D4406, E4406+1))))&gt;0,
SUMPRODUCT(--ISNUMBER(SEARCH('Chapter 1 (Generated)'!$B$26:$V$26,INDEX(MyData,D4406, E4406+1))))&gt;0)),
"        " &amp; INDEX(MyData,D4406, E4406+1),
"    " &amp; INDEX(MyData,D4406, E4406+1))</f>
        <v xml:space="preserve">        false,</v>
      </c>
    </row>
    <row r="4407" spans="4:7" x14ac:dyDescent="0.2">
      <c r="D4407" s="20">
        <f t="shared" si="68"/>
        <v>140</v>
      </c>
      <c r="E4407" s="20">
        <f>MIN(IF(MOD(ROWS($A$2:A4407),$A$2)=0,E4406+1, E4406), $B$2-1)</f>
        <v>18</v>
      </c>
      <c r="G4407" s="2" t="str">
        <f>IF(NOT(OR(
SUMPRODUCT(--ISNUMBER(SEARCH('Chapter 1 (Generated)'!$B$25:$V$25,INDEX(MyData,D4407, E4407+1))))&gt;0,
SUMPRODUCT(--ISNUMBER(SEARCH('Chapter 1 (Generated)'!$B$26:$V$26,INDEX(MyData,D4407, E4407+1))))&gt;0)),
"        " &amp; INDEX(MyData,D4407, E4407+1),
"    " &amp; INDEX(MyData,D4407, E4407+1))</f>
        <v xml:space="preserve">        false,</v>
      </c>
    </row>
    <row r="4408" spans="4:7" x14ac:dyDescent="0.2">
      <c r="D4408" s="20">
        <f t="shared" si="68"/>
        <v>141</v>
      </c>
      <c r="E4408" s="20">
        <f>MIN(IF(MOD(ROWS($A$2:A4408),$A$2)=0,E4407+1, E4407), $B$2-1)</f>
        <v>18</v>
      </c>
      <c r="G4408" s="2" t="str">
        <f>IF(NOT(OR(
SUMPRODUCT(--ISNUMBER(SEARCH('Chapter 1 (Generated)'!$B$25:$V$25,INDEX(MyData,D4408, E4408+1))))&gt;0,
SUMPRODUCT(--ISNUMBER(SEARCH('Chapter 1 (Generated)'!$B$26:$V$26,INDEX(MyData,D4408, E4408+1))))&gt;0)),
"        " &amp; INDEX(MyData,D4408, E4408+1),
"    " &amp; INDEX(MyData,D4408, E4408+1))</f>
        <v xml:space="preserve">        false,</v>
      </c>
    </row>
    <row r="4409" spans="4:7" x14ac:dyDescent="0.2">
      <c r="D4409" s="20">
        <f t="shared" si="68"/>
        <v>142</v>
      </c>
      <c r="E4409" s="20">
        <f>MIN(IF(MOD(ROWS($A$2:A4409),$A$2)=0,E4408+1, E4408), $B$2-1)</f>
        <v>18</v>
      </c>
      <c r="G4409" s="2" t="str">
        <f>IF(NOT(OR(
SUMPRODUCT(--ISNUMBER(SEARCH('Chapter 1 (Generated)'!$B$25:$V$25,INDEX(MyData,D4409, E4409+1))))&gt;0,
SUMPRODUCT(--ISNUMBER(SEARCH('Chapter 1 (Generated)'!$B$26:$V$26,INDEX(MyData,D4409, E4409+1))))&gt;0)),
"        " &amp; INDEX(MyData,D4409, E4409+1),
"    " &amp; INDEX(MyData,D4409, E4409+1))</f>
        <v xml:space="preserve">        false,</v>
      </c>
    </row>
    <row r="4410" spans="4:7" x14ac:dyDescent="0.2">
      <c r="D4410" s="20">
        <f t="shared" si="68"/>
        <v>143</v>
      </c>
      <c r="E4410" s="20">
        <f>MIN(IF(MOD(ROWS($A$2:A4410),$A$2)=0,E4409+1, E4409), $B$2-1)</f>
        <v>18</v>
      </c>
      <c r="G4410" s="2" t="str">
        <f>IF(NOT(OR(
SUMPRODUCT(--ISNUMBER(SEARCH('Chapter 1 (Generated)'!$B$25:$V$25,INDEX(MyData,D4410, E4410+1))))&gt;0,
SUMPRODUCT(--ISNUMBER(SEARCH('Chapter 1 (Generated)'!$B$26:$V$26,INDEX(MyData,D4410, E4410+1))))&gt;0)),
"        " &amp; INDEX(MyData,D4410, E4410+1),
"    " &amp; INDEX(MyData,D4410, E4410+1))</f>
        <v xml:space="preserve">        false,//140 </v>
      </c>
    </row>
    <row r="4411" spans="4:7" x14ac:dyDescent="0.2">
      <c r="D4411" s="20">
        <f t="shared" si="68"/>
        <v>144</v>
      </c>
      <c r="E4411" s="20">
        <f>MIN(IF(MOD(ROWS($A$2:A4411),$A$2)=0,E4410+1, E4410), $B$2-1)</f>
        <v>18</v>
      </c>
      <c r="G4411" s="2" t="str">
        <f>IF(NOT(OR(
SUMPRODUCT(--ISNUMBER(SEARCH('Chapter 1 (Generated)'!$B$25:$V$25,INDEX(MyData,D4411, E4411+1))))&gt;0,
SUMPRODUCT(--ISNUMBER(SEARCH('Chapter 1 (Generated)'!$B$26:$V$26,INDEX(MyData,D4411, E4411+1))))&gt;0)),
"        " &amp; INDEX(MyData,D4411, E4411+1),
"    " &amp; INDEX(MyData,D4411, E4411+1))</f>
        <v xml:space="preserve">        false,</v>
      </c>
    </row>
    <row r="4412" spans="4:7" x14ac:dyDescent="0.2">
      <c r="D4412" s="20">
        <f t="shared" si="68"/>
        <v>145</v>
      </c>
      <c r="E4412" s="20">
        <f>MIN(IF(MOD(ROWS($A$2:A4412),$A$2)=0,E4411+1, E4411), $B$2-1)</f>
        <v>18</v>
      </c>
      <c r="G4412" s="2" t="str">
        <f>IF(NOT(OR(
SUMPRODUCT(--ISNUMBER(SEARCH('Chapter 1 (Generated)'!$B$25:$V$25,INDEX(MyData,D4412, E4412+1))))&gt;0,
SUMPRODUCT(--ISNUMBER(SEARCH('Chapter 1 (Generated)'!$B$26:$V$26,INDEX(MyData,D4412, E4412+1))))&gt;0)),
"        " &amp; INDEX(MyData,D4412, E4412+1),
"    " &amp; INDEX(MyData,D4412, E4412+1))</f>
        <v xml:space="preserve">        false,</v>
      </c>
    </row>
    <row r="4413" spans="4:7" x14ac:dyDescent="0.2">
      <c r="D4413" s="20">
        <f t="shared" si="68"/>
        <v>146</v>
      </c>
      <c r="E4413" s="20">
        <f>MIN(IF(MOD(ROWS($A$2:A4413),$A$2)=0,E4412+1, E4412), $B$2-1)</f>
        <v>18</v>
      </c>
      <c r="G4413" s="2" t="str">
        <f>IF(NOT(OR(
SUMPRODUCT(--ISNUMBER(SEARCH('Chapter 1 (Generated)'!$B$25:$V$25,INDEX(MyData,D4413, E4413+1))))&gt;0,
SUMPRODUCT(--ISNUMBER(SEARCH('Chapter 1 (Generated)'!$B$26:$V$26,INDEX(MyData,D4413, E4413+1))))&gt;0)),
"        " &amp; INDEX(MyData,D4413, E4413+1),
"    " &amp; INDEX(MyData,D4413, E4413+1))</f>
        <v xml:space="preserve">        false,</v>
      </c>
    </row>
    <row r="4414" spans="4:7" x14ac:dyDescent="0.2">
      <c r="D4414" s="20">
        <f t="shared" si="68"/>
        <v>147</v>
      </c>
      <c r="E4414" s="20">
        <f>MIN(IF(MOD(ROWS($A$2:A4414),$A$2)=0,E4413+1, E4413), $B$2-1)</f>
        <v>18</v>
      </c>
      <c r="G4414" s="2" t="str">
        <f>IF(NOT(OR(
SUMPRODUCT(--ISNUMBER(SEARCH('Chapter 1 (Generated)'!$B$25:$V$25,INDEX(MyData,D4414, E4414+1))))&gt;0,
SUMPRODUCT(--ISNUMBER(SEARCH('Chapter 1 (Generated)'!$B$26:$V$26,INDEX(MyData,D4414, E4414+1))))&gt;0)),
"        " &amp; INDEX(MyData,D4414, E4414+1),
"    " &amp; INDEX(MyData,D4414, E4414+1))</f>
        <v xml:space="preserve">        false,</v>
      </c>
    </row>
    <row r="4415" spans="4:7" x14ac:dyDescent="0.2">
      <c r="D4415" s="20">
        <f t="shared" si="68"/>
        <v>148</v>
      </c>
      <c r="E4415" s="20">
        <f>MIN(IF(MOD(ROWS($A$2:A4415),$A$2)=0,E4414+1, E4414), $B$2-1)</f>
        <v>18</v>
      </c>
      <c r="G4415" s="2" t="str">
        <f>IF(NOT(OR(
SUMPRODUCT(--ISNUMBER(SEARCH('Chapter 1 (Generated)'!$B$25:$V$25,INDEX(MyData,D4415, E4415+1))))&gt;0,
SUMPRODUCT(--ISNUMBER(SEARCH('Chapter 1 (Generated)'!$B$26:$V$26,INDEX(MyData,D4415, E4415+1))))&gt;0)),
"        " &amp; INDEX(MyData,D4415, E4415+1),
"    " &amp; INDEX(MyData,D4415, E4415+1))</f>
        <v xml:space="preserve">        false,//145 </v>
      </c>
    </row>
    <row r="4416" spans="4:7" x14ac:dyDescent="0.2">
      <c r="D4416" s="20">
        <f t="shared" si="68"/>
        <v>149</v>
      </c>
      <c r="E4416" s="20">
        <f>MIN(IF(MOD(ROWS($A$2:A4416),$A$2)=0,E4415+1, E4415), $B$2-1)</f>
        <v>18</v>
      </c>
      <c r="G4416" s="2" t="str">
        <f>IF(NOT(OR(
SUMPRODUCT(--ISNUMBER(SEARCH('Chapter 1 (Generated)'!$B$25:$V$25,INDEX(MyData,D4416, E4416+1))))&gt;0,
SUMPRODUCT(--ISNUMBER(SEARCH('Chapter 1 (Generated)'!$B$26:$V$26,INDEX(MyData,D4416, E4416+1))))&gt;0)),
"        " &amp; INDEX(MyData,D4416, E4416+1),
"    " &amp; INDEX(MyData,D4416, E4416+1))</f>
        <v xml:space="preserve">        false,</v>
      </c>
    </row>
    <row r="4417" spans="4:7" x14ac:dyDescent="0.2">
      <c r="D4417" s="20">
        <f t="shared" si="68"/>
        <v>150</v>
      </c>
      <c r="E4417" s="20">
        <f>MIN(IF(MOD(ROWS($A$2:A4417),$A$2)=0,E4416+1, E4416), $B$2-1)</f>
        <v>18</v>
      </c>
      <c r="G4417" s="2" t="str">
        <f>IF(NOT(OR(
SUMPRODUCT(--ISNUMBER(SEARCH('Chapter 1 (Generated)'!$B$25:$V$25,INDEX(MyData,D4417, E4417+1))))&gt;0,
SUMPRODUCT(--ISNUMBER(SEARCH('Chapter 1 (Generated)'!$B$26:$V$26,INDEX(MyData,D4417, E4417+1))))&gt;0)),
"        " &amp; INDEX(MyData,D4417, E4417+1),
"    " &amp; INDEX(MyData,D4417, E4417+1))</f>
        <v xml:space="preserve">        false,</v>
      </c>
    </row>
    <row r="4418" spans="4:7" x14ac:dyDescent="0.2">
      <c r="D4418" s="20">
        <f t="shared" si="68"/>
        <v>151</v>
      </c>
      <c r="E4418" s="20">
        <f>MIN(IF(MOD(ROWS($A$2:A4418),$A$2)=0,E4417+1, E4417), $B$2-1)</f>
        <v>18</v>
      </c>
      <c r="G4418" s="2" t="str">
        <f>IF(NOT(OR(
SUMPRODUCT(--ISNUMBER(SEARCH('Chapter 1 (Generated)'!$B$25:$V$25,INDEX(MyData,D4418, E4418+1))))&gt;0,
SUMPRODUCT(--ISNUMBER(SEARCH('Chapter 1 (Generated)'!$B$26:$V$26,INDEX(MyData,D4418, E4418+1))))&gt;0)),
"        " &amp; INDEX(MyData,D4418, E4418+1),
"    " &amp; INDEX(MyData,D4418, E4418+1))</f>
        <v xml:space="preserve">        false,</v>
      </c>
    </row>
    <row r="4419" spans="4:7" x14ac:dyDescent="0.2">
      <c r="D4419" s="20">
        <f t="shared" ref="D4419:D4482" si="69">MOD(ROW(D4418)-1+ROWS(MyData),ROWS(MyData))+1</f>
        <v>152</v>
      </c>
      <c r="E4419" s="20">
        <f>MIN(IF(MOD(ROWS($A$2:A4419),$A$2)=0,E4418+1, E4418), $B$2-1)</f>
        <v>18</v>
      </c>
      <c r="G4419" s="2" t="str">
        <f>IF(NOT(OR(
SUMPRODUCT(--ISNUMBER(SEARCH('Chapter 1 (Generated)'!$B$25:$V$25,INDEX(MyData,D4419, E4419+1))))&gt;0,
SUMPRODUCT(--ISNUMBER(SEARCH('Chapter 1 (Generated)'!$B$26:$V$26,INDEX(MyData,D4419, E4419+1))))&gt;0)),
"        " &amp; INDEX(MyData,D4419, E4419+1),
"    " &amp; INDEX(MyData,D4419, E4419+1))</f>
        <v xml:space="preserve">        false,</v>
      </c>
    </row>
    <row r="4420" spans="4:7" x14ac:dyDescent="0.2">
      <c r="D4420" s="20">
        <f t="shared" si="69"/>
        <v>153</v>
      </c>
      <c r="E4420" s="20">
        <f>MIN(IF(MOD(ROWS($A$2:A4420),$A$2)=0,E4419+1, E4419), $B$2-1)</f>
        <v>18</v>
      </c>
      <c r="G4420" s="2" t="str">
        <f>IF(NOT(OR(
SUMPRODUCT(--ISNUMBER(SEARCH('Chapter 1 (Generated)'!$B$25:$V$25,INDEX(MyData,D4420, E4420+1))))&gt;0,
SUMPRODUCT(--ISNUMBER(SEARCH('Chapter 1 (Generated)'!$B$26:$V$26,INDEX(MyData,D4420, E4420+1))))&gt;0)),
"        " &amp; INDEX(MyData,D4420, E4420+1),
"    " &amp; INDEX(MyData,D4420, E4420+1))</f>
        <v xml:space="preserve">        false,//150 </v>
      </c>
    </row>
    <row r="4421" spans="4:7" x14ac:dyDescent="0.2">
      <c r="D4421" s="20">
        <f t="shared" si="69"/>
        <v>154</v>
      </c>
      <c r="E4421" s="20">
        <f>MIN(IF(MOD(ROWS($A$2:A4421),$A$2)=0,E4420+1, E4420), $B$2-1)</f>
        <v>18</v>
      </c>
      <c r="G4421" s="2" t="str">
        <f>IF(NOT(OR(
SUMPRODUCT(--ISNUMBER(SEARCH('Chapter 1 (Generated)'!$B$25:$V$25,INDEX(MyData,D4421, E4421+1))))&gt;0,
SUMPRODUCT(--ISNUMBER(SEARCH('Chapter 1 (Generated)'!$B$26:$V$26,INDEX(MyData,D4421, E4421+1))))&gt;0)),
"        " &amp; INDEX(MyData,D4421, E4421+1),
"    " &amp; INDEX(MyData,D4421, E4421+1))</f>
        <v xml:space="preserve">        false,//151 illustrations</v>
      </c>
    </row>
    <row r="4422" spans="4:7" x14ac:dyDescent="0.2">
      <c r="D4422" s="20">
        <f t="shared" si="69"/>
        <v>155</v>
      </c>
      <c r="E4422" s="20">
        <f>MIN(IF(MOD(ROWS($A$2:A4422),$A$2)=0,E4421+1, E4421), $B$2-1)</f>
        <v>18</v>
      </c>
      <c r="G4422" s="2" t="str">
        <f>IF(NOT(OR(
SUMPRODUCT(--ISNUMBER(SEARCH('Chapter 1 (Generated)'!$B$25:$V$25,INDEX(MyData,D4422, E4422+1))))&gt;0,
SUMPRODUCT(--ISNUMBER(SEARCH('Chapter 1 (Generated)'!$B$26:$V$26,INDEX(MyData,D4422, E4422+1))))&gt;0)),
"        " &amp; INDEX(MyData,D4422, E4422+1),
"    " &amp; INDEX(MyData,D4422, E4422+1))</f>
        <v xml:space="preserve">        false,//152 illustrations</v>
      </c>
    </row>
    <row r="4423" spans="4:7" x14ac:dyDescent="0.2">
      <c r="D4423" s="20">
        <f t="shared" si="69"/>
        <v>156</v>
      </c>
      <c r="E4423" s="20">
        <f>MIN(IF(MOD(ROWS($A$2:A4423),$A$2)=0,E4422+1, E4422), $B$2-1)</f>
        <v>18</v>
      </c>
      <c r="G4423" s="2" t="str">
        <f>IF(NOT(OR(
SUMPRODUCT(--ISNUMBER(SEARCH('Chapter 1 (Generated)'!$B$25:$V$25,INDEX(MyData,D4423, E4423+1))))&gt;0,
SUMPRODUCT(--ISNUMBER(SEARCH('Chapter 1 (Generated)'!$B$26:$V$26,INDEX(MyData,D4423, E4423+1))))&gt;0)),
"        " &amp; INDEX(MyData,D4423, E4423+1),
"    " &amp; INDEX(MyData,D4423, E4423+1))</f>
        <v xml:space="preserve">        false,//153 illustrations</v>
      </c>
    </row>
    <row r="4424" spans="4:7" x14ac:dyDescent="0.2">
      <c r="D4424" s="20">
        <f t="shared" si="69"/>
        <v>157</v>
      </c>
      <c r="E4424" s="20">
        <f>MIN(IF(MOD(ROWS($A$2:A4424),$A$2)=0,E4423+1, E4423), $B$2-1)</f>
        <v>18</v>
      </c>
      <c r="G4424" s="2" t="str">
        <f>IF(NOT(OR(
SUMPRODUCT(--ISNUMBER(SEARCH('Chapter 1 (Generated)'!$B$25:$V$25,INDEX(MyData,D4424, E4424+1))))&gt;0,
SUMPRODUCT(--ISNUMBER(SEARCH('Chapter 1 (Generated)'!$B$26:$V$26,INDEX(MyData,D4424, E4424+1))))&gt;0)),
"        " &amp; INDEX(MyData,D4424, E4424+1),
"    " &amp; INDEX(MyData,D4424, E4424+1))</f>
        <v xml:space="preserve">        false,</v>
      </c>
    </row>
    <row r="4425" spans="4:7" x14ac:dyDescent="0.2">
      <c r="D4425" s="20">
        <f t="shared" si="69"/>
        <v>158</v>
      </c>
      <c r="E4425" s="20">
        <f>MIN(IF(MOD(ROWS($A$2:A4425),$A$2)=0,E4424+1, E4424), $B$2-1)</f>
        <v>18</v>
      </c>
      <c r="G4425" s="2" t="str">
        <f>IF(NOT(OR(
SUMPRODUCT(--ISNUMBER(SEARCH('Chapter 1 (Generated)'!$B$25:$V$25,INDEX(MyData,D4425, E4425+1))))&gt;0,
SUMPRODUCT(--ISNUMBER(SEARCH('Chapter 1 (Generated)'!$B$26:$V$26,INDEX(MyData,D4425, E4425+1))))&gt;0)),
"        " &amp; INDEX(MyData,D4425, E4425+1),
"    " &amp; INDEX(MyData,D4425, E4425+1))</f>
        <v xml:space="preserve">        false,//155 </v>
      </c>
    </row>
    <row r="4426" spans="4:7" x14ac:dyDescent="0.2">
      <c r="D4426" s="20">
        <f t="shared" si="69"/>
        <v>159</v>
      </c>
      <c r="E4426" s="20">
        <f>MIN(IF(MOD(ROWS($A$2:A4426),$A$2)=0,E4425+1, E4425), $B$2-1)</f>
        <v>18</v>
      </c>
      <c r="G4426" s="2" t="str">
        <f>IF(NOT(OR(
SUMPRODUCT(--ISNUMBER(SEARCH('Chapter 1 (Generated)'!$B$25:$V$25,INDEX(MyData,D4426, E4426+1))))&gt;0,
SUMPRODUCT(--ISNUMBER(SEARCH('Chapter 1 (Generated)'!$B$26:$V$26,INDEX(MyData,D4426, E4426+1))))&gt;0)),
"        " &amp; INDEX(MyData,D4426, E4426+1),
"    " &amp; INDEX(MyData,D4426, E4426+1))</f>
        <v xml:space="preserve">        false,</v>
      </c>
    </row>
    <row r="4427" spans="4:7" x14ac:dyDescent="0.2">
      <c r="D4427" s="20">
        <f t="shared" si="69"/>
        <v>160</v>
      </c>
      <c r="E4427" s="20">
        <f>MIN(IF(MOD(ROWS($A$2:A4427),$A$2)=0,E4426+1, E4426), $B$2-1)</f>
        <v>18</v>
      </c>
      <c r="G4427" s="2" t="str">
        <f>IF(NOT(OR(
SUMPRODUCT(--ISNUMBER(SEARCH('Chapter 1 (Generated)'!$B$25:$V$25,INDEX(MyData,D4427, E4427+1))))&gt;0,
SUMPRODUCT(--ISNUMBER(SEARCH('Chapter 1 (Generated)'!$B$26:$V$26,INDEX(MyData,D4427, E4427+1))))&gt;0)),
"        " &amp; INDEX(MyData,D4427, E4427+1),
"    " &amp; INDEX(MyData,D4427, E4427+1))</f>
        <v xml:space="preserve">        false,</v>
      </c>
    </row>
    <row r="4428" spans="4:7" x14ac:dyDescent="0.2">
      <c r="D4428" s="20">
        <f t="shared" si="69"/>
        <v>161</v>
      </c>
      <c r="E4428" s="20">
        <f>MIN(IF(MOD(ROWS($A$2:A4428),$A$2)=0,E4427+1, E4427), $B$2-1)</f>
        <v>18</v>
      </c>
      <c r="G4428" s="2" t="str">
        <f>IF(NOT(OR(
SUMPRODUCT(--ISNUMBER(SEARCH('Chapter 1 (Generated)'!$B$25:$V$25,INDEX(MyData,D4428, E4428+1))))&gt;0,
SUMPRODUCT(--ISNUMBER(SEARCH('Chapter 1 (Generated)'!$B$26:$V$26,INDEX(MyData,D4428, E4428+1))))&gt;0)),
"        " &amp; INDEX(MyData,D4428, E4428+1),
"    " &amp; INDEX(MyData,D4428, E4428+1))</f>
        <v xml:space="preserve">        false,</v>
      </c>
    </row>
    <row r="4429" spans="4:7" x14ac:dyDescent="0.2">
      <c r="D4429" s="20">
        <f t="shared" si="69"/>
        <v>162</v>
      </c>
      <c r="E4429" s="20">
        <f>MIN(IF(MOD(ROWS($A$2:A4429),$A$2)=0,E4428+1, E4428), $B$2-1)</f>
        <v>18</v>
      </c>
      <c r="G4429" s="2" t="str">
        <f>IF(NOT(OR(
SUMPRODUCT(--ISNUMBER(SEARCH('Chapter 1 (Generated)'!$B$25:$V$25,INDEX(MyData,D4429, E4429+1))))&gt;0,
SUMPRODUCT(--ISNUMBER(SEARCH('Chapter 1 (Generated)'!$B$26:$V$26,INDEX(MyData,D4429, E4429+1))))&gt;0)),
"        " &amp; INDEX(MyData,D4429, E4429+1),
"    " &amp; INDEX(MyData,D4429, E4429+1))</f>
        <v xml:space="preserve">        false,</v>
      </c>
    </row>
    <row r="4430" spans="4:7" x14ac:dyDescent="0.2">
      <c r="D4430" s="20">
        <f t="shared" si="69"/>
        <v>163</v>
      </c>
      <c r="E4430" s="20">
        <f>MIN(IF(MOD(ROWS($A$2:A4430),$A$2)=0,E4429+1, E4429), $B$2-1)</f>
        <v>18</v>
      </c>
      <c r="G4430" s="2" t="str">
        <f>IF(NOT(OR(
SUMPRODUCT(--ISNUMBER(SEARCH('Chapter 1 (Generated)'!$B$25:$V$25,INDEX(MyData,D4430, E4430+1))))&gt;0,
SUMPRODUCT(--ISNUMBER(SEARCH('Chapter 1 (Generated)'!$B$26:$V$26,INDEX(MyData,D4430, E4430+1))))&gt;0)),
"        " &amp; INDEX(MyData,D4430, E4430+1),
"    " &amp; INDEX(MyData,D4430, E4430+1))</f>
        <v xml:space="preserve">        false,//160 </v>
      </c>
    </row>
    <row r="4431" spans="4:7" x14ac:dyDescent="0.2">
      <c r="D4431" s="20">
        <f t="shared" si="69"/>
        <v>164</v>
      </c>
      <c r="E4431" s="20">
        <f>MIN(IF(MOD(ROWS($A$2:A4431),$A$2)=0,E4430+1, E4430), $B$2-1)</f>
        <v>18</v>
      </c>
      <c r="G4431" s="2" t="str">
        <f>IF(NOT(OR(
SUMPRODUCT(--ISNUMBER(SEARCH('Chapter 1 (Generated)'!$B$25:$V$25,INDEX(MyData,D4431, E4431+1))))&gt;0,
SUMPRODUCT(--ISNUMBER(SEARCH('Chapter 1 (Generated)'!$B$26:$V$26,INDEX(MyData,D4431, E4431+1))))&gt;0)),
"        " &amp; INDEX(MyData,D4431, E4431+1),
"    " &amp; INDEX(MyData,D4431, E4431+1))</f>
        <v xml:space="preserve">        false,</v>
      </c>
    </row>
    <row r="4432" spans="4:7" x14ac:dyDescent="0.2">
      <c r="D4432" s="20">
        <f t="shared" si="69"/>
        <v>165</v>
      </c>
      <c r="E4432" s="20">
        <f>MIN(IF(MOD(ROWS($A$2:A4432),$A$2)=0,E4431+1, E4431), $B$2-1)</f>
        <v>18</v>
      </c>
      <c r="G4432" s="2" t="str">
        <f>IF(NOT(OR(
SUMPRODUCT(--ISNUMBER(SEARCH('Chapter 1 (Generated)'!$B$25:$V$25,INDEX(MyData,D4432, E4432+1))))&gt;0,
SUMPRODUCT(--ISNUMBER(SEARCH('Chapter 1 (Generated)'!$B$26:$V$26,INDEX(MyData,D4432, E4432+1))))&gt;0)),
"        " &amp; INDEX(MyData,D4432, E4432+1),
"    " &amp; INDEX(MyData,D4432, E4432+1))</f>
        <v xml:space="preserve">        false,</v>
      </c>
    </row>
    <row r="4433" spans="4:7" x14ac:dyDescent="0.2">
      <c r="D4433" s="20">
        <f t="shared" si="69"/>
        <v>166</v>
      </c>
      <c r="E4433" s="20">
        <f>MIN(IF(MOD(ROWS($A$2:A4433),$A$2)=0,E4432+1, E4432), $B$2-1)</f>
        <v>18</v>
      </c>
      <c r="G4433" s="2" t="str">
        <f>IF(NOT(OR(
SUMPRODUCT(--ISNUMBER(SEARCH('Chapter 1 (Generated)'!$B$25:$V$25,INDEX(MyData,D4433, E4433+1))))&gt;0,
SUMPRODUCT(--ISNUMBER(SEARCH('Chapter 1 (Generated)'!$B$26:$V$26,INDEX(MyData,D4433, E4433+1))))&gt;0)),
"        " &amp; INDEX(MyData,D4433, E4433+1),
"    " &amp; INDEX(MyData,D4433, E4433+1))</f>
        <v xml:space="preserve">        false,</v>
      </c>
    </row>
    <row r="4434" spans="4:7" x14ac:dyDescent="0.2">
      <c r="D4434" s="20">
        <f t="shared" si="69"/>
        <v>167</v>
      </c>
      <c r="E4434" s="20">
        <f>MIN(IF(MOD(ROWS($A$2:A4434),$A$2)=0,E4433+1, E4433), $B$2-1)</f>
        <v>18</v>
      </c>
      <c r="G4434" s="2" t="str">
        <f>IF(NOT(OR(
SUMPRODUCT(--ISNUMBER(SEARCH('Chapter 1 (Generated)'!$B$25:$V$25,INDEX(MyData,D4434, E4434+1))))&gt;0,
SUMPRODUCT(--ISNUMBER(SEARCH('Chapter 1 (Generated)'!$B$26:$V$26,INDEX(MyData,D4434, E4434+1))))&gt;0)),
"        " &amp; INDEX(MyData,D4434, E4434+1),
"    " &amp; INDEX(MyData,D4434, E4434+1))</f>
        <v xml:space="preserve">        false,</v>
      </c>
    </row>
    <row r="4435" spans="4:7" x14ac:dyDescent="0.2">
      <c r="D4435" s="20">
        <f t="shared" si="69"/>
        <v>168</v>
      </c>
      <c r="E4435" s="20">
        <f>MIN(IF(MOD(ROWS($A$2:A4435),$A$2)=0,E4434+1, E4434), $B$2-1)</f>
        <v>18</v>
      </c>
      <c r="G4435" s="2" t="str">
        <f>IF(NOT(OR(
SUMPRODUCT(--ISNUMBER(SEARCH('Chapter 1 (Generated)'!$B$25:$V$25,INDEX(MyData,D4435, E4435+1))))&gt;0,
SUMPRODUCT(--ISNUMBER(SEARCH('Chapter 1 (Generated)'!$B$26:$V$26,INDEX(MyData,D4435, E4435+1))))&gt;0)),
"        " &amp; INDEX(MyData,D4435, E4435+1),
"    " &amp; INDEX(MyData,D4435, E4435+1))</f>
        <v xml:space="preserve">        false,//165 </v>
      </c>
    </row>
    <row r="4436" spans="4:7" x14ac:dyDescent="0.2">
      <c r="D4436" s="20">
        <f t="shared" si="69"/>
        <v>169</v>
      </c>
      <c r="E4436" s="20">
        <f>MIN(IF(MOD(ROWS($A$2:A4436),$A$2)=0,E4435+1, E4435), $B$2-1)</f>
        <v>18</v>
      </c>
      <c r="G4436" s="2" t="str">
        <f>IF(NOT(OR(
SUMPRODUCT(--ISNUMBER(SEARCH('Chapter 1 (Generated)'!$B$25:$V$25,INDEX(MyData,D4436, E4436+1))))&gt;0,
SUMPRODUCT(--ISNUMBER(SEARCH('Chapter 1 (Generated)'!$B$26:$V$26,INDEX(MyData,D4436, E4436+1))))&gt;0)),
"        " &amp; INDEX(MyData,D4436, E4436+1),
"    " &amp; INDEX(MyData,D4436, E4436+1))</f>
        <v xml:space="preserve">        false,</v>
      </c>
    </row>
    <row r="4437" spans="4:7" x14ac:dyDescent="0.2">
      <c r="D4437" s="20">
        <f t="shared" si="69"/>
        <v>170</v>
      </c>
      <c r="E4437" s="20">
        <f>MIN(IF(MOD(ROWS($A$2:A4437),$A$2)=0,E4436+1, E4436), $B$2-1)</f>
        <v>18</v>
      </c>
      <c r="G4437" s="2" t="str">
        <f>IF(NOT(OR(
SUMPRODUCT(--ISNUMBER(SEARCH('Chapter 1 (Generated)'!$B$25:$V$25,INDEX(MyData,D4437, E4437+1))))&gt;0,
SUMPRODUCT(--ISNUMBER(SEARCH('Chapter 1 (Generated)'!$B$26:$V$26,INDEX(MyData,D4437, E4437+1))))&gt;0)),
"        " &amp; INDEX(MyData,D4437, E4437+1),
"    " &amp; INDEX(MyData,D4437, E4437+1))</f>
        <v xml:space="preserve">        false,</v>
      </c>
    </row>
    <row r="4438" spans="4:7" x14ac:dyDescent="0.2">
      <c r="D4438" s="20">
        <f t="shared" si="69"/>
        <v>171</v>
      </c>
      <c r="E4438" s="20">
        <f>MIN(IF(MOD(ROWS($A$2:A4438),$A$2)=0,E4437+1, E4437), $B$2-1)</f>
        <v>18</v>
      </c>
      <c r="G4438" s="2" t="str">
        <f>IF(NOT(OR(
SUMPRODUCT(--ISNUMBER(SEARCH('Chapter 1 (Generated)'!$B$25:$V$25,INDEX(MyData,D4438, E4438+1))))&gt;0,
SUMPRODUCT(--ISNUMBER(SEARCH('Chapter 1 (Generated)'!$B$26:$V$26,INDEX(MyData,D4438, E4438+1))))&gt;0)),
"        " &amp; INDEX(MyData,D4438, E4438+1),
"    " &amp; INDEX(MyData,D4438, E4438+1))</f>
        <v xml:space="preserve">        false,</v>
      </c>
    </row>
    <row r="4439" spans="4:7" x14ac:dyDescent="0.2">
      <c r="D4439" s="20">
        <f t="shared" si="69"/>
        <v>172</v>
      </c>
      <c r="E4439" s="20">
        <f>MIN(IF(MOD(ROWS($A$2:A4439),$A$2)=0,E4438+1, E4438), $B$2-1)</f>
        <v>18</v>
      </c>
      <c r="G4439" s="2" t="str">
        <f>IF(NOT(OR(
SUMPRODUCT(--ISNUMBER(SEARCH('Chapter 1 (Generated)'!$B$25:$V$25,INDEX(MyData,D4439, E4439+1))))&gt;0,
SUMPRODUCT(--ISNUMBER(SEARCH('Chapter 1 (Generated)'!$B$26:$V$26,INDEX(MyData,D4439, E4439+1))))&gt;0)),
"        " &amp; INDEX(MyData,D4439, E4439+1),
"    " &amp; INDEX(MyData,D4439, E4439+1))</f>
        <v xml:space="preserve">        false,</v>
      </c>
    </row>
    <row r="4440" spans="4:7" x14ac:dyDescent="0.2">
      <c r="D4440" s="20">
        <f t="shared" si="69"/>
        <v>173</v>
      </c>
      <c r="E4440" s="20">
        <f>MIN(IF(MOD(ROWS($A$2:A4440),$A$2)=0,E4439+1, E4439), $B$2-1)</f>
        <v>18</v>
      </c>
      <c r="G4440" s="2" t="str">
        <f>IF(NOT(OR(
SUMPRODUCT(--ISNUMBER(SEARCH('Chapter 1 (Generated)'!$B$25:$V$25,INDEX(MyData,D4440, E4440+1))))&gt;0,
SUMPRODUCT(--ISNUMBER(SEARCH('Chapter 1 (Generated)'!$B$26:$V$26,INDEX(MyData,D4440, E4440+1))))&gt;0)),
"        " &amp; INDEX(MyData,D4440, E4440+1),
"    " &amp; INDEX(MyData,D4440, E4440+1))</f>
        <v xml:space="preserve">        false,//170 </v>
      </c>
    </row>
    <row r="4441" spans="4:7" x14ac:dyDescent="0.2">
      <c r="D4441" s="20">
        <f t="shared" si="69"/>
        <v>174</v>
      </c>
      <c r="E4441" s="20">
        <f>MIN(IF(MOD(ROWS($A$2:A4441),$A$2)=0,E4440+1, E4440), $B$2-1)</f>
        <v>18</v>
      </c>
      <c r="G4441" s="2" t="str">
        <f>IF(NOT(OR(
SUMPRODUCT(--ISNUMBER(SEARCH('Chapter 1 (Generated)'!$B$25:$V$25,INDEX(MyData,D4441, E4441+1))))&gt;0,
SUMPRODUCT(--ISNUMBER(SEARCH('Chapter 1 (Generated)'!$B$26:$V$26,INDEX(MyData,D4441, E4441+1))))&gt;0)),
"        " &amp; INDEX(MyData,D4441, E4441+1),
"    " &amp; INDEX(MyData,D4441, E4441+1))</f>
        <v xml:space="preserve">        false,</v>
      </c>
    </row>
    <row r="4442" spans="4:7" x14ac:dyDescent="0.2">
      <c r="D4442" s="20">
        <f t="shared" si="69"/>
        <v>175</v>
      </c>
      <c r="E4442" s="20">
        <f>MIN(IF(MOD(ROWS($A$2:A4442),$A$2)=0,E4441+1, E4441), $B$2-1)</f>
        <v>18</v>
      </c>
      <c r="G4442" s="2" t="str">
        <f>IF(NOT(OR(
SUMPRODUCT(--ISNUMBER(SEARCH('Chapter 1 (Generated)'!$B$25:$V$25,INDEX(MyData,D4442, E4442+1))))&gt;0,
SUMPRODUCT(--ISNUMBER(SEARCH('Chapter 1 (Generated)'!$B$26:$V$26,INDEX(MyData,D4442, E4442+1))))&gt;0)),
"        " &amp; INDEX(MyData,D4442, E4442+1),
"    " &amp; INDEX(MyData,D4442, E4442+1))</f>
        <v xml:space="preserve">        false,</v>
      </c>
    </row>
    <row r="4443" spans="4:7" x14ac:dyDescent="0.2">
      <c r="D4443" s="20">
        <f t="shared" si="69"/>
        <v>176</v>
      </c>
      <c r="E4443" s="20">
        <f>MIN(IF(MOD(ROWS($A$2:A4443),$A$2)=0,E4442+1, E4442), $B$2-1)</f>
        <v>18</v>
      </c>
      <c r="G4443" s="2" t="str">
        <f>IF(NOT(OR(
SUMPRODUCT(--ISNUMBER(SEARCH('Chapter 1 (Generated)'!$B$25:$V$25,INDEX(MyData,D4443, E4443+1))))&gt;0,
SUMPRODUCT(--ISNUMBER(SEARCH('Chapter 1 (Generated)'!$B$26:$V$26,INDEX(MyData,D4443, E4443+1))))&gt;0)),
"        " &amp; INDEX(MyData,D4443, E4443+1),
"    " &amp; INDEX(MyData,D4443, E4443+1))</f>
        <v xml:space="preserve">        false,</v>
      </c>
    </row>
    <row r="4444" spans="4:7" x14ac:dyDescent="0.2">
      <c r="D4444" s="20">
        <f t="shared" si="69"/>
        <v>177</v>
      </c>
      <c r="E4444" s="20">
        <f>MIN(IF(MOD(ROWS($A$2:A4444),$A$2)=0,E4443+1, E4443), $B$2-1)</f>
        <v>18</v>
      </c>
      <c r="G4444" s="2" t="str">
        <f>IF(NOT(OR(
SUMPRODUCT(--ISNUMBER(SEARCH('Chapter 1 (Generated)'!$B$25:$V$25,INDEX(MyData,D4444, E4444+1))))&gt;0,
SUMPRODUCT(--ISNUMBER(SEARCH('Chapter 1 (Generated)'!$B$26:$V$26,INDEX(MyData,D4444, E4444+1))))&gt;0)),
"        " &amp; INDEX(MyData,D4444, E4444+1),
"    " &amp; INDEX(MyData,D4444, E4444+1))</f>
        <v xml:space="preserve">        false,</v>
      </c>
    </row>
    <row r="4445" spans="4:7" x14ac:dyDescent="0.2">
      <c r="D4445" s="20">
        <f t="shared" si="69"/>
        <v>178</v>
      </c>
      <c r="E4445" s="20">
        <f>MIN(IF(MOD(ROWS($A$2:A4445),$A$2)=0,E4444+1, E4444), $B$2-1)</f>
        <v>18</v>
      </c>
      <c r="G4445" s="2" t="str">
        <f>IF(NOT(OR(
SUMPRODUCT(--ISNUMBER(SEARCH('Chapter 1 (Generated)'!$B$25:$V$25,INDEX(MyData,D4445, E4445+1))))&gt;0,
SUMPRODUCT(--ISNUMBER(SEARCH('Chapter 1 (Generated)'!$B$26:$V$26,INDEX(MyData,D4445, E4445+1))))&gt;0)),
"        " &amp; INDEX(MyData,D4445, E4445+1),
"    " &amp; INDEX(MyData,D4445, E4445+1))</f>
        <v xml:space="preserve">        false,//175 </v>
      </c>
    </row>
    <row r="4446" spans="4:7" x14ac:dyDescent="0.2">
      <c r="D4446" s="20">
        <f t="shared" si="69"/>
        <v>179</v>
      </c>
      <c r="E4446" s="20">
        <f>MIN(IF(MOD(ROWS($A$2:A4446),$A$2)=0,E4445+1, E4445), $B$2-1)</f>
        <v>18</v>
      </c>
      <c r="G4446" s="2" t="str">
        <f>IF(NOT(OR(
SUMPRODUCT(--ISNUMBER(SEARCH('Chapter 1 (Generated)'!$B$25:$V$25,INDEX(MyData,D4446, E4446+1))))&gt;0,
SUMPRODUCT(--ISNUMBER(SEARCH('Chapter 1 (Generated)'!$B$26:$V$26,INDEX(MyData,D4446, E4446+1))))&gt;0)),
"        " &amp; INDEX(MyData,D4446, E4446+1),
"    " &amp; INDEX(MyData,D4446, E4446+1))</f>
        <v xml:space="preserve">        false,</v>
      </c>
    </row>
    <row r="4447" spans="4:7" x14ac:dyDescent="0.2">
      <c r="D4447" s="20">
        <f t="shared" si="69"/>
        <v>180</v>
      </c>
      <c r="E4447" s="20">
        <f>MIN(IF(MOD(ROWS($A$2:A4447),$A$2)=0,E4446+1, E4446), $B$2-1)</f>
        <v>18</v>
      </c>
      <c r="G4447" s="2" t="str">
        <f>IF(NOT(OR(
SUMPRODUCT(--ISNUMBER(SEARCH('Chapter 1 (Generated)'!$B$25:$V$25,INDEX(MyData,D4447, E4447+1))))&gt;0,
SUMPRODUCT(--ISNUMBER(SEARCH('Chapter 1 (Generated)'!$B$26:$V$26,INDEX(MyData,D4447, E4447+1))))&gt;0)),
"        " &amp; INDEX(MyData,D4447, E4447+1),
"    " &amp; INDEX(MyData,D4447, E4447+1))</f>
        <v xml:space="preserve">        false,</v>
      </c>
    </row>
    <row r="4448" spans="4:7" x14ac:dyDescent="0.2">
      <c r="D4448" s="20">
        <f t="shared" si="69"/>
        <v>181</v>
      </c>
      <c r="E4448" s="20">
        <f>MIN(IF(MOD(ROWS($A$2:A4448),$A$2)=0,E4447+1, E4447), $B$2-1)</f>
        <v>18</v>
      </c>
      <c r="G4448" s="2" t="str">
        <f>IF(NOT(OR(
SUMPRODUCT(--ISNUMBER(SEARCH('Chapter 1 (Generated)'!$B$25:$V$25,INDEX(MyData,D4448, E4448+1))))&gt;0,
SUMPRODUCT(--ISNUMBER(SEARCH('Chapter 1 (Generated)'!$B$26:$V$26,INDEX(MyData,D4448, E4448+1))))&gt;0)),
"        " &amp; INDEX(MyData,D4448, E4448+1),
"    " &amp; INDEX(MyData,D4448, E4448+1))</f>
        <v xml:space="preserve">        false,</v>
      </c>
    </row>
    <row r="4449" spans="4:7" x14ac:dyDescent="0.2">
      <c r="D4449" s="20">
        <f t="shared" si="69"/>
        <v>182</v>
      </c>
      <c r="E4449" s="20">
        <f>MIN(IF(MOD(ROWS($A$2:A4449),$A$2)=0,E4448+1, E4448), $B$2-1)</f>
        <v>18</v>
      </c>
      <c r="G4449" s="2" t="str">
        <f>IF(NOT(OR(
SUMPRODUCT(--ISNUMBER(SEARCH('Chapter 1 (Generated)'!$B$25:$V$25,INDEX(MyData,D4449, E4449+1))))&gt;0,
SUMPRODUCT(--ISNUMBER(SEARCH('Chapter 1 (Generated)'!$B$26:$V$26,INDEX(MyData,D4449, E4449+1))))&gt;0)),
"        " &amp; INDEX(MyData,D4449, E4449+1),
"    " &amp; INDEX(MyData,D4449, E4449+1))</f>
        <v xml:space="preserve">        false,</v>
      </c>
    </row>
    <row r="4450" spans="4:7" x14ac:dyDescent="0.2">
      <c r="D4450" s="20">
        <f t="shared" si="69"/>
        <v>183</v>
      </c>
      <c r="E4450" s="20">
        <f>MIN(IF(MOD(ROWS($A$2:A4450),$A$2)=0,E4449+1, E4449), $B$2-1)</f>
        <v>18</v>
      </c>
      <c r="G4450" s="2" t="str">
        <f>IF(NOT(OR(
SUMPRODUCT(--ISNUMBER(SEARCH('Chapter 1 (Generated)'!$B$25:$V$25,INDEX(MyData,D4450, E4450+1))))&gt;0,
SUMPRODUCT(--ISNUMBER(SEARCH('Chapter 1 (Generated)'!$B$26:$V$26,INDEX(MyData,D4450, E4450+1))))&gt;0)),
"        " &amp; INDEX(MyData,D4450, E4450+1),
"    " &amp; INDEX(MyData,D4450, E4450+1))</f>
        <v xml:space="preserve">        false,//180 </v>
      </c>
    </row>
    <row r="4451" spans="4:7" x14ac:dyDescent="0.2">
      <c r="D4451" s="20">
        <f t="shared" si="69"/>
        <v>184</v>
      </c>
      <c r="E4451" s="20">
        <f>MIN(IF(MOD(ROWS($A$2:A4451),$A$2)=0,E4450+1, E4450), $B$2-1)</f>
        <v>18</v>
      </c>
      <c r="G4451" s="2" t="str">
        <f>IF(NOT(OR(
SUMPRODUCT(--ISNUMBER(SEARCH('Chapter 1 (Generated)'!$B$25:$V$25,INDEX(MyData,D4451, E4451+1))))&gt;0,
SUMPRODUCT(--ISNUMBER(SEARCH('Chapter 1 (Generated)'!$B$26:$V$26,INDEX(MyData,D4451, E4451+1))))&gt;0)),
"        " &amp; INDEX(MyData,D4451, E4451+1),
"    " &amp; INDEX(MyData,D4451, E4451+1))</f>
        <v xml:space="preserve">        false,</v>
      </c>
    </row>
    <row r="4452" spans="4:7" x14ac:dyDescent="0.2">
      <c r="D4452" s="20">
        <f t="shared" si="69"/>
        <v>185</v>
      </c>
      <c r="E4452" s="20">
        <f>MIN(IF(MOD(ROWS($A$2:A4452),$A$2)=0,E4451+1, E4451), $B$2-1)</f>
        <v>18</v>
      </c>
      <c r="G4452" s="2" t="str">
        <f>IF(NOT(OR(
SUMPRODUCT(--ISNUMBER(SEARCH('Chapter 1 (Generated)'!$B$25:$V$25,INDEX(MyData,D4452, E4452+1))))&gt;0,
SUMPRODUCT(--ISNUMBER(SEARCH('Chapter 1 (Generated)'!$B$26:$V$26,INDEX(MyData,D4452, E4452+1))))&gt;0)),
"        " &amp; INDEX(MyData,D4452, E4452+1),
"    " &amp; INDEX(MyData,D4452, E4452+1))</f>
        <v xml:space="preserve">        false,</v>
      </c>
    </row>
    <row r="4453" spans="4:7" x14ac:dyDescent="0.2">
      <c r="D4453" s="20">
        <f t="shared" si="69"/>
        <v>186</v>
      </c>
      <c r="E4453" s="20">
        <f>MIN(IF(MOD(ROWS($A$2:A4453),$A$2)=0,E4452+1, E4452), $B$2-1)</f>
        <v>18</v>
      </c>
      <c r="G4453" s="2" t="str">
        <f>IF(NOT(OR(
SUMPRODUCT(--ISNUMBER(SEARCH('Chapter 1 (Generated)'!$B$25:$V$25,INDEX(MyData,D4453, E4453+1))))&gt;0,
SUMPRODUCT(--ISNUMBER(SEARCH('Chapter 1 (Generated)'!$B$26:$V$26,INDEX(MyData,D4453, E4453+1))))&gt;0)),
"        " &amp; INDEX(MyData,D4453, E4453+1),
"    " &amp; INDEX(MyData,D4453, E4453+1))</f>
        <v xml:space="preserve">        false,</v>
      </c>
    </row>
    <row r="4454" spans="4:7" x14ac:dyDescent="0.2">
      <c r="D4454" s="20">
        <f t="shared" si="69"/>
        <v>187</v>
      </c>
      <c r="E4454" s="20">
        <f>MIN(IF(MOD(ROWS($A$2:A4454),$A$2)=0,E4453+1, E4453), $B$2-1)</f>
        <v>18</v>
      </c>
      <c r="G4454" s="2" t="str">
        <f>IF(NOT(OR(
SUMPRODUCT(--ISNUMBER(SEARCH('Chapter 1 (Generated)'!$B$25:$V$25,INDEX(MyData,D4454, E4454+1))))&gt;0,
SUMPRODUCT(--ISNUMBER(SEARCH('Chapter 1 (Generated)'!$B$26:$V$26,INDEX(MyData,D4454, E4454+1))))&gt;0)),
"        " &amp; INDEX(MyData,D4454, E4454+1),
"    " &amp; INDEX(MyData,D4454, E4454+1))</f>
        <v xml:space="preserve">        false,</v>
      </c>
    </row>
    <row r="4455" spans="4:7" x14ac:dyDescent="0.2">
      <c r="D4455" s="20">
        <f t="shared" si="69"/>
        <v>188</v>
      </c>
      <c r="E4455" s="20">
        <f>MIN(IF(MOD(ROWS($A$2:A4455),$A$2)=0,E4454+1, E4454), $B$2-1)</f>
        <v>18</v>
      </c>
      <c r="G4455" s="2" t="str">
        <f>IF(NOT(OR(
SUMPRODUCT(--ISNUMBER(SEARCH('Chapter 1 (Generated)'!$B$25:$V$25,INDEX(MyData,D4455, E4455+1))))&gt;0,
SUMPRODUCT(--ISNUMBER(SEARCH('Chapter 1 (Generated)'!$B$26:$V$26,INDEX(MyData,D4455, E4455+1))))&gt;0)),
"        " &amp; INDEX(MyData,D4455, E4455+1),
"    " &amp; INDEX(MyData,D4455, E4455+1))</f>
        <v xml:space="preserve">        false,//185 </v>
      </c>
    </row>
    <row r="4456" spans="4:7" x14ac:dyDescent="0.2">
      <c r="D4456" s="20">
        <f t="shared" si="69"/>
        <v>189</v>
      </c>
      <c r="E4456" s="20">
        <f>MIN(IF(MOD(ROWS($A$2:A4456),$A$2)=0,E4455+1, E4455), $B$2-1)</f>
        <v>18</v>
      </c>
      <c r="G4456" s="2" t="str">
        <f>IF(NOT(OR(
SUMPRODUCT(--ISNUMBER(SEARCH('Chapter 1 (Generated)'!$B$25:$V$25,INDEX(MyData,D4456, E4456+1))))&gt;0,
SUMPRODUCT(--ISNUMBER(SEARCH('Chapter 1 (Generated)'!$B$26:$V$26,INDEX(MyData,D4456, E4456+1))))&gt;0)),
"        " &amp; INDEX(MyData,D4456, E4456+1),
"    " &amp; INDEX(MyData,D4456, E4456+1))</f>
        <v xml:space="preserve">        false,</v>
      </c>
    </row>
    <row r="4457" spans="4:7" x14ac:dyDescent="0.2">
      <c r="D4457" s="20">
        <f t="shared" si="69"/>
        <v>190</v>
      </c>
      <c r="E4457" s="20">
        <f>MIN(IF(MOD(ROWS($A$2:A4457),$A$2)=0,E4456+1, E4456), $B$2-1)</f>
        <v>18</v>
      </c>
      <c r="G4457" s="2" t="str">
        <f>IF(NOT(OR(
SUMPRODUCT(--ISNUMBER(SEARCH('Chapter 1 (Generated)'!$B$25:$V$25,INDEX(MyData,D4457, E4457+1))))&gt;0,
SUMPRODUCT(--ISNUMBER(SEARCH('Chapter 1 (Generated)'!$B$26:$V$26,INDEX(MyData,D4457, E4457+1))))&gt;0)),
"        " &amp; INDEX(MyData,D4457, E4457+1),
"    " &amp; INDEX(MyData,D4457, E4457+1))</f>
        <v xml:space="preserve">        false,</v>
      </c>
    </row>
    <row r="4458" spans="4:7" x14ac:dyDescent="0.2">
      <c r="D4458" s="20">
        <f t="shared" si="69"/>
        <v>191</v>
      </c>
      <c r="E4458" s="20">
        <f>MIN(IF(MOD(ROWS($A$2:A4458),$A$2)=0,E4457+1, E4457), $B$2-1)</f>
        <v>18</v>
      </c>
      <c r="G4458" s="2" t="str">
        <f>IF(NOT(OR(
SUMPRODUCT(--ISNUMBER(SEARCH('Chapter 1 (Generated)'!$B$25:$V$25,INDEX(MyData,D4458, E4458+1))))&gt;0,
SUMPRODUCT(--ISNUMBER(SEARCH('Chapter 1 (Generated)'!$B$26:$V$26,INDEX(MyData,D4458, E4458+1))))&gt;0)),
"        " &amp; INDEX(MyData,D4458, E4458+1),
"    " &amp; INDEX(MyData,D4458, E4458+1))</f>
        <v xml:space="preserve">        false,</v>
      </c>
    </row>
    <row r="4459" spans="4:7" x14ac:dyDescent="0.2">
      <c r="D4459" s="20">
        <f t="shared" si="69"/>
        <v>192</v>
      </c>
      <c r="E4459" s="20">
        <f>MIN(IF(MOD(ROWS($A$2:A4459),$A$2)=0,E4458+1, E4458), $B$2-1)</f>
        <v>18</v>
      </c>
      <c r="G4459" s="2" t="str">
        <f>IF(NOT(OR(
SUMPRODUCT(--ISNUMBER(SEARCH('Chapter 1 (Generated)'!$B$25:$V$25,INDEX(MyData,D4459, E4459+1))))&gt;0,
SUMPRODUCT(--ISNUMBER(SEARCH('Chapter 1 (Generated)'!$B$26:$V$26,INDEX(MyData,D4459, E4459+1))))&gt;0)),
"        " &amp; INDEX(MyData,D4459, E4459+1),
"    " &amp; INDEX(MyData,D4459, E4459+1))</f>
        <v xml:space="preserve">        false,</v>
      </c>
    </row>
    <row r="4460" spans="4:7" x14ac:dyDescent="0.2">
      <c r="D4460" s="20">
        <f t="shared" si="69"/>
        <v>193</v>
      </c>
      <c r="E4460" s="20">
        <f>MIN(IF(MOD(ROWS($A$2:A4460),$A$2)=0,E4459+1, E4459), $B$2-1)</f>
        <v>18</v>
      </c>
      <c r="G4460" s="2" t="str">
        <f>IF(NOT(OR(
SUMPRODUCT(--ISNUMBER(SEARCH('Chapter 1 (Generated)'!$B$25:$V$25,INDEX(MyData,D4460, E4460+1))))&gt;0,
SUMPRODUCT(--ISNUMBER(SEARCH('Chapter 1 (Generated)'!$B$26:$V$26,INDEX(MyData,D4460, E4460+1))))&gt;0)),
"        " &amp; INDEX(MyData,D4460, E4460+1),
"    " &amp; INDEX(MyData,D4460, E4460+1))</f>
        <v xml:space="preserve">        false,//190 </v>
      </c>
    </row>
    <row r="4461" spans="4:7" x14ac:dyDescent="0.2">
      <c r="D4461" s="20">
        <f t="shared" si="69"/>
        <v>194</v>
      </c>
      <c r="E4461" s="20">
        <f>MIN(IF(MOD(ROWS($A$2:A4461),$A$2)=0,E4460+1, E4460), $B$2-1)</f>
        <v>18</v>
      </c>
      <c r="G4461" s="2" t="str">
        <f>IF(NOT(OR(
SUMPRODUCT(--ISNUMBER(SEARCH('Chapter 1 (Generated)'!$B$25:$V$25,INDEX(MyData,D4461, E4461+1))))&gt;0,
SUMPRODUCT(--ISNUMBER(SEARCH('Chapter 1 (Generated)'!$B$26:$V$26,INDEX(MyData,D4461, E4461+1))))&gt;0)),
"        " &amp; INDEX(MyData,D4461, E4461+1),
"    " &amp; INDEX(MyData,D4461, E4461+1))</f>
        <v xml:space="preserve">        false,</v>
      </c>
    </row>
    <row r="4462" spans="4:7" x14ac:dyDescent="0.2">
      <c r="D4462" s="20">
        <f t="shared" si="69"/>
        <v>195</v>
      </c>
      <c r="E4462" s="20">
        <f>MIN(IF(MOD(ROWS($A$2:A4462),$A$2)=0,E4461+1, E4461), $B$2-1)</f>
        <v>18</v>
      </c>
      <c r="G4462" s="2" t="str">
        <f>IF(NOT(OR(
SUMPRODUCT(--ISNUMBER(SEARCH('Chapter 1 (Generated)'!$B$25:$V$25,INDEX(MyData,D4462, E4462+1))))&gt;0,
SUMPRODUCT(--ISNUMBER(SEARCH('Chapter 1 (Generated)'!$B$26:$V$26,INDEX(MyData,D4462, E4462+1))))&gt;0)),
"        " &amp; INDEX(MyData,D4462, E4462+1),
"    " &amp; INDEX(MyData,D4462, E4462+1))</f>
        <v xml:space="preserve">        false,</v>
      </c>
    </row>
    <row r="4463" spans="4:7" x14ac:dyDescent="0.2">
      <c r="D4463" s="20">
        <f t="shared" si="69"/>
        <v>196</v>
      </c>
      <c r="E4463" s="20">
        <f>MIN(IF(MOD(ROWS($A$2:A4463),$A$2)=0,E4462+1, E4462), $B$2-1)</f>
        <v>18</v>
      </c>
      <c r="G4463" s="2" t="str">
        <f>IF(NOT(OR(
SUMPRODUCT(--ISNUMBER(SEARCH('Chapter 1 (Generated)'!$B$25:$V$25,INDEX(MyData,D4463, E4463+1))))&gt;0,
SUMPRODUCT(--ISNUMBER(SEARCH('Chapter 1 (Generated)'!$B$26:$V$26,INDEX(MyData,D4463, E4463+1))))&gt;0)),
"        " &amp; INDEX(MyData,D4463, E4463+1),
"    " &amp; INDEX(MyData,D4463, E4463+1))</f>
        <v xml:space="preserve">        false,</v>
      </c>
    </row>
    <row r="4464" spans="4:7" x14ac:dyDescent="0.2">
      <c r="D4464" s="20">
        <f t="shared" si="69"/>
        <v>197</v>
      </c>
      <c r="E4464" s="20">
        <f>MIN(IF(MOD(ROWS($A$2:A4464),$A$2)=0,E4463+1, E4463), $B$2-1)</f>
        <v>18</v>
      </c>
      <c r="G4464" s="2" t="str">
        <f>IF(NOT(OR(
SUMPRODUCT(--ISNUMBER(SEARCH('Chapter 1 (Generated)'!$B$25:$V$25,INDEX(MyData,D4464, E4464+1))))&gt;0,
SUMPRODUCT(--ISNUMBER(SEARCH('Chapter 1 (Generated)'!$B$26:$V$26,INDEX(MyData,D4464, E4464+1))))&gt;0)),
"        " &amp; INDEX(MyData,D4464, E4464+1),
"    " &amp; INDEX(MyData,D4464, E4464+1))</f>
        <v xml:space="preserve">        false,</v>
      </c>
    </row>
    <row r="4465" spans="4:7" x14ac:dyDescent="0.2">
      <c r="D4465" s="20">
        <f t="shared" si="69"/>
        <v>198</v>
      </c>
      <c r="E4465" s="20">
        <f>MIN(IF(MOD(ROWS($A$2:A4465),$A$2)=0,E4464+1, E4464), $B$2-1)</f>
        <v>18</v>
      </c>
      <c r="G4465" s="2" t="str">
        <f>IF(NOT(OR(
SUMPRODUCT(--ISNUMBER(SEARCH('Chapter 1 (Generated)'!$B$25:$V$25,INDEX(MyData,D4465, E4465+1))))&gt;0,
SUMPRODUCT(--ISNUMBER(SEARCH('Chapter 1 (Generated)'!$B$26:$V$26,INDEX(MyData,D4465, E4465+1))))&gt;0)),
"        " &amp; INDEX(MyData,D4465, E4465+1),
"    " &amp; INDEX(MyData,D4465, E4465+1))</f>
        <v xml:space="preserve">        false,//195 </v>
      </c>
    </row>
    <row r="4466" spans="4:7" x14ac:dyDescent="0.2">
      <c r="D4466" s="20">
        <f t="shared" si="69"/>
        <v>199</v>
      </c>
      <c r="E4466" s="20">
        <f>MIN(IF(MOD(ROWS($A$2:A4466),$A$2)=0,E4465+1, E4465), $B$2-1)</f>
        <v>18</v>
      </c>
      <c r="G4466" s="2" t="str">
        <f>IF(NOT(OR(
SUMPRODUCT(--ISNUMBER(SEARCH('Chapter 1 (Generated)'!$B$25:$V$25,INDEX(MyData,D4466, E4466+1))))&gt;0,
SUMPRODUCT(--ISNUMBER(SEARCH('Chapter 1 (Generated)'!$B$26:$V$26,INDEX(MyData,D4466, E4466+1))))&gt;0)),
"        " &amp; INDEX(MyData,D4466, E4466+1),
"    " &amp; INDEX(MyData,D4466, E4466+1))</f>
        <v xml:space="preserve">        false,</v>
      </c>
    </row>
    <row r="4467" spans="4:7" x14ac:dyDescent="0.2">
      <c r="D4467" s="20">
        <f t="shared" si="69"/>
        <v>200</v>
      </c>
      <c r="E4467" s="20">
        <f>MIN(IF(MOD(ROWS($A$2:A4467),$A$2)=0,E4466+1, E4466), $B$2-1)</f>
        <v>18</v>
      </c>
      <c r="G4467" s="2" t="str">
        <f>IF(NOT(OR(
SUMPRODUCT(--ISNUMBER(SEARCH('Chapter 1 (Generated)'!$B$25:$V$25,INDEX(MyData,D4467, E4467+1))))&gt;0,
SUMPRODUCT(--ISNUMBER(SEARCH('Chapter 1 (Generated)'!$B$26:$V$26,INDEX(MyData,D4467, E4467+1))))&gt;0)),
"        " &amp; INDEX(MyData,D4467, E4467+1),
"    " &amp; INDEX(MyData,D4467, E4467+1))</f>
        <v xml:space="preserve">        false,</v>
      </c>
    </row>
    <row r="4468" spans="4:7" x14ac:dyDescent="0.2">
      <c r="D4468" s="20">
        <f t="shared" si="69"/>
        <v>201</v>
      </c>
      <c r="E4468" s="20">
        <f>MIN(IF(MOD(ROWS($A$2:A4468),$A$2)=0,E4467+1, E4467), $B$2-1)</f>
        <v>18</v>
      </c>
      <c r="G4468" s="2" t="str">
        <f>IF(NOT(OR(
SUMPRODUCT(--ISNUMBER(SEARCH('Chapter 1 (Generated)'!$B$25:$V$25,INDEX(MyData,D4468, E4468+1))))&gt;0,
SUMPRODUCT(--ISNUMBER(SEARCH('Chapter 1 (Generated)'!$B$26:$V$26,INDEX(MyData,D4468, E4468+1))))&gt;0)),
"        " &amp; INDEX(MyData,D4468, E4468+1),
"    " &amp; INDEX(MyData,D4468, E4468+1))</f>
        <v xml:space="preserve">        false,</v>
      </c>
    </row>
    <row r="4469" spans="4:7" x14ac:dyDescent="0.2">
      <c r="D4469" s="20">
        <f t="shared" si="69"/>
        <v>202</v>
      </c>
      <c r="E4469" s="20">
        <f>MIN(IF(MOD(ROWS($A$2:A4469),$A$2)=0,E4468+1, E4468), $B$2-1)</f>
        <v>18</v>
      </c>
      <c r="G4469" s="2" t="str">
        <f>IF(NOT(OR(
SUMPRODUCT(--ISNUMBER(SEARCH('Chapter 1 (Generated)'!$B$25:$V$25,INDEX(MyData,D4469, E4469+1))))&gt;0,
SUMPRODUCT(--ISNUMBER(SEARCH('Chapter 1 (Generated)'!$B$26:$V$26,INDEX(MyData,D4469, E4469+1))))&gt;0)),
"        " &amp; INDEX(MyData,D4469, E4469+1),
"    " &amp; INDEX(MyData,D4469, E4469+1))</f>
        <v xml:space="preserve">        false,</v>
      </c>
    </row>
    <row r="4470" spans="4:7" x14ac:dyDescent="0.2">
      <c r="D4470" s="20">
        <f t="shared" si="69"/>
        <v>203</v>
      </c>
      <c r="E4470" s="20">
        <f>MIN(IF(MOD(ROWS($A$2:A4470),$A$2)=0,E4469+1, E4469), $B$2-1)</f>
        <v>18</v>
      </c>
      <c r="G4470" s="2" t="str">
        <f>IF(NOT(OR(
SUMPRODUCT(--ISNUMBER(SEARCH('Chapter 1 (Generated)'!$B$25:$V$25,INDEX(MyData,D4470, E4470+1))))&gt;0,
SUMPRODUCT(--ISNUMBER(SEARCH('Chapter 1 (Generated)'!$B$26:$V$26,INDEX(MyData,D4470, E4470+1))))&gt;0)),
"        " &amp; INDEX(MyData,D4470, E4470+1),
"    " &amp; INDEX(MyData,D4470, E4470+1))</f>
        <v xml:space="preserve">        false,//200 </v>
      </c>
    </row>
    <row r="4471" spans="4:7" x14ac:dyDescent="0.2">
      <c r="D4471" s="20">
        <f t="shared" si="69"/>
        <v>204</v>
      </c>
      <c r="E4471" s="20">
        <f>MIN(IF(MOD(ROWS($A$2:A4471),$A$2)=0,E4470+1, E4470), $B$2-1)</f>
        <v>18</v>
      </c>
      <c r="G4471" s="2" t="str">
        <f>IF(NOT(OR(
SUMPRODUCT(--ISNUMBER(SEARCH('Chapter 1 (Generated)'!$B$25:$V$25,INDEX(MyData,D4471, E4471+1))))&gt;0,
SUMPRODUCT(--ISNUMBER(SEARCH('Chapter 1 (Generated)'!$B$26:$V$26,INDEX(MyData,D4471, E4471+1))))&gt;0)),
"        " &amp; INDEX(MyData,D4471, E4471+1),
"    " &amp; INDEX(MyData,D4471, E4471+1))</f>
        <v xml:space="preserve">        false,</v>
      </c>
    </row>
    <row r="4472" spans="4:7" x14ac:dyDescent="0.2">
      <c r="D4472" s="20">
        <f t="shared" si="69"/>
        <v>205</v>
      </c>
      <c r="E4472" s="20">
        <f>MIN(IF(MOD(ROWS($A$2:A4472),$A$2)=0,E4471+1, E4471), $B$2-1)</f>
        <v>18</v>
      </c>
      <c r="G4472" s="2" t="str">
        <f>IF(NOT(OR(
SUMPRODUCT(--ISNUMBER(SEARCH('Chapter 1 (Generated)'!$B$25:$V$25,INDEX(MyData,D4472, E4472+1))))&gt;0,
SUMPRODUCT(--ISNUMBER(SEARCH('Chapter 1 (Generated)'!$B$26:$V$26,INDEX(MyData,D4472, E4472+1))))&gt;0)),
"        " &amp; INDEX(MyData,D4472, E4472+1),
"    " &amp; INDEX(MyData,D4472, E4472+1))</f>
        <v xml:space="preserve">        false,</v>
      </c>
    </row>
    <row r="4473" spans="4:7" x14ac:dyDescent="0.2">
      <c r="D4473" s="20">
        <f t="shared" si="69"/>
        <v>206</v>
      </c>
      <c r="E4473" s="20">
        <f>MIN(IF(MOD(ROWS($A$2:A4473),$A$2)=0,E4472+1, E4472), $B$2-1)</f>
        <v>18</v>
      </c>
      <c r="G4473" s="2" t="str">
        <f>IF(NOT(OR(
SUMPRODUCT(--ISNUMBER(SEARCH('Chapter 1 (Generated)'!$B$25:$V$25,INDEX(MyData,D4473, E4473+1))))&gt;0,
SUMPRODUCT(--ISNUMBER(SEARCH('Chapter 1 (Generated)'!$B$26:$V$26,INDEX(MyData,D4473, E4473+1))))&gt;0)),
"        " &amp; INDEX(MyData,D4473, E4473+1),
"    " &amp; INDEX(MyData,D4473, E4473+1))</f>
        <v xml:space="preserve">        false,</v>
      </c>
    </row>
    <row r="4474" spans="4:7" x14ac:dyDescent="0.2">
      <c r="D4474" s="20">
        <f t="shared" si="69"/>
        <v>207</v>
      </c>
      <c r="E4474" s="20">
        <f>MIN(IF(MOD(ROWS($A$2:A4474),$A$2)=0,E4473+1, E4473), $B$2-1)</f>
        <v>18</v>
      </c>
      <c r="G4474" s="2" t="str">
        <f>IF(NOT(OR(
SUMPRODUCT(--ISNUMBER(SEARCH('Chapter 1 (Generated)'!$B$25:$V$25,INDEX(MyData,D4474, E4474+1))))&gt;0,
SUMPRODUCT(--ISNUMBER(SEARCH('Chapter 1 (Generated)'!$B$26:$V$26,INDEX(MyData,D4474, E4474+1))))&gt;0)),
"        " &amp; INDEX(MyData,D4474, E4474+1),
"    " &amp; INDEX(MyData,D4474, E4474+1))</f>
        <v xml:space="preserve">        false,</v>
      </c>
    </row>
    <row r="4475" spans="4:7" x14ac:dyDescent="0.2">
      <c r="D4475" s="20">
        <f t="shared" si="69"/>
        <v>208</v>
      </c>
      <c r="E4475" s="20">
        <f>MIN(IF(MOD(ROWS($A$2:A4475),$A$2)=0,E4474+1, E4474), $B$2-1)</f>
        <v>18</v>
      </c>
      <c r="G4475" s="2" t="str">
        <f>IF(NOT(OR(
SUMPRODUCT(--ISNUMBER(SEARCH('Chapter 1 (Generated)'!$B$25:$V$25,INDEX(MyData,D4475, E4475+1))))&gt;0,
SUMPRODUCT(--ISNUMBER(SEARCH('Chapter 1 (Generated)'!$B$26:$V$26,INDEX(MyData,D4475, E4475+1))))&gt;0)),
"        " &amp; INDEX(MyData,D4475, E4475+1),
"    " &amp; INDEX(MyData,D4475, E4475+1))</f>
        <v xml:space="preserve">        false,//205 </v>
      </c>
    </row>
    <row r="4476" spans="4:7" x14ac:dyDescent="0.2">
      <c r="D4476" s="20">
        <f t="shared" si="69"/>
        <v>209</v>
      </c>
      <c r="E4476" s="20">
        <f>MIN(IF(MOD(ROWS($A$2:A4476),$A$2)=0,E4475+1, E4475), $B$2-1)</f>
        <v>18</v>
      </c>
      <c r="G4476" s="2" t="str">
        <f>IF(NOT(OR(
SUMPRODUCT(--ISNUMBER(SEARCH('Chapter 1 (Generated)'!$B$25:$V$25,INDEX(MyData,D4476, E4476+1))))&gt;0,
SUMPRODUCT(--ISNUMBER(SEARCH('Chapter 1 (Generated)'!$B$26:$V$26,INDEX(MyData,D4476, E4476+1))))&gt;0)),
"        " &amp; INDEX(MyData,D4476, E4476+1),
"    " &amp; INDEX(MyData,D4476, E4476+1))</f>
        <v xml:space="preserve">        false,</v>
      </c>
    </row>
    <row r="4477" spans="4:7" x14ac:dyDescent="0.2">
      <c r="D4477" s="20">
        <f t="shared" si="69"/>
        <v>210</v>
      </c>
      <c r="E4477" s="20">
        <f>MIN(IF(MOD(ROWS($A$2:A4477),$A$2)=0,E4476+1, E4476), $B$2-1)</f>
        <v>18</v>
      </c>
      <c r="G4477" s="2" t="str">
        <f>IF(NOT(OR(
SUMPRODUCT(--ISNUMBER(SEARCH('Chapter 1 (Generated)'!$B$25:$V$25,INDEX(MyData,D4477, E4477+1))))&gt;0,
SUMPRODUCT(--ISNUMBER(SEARCH('Chapter 1 (Generated)'!$B$26:$V$26,INDEX(MyData,D4477, E4477+1))))&gt;0)),
"        " &amp; INDEX(MyData,D4477, E4477+1),
"    " &amp; INDEX(MyData,D4477, E4477+1))</f>
        <v xml:space="preserve">        false,</v>
      </c>
    </row>
    <row r="4478" spans="4:7" x14ac:dyDescent="0.2">
      <c r="D4478" s="20">
        <f t="shared" si="69"/>
        <v>211</v>
      </c>
      <c r="E4478" s="20">
        <f>MIN(IF(MOD(ROWS($A$2:A4478),$A$2)=0,E4477+1, E4477), $B$2-1)</f>
        <v>18</v>
      </c>
      <c r="G4478" s="2" t="str">
        <f>IF(NOT(OR(
SUMPRODUCT(--ISNUMBER(SEARCH('Chapter 1 (Generated)'!$B$25:$V$25,INDEX(MyData,D4478, E4478+1))))&gt;0,
SUMPRODUCT(--ISNUMBER(SEARCH('Chapter 1 (Generated)'!$B$26:$V$26,INDEX(MyData,D4478, E4478+1))))&gt;0)),
"        " &amp; INDEX(MyData,D4478, E4478+1),
"    " &amp; INDEX(MyData,D4478, E4478+1))</f>
        <v xml:space="preserve">        false,</v>
      </c>
    </row>
    <row r="4479" spans="4:7" x14ac:dyDescent="0.2">
      <c r="D4479" s="20">
        <f t="shared" si="69"/>
        <v>212</v>
      </c>
      <c r="E4479" s="20">
        <f>MIN(IF(MOD(ROWS($A$2:A4479),$A$2)=0,E4478+1, E4478), $B$2-1)</f>
        <v>18</v>
      </c>
      <c r="G4479" s="2" t="str">
        <f>IF(NOT(OR(
SUMPRODUCT(--ISNUMBER(SEARCH('Chapter 1 (Generated)'!$B$25:$V$25,INDEX(MyData,D4479, E4479+1))))&gt;0,
SUMPRODUCT(--ISNUMBER(SEARCH('Chapter 1 (Generated)'!$B$26:$V$26,INDEX(MyData,D4479, E4479+1))))&gt;0)),
"        " &amp; INDEX(MyData,D4479, E4479+1),
"    " &amp; INDEX(MyData,D4479, E4479+1))</f>
        <v xml:space="preserve">        false,</v>
      </c>
    </row>
    <row r="4480" spans="4:7" x14ac:dyDescent="0.2">
      <c r="D4480" s="20">
        <f t="shared" si="69"/>
        <v>213</v>
      </c>
      <c r="E4480" s="20">
        <f>MIN(IF(MOD(ROWS($A$2:A4480),$A$2)=0,E4479+1, E4479), $B$2-1)</f>
        <v>18</v>
      </c>
      <c r="G4480" s="2" t="str">
        <f>IF(NOT(OR(
SUMPRODUCT(--ISNUMBER(SEARCH('Chapter 1 (Generated)'!$B$25:$V$25,INDEX(MyData,D4480, E4480+1))))&gt;0,
SUMPRODUCT(--ISNUMBER(SEARCH('Chapter 1 (Generated)'!$B$26:$V$26,INDEX(MyData,D4480, E4480+1))))&gt;0)),
"        " &amp; INDEX(MyData,D4480, E4480+1),
"    " &amp; INDEX(MyData,D4480, E4480+1))</f>
        <v xml:space="preserve">        false,//210 </v>
      </c>
    </row>
    <row r="4481" spans="4:7" x14ac:dyDescent="0.2">
      <c r="D4481" s="20">
        <f t="shared" si="69"/>
        <v>214</v>
      </c>
      <c r="E4481" s="20">
        <f>MIN(IF(MOD(ROWS($A$2:A4481),$A$2)=0,E4480+1, E4480), $B$2-1)</f>
        <v>18</v>
      </c>
      <c r="G4481" s="2" t="str">
        <f>IF(NOT(OR(
SUMPRODUCT(--ISNUMBER(SEARCH('Chapter 1 (Generated)'!$B$25:$V$25,INDEX(MyData,D4481, E4481+1))))&gt;0,
SUMPRODUCT(--ISNUMBER(SEARCH('Chapter 1 (Generated)'!$B$26:$V$26,INDEX(MyData,D4481, E4481+1))))&gt;0)),
"        " &amp; INDEX(MyData,D4481, E4481+1),
"    " &amp; INDEX(MyData,D4481, E4481+1))</f>
        <v xml:space="preserve">        false,</v>
      </c>
    </row>
    <row r="4482" spans="4:7" x14ac:dyDescent="0.2">
      <c r="D4482" s="20">
        <f t="shared" si="69"/>
        <v>215</v>
      </c>
      <c r="E4482" s="20">
        <f>MIN(IF(MOD(ROWS($A$2:A4482),$A$2)=0,E4481+1, E4481), $B$2-1)</f>
        <v>18</v>
      </c>
      <c r="G4482" s="2" t="str">
        <f>IF(NOT(OR(
SUMPRODUCT(--ISNUMBER(SEARCH('Chapter 1 (Generated)'!$B$25:$V$25,INDEX(MyData,D4482, E4482+1))))&gt;0,
SUMPRODUCT(--ISNUMBER(SEARCH('Chapter 1 (Generated)'!$B$26:$V$26,INDEX(MyData,D4482, E4482+1))))&gt;0)),
"        " &amp; INDEX(MyData,D4482, E4482+1),
"    " &amp; INDEX(MyData,D4482, E4482+1))</f>
        <v xml:space="preserve">        false,</v>
      </c>
    </row>
    <row r="4483" spans="4:7" x14ac:dyDescent="0.2">
      <c r="D4483" s="20">
        <f t="shared" ref="D4483:D4546" si="70">MOD(ROW(D4482)-1+ROWS(MyData),ROWS(MyData))+1</f>
        <v>216</v>
      </c>
      <c r="E4483" s="20">
        <f>MIN(IF(MOD(ROWS($A$2:A4483),$A$2)=0,E4482+1, E4482), $B$2-1)</f>
        <v>18</v>
      </c>
      <c r="G4483" s="2" t="str">
        <f>IF(NOT(OR(
SUMPRODUCT(--ISNUMBER(SEARCH('Chapter 1 (Generated)'!$B$25:$V$25,INDEX(MyData,D4483, E4483+1))))&gt;0,
SUMPRODUCT(--ISNUMBER(SEARCH('Chapter 1 (Generated)'!$B$26:$V$26,INDEX(MyData,D4483, E4483+1))))&gt;0)),
"        " &amp; INDEX(MyData,D4483, E4483+1),
"    " &amp; INDEX(MyData,D4483, E4483+1))</f>
        <v xml:space="preserve">        false,</v>
      </c>
    </row>
    <row r="4484" spans="4:7" x14ac:dyDescent="0.2">
      <c r="D4484" s="20">
        <f t="shared" si="70"/>
        <v>217</v>
      </c>
      <c r="E4484" s="20">
        <f>MIN(IF(MOD(ROWS($A$2:A4484),$A$2)=0,E4483+1, E4483), $B$2-1)</f>
        <v>18</v>
      </c>
      <c r="G4484" s="2" t="str">
        <f>IF(NOT(OR(
SUMPRODUCT(--ISNUMBER(SEARCH('Chapter 1 (Generated)'!$B$25:$V$25,INDEX(MyData,D4484, E4484+1))))&gt;0,
SUMPRODUCT(--ISNUMBER(SEARCH('Chapter 1 (Generated)'!$B$26:$V$26,INDEX(MyData,D4484, E4484+1))))&gt;0)),
"        " &amp; INDEX(MyData,D4484, E4484+1),
"    " &amp; INDEX(MyData,D4484, E4484+1))</f>
        <v xml:space="preserve">        false,</v>
      </c>
    </row>
    <row r="4485" spans="4:7" x14ac:dyDescent="0.2">
      <c r="D4485" s="20">
        <f t="shared" si="70"/>
        <v>218</v>
      </c>
      <c r="E4485" s="20">
        <f>MIN(IF(MOD(ROWS($A$2:A4485),$A$2)=0,E4484+1, E4484), $B$2-1)</f>
        <v>18</v>
      </c>
      <c r="G4485" s="2" t="str">
        <f>IF(NOT(OR(
SUMPRODUCT(--ISNUMBER(SEARCH('Chapter 1 (Generated)'!$B$25:$V$25,INDEX(MyData,D4485, E4485+1))))&gt;0,
SUMPRODUCT(--ISNUMBER(SEARCH('Chapter 1 (Generated)'!$B$26:$V$26,INDEX(MyData,D4485, E4485+1))))&gt;0)),
"        " &amp; INDEX(MyData,D4485, E4485+1),
"    " &amp; INDEX(MyData,D4485, E4485+1))</f>
        <v xml:space="preserve">        false,//215 </v>
      </c>
    </row>
    <row r="4486" spans="4:7" x14ac:dyDescent="0.2">
      <c r="D4486" s="20">
        <f t="shared" si="70"/>
        <v>219</v>
      </c>
      <c r="E4486" s="20">
        <f>MIN(IF(MOD(ROWS($A$2:A4486),$A$2)=0,E4485+1, E4485), $B$2-1)</f>
        <v>18</v>
      </c>
      <c r="G4486" s="2" t="str">
        <f>IF(NOT(OR(
SUMPRODUCT(--ISNUMBER(SEARCH('Chapter 1 (Generated)'!$B$25:$V$25,INDEX(MyData,D4486, E4486+1))))&gt;0,
SUMPRODUCT(--ISNUMBER(SEARCH('Chapter 1 (Generated)'!$B$26:$V$26,INDEX(MyData,D4486, E4486+1))))&gt;0)),
"        " &amp; INDEX(MyData,D4486, E4486+1),
"    " &amp; INDEX(MyData,D4486, E4486+1))</f>
        <v xml:space="preserve">        false,</v>
      </c>
    </row>
    <row r="4487" spans="4:7" x14ac:dyDescent="0.2">
      <c r="D4487" s="20">
        <f t="shared" si="70"/>
        <v>220</v>
      </c>
      <c r="E4487" s="20">
        <f>MIN(IF(MOD(ROWS($A$2:A4487),$A$2)=0,E4486+1, E4486), $B$2-1)</f>
        <v>18</v>
      </c>
      <c r="G4487" s="2" t="str">
        <f>IF(NOT(OR(
SUMPRODUCT(--ISNUMBER(SEARCH('Chapter 1 (Generated)'!$B$25:$V$25,INDEX(MyData,D4487, E4487+1))))&gt;0,
SUMPRODUCT(--ISNUMBER(SEARCH('Chapter 1 (Generated)'!$B$26:$V$26,INDEX(MyData,D4487, E4487+1))))&gt;0)),
"        " &amp; INDEX(MyData,D4487, E4487+1),
"    " &amp; INDEX(MyData,D4487, E4487+1))</f>
        <v xml:space="preserve">        false,</v>
      </c>
    </row>
    <row r="4488" spans="4:7" x14ac:dyDescent="0.2">
      <c r="D4488" s="20">
        <f t="shared" si="70"/>
        <v>221</v>
      </c>
      <c r="E4488" s="20">
        <f>MIN(IF(MOD(ROWS($A$2:A4488),$A$2)=0,E4487+1, E4487), $B$2-1)</f>
        <v>18</v>
      </c>
      <c r="G4488" s="2" t="str">
        <f>IF(NOT(OR(
SUMPRODUCT(--ISNUMBER(SEARCH('Chapter 1 (Generated)'!$B$25:$V$25,INDEX(MyData,D4488, E4488+1))))&gt;0,
SUMPRODUCT(--ISNUMBER(SEARCH('Chapter 1 (Generated)'!$B$26:$V$26,INDEX(MyData,D4488, E4488+1))))&gt;0)),
"        " &amp; INDEX(MyData,D4488, E4488+1),
"    " &amp; INDEX(MyData,D4488, E4488+1))</f>
        <v xml:space="preserve">        false,</v>
      </c>
    </row>
    <row r="4489" spans="4:7" x14ac:dyDescent="0.2">
      <c r="D4489" s="20">
        <f t="shared" si="70"/>
        <v>222</v>
      </c>
      <c r="E4489" s="20">
        <f>MIN(IF(MOD(ROWS($A$2:A4489),$A$2)=0,E4488+1, E4488), $B$2-1)</f>
        <v>18</v>
      </c>
      <c r="G4489" s="2" t="str">
        <f>IF(NOT(OR(
SUMPRODUCT(--ISNUMBER(SEARCH('Chapter 1 (Generated)'!$B$25:$V$25,INDEX(MyData,D4489, E4489+1))))&gt;0,
SUMPRODUCT(--ISNUMBER(SEARCH('Chapter 1 (Generated)'!$B$26:$V$26,INDEX(MyData,D4489, E4489+1))))&gt;0)),
"        " &amp; INDEX(MyData,D4489, E4489+1),
"    " &amp; INDEX(MyData,D4489, E4489+1))</f>
        <v xml:space="preserve">        false,</v>
      </c>
    </row>
    <row r="4490" spans="4:7" x14ac:dyDescent="0.2">
      <c r="D4490" s="20">
        <f t="shared" si="70"/>
        <v>223</v>
      </c>
      <c r="E4490" s="20">
        <f>MIN(IF(MOD(ROWS($A$2:A4490),$A$2)=0,E4489+1, E4489), $B$2-1)</f>
        <v>18</v>
      </c>
      <c r="G4490" s="2" t="str">
        <f>IF(NOT(OR(
SUMPRODUCT(--ISNUMBER(SEARCH('Chapter 1 (Generated)'!$B$25:$V$25,INDEX(MyData,D4490, E4490+1))))&gt;0,
SUMPRODUCT(--ISNUMBER(SEARCH('Chapter 1 (Generated)'!$B$26:$V$26,INDEX(MyData,D4490, E4490+1))))&gt;0)),
"        " &amp; INDEX(MyData,D4490, E4490+1),
"    " &amp; INDEX(MyData,D4490, E4490+1))</f>
        <v xml:space="preserve">        false,//220 </v>
      </c>
    </row>
    <row r="4491" spans="4:7" x14ac:dyDescent="0.2">
      <c r="D4491" s="20">
        <f t="shared" si="70"/>
        <v>224</v>
      </c>
      <c r="E4491" s="20">
        <f>MIN(IF(MOD(ROWS($A$2:A4491),$A$2)=0,E4490+1, E4490), $B$2-1)</f>
        <v>18</v>
      </c>
      <c r="G4491" s="2" t="str">
        <f>IF(NOT(OR(
SUMPRODUCT(--ISNUMBER(SEARCH('Chapter 1 (Generated)'!$B$25:$V$25,INDEX(MyData,D4491, E4491+1))))&gt;0,
SUMPRODUCT(--ISNUMBER(SEARCH('Chapter 1 (Generated)'!$B$26:$V$26,INDEX(MyData,D4491, E4491+1))))&gt;0)),
"        " &amp; INDEX(MyData,D4491, E4491+1),
"    " &amp; INDEX(MyData,D4491, E4491+1))</f>
        <v xml:space="preserve">        false,</v>
      </c>
    </row>
    <row r="4492" spans="4:7" x14ac:dyDescent="0.2">
      <c r="D4492" s="20">
        <f t="shared" si="70"/>
        <v>225</v>
      </c>
      <c r="E4492" s="20">
        <f>MIN(IF(MOD(ROWS($A$2:A4492),$A$2)=0,E4491+1, E4491), $B$2-1)</f>
        <v>18</v>
      </c>
      <c r="G4492" s="2" t="str">
        <f>IF(NOT(OR(
SUMPRODUCT(--ISNUMBER(SEARCH('Chapter 1 (Generated)'!$B$25:$V$25,INDEX(MyData,D4492, E4492+1))))&gt;0,
SUMPRODUCT(--ISNUMBER(SEARCH('Chapter 1 (Generated)'!$B$26:$V$26,INDEX(MyData,D4492, E4492+1))))&gt;0)),
"        " &amp; INDEX(MyData,D4492, E4492+1),
"    " &amp; INDEX(MyData,D4492, E4492+1))</f>
        <v xml:space="preserve">        false,</v>
      </c>
    </row>
    <row r="4493" spans="4:7" x14ac:dyDescent="0.2">
      <c r="D4493" s="20">
        <f t="shared" si="70"/>
        <v>226</v>
      </c>
      <c r="E4493" s="20">
        <f>MIN(IF(MOD(ROWS($A$2:A4493),$A$2)=0,E4492+1, E4492), $B$2-1)</f>
        <v>18</v>
      </c>
      <c r="G4493" s="2" t="str">
        <f>IF(NOT(OR(
SUMPRODUCT(--ISNUMBER(SEARCH('Chapter 1 (Generated)'!$B$25:$V$25,INDEX(MyData,D4493, E4493+1))))&gt;0,
SUMPRODUCT(--ISNUMBER(SEARCH('Chapter 1 (Generated)'!$B$26:$V$26,INDEX(MyData,D4493, E4493+1))))&gt;0)),
"        " &amp; INDEX(MyData,D4493, E4493+1),
"    " &amp; INDEX(MyData,D4493, E4493+1))</f>
        <v xml:space="preserve">        false,</v>
      </c>
    </row>
    <row r="4494" spans="4:7" x14ac:dyDescent="0.2">
      <c r="D4494" s="20">
        <f t="shared" si="70"/>
        <v>227</v>
      </c>
      <c r="E4494" s="20">
        <f>MIN(IF(MOD(ROWS($A$2:A4494),$A$2)=0,E4493+1, E4493), $B$2-1)</f>
        <v>18</v>
      </c>
      <c r="G4494" s="2" t="str">
        <f>IF(NOT(OR(
SUMPRODUCT(--ISNUMBER(SEARCH('Chapter 1 (Generated)'!$B$25:$V$25,INDEX(MyData,D4494, E4494+1))))&gt;0,
SUMPRODUCT(--ISNUMBER(SEARCH('Chapter 1 (Generated)'!$B$26:$V$26,INDEX(MyData,D4494, E4494+1))))&gt;0)),
"        " &amp; INDEX(MyData,D4494, E4494+1),
"    " &amp; INDEX(MyData,D4494, E4494+1))</f>
        <v xml:space="preserve">        false,</v>
      </c>
    </row>
    <row r="4495" spans="4:7" x14ac:dyDescent="0.2">
      <c r="D4495" s="20">
        <f t="shared" si="70"/>
        <v>228</v>
      </c>
      <c r="E4495" s="20">
        <f>MIN(IF(MOD(ROWS($A$2:A4495),$A$2)=0,E4494+1, E4494), $B$2-1)</f>
        <v>18</v>
      </c>
      <c r="G4495" s="2" t="str">
        <f>IF(NOT(OR(
SUMPRODUCT(--ISNUMBER(SEARCH('Chapter 1 (Generated)'!$B$25:$V$25,INDEX(MyData,D4495, E4495+1))))&gt;0,
SUMPRODUCT(--ISNUMBER(SEARCH('Chapter 1 (Generated)'!$B$26:$V$26,INDEX(MyData,D4495, E4495+1))))&gt;0)),
"        " &amp; INDEX(MyData,D4495, E4495+1),
"    " &amp; INDEX(MyData,D4495, E4495+1))</f>
        <v xml:space="preserve">        false,//225 </v>
      </c>
    </row>
    <row r="4496" spans="4:7" x14ac:dyDescent="0.2">
      <c r="D4496" s="20">
        <f t="shared" si="70"/>
        <v>229</v>
      </c>
      <c r="E4496" s="20">
        <f>MIN(IF(MOD(ROWS($A$2:A4496),$A$2)=0,E4495+1, E4495), $B$2-1)</f>
        <v>18</v>
      </c>
      <c r="G4496" s="2" t="str">
        <f>IF(NOT(OR(
SUMPRODUCT(--ISNUMBER(SEARCH('Chapter 1 (Generated)'!$B$25:$V$25,INDEX(MyData,D4496, E4496+1))))&gt;0,
SUMPRODUCT(--ISNUMBER(SEARCH('Chapter 1 (Generated)'!$B$26:$V$26,INDEX(MyData,D4496, E4496+1))))&gt;0)),
"        " &amp; INDEX(MyData,D4496, E4496+1),
"    " &amp; INDEX(MyData,D4496, E4496+1))</f>
        <v xml:space="preserve">        false,//226 Alistair</v>
      </c>
    </row>
    <row r="4497" spans="4:7" x14ac:dyDescent="0.2">
      <c r="D4497" s="20">
        <f t="shared" si="70"/>
        <v>230</v>
      </c>
      <c r="E4497" s="20">
        <f>MIN(IF(MOD(ROWS($A$2:A4497),$A$2)=0,E4496+1, E4496), $B$2-1)</f>
        <v>18</v>
      </c>
      <c r="G4497" s="2" t="str">
        <f>IF(NOT(OR(
SUMPRODUCT(--ISNUMBER(SEARCH('Chapter 1 (Generated)'!$B$25:$V$25,INDEX(MyData,D4497, E4497+1))))&gt;0,
SUMPRODUCT(--ISNUMBER(SEARCH('Chapter 1 (Generated)'!$B$26:$V$26,INDEX(MyData,D4497, E4497+1))))&gt;0)),
"        " &amp; INDEX(MyData,D4497, E4497+1),
"    " &amp; INDEX(MyData,D4497, E4497+1))</f>
        <v xml:space="preserve">        false,//227 Claire</v>
      </c>
    </row>
    <row r="4498" spans="4:7" x14ac:dyDescent="0.2">
      <c r="D4498" s="20">
        <f t="shared" si="70"/>
        <v>231</v>
      </c>
      <c r="E4498" s="20">
        <f>MIN(IF(MOD(ROWS($A$2:A4498),$A$2)=0,E4497+1, E4497), $B$2-1)</f>
        <v>18</v>
      </c>
      <c r="G4498" s="2" t="str">
        <f>IF(NOT(OR(
SUMPRODUCT(--ISNUMBER(SEARCH('Chapter 1 (Generated)'!$B$25:$V$25,INDEX(MyData,D4498, E4498+1))))&gt;0,
SUMPRODUCT(--ISNUMBER(SEARCH('Chapter 1 (Generated)'!$B$26:$V$26,INDEX(MyData,D4498, E4498+1))))&gt;0)),
"        " &amp; INDEX(MyData,D4498, E4498+1),
"    " &amp; INDEX(MyData,D4498, E4498+1))</f>
        <v xml:space="preserve">        false,//228 Ellie</v>
      </c>
    </row>
    <row r="4499" spans="4:7" x14ac:dyDescent="0.2">
      <c r="D4499" s="20">
        <f t="shared" si="70"/>
        <v>232</v>
      </c>
      <c r="E4499" s="20">
        <f>MIN(IF(MOD(ROWS($A$2:A4499),$A$2)=0,E4498+1, E4498), $B$2-1)</f>
        <v>18</v>
      </c>
      <c r="G4499" s="2" t="str">
        <f>IF(NOT(OR(
SUMPRODUCT(--ISNUMBER(SEARCH('Chapter 1 (Generated)'!$B$25:$V$25,INDEX(MyData,D4499, E4499+1))))&gt;0,
SUMPRODUCT(--ISNUMBER(SEARCH('Chapter 1 (Generated)'!$B$26:$V$26,INDEX(MyData,D4499, E4499+1))))&gt;0)),
"        " &amp; INDEX(MyData,D4499, E4499+1),
"    " &amp; INDEX(MyData,D4499, E4499+1))</f>
        <v xml:space="preserve">        false,//229 Karolina</v>
      </c>
    </row>
    <row r="4500" spans="4:7" x14ac:dyDescent="0.2">
      <c r="D4500" s="20">
        <f t="shared" si="70"/>
        <v>233</v>
      </c>
      <c r="E4500" s="20">
        <f>MIN(IF(MOD(ROWS($A$2:A4500),$A$2)=0,E4499+1, E4499), $B$2-1)</f>
        <v>18</v>
      </c>
      <c r="G4500" s="2" t="str">
        <f>IF(NOT(OR(
SUMPRODUCT(--ISNUMBER(SEARCH('Chapter 1 (Generated)'!$B$25:$V$25,INDEX(MyData,D4500, E4500+1))))&gt;0,
SUMPRODUCT(--ISNUMBER(SEARCH('Chapter 1 (Generated)'!$B$26:$V$26,INDEX(MyData,D4500, E4500+1))))&gt;0)),
"        " &amp; INDEX(MyData,D4500, E4500+1),
"    " &amp; INDEX(MyData,D4500, E4500+1))</f>
        <v xml:space="preserve">        false,//230 Neha</v>
      </c>
    </row>
    <row r="4501" spans="4:7" x14ac:dyDescent="0.2">
      <c r="D4501" s="20">
        <f t="shared" si="70"/>
        <v>234</v>
      </c>
      <c r="E4501" s="20">
        <f>MIN(IF(MOD(ROWS($A$2:A4501),$A$2)=0,E4500+1, E4500), $B$2-1)</f>
        <v>18</v>
      </c>
      <c r="G4501" s="2" t="str">
        <f>IF(NOT(OR(
SUMPRODUCT(--ISNUMBER(SEARCH('Chapter 1 (Generated)'!$B$25:$V$25,INDEX(MyData,D4501, E4501+1))))&gt;0,
SUMPRODUCT(--ISNUMBER(SEARCH('Chapter 1 (Generated)'!$B$26:$V$26,INDEX(MyData,D4501, E4501+1))))&gt;0)),
"        " &amp; INDEX(MyData,D4501, E4501+1),
"    " &amp; INDEX(MyData,D4501, E4501+1))</f>
        <v xml:space="preserve">        false,//231 Raquel</v>
      </c>
    </row>
    <row r="4502" spans="4:7" x14ac:dyDescent="0.2">
      <c r="D4502" s="20">
        <f t="shared" si="70"/>
        <v>235</v>
      </c>
      <c r="E4502" s="20">
        <f>MIN(IF(MOD(ROWS($A$2:A4502),$A$2)=0,E4501+1, E4501), $B$2-1)</f>
        <v>18</v>
      </c>
      <c r="G4502" s="2" t="str">
        <f>IF(NOT(OR(
SUMPRODUCT(--ISNUMBER(SEARCH('Chapter 1 (Generated)'!$B$25:$V$25,INDEX(MyData,D4502, E4502+1))))&gt;0,
SUMPRODUCT(--ISNUMBER(SEARCH('Chapter 1 (Generated)'!$B$26:$V$26,INDEX(MyData,D4502, E4502+1))))&gt;0)),
"        " &amp; INDEX(MyData,D4502, E4502+1),
"    " &amp; INDEX(MyData,D4502, E4502+1))</f>
        <v xml:space="preserve">        false,//232 Tadashi</v>
      </c>
    </row>
    <row r="4503" spans="4:7" x14ac:dyDescent="0.2">
      <c r="D4503" s="20">
        <f t="shared" si="70"/>
        <v>236</v>
      </c>
      <c r="E4503" s="20">
        <f>MIN(IF(MOD(ROWS($A$2:A4503),$A$2)=0,E4502+1, E4502), $B$2-1)</f>
        <v>18</v>
      </c>
      <c r="G4503" s="2" t="str">
        <f>IF(NOT(OR(
SUMPRODUCT(--ISNUMBER(SEARCH('Chapter 1 (Generated)'!$B$25:$V$25,INDEX(MyData,D4503, E4503+1))))&gt;0,
SUMPRODUCT(--ISNUMBER(SEARCH('Chapter 1 (Generated)'!$B$26:$V$26,INDEX(MyData,D4503, E4503+1))))&gt;0)),
"        " &amp; INDEX(MyData,D4503, E4503+1),
"    " &amp; INDEX(MyData,D4503, E4503+1))</f>
        <v xml:space="preserve">        false,//233 Tegan</v>
      </c>
    </row>
    <row r="4504" spans="4:7" x14ac:dyDescent="0.2">
      <c r="D4504" s="20">
        <f t="shared" si="70"/>
        <v>237</v>
      </c>
      <c r="E4504" s="20">
        <f>MIN(IF(MOD(ROWS($A$2:A4504),$A$2)=0,E4503+1, E4503), $B$2-1)</f>
        <v>19</v>
      </c>
      <c r="G4504" s="2" t="str">
        <f>IF(NOT(OR(
SUMPRODUCT(--ISNUMBER(SEARCH('Chapter 1 (Generated)'!$B$25:$V$25,INDEX(MyData,D4504, E4504+1))))&gt;0,
SUMPRODUCT(--ISNUMBER(SEARCH('Chapter 1 (Generated)'!$B$26:$V$26,INDEX(MyData,D4504, E4504+1))))&gt;0)),
"        " &amp; INDEX(MyData,D4504, E4504+1),
"    " &amp; INDEX(MyData,D4504, E4504+1))</f>
        <v xml:space="preserve">        ];</v>
      </c>
    </row>
    <row r="4505" spans="4:7" x14ac:dyDescent="0.2">
      <c r="D4505" s="20">
        <f t="shared" si="70"/>
        <v>1</v>
      </c>
      <c r="E4505" s="20">
        <f>MIN(IF(MOD(ROWS($A$2:A4505),$A$2)=0,E4504+1, E4504), $B$2-1)</f>
        <v>19</v>
      </c>
      <c r="G4505" s="2" t="str">
        <f>IF(NOT(OR(
SUMPRODUCT(--ISNUMBER(SEARCH('Chapter 1 (Generated)'!$B$25:$V$25,INDEX(MyData,D4505, E4505+1))))&gt;0,
SUMPRODUCT(--ISNUMBER(SEARCH('Chapter 1 (Generated)'!$B$26:$V$26,INDEX(MyData,D4505, E4505+1))))&gt;0)),
"        " &amp; INDEX(MyData,D4505, E4505+1),
"    " &amp; INDEX(MyData,D4505, E4505+1))</f>
        <v xml:space="preserve">    //story[19] === Point of interest -&gt; -1 by defaut, we look if we have visited slide X so that we can manipulate that information</v>
      </c>
    </row>
    <row r="4506" spans="4:7" x14ac:dyDescent="0.2">
      <c r="D4506" s="20">
        <f t="shared" si="70"/>
        <v>2</v>
      </c>
      <c r="E4506" s="20">
        <f>MIN(IF(MOD(ROWS($A$2:A4506),$A$2)=0,E4505+1, E4505), $B$2-1)</f>
        <v>19</v>
      </c>
      <c r="G4506" s="2" t="str">
        <f>IF(NOT(OR(
SUMPRODUCT(--ISNUMBER(SEARCH('Chapter 1 (Generated)'!$B$25:$V$25,INDEX(MyData,D4506, E4506+1))))&gt;0,
SUMPRODUCT(--ISNUMBER(SEARCH('Chapter 1 (Generated)'!$B$26:$V$26,INDEX(MyData,D4506, E4506+1))))&gt;0)),
"        " &amp; INDEX(MyData,D4506, E4506+1),
"    " &amp; INDEX(MyData,D4506, E4506+1))</f>
        <v xml:space="preserve">    story[19] = [</v>
      </c>
    </row>
    <row r="4507" spans="4:7" x14ac:dyDescent="0.2">
      <c r="D4507" s="20">
        <f t="shared" si="70"/>
        <v>3</v>
      </c>
      <c r="E4507" s="20">
        <f>MIN(IF(MOD(ROWS($A$2:A4507),$A$2)=0,E4506+1, E4506), $B$2-1)</f>
        <v>19</v>
      </c>
      <c r="G4507" s="2" t="str">
        <f>IF(NOT(OR(
SUMPRODUCT(--ISNUMBER(SEARCH('Chapter 1 (Generated)'!$B$25:$V$25,INDEX(MyData,D4507, E4507+1))))&gt;0,
SUMPRODUCT(--ISNUMBER(SEARCH('Chapter 1 (Generated)'!$B$26:$V$26,INDEX(MyData,D4507, E4507+1))))&gt;0)),
"        " &amp; INDEX(MyData,D4507, E4507+1),
"    " &amp; INDEX(MyData,D4507, E4507+1))</f>
        <v xml:space="preserve">        -1,//0 </v>
      </c>
    </row>
    <row r="4508" spans="4:7" x14ac:dyDescent="0.2">
      <c r="D4508" s="20">
        <f t="shared" si="70"/>
        <v>4</v>
      </c>
      <c r="E4508" s="20">
        <f>MIN(IF(MOD(ROWS($A$2:A4508),$A$2)=0,E4507+1, E4507), $B$2-1)</f>
        <v>19</v>
      </c>
      <c r="G4508" s="2" t="str">
        <f>IF(NOT(OR(
SUMPRODUCT(--ISNUMBER(SEARCH('Chapter 1 (Generated)'!$B$25:$V$25,INDEX(MyData,D4508, E4508+1))))&gt;0,
SUMPRODUCT(--ISNUMBER(SEARCH('Chapter 1 (Generated)'!$B$26:$V$26,INDEX(MyData,D4508, E4508+1))))&gt;0)),
"        " &amp; INDEX(MyData,D4508, E4508+1),
"    " &amp; INDEX(MyData,D4508, E4508+1))</f>
        <v xml:space="preserve">        -1,</v>
      </c>
    </row>
    <row r="4509" spans="4:7" x14ac:dyDescent="0.2">
      <c r="D4509" s="20">
        <f t="shared" si="70"/>
        <v>5</v>
      </c>
      <c r="E4509" s="20">
        <f>MIN(IF(MOD(ROWS($A$2:A4509),$A$2)=0,E4508+1, E4508), $B$2-1)</f>
        <v>19</v>
      </c>
      <c r="G4509" s="2" t="str">
        <f>IF(NOT(OR(
SUMPRODUCT(--ISNUMBER(SEARCH('Chapter 1 (Generated)'!$B$25:$V$25,INDEX(MyData,D4509, E4509+1))))&gt;0,
SUMPRODUCT(--ISNUMBER(SEARCH('Chapter 1 (Generated)'!$B$26:$V$26,INDEX(MyData,D4509, E4509+1))))&gt;0)),
"        " &amp; INDEX(MyData,D4509, E4509+1),
"    " &amp; INDEX(MyData,D4509, E4509+1))</f>
        <v xml:space="preserve">        -1,</v>
      </c>
    </row>
    <row r="4510" spans="4:7" x14ac:dyDescent="0.2">
      <c r="D4510" s="20">
        <f t="shared" si="70"/>
        <v>6</v>
      </c>
      <c r="E4510" s="20">
        <f>MIN(IF(MOD(ROWS($A$2:A4510),$A$2)=0,E4509+1, E4509), $B$2-1)</f>
        <v>19</v>
      </c>
      <c r="G4510" s="2" t="str">
        <f>IF(NOT(OR(
SUMPRODUCT(--ISNUMBER(SEARCH('Chapter 1 (Generated)'!$B$25:$V$25,INDEX(MyData,D4510, E4510+1))))&gt;0,
SUMPRODUCT(--ISNUMBER(SEARCH('Chapter 1 (Generated)'!$B$26:$V$26,INDEX(MyData,D4510, E4510+1))))&gt;0)),
"        " &amp; INDEX(MyData,D4510, E4510+1),
"    " &amp; INDEX(MyData,D4510, E4510+1))</f>
        <v xml:space="preserve">        -1,</v>
      </c>
    </row>
    <row r="4511" spans="4:7" x14ac:dyDescent="0.2">
      <c r="D4511" s="20">
        <f t="shared" si="70"/>
        <v>7</v>
      </c>
      <c r="E4511" s="20">
        <f>MIN(IF(MOD(ROWS($A$2:A4511),$A$2)=0,E4510+1, E4510), $B$2-1)</f>
        <v>19</v>
      </c>
      <c r="G4511" s="2" t="str">
        <f>IF(NOT(OR(
SUMPRODUCT(--ISNUMBER(SEARCH('Chapter 1 (Generated)'!$B$25:$V$25,INDEX(MyData,D4511, E4511+1))))&gt;0,
SUMPRODUCT(--ISNUMBER(SEARCH('Chapter 1 (Generated)'!$B$26:$V$26,INDEX(MyData,D4511, E4511+1))))&gt;0)),
"        " &amp; INDEX(MyData,D4511, E4511+1),
"    " &amp; INDEX(MyData,D4511, E4511+1))</f>
        <v xml:space="preserve">        -1,</v>
      </c>
    </row>
    <row r="4512" spans="4:7" x14ac:dyDescent="0.2">
      <c r="D4512" s="20">
        <f t="shared" si="70"/>
        <v>8</v>
      </c>
      <c r="E4512" s="20">
        <f>MIN(IF(MOD(ROWS($A$2:A4512),$A$2)=0,E4511+1, E4511), $B$2-1)</f>
        <v>19</v>
      </c>
      <c r="G4512" s="2" t="str">
        <f>IF(NOT(OR(
SUMPRODUCT(--ISNUMBER(SEARCH('Chapter 1 (Generated)'!$B$25:$V$25,INDEX(MyData,D4512, E4512+1))))&gt;0,
SUMPRODUCT(--ISNUMBER(SEARCH('Chapter 1 (Generated)'!$B$26:$V$26,INDEX(MyData,D4512, E4512+1))))&gt;0)),
"        " &amp; INDEX(MyData,D4512, E4512+1),
"    " &amp; INDEX(MyData,D4512, E4512+1))</f>
        <v xml:space="preserve">        -1,//5 </v>
      </c>
    </row>
    <row r="4513" spans="4:7" x14ac:dyDescent="0.2">
      <c r="D4513" s="20">
        <f t="shared" si="70"/>
        <v>9</v>
      </c>
      <c r="E4513" s="20">
        <f>MIN(IF(MOD(ROWS($A$2:A4513),$A$2)=0,E4512+1, E4512), $B$2-1)</f>
        <v>19</v>
      </c>
      <c r="G4513" s="2" t="str">
        <f>IF(NOT(OR(
SUMPRODUCT(--ISNUMBER(SEARCH('Chapter 1 (Generated)'!$B$25:$V$25,INDEX(MyData,D4513, E4513+1))))&gt;0,
SUMPRODUCT(--ISNUMBER(SEARCH('Chapter 1 (Generated)'!$B$26:$V$26,INDEX(MyData,D4513, E4513+1))))&gt;0)),
"        " &amp; INDEX(MyData,D4513, E4513+1),
"    " &amp; INDEX(MyData,D4513, E4513+1))</f>
        <v xml:space="preserve">        -1,</v>
      </c>
    </row>
    <row r="4514" spans="4:7" x14ac:dyDescent="0.2">
      <c r="D4514" s="20">
        <f t="shared" si="70"/>
        <v>10</v>
      </c>
      <c r="E4514" s="20">
        <f>MIN(IF(MOD(ROWS($A$2:A4514),$A$2)=0,E4513+1, E4513), $B$2-1)</f>
        <v>19</v>
      </c>
      <c r="G4514" s="2" t="str">
        <f>IF(NOT(OR(
SUMPRODUCT(--ISNUMBER(SEARCH('Chapter 1 (Generated)'!$B$25:$V$25,INDEX(MyData,D4514, E4514+1))))&gt;0,
SUMPRODUCT(--ISNUMBER(SEARCH('Chapter 1 (Generated)'!$B$26:$V$26,INDEX(MyData,D4514, E4514+1))))&gt;0)),
"        " &amp; INDEX(MyData,D4514, E4514+1),
"    " &amp; INDEX(MyData,D4514, E4514+1))</f>
        <v xml:space="preserve">        -1,</v>
      </c>
    </row>
    <row r="4515" spans="4:7" x14ac:dyDescent="0.2">
      <c r="D4515" s="20">
        <f t="shared" si="70"/>
        <v>11</v>
      </c>
      <c r="E4515" s="20">
        <f>MIN(IF(MOD(ROWS($A$2:A4515),$A$2)=0,E4514+1, E4514), $B$2-1)</f>
        <v>19</v>
      </c>
      <c r="G4515" s="2" t="str">
        <f>IF(NOT(OR(
SUMPRODUCT(--ISNUMBER(SEARCH('Chapter 1 (Generated)'!$B$25:$V$25,INDEX(MyData,D4515, E4515+1))))&gt;0,
SUMPRODUCT(--ISNUMBER(SEARCH('Chapter 1 (Generated)'!$B$26:$V$26,INDEX(MyData,D4515, E4515+1))))&gt;0)),
"        " &amp; INDEX(MyData,D4515, E4515+1),
"    " &amp; INDEX(MyData,D4515, E4515+1))</f>
        <v xml:space="preserve">        -1,</v>
      </c>
    </row>
    <row r="4516" spans="4:7" x14ac:dyDescent="0.2">
      <c r="D4516" s="20">
        <f t="shared" si="70"/>
        <v>12</v>
      </c>
      <c r="E4516" s="20">
        <f>MIN(IF(MOD(ROWS($A$2:A4516),$A$2)=0,E4515+1, E4515), $B$2-1)</f>
        <v>19</v>
      </c>
      <c r="G4516" s="2" t="str">
        <f>IF(NOT(OR(
SUMPRODUCT(--ISNUMBER(SEARCH('Chapter 1 (Generated)'!$B$25:$V$25,INDEX(MyData,D4516, E4516+1))))&gt;0,
SUMPRODUCT(--ISNUMBER(SEARCH('Chapter 1 (Generated)'!$B$26:$V$26,INDEX(MyData,D4516, E4516+1))))&gt;0)),
"        " &amp; INDEX(MyData,D4516, E4516+1),
"    " &amp; INDEX(MyData,D4516, E4516+1))</f>
        <v xml:space="preserve">        -1,</v>
      </c>
    </row>
    <row r="4517" spans="4:7" x14ac:dyDescent="0.2">
      <c r="D4517" s="20">
        <f t="shared" si="70"/>
        <v>13</v>
      </c>
      <c r="E4517" s="20">
        <f>MIN(IF(MOD(ROWS($A$2:A4517),$A$2)=0,E4516+1, E4516), $B$2-1)</f>
        <v>19</v>
      </c>
      <c r="G4517" s="2" t="str">
        <f>IF(NOT(OR(
SUMPRODUCT(--ISNUMBER(SEARCH('Chapter 1 (Generated)'!$B$25:$V$25,INDEX(MyData,D4517, E4517+1))))&gt;0,
SUMPRODUCT(--ISNUMBER(SEARCH('Chapter 1 (Generated)'!$B$26:$V$26,INDEX(MyData,D4517, E4517+1))))&gt;0)),
"        " &amp; INDEX(MyData,D4517, E4517+1),
"    " &amp; INDEX(MyData,D4517, E4517+1))</f>
        <v xml:space="preserve">        -1,//10 </v>
      </c>
    </row>
    <row r="4518" spans="4:7" x14ac:dyDescent="0.2">
      <c r="D4518" s="20">
        <f t="shared" si="70"/>
        <v>14</v>
      </c>
      <c r="E4518" s="20">
        <f>MIN(IF(MOD(ROWS($A$2:A4518),$A$2)=0,E4517+1, E4517), $B$2-1)</f>
        <v>19</v>
      </c>
      <c r="G4518" s="2" t="str">
        <f>IF(NOT(OR(
SUMPRODUCT(--ISNUMBER(SEARCH('Chapter 1 (Generated)'!$B$25:$V$25,INDEX(MyData,D4518, E4518+1))))&gt;0,
SUMPRODUCT(--ISNUMBER(SEARCH('Chapter 1 (Generated)'!$B$26:$V$26,INDEX(MyData,D4518, E4518+1))))&gt;0)),
"        " &amp; INDEX(MyData,D4518, E4518+1),
"    " &amp; INDEX(MyData,D4518, E4518+1))</f>
        <v xml:space="preserve">        -1,</v>
      </c>
    </row>
    <row r="4519" spans="4:7" x14ac:dyDescent="0.2">
      <c r="D4519" s="20">
        <f t="shared" si="70"/>
        <v>15</v>
      </c>
      <c r="E4519" s="20">
        <f>MIN(IF(MOD(ROWS($A$2:A4519),$A$2)=0,E4518+1, E4518), $B$2-1)</f>
        <v>19</v>
      </c>
      <c r="G4519" s="2" t="str">
        <f>IF(NOT(OR(
SUMPRODUCT(--ISNUMBER(SEARCH('Chapter 1 (Generated)'!$B$25:$V$25,INDEX(MyData,D4519, E4519+1))))&gt;0,
SUMPRODUCT(--ISNUMBER(SEARCH('Chapter 1 (Generated)'!$B$26:$V$26,INDEX(MyData,D4519, E4519+1))))&gt;0)),
"        " &amp; INDEX(MyData,D4519, E4519+1),
"    " &amp; INDEX(MyData,D4519, E4519+1))</f>
        <v xml:space="preserve">        -1,</v>
      </c>
    </row>
    <row r="4520" spans="4:7" x14ac:dyDescent="0.2">
      <c r="D4520" s="20">
        <f t="shared" si="70"/>
        <v>16</v>
      </c>
      <c r="E4520" s="20">
        <f>MIN(IF(MOD(ROWS($A$2:A4520),$A$2)=0,E4519+1, E4519), $B$2-1)</f>
        <v>19</v>
      </c>
      <c r="G4520" s="2" t="str">
        <f>IF(NOT(OR(
SUMPRODUCT(--ISNUMBER(SEARCH('Chapter 1 (Generated)'!$B$25:$V$25,INDEX(MyData,D4520, E4520+1))))&gt;0,
SUMPRODUCT(--ISNUMBER(SEARCH('Chapter 1 (Generated)'!$B$26:$V$26,INDEX(MyData,D4520, E4520+1))))&gt;0)),
"        " &amp; INDEX(MyData,D4520, E4520+1),
"    " &amp; INDEX(MyData,D4520, E4520+1))</f>
        <v xml:space="preserve">        -1,</v>
      </c>
    </row>
    <row r="4521" spans="4:7" x14ac:dyDescent="0.2">
      <c r="D4521" s="20">
        <f t="shared" si="70"/>
        <v>17</v>
      </c>
      <c r="E4521" s="20">
        <f>MIN(IF(MOD(ROWS($A$2:A4521),$A$2)=0,E4520+1, E4520), $B$2-1)</f>
        <v>19</v>
      </c>
      <c r="G4521" s="2" t="str">
        <f>IF(NOT(OR(
SUMPRODUCT(--ISNUMBER(SEARCH('Chapter 1 (Generated)'!$B$25:$V$25,INDEX(MyData,D4521, E4521+1))))&gt;0,
SUMPRODUCT(--ISNUMBER(SEARCH('Chapter 1 (Generated)'!$B$26:$V$26,INDEX(MyData,D4521, E4521+1))))&gt;0)),
"        " &amp; INDEX(MyData,D4521, E4521+1),
"    " &amp; INDEX(MyData,D4521, E4521+1))</f>
        <v xml:space="preserve">        -1,</v>
      </c>
    </row>
    <row r="4522" spans="4:7" x14ac:dyDescent="0.2">
      <c r="D4522" s="20">
        <f t="shared" si="70"/>
        <v>18</v>
      </c>
      <c r="E4522" s="20">
        <f>MIN(IF(MOD(ROWS($A$2:A4522),$A$2)=0,E4521+1, E4521), $B$2-1)</f>
        <v>19</v>
      </c>
      <c r="G4522" s="2" t="str">
        <f>IF(NOT(OR(
SUMPRODUCT(--ISNUMBER(SEARCH('Chapter 1 (Generated)'!$B$25:$V$25,INDEX(MyData,D4522, E4522+1))))&gt;0,
SUMPRODUCT(--ISNUMBER(SEARCH('Chapter 1 (Generated)'!$B$26:$V$26,INDEX(MyData,D4522, E4522+1))))&gt;0)),
"        " &amp; INDEX(MyData,D4522, E4522+1),
"    " &amp; INDEX(MyData,D4522, E4522+1))</f>
        <v xml:space="preserve">        -1,//15 </v>
      </c>
    </row>
    <row r="4523" spans="4:7" x14ac:dyDescent="0.2">
      <c r="D4523" s="20">
        <f t="shared" si="70"/>
        <v>19</v>
      </c>
      <c r="E4523" s="20">
        <f>MIN(IF(MOD(ROWS($A$2:A4523),$A$2)=0,E4522+1, E4522), $B$2-1)</f>
        <v>19</v>
      </c>
      <c r="G4523" s="2" t="str">
        <f>IF(NOT(OR(
SUMPRODUCT(--ISNUMBER(SEARCH('Chapter 1 (Generated)'!$B$25:$V$25,INDEX(MyData,D4523, E4523+1))))&gt;0,
SUMPRODUCT(--ISNUMBER(SEARCH('Chapter 1 (Generated)'!$B$26:$V$26,INDEX(MyData,D4523, E4523+1))))&gt;0)),
"        " &amp; INDEX(MyData,D4523, E4523+1),
"    " &amp; INDEX(MyData,D4523, E4523+1))</f>
        <v xml:space="preserve">        -1,</v>
      </c>
    </row>
    <row r="4524" spans="4:7" x14ac:dyDescent="0.2">
      <c r="D4524" s="20">
        <f t="shared" si="70"/>
        <v>20</v>
      </c>
      <c r="E4524" s="20">
        <f>MIN(IF(MOD(ROWS($A$2:A4524),$A$2)=0,E4523+1, E4523), $B$2-1)</f>
        <v>19</v>
      </c>
      <c r="G4524" s="2" t="str">
        <f>IF(NOT(OR(
SUMPRODUCT(--ISNUMBER(SEARCH('Chapter 1 (Generated)'!$B$25:$V$25,INDEX(MyData,D4524, E4524+1))))&gt;0,
SUMPRODUCT(--ISNUMBER(SEARCH('Chapter 1 (Generated)'!$B$26:$V$26,INDEX(MyData,D4524, E4524+1))))&gt;0)),
"        " &amp; INDEX(MyData,D4524, E4524+1),
"    " &amp; INDEX(MyData,D4524, E4524+1))</f>
        <v xml:space="preserve">        -1,</v>
      </c>
    </row>
    <row r="4525" spans="4:7" x14ac:dyDescent="0.2">
      <c r="D4525" s="20">
        <f t="shared" si="70"/>
        <v>21</v>
      </c>
      <c r="E4525" s="20">
        <f>MIN(IF(MOD(ROWS($A$2:A4525),$A$2)=0,E4524+1, E4524), $B$2-1)</f>
        <v>19</v>
      </c>
      <c r="G4525" s="2" t="str">
        <f>IF(NOT(OR(
SUMPRODUCT(--ISNUMBER(SEARCH('Chapter 1 (Generated)'!$B$25:$V$25,INDEX(MyData,D4525, E4525+1))))&gt;0,
SUMPRODUCT(--ISNUMBER(SEARCH('Chapter 1 (Generated)'!$B$26:$V$26,INDEX(MyData,D4525, E4525+1))))&gt;0)),
"        " &amp; INDEX(MyData,D4525, E4525+1),
"    " &amp; INDEX(MyData,D4525, E4525+1))</f>
        <v xml:space="preserve">        -1,</v>
      </c>
    </row>
    <row r="4526" spans="4:7" x14ac:dyDescent="0.2">
      <c r="D4526" s="20">
        <f t="shared" si="70"/>
        <v>22</v>
      </c>
      <c r="E4526" s="20">
        <f>MIN(IF(MOD(ROWS($A$2:A4526),$A$2)=0,E4525+1, E4525), $B$2-1)</f>
        <v>19</v>
      </c>
      <c r="G4526" s="2" t="str">
        <f>IF(NOT(OR(
SUMPRODUCT(--ISNUMBER(SEARCH('Chapter 1 (Generated)'!$B$25:$V$25,INDEX(MyData,D4526, E4526+1))))&gt;0,
SUMPRODUCT(--ISNUMBER(SEARCH('Chapter 1 (Generated)'!$B$26:$V$26,INDEX(MyData,D4526, E4526+1))))&gt;0)),
"        " &amp; INDEX(MyData,D4526, E4526+1),
"    " &amp; INDEX(MyData,D4526, E4526+1))</f>
        <v xml:space="preserve">        -1,</v>
      </c>
    </row>
    <row r="4527" spans="4:7" x14ac:dyDescent="0.2">
      <c r="D4527" s="20">
        <f t="shared" si="70"/>
        <v>23</v>
      </c>
      <c r="E4527" s="20">
        <f>MIN(IF(MOD(ROWS($A$2:A4527),$A$2)=0,E4526+1, E4526), $B$2-1)</f>
        <v>19</v>
      </c>
      <c r="G4527" s="2" t="str">
        <f>IF(NOT(OR(
SUMPRODUCT(--ISNUMBER(SEARCH('Chapter 1 (Generated)'!$B$25:$V$25,INDEX(MyData,D4527, E4527+1))))&gt;0,
SUMPRODUCT(--ISNUMBER(SEARCH('Chapter 1 (Generated)'!$B$26:$V$26,INDEX(MyData,D4527, E4527+1))))&gt;0)),
"        " &amp; INDEX(MyData,D4527, E4527+1),
"    " &amp; INDEX(MyData,D4527, E4527+1))</f>
        <v xml:space="preserve">        -1,//20 </v>
      </c>
    </row>
    <row r="4528" spans="4:7" x14ac:dyDescent="0.2">
      <c r="D4528" s="20">
        <f t="shared" si="70"/>
        <v>24</v>
      </c>
      <c r="E4528" s="20">
        <f>MIN(IF(MOD(ROWS($A$2:A4528),$A$2)=0,E4527+1, E4527), $B$2-1)</f>
        <v>19</v>
      </c>
      <c r="G4528" s="2" t="str">
        <f>IF(NOT(OR(
SUMPRODUCT(--ISNUMBER(SEARCH('Chapter 1 (Generated)'!$B$25:$V$25,INDEX(MyData,D4528, E4528+1))))&gt;0,
SUMPRODUCT(--ISNUMBER(SEARCH('Chapter 1 (Generated)'!$B$26:$V$26,INDEX(MyData,D4528, E4528+1))))&gt;0)),
"        " &amp; INDEX(MyData,D4528, E4528+1),
"    " &amp; INDEX(MyData,D4528, E4528+1))</f>
        <v xml:space="preserve">        -1,</v>
      </c>
    </row>
    <row r="4529" spans="4:7" x14ac:dyDescent="0.2">
      <c r="D4529" s="20">
        <f t="shared" si="70"/>
        <v>25</v>
      </c>
      <c r="E4529" s="20">
        <f>MIN(IF(MOD(ROWS($A$2:A4529),$A$2)=0,E4528+1, E4528), $B$2-1)</f>
        <v>19</v>
      </c>
      <c r="G4529" s="2" t="str">
        <f>IF(NOT(OR(
SUMPRODUCT(--ISNUMBER(SEARCH('Chapter 1 (Generated)'!$B$25:$V$25,INDEX(MyData,D4529, E4529+1))))&gt;0,
SUMPRODUCT(--ISNUMBER(SEARCH('Chapter 1 (Generated)'!$B$26:$V$26,INDEX(MyData,D4529, E4529+1))))&gt;0)),
"        " &amp; INDEX(MyData,D4529, E4529+1),
"    " &amp; INDEX(MyData,D4529, E4529+1))</f>
        <v xml:space="preserve">        -1,</v>
      </c>
    </row>
    <row r="4530" spans="4:7" x14ac:dyDescent="0.2">
      <c r="D4530" s="20">
        <f t="shared" si="70"/>
        <v>26</v>
      </c>
      <c r="E4530" s="20">
        <f>MIN(IF(MOD(ROWS($A$2:A4530),$A$2)=0,E4529+1, E4529), $B$2-1)</f>
        <v>19</v>
      </c>
      <c r="G4530" s="2" t="str">
        <f>IF(NOT(OR(
SUMPRODUCT(--ISNUMBER(SEARCH('Chapter 1 (Generated)'!$B$25:$V$25,INDEX(MyData,D4530, E4530+1))))&gt;0,
SUMPRODUCT(--ISNUMBER(SEARCH('Chapter 1 (Generated)'!$B$26:$V$26,INDEX(MyData,D4530, E4530+1))))&gt;0)),
"        " &amp; INDEX(MyData,D4530, E4530+1),
"    " &amp; INDEX(MyData,D4530, E4530+1))</f>
        <v xml:space="preserve">        -1,</v>
      </c>
    </row>
    <row r="4531" spans="4:7" x14ac:dyDescent="0.2">
      <c r="D4531" s="20">
        <f t="shared" si="70"/>
        <v>27</v>
      </c>
      <c r="E4531" s="20">
        <f>MIN(IF(MOD(ROWS($A$2:A4531),$A$2)=0,E4530+1, E4530), $B$2-1)</f>
        <v>19</v>
      </c>
      <c r="G4531" s="2" t="str">
        <f>IF(NOT(OR(
SUMPRODUCT(--ISNUMBER(SEARCH('Chapter 1 (Generated)'!$B$25:$V$25,INDEX(MyData,D4531, E4531+1))))&gt;0,
SUMPRODUCT(--ISNUMBER(SEARCH('Chapter 1 (Generated)'!$B$26:$V$26,INDEX(MyData,D4531, E4531+1))))&gt;0)),
"        " &amp; INDEX(MyData,D4531, E4531+1),
"    " &amp; INDEX(MyData,D4531, E4531+1))</f>
        <v xml:space="preserve">        -1,</v>
      </c>
    </row>
    <row r="4532" spans="4:7" x14ac:dyDescent="0.2">
      <c r="D4532" s="20">
        <f t="shared" si="70"/>
        <v>28</v>
      </c>
      <c r="E4532" s="20">
        <f>MIN(IF(MOD(ROWS($A$2:A4532),$A$2)=0,E4531+1, E4531), $B$2-1)</f>
        <v>19</v>
      </c>
      <c r="G4532" s="2" t="str">
        <f>IF(NOT(OR(
SUMPRODUCT(--ISNUMBER(SEARCH('Chapter 1 (Generated)'!$B$25:$V$25,INDEX(MyData,D4532, E4532+1))))&gt;0,
SUMPRODUCT(--ISNUMBER(SEARCH('Chapter 1 (Generated)'!$B$26:$V$26,INDEX(MyData,D4532, E4532+1))))&gt;0)),
"        " &amp; INDEX(MyData,D4532, E4532+1),
"    " &amp; INDEX(MyData,D4532, E4532+1))</f>
        <v xml:space="preserve">        -1,//25 </v>
      </c>
    </row>
    <row r="4533" spans="4:7" x14ac:dyDescent="0.2">
      <c r="D4533" s="20">
        <f t="shared" si="70"/>
        <v>29</v>
      </c>
      <c r="E4533" s="20">
        <f>MIN(IF(MOD(ROWS($A$2:A4533),$A$2)=0,E4532+1, E4532), $B$2-1)</f>
        <v>19</v>
      </c>
      <c r="G4533" s="2" t="str">
        <f>IF(NOT(OR(
SUMPRODUCT(--ISNUMBER(SEARCH('Chapter 1 (Generated)'!$B$25:$V$25,INDEX(MyData,D4533, E4533+1))))&gt;0,
SUMPRODUCT(--ISNUMBER(SEARCH('Chapter 1 (Generated)'!$B$26:$V$26,INDEX(MyData,D4533, E4533+1))))&gt;0)),
"        " &amp; INDEX(MyData,D4533, E4533+1),
"    " &amp; INDEX(MyData,D4533, E4533+1))</f>
        <v xml:space="preserve">        -1,</v>
      </c>
    </row>
    <row r="4534" spans="4:7" x14ac:dyDescent="0.2">
      <c r="D4534" s="20">
        <f t="shared" si="70"/>
        <v>30</v>
      </c>
      <c r="E4534" s="20">
        <f>MIN(IF(MOD(ROWS($A$2:A4534),$A$2)=0,E4533+1, E4533), $B$2-1)</f>
        <v>19</v>
      </c>
      <c r="G4534" s="2" t="str">
        <f>IF(NOT(OR(
SUMPRODUCT(--ISNUMBER(SEARCH('Chapter 1 (Generated)'!$B$25:$V$25,INDEX(MyData,D4534, E4534+1))))&gt;0,
SUMPRODUCT(--ISNUMBER(SEARCH('Chapter 1 (Generated)'!$B$26:$V$26,INDEX(MyData,D4534, E4534+1))))&gt;0)),
"        " &amp; INDEX(MyData,D4534, E4534+1),
"    " &amp; INDEX(MyData,D4534, E4534+1))</f>
        <v xml:space="preserve">        -1,</v>
      </c>
    </row>
    <row r="4535" spans="4:7" x14ac:dyDescent="0.2">
      <c r="D4535" s="20">
        <f t="shared" si="70"/>
        <v>31</v>
      </c>
      <c r="E4535" s="20">
        <f>MIN(IF(MOD(ROWS($A$2:A4535),$A$2)=0,E4534+1, E4534), $B$2-1)</f>
        <v>19</v>
      </c>
      <c r="G4535" s="2" t="str">
        <f>IF(NOT(OR(
SUMPRODUCT(--ISNUMBER(SEARCH('Chapter 1 (Generated)'!$B$25:$V$25,INDEX(MyData,D4535, E4535+1))))&gt;0,
SUMPRODUCT(--ISNUMBER(SEARCH('Chapter 1 (Generated)'!$B$26:$V$26,INDEX(MyData,D4535, E4535+1))))&gt;0)),
"        " &amp; INDEX(MyData,D4535, E4535+1),
"    " &amp; INDEX(MyData,D4535, E4535+1))</f>
        <v xml:space="preserve">        -1,</v>
      </c>
    </row>
    <row r="4536" spans="4:7" x14ac:dyDescent="0.2">
      <c r="D4536" s="20">
        <f t="shared" si="70"/>
        <v>32</v>
      </c>
      <c r="E4536" s="20">
        <f>MIN(IF(MOD(ROWS($A$2:A4536),$A$2)=0,E4535+1, E4535), $B$2-1)</f>
        <v>19</v>
      </c>
      <c r="G4536" s="2" t="str">
        <f>IF(NOT(OR(
SUMPRODUCT(--ISNUMBER(SEARCH('Chapter 1 (Generated)'!$B$25:$V$25,INDEX(MyData,D4536, E4536+1))))&gt;0,
SUMPRODUCT(--ISNUMBER(SEARCH('Chapter 1 (Generated)'!$B$26:$V$26,INDEX(MyData,D4536, E4536+1))))&gt;0)),
"        " &amp; INDEX(MyData,D4536, E4536+1),
"    " &amp; INDEX(MyData,D4536, E4536+1))</f>
        <v xml:space="preserve">        -1,</v>
      </c>
    </row>
    <row r="4537" spans="4:7" x14ac:dyDescent="0.2">
      <c r="D4537" s="20">
        <f t="shared" si="70"/>
        <v>33</v>
      </c>
      <c r="E4537" s="20">
        <f>MIN(IF(MOD(ROWS($A$2:A4537),$A$2)=0,E4536+1, E4536), $B$2-1)</f>
        <v>19</v>
      </c>
      <c r="G4537" s="2" t="str">
        <f>IF(NOT(OR(
SUMPRODUCT(--ISNUMBER(SEARCH('Chapter 1 (Generated)'!$B$25:$V$25,INDEX(MyData,D4537, E4537+1))))&gt;0,
SUMPRODUCT(--ISNUMBER(SEARCH('Chapter 1 (Generated)'!$B$26:$V$26,INDEX(MyData,D4537, E4537+1))))&gt;0)),
"        " &amp; INDEX(MyData,D4537, E4537+1),
"    " &amp; INDEX(MyData,D4537, E4537+1))</f>
        <v xml:space="preserve">        -1,//30 </v>
      </c>
    </row>
    <row r="4538" spans="4:7" x14ac:dyDescent="0.2">
      <c r="D4538" s="20">
        <f t="shared" si="70"/>
        <v>34</v>
      </c>
      <c r="E4538" s="20">
        <f>MIN(IF(MOD(ROWS($A$2:A4538),$A$2)=0,E4537+1, E4537), $B$2-1)</f>
        <v>19</v>
      </c>
      <c r="G4538" s="2" t="str">
        <f>IF(NOT(OR(
SUMPRODUCT(--ISNUMBER(SEARCH('Chapter 1 (Generated)'!$B$25:$V$25,INDEX(MyData,D4538, E4538+1))))&gt;0,
SUMPRODUCT(--ISNUMBER(SEARCH('Chapter 1 (Generated)'!$B$26:$V$26,INDEX(MyData,D4538, E4538+1))))&gt;0)),
"        " &amp; INDEX(MyData,D4538, E4538+1),
"    " &amp; INDEX(MyData,D4538, E4538+1))</f>
        <v xml:space="preserve">        -1,</v>
      </c>
    </row>
    <row r="4539" spans="4:7" x14ac:dyDescent="0.2">
      <c r="D4539" s="20">
        <f t="shared" si="70"/>
        <v>35</v>
      </c>
      <c r="E4539" s="20">
        <f>MIN(IF(MOD(ROWS($A$2:A4539),$A$2)=0,E4538+1, E4538), $B$2-1)</f>
        <v>19</v>
      </c>
      <c r="G4539" s="2" t="str">
        <f>IF(NOT(OR(
SUMPRODUCT(--ISNUMBER(SEARCH('Chapter 1 (Generated)'!$B$25:$V$25,INDEX(MyData,D4539, E4539+1))))&gt;0,
SUMPRODUCT(--ISNUMBER(SEARCH('Chapter 1 (Generated)'!$B$26:$V$26,INDEX(MyData,D4539, E4539+1))))&gt;0)),
"        " &amp; INDEX(MyData,D4539, E4539+1),
"    " &amp; INDEX(MyData,D4539, E4539+1))</f>
        <v xml:space="preserve">        -1,</v>
      </c>
    </row>
    <row r="4540" spans="4:7" x14ac:dyDescent="0.2">
      <c r="D4540" s="20">
        <f t="shared" si="70"/>
        <v>36</v>
      </c>
      <c r="E4540" s="20">
        <f>MIN(IF(MOD(ROWS($A$2:A4540),$A$2)=0,E4539+1, E4539), $B$2-1)</f>
        <v>19</v>
      </c>
      <c r="G4540" s="2" t="str">
        <f>IF(NOT(OR(
SUMPRODUCT(--ISNUMBER(SEARCH('Chapter 1 (Generated)'!$B$25:$V$25,INDEX(MyData,D4540, E4540+1))))&gt;0,
SUMPRODUCT(--ISNUMBER(SEARCH('Chapter 1 (Generated)'!$B$26:$V$26,INDEX(MyData,D4540, E4540+1))))&gt;0)),
"        " &amp; INDEX(MyData,D4540, E4540+1),
"    " &amp; INDEX(MyData,D4540, E4540+1))</f>
        <v xml:space="preserve">        -1,</v>
      </c>
    </row>
    <row r="4541" spans="4:7" x14ac:dyDescent="0.2">
      <c r="D4541" s="20">
        <f t="shared" si="70"/>
        <v>37</v>
      </c>
      <c r="E4541" s="20">
        <f>MIN(IF(MOD(ROWS($A$2:A4541),$A$2)=0,E4540+1, E4540), $B$2-1)</f>
        <v>19</v>
      </c>
      <c r="G4541" s="2" t="str">
        <f>IF(NOT(OR(
SUMPRODUCT(--ISNUMBER(SEARCH('Chapter 1 (Generated)'!$B$25:$V$25,INDEX(MyData,D4541, E4541+1))))&gt;0,
SUMPRODUCT(--ISNUMBER(SEARCH('Chapter 1 (Generated)'!$B$26:$V$26,INDEX(MyData,D4541, E4541+1))))&gt;0)),
"        " &amp; INDEX(MyData,D4541, E4541+1),
"    " &amp; INDEX(MyData,D4541, E4541+1))</f>
        <v xml:space="preserve">        -1,</v>
      </c>
    </row>
    <row r="4542" spans="4:7" x14ac:dyDescent="0.2">
      <c r="D4542" s="20">
        <f t="shared" si="70"/>
        <v>38</v>
      </c>
      <c r="E4542" s="20">
        <f>MIN(IF(MOD(ROWS($A$2:A4542),$A$2)=0,E4541+1, E4541), $B$2-1)</f>
        <v>19</v>
      </c>
      <c r="G4542" s="2" t="str">
        <f>IF(NOT(OR(
SUMPRODUCT(--ISNUMBER(SEARCH('Chapter 1 (Generated)'!$B$25:$V$25,INDEX(MyData,D4542, E4542+1))))&gt;0,
SUMPRODUCT(--ISNUMBER(SEARCH('Chapter 1 (Generated)'!$B$26:$V$26,INDEX(MyData,D4542, E4542+1))))&gt;0)),
"        " &amp; INDEX(MyData,D4542, E4542+1),
"    " &amp; INDEX(MyData,D4542, E4542+1))</f>
        <v xml:space="preserve">        -1,//35 </v>
      </c>
    </row>
    <row r="4543" spans="4:7" x14ac:dyDescent="0.2">
      <c r="D4543" s="20">
        <f t="shared" si="70"/>
        <v>39</v>
      </c>
      <c r="E4543" s="20">
        <f>MIN(IF(MOD(ROWS($A$2:A4543),$A$2)=0,E4542+1, E4542), $B$2-1)</f>
        <v>19</v>
      </c>
      <c r="G4543" s="2" t="str">
        <f>IF(NOT(OR(
SUMPRODUCT(--ISNUMBER(SEARCH('Chapter 1 (Generated)'!$B$25:$V$25,INDEX(MyData,D4543, E4543+1))))&gt;0,
SUMPRODUCT(--ISNUMBER(SEARCH('Chapter 1 (Generated)'!$B$26:$V$26,INDEX(MyData,D4543, E4543+1))))&gt;0)),
"        " &amp; INDEX(MyData,D4543, E4543+1),
"    " &amp; INDEX(MyData,D4543, E4543+1))</f>
        <v xml:space="preserve">        -1,</v>
      </c>
    </row>
    <row r="4544" spans="4:7" x14ac:dyDescent="0.2">
      <c r="D4544" s="20">
        <f t="shared" si="70"/>
        <v>40</v>
      </c>
      <c r="E4544" s="20">
        <f>MIN(IF(MOD(ROWS($A$2:A4544),$A$2)=0,E4543+1, E4543), $B$2-1)</f>
        <v>19</v>
      </c>
      <c r="G4544" s="2" t="str">
        <f>IF(NOT(OR(
SUMPRODUCT(--ISNUMBER(SEARCH('Chapter 1 (Generated)'!$B$25:$V$25,INDEX(MyData,D4544, E4544+1))))&gt;0,
SUMPRODUCT(--ISNUMBER(SEARCH('Chapter 1 (Generated)'!$B$26:$V$26,INDEX(MyData,D4544, E4544+1))))&gt;0)),
"        " &amp; INDEX(MyData,D4544, E4544+1),
"    " &amp; INDEX(MyData,D4544, E4544+1))</f>
        <v xml:space="preserve">        -1,</v>
      </c>
    </row>
    <row r="4545" spans="4:7" x14ac:dyDescent="0.2">
      <c r="D4545" s="20">
        <f t="shared" si="70"/>
        <v>41</v>
      </c>
      <c r="E4545" s="20">
        <f>MIN(IF(MOD(ROWS($A$2:A4545),$A$2)=0,E4544+1, E4544), $B$2-1)</f>
        <v>19</v>
      </c>
      <c r="G4545" s="2" t="str">
        <f>IF(NOT(OR(
SUMPRODUCT(--ISNUMBER(SEARCH('Chapter 1 (Generated)'!$B$25:$V$25,INDEX(MyData,D4545, E4545+1))))&gt;0,
SUMPRODUCT(--ISNUMBER(SEARCH('Chapter 1 (Generated)'!$B$26:$V$26,INDEX(MyData,D4545, E4545+1))))&gt;0)),
"        " &amp; INDEX(MyData,D4545, E4545+1),
"    " &amp; INDEX(MyData,D4545, E4545+1))</f>
        <v xml:space="preserve">        -1,</v>
      </c>
    </row>
    <row r="4546" spans="4:7" x14ac:dyDescent="0.2">
      <c r="D4546" s="20">
        <f t="shared" si="70"/>
        <v>42</v>
      </c>
      <c r="E4546" s="20">
        <f>MIN(IF(MOD(ROWS($A$2:A4546),$A$2)=0,E4545+1, E4545), $B$2-1)</f>
        <v>19</v>
      </c>
      <c r="G4546" s="2" t="str">
        <f>IF(NOT(OR(
SUMPRODUCT(--ISNUMBER(SEARCH('Chapter 1 (Generated)'!$B$25:$V$25,INDEX(MyData,D4546, E4546+1))))&gt;0,
SUMPRODUCT(--ISNUMBER(SEARCH('Chapter 1 (Generated)'!$B$26:$V$26,INDEX(MyData,D4546, E4546+1))))&gt;0)),
"        " &amp; INDEX(MyData,D4546, E4546+1),
"    " &amp; INDEX(MyData,D4546, E4546+1))</f>
        <v xml:space="preserve">        -1,</v>
      </c>
    </row>
    <row r="4547" spans="4:7" x14ac:dyDescent="0.2">
      <c r="D4547" s="20">
        <f t="shared" ref="D4547:D4610" si="71">MOD(ROW(D4546)-1+ROWS(MyData),ROWS(MyData))+1</f>
        <v>43</v>
      </c>
      <c r="E4547" s="20">
        <f>MIN(IF(MOD(ROWS($A$2:A4547),$A$2)=0,E4546+1, E4546), $B$2-1)</f>
        <v>19</v>
      </c>
      <c r="G4547" s="2" t="str">
        <f>IF(NOT(OR(
SUMPRODUCT(--ISNUMBER(SEARCH('Chapter 1 (Generated)'!$B$25:$V$25,INDEX(MyData,D4547, E4547+1))))&gt;0,
SUMPRODUCT(--ISNUMBER(SEARCH('Chapter 1 (Generated)'!$B$26:$V$26,INDEX(MyData,D4547, E4547+1))))&gt;0)),
"        " &amp; INDEX(MyData,D4547, E4547+1),
"    " &amp; INDEX(MyData,D4547, E4547+1))</f>
        <v xml:space="preserve">        -1,//40 </v>
      </c>
    </row>
    <row r="4548" spans="4:7" x14ac:dyDescent="0.2">
      <c r="D4548" s="20">
        <f t="shared" si="71"/>
        <v>44</v>
      </c>
      <c r="E4548" s="20">
        <f>MIN(IF(MOD(ROWS($A$2:A4548),$A$2)=0,E4547+1, E4547), $B$2-1)</f>
        <v>19</v>
      </c>
      <c r="G4548" s="2" t="str">
        <f>IF(NOT(OR(
SUMPRODUCT(--ISNUMBER(SEARCH('Chapter 1 (Generated)'!$B$25:$V$25,INDEX(MyData,D4548, E4548+1))))&gt;0,
SUMPRODUCT(--ISNUMBER(SEARCH('Chapter 1 (Generated)'!$B$26:$V$26,INDEX(MyData,D4548, E4548+1))))&gt;0)),
"        " &amp; INDEX(MyData,D4548, E4548+1),
"    " &amp; INDEX(MyData,D4548, E4548+1))</f>
        <v xml:space="preserve">        -1,</v>
      </c>
    </row>
    <row r="4549" spans="4:7" x14ac:dyDescent="0.2">
      <c r="D4549" s="20">
        <f t="shared" si="71"/>
        <v>45</v>
      </c>
      <c r="E4549" s="20">
        <f>MIN(IF(MOD(ROWS($A$2:A4549),$A$2)=0,E4548+1, E4548), $B$2-1)</f>
        <v>19</v>
      </c>
      <c r="G4549" s="2" t="str">
        <f>IF(NOT(OR(
SUMPRODUCT(--ISNUMBER(SEARCH('Chapter 1 (Generated)'!$B$25:$V$25,INDEX(MyData,D4549, E4549+1))))&gt;0,
SUMPRODUCT(--ISNUMBER(SEARCH('Chapter 1 (Generated)'!$B$26:$V$26,INDEX(MyData,D4549, E4549+1))))&gt;0)),
"        " &amp; INDEX(MyData,D4549, E4549+1),
"    " &amp; INDEX(MyData,D4549, E4549+1))</f>
        <v xml:space="preserve">        -1,</v>
      </c>
    </row>
    <row r="4550" spans="4:7" x14ac:dyDescent="0.2">
      <c r="D4550" s="20">
        <f t="shared" si="71"/>
        <v>46</v>
      </c>
      <c r="E4550" s="20">
        <f>MIN(IF(MOD(ROWS($A$2:A4550),$A$2)=0,E4549+1, E4549), $B$2-1)</f>
        <v>19</v>
      </c>
      <c r="G4550" s="2" t="str">
        <f>IF(NOT(OR(
SUMPRODUCT(--ISNUMBER(SEARCH('Chapter 1 (Generated)'!$B$25:$V$25,INDEX(MyData,D4550, E4550+1))))&gt;0,
SUMPRODUCT(--ISNUMBER(SEARCH('Chapter 1 (Generated)'!$B$26:$V$26,INDEX(MyData,D4550, E4550+1))))&gt;0)),
"        " &amp; INDEX(MyData,D4550, E4550+1),
"    " &amp; INDEX(MyData,D4550, E4550+1))</f>
        <v xml:space="preserve">        -1,</v>
      </c>
    </row>
    <row r="4551" spans="4:7" x14ac:dyDescent="0.2">
      <c r="D4551" s="20">
        <f t="shared" si="71"/>
        <v>47</v>
      </c>
      <c r="E4551" s="20">
        <f>MIN(IF(MOD(ROWS($A$2:A4551),$A$2)=0,E4550+1, E4550), $B$2-1)</f>
        <v>19</v>
      </c>
      <c r="G4551" s="2" t="str">
        <f>IF(NOT(OR(
SUMPRODUCT(--ISNUMBER(SEARCH('Chapter 1 (Generated)'!$B$25:$V$25,INDEX(MyData,D4551, E4551+1))))&gt;0,
SUMPRODUCT(--ISNUMBER(SEARCH('Chapter 1 (Generated)'!$B$26:$V$26,INDEX(MyData,D4551, E4551+1))))&gt;0)),
"        " &amp; INDEX(MyData,D4551, E4551+1),
"    " &amp; INDEX(MyData,D4551, E4551+1))</f>
        <v xml:space="preserve">        -1,</v>
      </c>
    </row>
    <row r="4552" spans="4:7" x14ac:dyDescent="0.2">
      <c r="D4552" s="20">
        <f t="shared" si="71"/>
        <v>48</v>
      </c>
      <c r="E4552" s="20">
        <f>MIN(IF(MOD(ROWS($A$2:A4552),$A$2)=0,E4551+1, E4551), $B$2-1)</f>
        <v>19</v>
      </c>
      <c r="G4552" s="2" t="str">
        <f>IF(NOT(OR(
SUMPRODUCT(--ISNUMBER(SEARCH('Chapter 1 (Generated)'!$B$25:$V$25,INDEX(MyData,D4552, E4552+1))))&gt;0,
SUMPRODUCT(--ISNUMBER(SEARCH('Chapter 1 (Generated)'!$B$26:$V$26,INDEX(MyData,D4552, E4552+1))))&gt;0)),
"        " &amp; INDEX(MyData,D4552, E4552+1),
"    " &amp; INDEX(MyData,D4552, E4552+1))</f>
        <v xml:space="preserve">        -1,//45 </v>
      </c>
    </row>
    <row r="4553" spans="4:7" x14ac:dyDescent="0.2">
      <c r="D4553" s="20">
        <f t="shared" si="71"/>
        <v>49</v>
      </c>
      <c r="E4553" s="20">
        <f>MIN(IF(MOD(ROWS($A$2:A4553),$A$2)=0,E4552+1, E4552), $B$2-1)</f>
        <v>19</v>
      </c>
      <c r="G4553" s="2" t="str">
        <f>IF(NOT(OR(
SUMPRODUCT(--ISNUMBER(SEARCH('Chapter 1 (Generated)'!$B$25:$V$25,INDEX(MyData,D4553, E4553+1))))&gt;0,
SUMPRODUCT(--ISNUMBER(SEARCH('Chapter 1 (Generated)'!$B$26:$V$26,INDEX(MyData,D4553, E4553+1))))&gt;0)),
"        " &amp; INDEX(MyData,D4553, E4553+1),
"    " &amp; INDEX(MyData,D4553, E4553+1))</f>
        <v xml:space="preserve">        -1,</v>
      </c>
    </row>
    <row r="4554" spans="4:7" x14ac:dyDescent="0.2">
      <c r="D4554" s="20">
        <f t="shared" si="71"/>
        <v>50</v>
      </c>
      <c r="E4554" s="20">
        <f>MIN(IF(MOD(ROWS($A$2:A4554),$A$2)=0,E4553+1, E4553), $B$2-1)</f>
        <v>19</v>
      </c>
      <c r="G4554" s="2" t="str">
        <f>IF(NOT(OR(
SUMPRODUCT(--ISNUMBER(SEARCH('Chapter 1 (Generated)'!$B$25:$V$25,INDEX(MyData,D4554, E4554+1))))&gt;0,
SUMPRODUCT(--ISNUMBER(SEARCH('Chapter 1 (Generated)'!$B$26:$V$26,INDEX(MyData,D4554, E4554+1))))&gt;0)),
"        " &amp; INDEX(MyData,D4554, E4554+1),
"    " &amp; INDEX(MyData,D4554, E4554+1))</f>
        <v xml:space="preserve">        -1,</v>
      </c>
    </row>
    <row r="4555" spans="4:7" x14ac:dyDescent="0.2">
      <c r="D4555" s="20">
        <f t="shared" si="71"/>
        <v>51</v>
      </c>
      <c r="E4555" s="20">
        <f>MIN(IF(MOD(ROWS($A$2:A4555),$A$2)=0,E4554+1, E4554), $B$2-1)</f>
        <v>19</v>
      </c>
      <c r="G4555" s="2" t="str">
        <f>IF(NOT(OR(
SUMPRODUCT(--ISNUMBER(SEARCH('Chapter 1 (Generated)'!$B$25:$V$25,INDEX(MyData,D4555, E4555+1))))&gt;0,
SUMPRODUCT(--ISNUMBER(SEARCH('Chapter 1 (Generated)'!$B$26:$V$26,INDEX(MyData,D4555, E4555+1))))&gt;0)),
"        " &amp; INDEX(MyData,D4555, E4555+1),
"    " &amp; INDEX(MyData,D4555, E4555+1))</f>
        <v xml:space="preserve">        -1,</v>
      </c>
    </row>
    <row r="4556" spans="4:7" x14ac:dyDescent="0.2">
      <c r="D4556" s="20">
        <f t="shared" si="71"/>
        <v>52</v>
      </c>
      <c r="E4556" s="20">
        <f>MIN(IF(MOD(ROWS($A$2:A4556),$A$2)=0,E4555+1, E4555), $B$2-1)</f>
        <v>19</v>
      </c>
      <c r="G4556" s="2" t="str">
        <f>IF(NOT(OR(
SUMPRODUCT(--ISNUMBER(SEARCH('Chapter 1 (Generated)'!$B$25:$V$25,INDEX(MyData,D4556, E4556+1))))&gt;0,
SUMPRODUCT(--ISNUMBER(SEARCH('Chapter 1 (Generated)'!$B$26:$V$26,INDEX(MyData,D4556, E4556+1))))&gt;0)),
"        " &amp; INDEX(MyData,D4556, E4556+1),
"    " &amp; INDEX(MyData,D4556, E4556+1))</f>
        <v xml:space="preserve">        -1,</v>
      </c>
    </row>
    <row r="4557" spans="4:7" x14ac:dyDescent="0.2">
      <c r="D4557" s="20">
        <f t="shared" si="71"/>
        <v>53</v>
      </c>
      <c r="E4557" s="20">
        <f>MIN(IF(MOD(ROWS($A$2:A4557),$A$2)=0,E4556+1, E4556), $B$2-1)</f>
        <v>19</v>
      </c>
      <c r="G4557" s="2" t="str">
        <f>IF(NOT(OR(
SUMPRODUCT(--ISNUMBER(SEARCH('Chapter 1 (Generated)'!$B$25:$V$25,INDEX(MyData,D4557, E4557+1))))&gt;0,
SUMPRODUCT(--ISNUMBER(SEARCH('Chapter 1 (Generated)'!$B$26:$V$26,INDEX(MyData,D4557, E4557+1))))&gt;0)),
"        " &amp; INDEX(MyData,D4557, E4557+1),
"    " &amp; INDEX(MyData,D4557, E4557+1))</f>
        <v xml:space="preserve">        -1,//50 </v>
      </c>
    </row>
    <row r="4558" spans="4:7" x14ac:dyDescent="0.2">
      <c r="D4558" s="20">
        <f t="shared" si="71"/>
        <v>54</v>
      </c>
      <c r="E4558" s="20">
        <f>MIN(IF(MOD(ROWS($A$2:A4558),$A$2)=0,E4557+1, E4557), $B$2-1)</f>
        <v>19</v>
      </c>
      <c r="G4558" s="2" t="str">
        <f>IF(NOT(OR(
SUMPRODUCT(--ISNUMBER(SEARCH('Chapter 1 (Generated)'!$B$25:$V$25,INDEX(MyData,D4558, E4558+1))))&gt;0,
SUMPRODUCT(--ISNUMBER(SEARCH('Chapter 1 (Generated)'!$B$26:$V$26,INDEX(MyData,D4558, E4558+1))))&gt;0)),
"        " &amp; INDEX(MyData,D4558, E4558+1),
"    " &amp; INDEX(MyData,D4558, E4558+1))</f>
        <v xml:space="preserve">        -1,</v>
      </c>
    </row>
    <row r="4559" spans="4:7" x14ac:dyDescent="0.2">
      <c r="D4559" s="20">
        <f t="shared" si="71"/>
        <v>55</v>
      </c>
      <c r="E4559" s="20">
        <f>MIN(IF(MOD(ROWS($A$2:A4559),$A$2)=0,E4558+1, E4558), $B$2-1)</f>
        <v>19</v>
      </c>
      <c r="G4559" s="2" t="str">
        <f>IF(NOT(OR(
SUMPRODUCT(--ISNUMBER(SEARCH('Chapter 1 (Generated)'!$B$25:$V$25,INDEX(MyData,D4559, E4559+1))))&gt;0,
SUMPRODUCT(--ISNUMBER(SEARCH('Chapter 1 (Generated)'!$B$26:$V$26,INDEX(MyData,D4559, E4559+1))))&gt;0)),
"        " &amp; INDEX(MyData,D4559, E4559+1),
"    " &amp; INDEX(MyData,D4559, E4559+1))</f>
        <v xml:space="preserve">        -1,</v>
      </c>
    </row>
    <row r="4560" spans="4:7" x14ac:dyDescent="0.2">
      <c r="D4560" s="20">
        <f t="shared" si="71"/>
        <v>56</v>
      </c>
      <c r="E4560" s="20">
        <f>MIN(IF(MOD(ROWS($A$2:A4560),$A$2)=0,E4559+1, E4559), $B$2-1)</f>
        <v>19</v>
      </c>
      <c r="G4560" s="2" t="str">
        <f>IF(NOT(OR(
SUMPRODUCT(--ISNUMBER(SEARCH('Chapter 1 (Generated)'!$B$25:$V$25,INDEX(MyData,D4560, E4560+1))))&gt;0,
SUMPRODUCT(--ISNUMBER(SEARCH('Chapter 1 (Generated)'!$B$26:$V$26,INDEX(MyData,D4560, E4560+1))))&gt;0)),
"        " &amp; INDEX(MyData,D4560, E4560+1),
"    " &amp; INDEX(MyData,D4560, E4560+1))</f>
        <v xml:space="preserve">        -1,</v>
      </c>
    </row>
    <row r="4561" spans="4:7" x14ac:dyDescent="0.2">
      <c r="D4561" s="20">
        <f t="shared" si="71"/>
        <v>57</v>
      </c>
      <c r="E4561" s="20">
        <f>MIN(IF(MOD(ROWS($A$2:A4561),$A$2)=0,E4560+1, E4560), $B$2-1)</f>
        <v>19</v>
      </c>
      <c r="G4561" s="2" t="str">
        <f>IF(NOT(OR(
SUMPRODUCT(--ISNUMBER(SEARCH('Chapter 1 (Generated)'!$B$25:$V$25,INDEX(MyData,D4561, E4561+1))))&gt;0,
SUMPRODUCT(--ISNUMBER(SEARCH('Chapter 1 (Generated)'!$B$26:$V$26,INDEX(MyData,D4561, E4561+1))))&gt;0)),
"        " &amp; INDEX(MyData,D4561, E4561+1),
"    " &amp; INDEX(MyData,D4561, E4561+1))</f>
        <v xml:space="preserve">        -1,</v>
      </c>
    </row>
    <row r="4562" spans="4:7" x14ac:dyDescent="0.2">
      <c r="D4562" s="20">
        <f t="shared" si="71"/>
        <v>58</v>
      </c>
      <c r="E4562" s="20">
        <f>MIN(IF(MOD(ROWS($A$2:A4562),$A$2)=0,E4561+1, E4561), $B$2-1)</f>
        <v>19</v>
      </c>
      <c r="G4562" s="2" t="str">
        <f>IF(NOT(OR(
SUMPRODUCT(--ISNUMBER(SEARCH('Chapter 1 (Generated)'!$B$25:$V$25,INDEX(MyData,D4562, E4562+1))))&gt;0,
SUMPRODUCT(--ISNUMBER(SEARCH('Chapter 1 (Generated)'!$B$26:$V$26,INDEX(MyData,D4562, E4562+1))))&gt;0)),
"        " &amp; INDEX(MyData,D4562, E4562+1),
"    " &amp; INDEX(MyData,D4562, E4562+1))</f>
        <v xml:space="preserve">        -1,//55 </v>
      </c>
    </row>
    <row r="4563" spans="4:7" x14ac:dyDescent="0.2">
      <c r="D4563" s="20">
        <f t="shared" si="71"/>
        <v>59</v>
      </c>
      <c r="E4563" s="20">
        <f>MIN(IF(MOD(ROWS($A$2:A4563),$A$2)=0,E4562+1, E4562), $B$2-1)</f>
        <v>19</v>
      </c>
      <c r="G4563" s="2" t="str">
        <f>IF(NOT(OR(
SUMPRODUCT(--ISNUMBER(SEARCH('Chapter 1 (Generated)'!$B$25:$V$25,INDEX(MyData,D4563, E4563+1))))&gt;0,
SUMPRODUCT(--ISNUMBER(SEARCH('Chapter 1 (Generated)'!$B$26:$V$26,INDEX(MyData,D4563, E4563+1))))&gt;0)),
"        " &amp; INDEX(MyData,D4563, E4563+1),
"    " &amp; INDEX(MyData,D4563, E4563+1))</f>
        <v xml:space="preserve">        -1,</v>
      </c>
    </row>
    <row r="4564" spans="4:7" x14ac:dyDescent="0.2">
      <c r="D4564" s="20">
        <f t="shared" si="71"/>
        <v>60</v>
      </c>
      <c r="E4564" s="20">
        <f>MIN(IF(MOD(ROWS($A$2:A4564),$A$2)=0,E4563+1, E4563), $B$2-1)</f>
        <v>19</v>
      </c>
      <c r="G4564" s="2" t="str">
        <f>IF(NOT(OR(
SUMPRODUCT(--ISNUMBER(SEARCH('Chapter 1 (Generated)'!$B$25:$V$25,INDEX(MyData,D4564, E4564+1))))&gt;0,
SUMPRODUCT(--ISNUMBER(SEARCH('Chapter 1 (Generated)'!$B$26:$V$26,INDEX(MyData,D4564, E4564+1))))&gt;0)),
"        " &amp; INDEX(MyData,D4564, E4564+1),
"    " &amp; INDEX(MyData,D4564, E4564+1))</f>
        <v xml:space="preserve">        -1,</v>
      </c>
    </row>
    <row r="4565" spans="4:7" x14ac:dyDescent="0.2">
      <c r="D4565" s="20">
        <f t="shared" si="71"/>
        <v>61</v>
      </c>
      <c r="E4565" s="20">
        <f>MIN(IF(MOD(ROWS($A$2:A4565),$A$2)=0,E4564+1, E4564), $B$2-1)</f>
        <v>19</v>
      </c>
      <c r="G4565" s="2" t="str">
        <f>IF(NOT(OR(
SUMPRODUCT(--ISNUMBER(SEARCH('Chapter 1 (Generated)'!$B$25:$V$25,INDEX(MyData,D4565, E4565+1))))&gt;0,
SUMPRODUCT(--ISNUMBER(SEARCH('Chapter 1 (Generated)'!$B$26:$V$26,INDEX(MyData,D4565, E4565+1))))&gt;0)),
"        " &amp; INDEX(MyData,D4565, E4565+1),
"    " &amp; INDEX(MyData,D4565, E4565+1))</f>
        <v xml:space="preserve">        -1,</v>
      </c>
    </row>
    <row r="4566" spans="4:7" x14ac:dyDescent="0.2">
      <c r="D4566" s="20">
        <f t="shared" si="71"/>
        <v>62</v>
      </c>
      <c r="E4566" s="20">
        <f>MIN(IF(MOD(ROWS($A$2:A4566),$A$2)=0,E4565+1, E4565), $B$2-1)</f>
        <v>19</v>
      </c>
      <c r="G4566" s="2" t="str">
        <f>IF(NOT(OR(
SUMPRODUCT(--ISNUMBER(SEARCH('Chapter 1 (Generated)'!$B$25:$V$25,INDEX(MyData,D4566, E4566+1))))&gt;0,
SUMPRODUCT(--ISNUMBER(SEARCH('Chapter 1 (Generated)'!$B$26:$V$26,INDEX(MyData,D4566, E4566+1))))&gt;0)),
"        " &amp; INDEX(MyData,D4566, E4566+1),
"    " &amp; INDEX(MyData,D4566, E4566+1))</f>
        <v xml:space="preserve">        -1,</v>
      </c>
    </row>
    <row r="4567" spans="4:7" x14ac:dyDescent="0.2">
      <c r="D4567" s="20">
        <f t="shared" si="71"/>
        <v>63</v>
      </c>
      <c r="E4567" s="20">
        <f>MIN(IF(MOD(ROWS($A$2:A4567),$A$2)=0,E4566+1, E4566), $B$2-1)</f>
        <v>19</v>
      </c>
      <c r="G4567" s="2" t="str">
        <f>IF(NOT(OR(
SUMPRODUCT(--ISNUMBER(SEARCH('Chapter 1 (Generated)'!$B$25:$V$25,INDEX(MyData,D4567, E4567+1))))&gt;0,
SUMPRODUCT(--ISNUMBER(SEARCH('Chapter 1 (Generated)'!$B$26:$V$26,INDEX(MyData,D4567, E4567+1))))&gt;0)),
"        " &amp; INDEX(MyData,D4567, E4567+1),
"    " &amp; INDEX(MyData,D4567, E4567+1))</f>
        <v xml:space="preserve">        -1,//60 </v>
      </c>
    </row>
    <row r="4568" spans="4:7" x14ac:dyDescent="0.2">
      <c r="D4568" s="20">
        <f t="shared" si="71"/>
        <v>64</v>
      </c>
      <c r="E4568" s="20">
        <f>MIN(IF(MOD(ROWS($A$2:A4568),$A$2)=0,E4567+1, E4567), $B$2-1)</f>
        <v>19</v>
      </c>
      <c r="G4568" s="2" t="str">
        <f>IF(NOT(OR(
SUMPRODUCT(--ISNUMBER(SEARCH('Chapter 1 (Generated)'!$B$25:$V$25,INDEX(MyData,D4568, E4568+1))))&gt;0,
SUMPRODUCT(--ISNUMBER(SEARCH('Chapter 1 (Generated)'!$B$26:$V$26,INDEX(MyData,D4568, E4568+1))))&gt;0)),
"        " &amp; INDEX(MyData,D4568, E4568+1),
"    " &amp; INDEX(MyData,D4568, E4568+1))</f>
        <v xml:space="preserve">        -1,</v>
      </c>
    </row>
    <row r="4569" spans="4:7" x14ac:dyDescent="0.2">
      <c r="D4569" s="20">
        <f t="shared" si="71"/>
        <v>65</v>
      </c>
      <c r="E4569" s="20">
        <f>MIN(IF(MOD(ROWS($A$2:A4569),$A$2)=0,E4568+1, E4568), $B$2-1)</f>
        <v>19</v>
      </c>
      <c r="G4569" s="2" t="str">
        <f>IF(NOT(OR(
SUMPRODUCT(--ISNUMBER(SEARCH('Chapter 1 (Generated)'!$B$25:$V$25,INDEX(MyData,D4569, E4569+1))))&gt;0,
SUMPRODUCT(--ISNUMBER(SEARCH('Chapter 1 (Generated)'!$B$26:$V$26,INDEX(MyData,D4569, E4569+1))))&gt;0)),
"        " &amp; INDEX(MyData,D4569, E4569+1),
"    " &amp; INDEX(MyData,D4569, E4569+1))</f>
        <v xml:space="preserve">        -1,</v>
      </c>
    </row>
    <row r="4570" spans="4:7" x14ac:dyDescent="0.2">
      <c r="D4570" s="20">
        <f t="shared" si="71"/>
        <v>66</v>
      </c>
      <c r="E4570" s="20">
        <f>MIN(IF(MOD(ROWS($A$2:A4570),$A$2)=0,E4569+1, E4569), $B$2-1)</f>
        <v>19</v>
      </c>
      <c r="G4570" s="2" t="str">
        <f>IF(NOT(OR(
SUMPRODUCT(--ISNUMBER(SEARCH('Chapter 1 (Generated)'!$B$25:$V$25,INDEX(MyData,D4570, E4570+1))))&gt;0,
SUMPRODUCT(--ISNUMBER(SEARCH('Chapter 1 (Generated)'!$B$26:$V$26,INDEX(MyData,D4570, E4570+1))))&gt;0)),
"        " &amp; INDEX(MyData,D4570, E4570+1),
"    " &amp; INDEX(MyData,D4570, E4570+1))</f>
        <v xml:space="preserve">        -1,</v>
      </c>
    </row>
    <row r="4571" spans="4:7" x14ac:dyDescent="0.2">
      <c r="D4571" s="20">
        <f t="shared" si="71"/>
        <v>67</v>
      </c>
      <c r="E4571" s="20">
        <f>MIN(IF(MOD(ROWS($A$2:A4571),$A$2)=0,E4570+1, E4570), $B$2-1)</f>
        <v>19</v>
      </c>
      <c r="G4571" s="2" t="str">
        <f>IF(NOT(OR(
SUMPRODUCT(--ISNUMBER(SEARCH('Chapter 1 (Generated)'!$B$25:$V$25,INDEX(MyData,D4571, E4571+1))))&gt;0,
SUMPRODUCT(--ISNUMBER(SEARCH('Chapter 1 (Generated)'!$B$26:$V$26,INDEX(MyData,D4571, E4571+1))))&gt;0)),
"        " &amp; INDEX(MyData,D4571, E4571+1),
"    " &amp; INDEX(MyData,D4571, E4571+1))</f>
        <v xml:space="preserve">        -1,</v>
      </c>
    </row>
    <row r="4572" spans="4:7" x14ac:dyDescent="0.2">
      <c r="D4572" s="20">
        <f t="shared" si="71"/>
        <v>68</v>
      </c>
      <c r="E4572" s="20">
        <f>MIN(IF(MOD(ROWS($A$2:A4572),$A$2)=0,E4571+1, E4571), $B$2-1)</f>
        <v>19</v>
      </c>
      <c r="G4572" s="2" t="str">
        <f>IF(NOT(OR(
SUMPRODUCT(--ISNUMBER(SEARCH('Chapter 1 (Generated)'!$B$25:$V$25,INDEX(MyData,D4572, E4572+1))))&gt;0,
SUMPRODUCT(--ISNUMBER(SEARCH('Chapter 1 (Generated)'!$B$26:$V$26,INDEX(MyData,D4572, E4572+1))))&gt;0)),
"        " &amp; INDEX(MyData,D4572, E4572+1),
"    " &amp; INDEX(MyData,D4572, E4572+1))</f>
        <v xml:space="preserve">        -1,//65 </v>
      </c>
    </row>
    <row r="4573" spans="4:7" x14ac:dyDescent="0.2">
      <c r="D4573" s="20">
        <f t="shared" si="71"/>
        <v>69</v>
      </c>
      <c r="E4573" s="20">
        <f>MIN(IF(MOD(ROWS($A$2:A4573),$A$2)=0,E4572+1, E4572), $B$2-1)</f>
        <v>19</v>
      </c>
      <c r="G4573" s="2" t="str">
        <f>IF(NOT(OR(
SUMPRODUCT(--ISNUMBER(SEARCH('Chapter 1 (Generated)'!$B$25:$V$25,INDEX(MyData,D4573, E4573+1))))&gt;0,
SUMPRODUCT(--ISNUMBER(SEARCH('Chapter 1 (Generated)'!$B$26:$V$26,INDEX(MyData,D4573, E4573+1))))&gt;0)),
"        " &amp; INDEX(MyData,D4573, E4573+1),
"    " &amp; INDEX(MyData,D4573, E4573+1))</f>
        <v xml:space="preserve">        -1,</v>
      </c>
    </row>
    <row r="4574" spans="4:7" x14ac:dyDescent="0.2">
      <c r="D4574" s="20">
        <f t="shared" si="71"/>
        <v>70</v>
      </c>
      <c r="E4574" s="20">
        <f>MIN(IF(MOD(ROWS($A$2:A4574),$A$2)=0,E4573+1, E4573), $B$2-1)</f>
        <v>19</v>
      </c>
      <c r="G4574" s="2" t="str">
        <f>IF(NOT(OR(
SUMPRODUCT(--ISNUMBER(SEARCH('Chapter 1 (Generated)'!$B$25:$V$25,INDEX(MyData,D4574, E4574+1))))&gt;0,
SUMPRODUCT(--ISNUMBER(SEARCH('Chapter 1 (Generated)'!$B$26:$V$26,INDEX(MyData,D4574, E4574+1))))&gt;0)),
"        " &amp; INDEX(MyData,D4574, E4574+1),
"    " &amp; INDEX(MyData,D4574, E4574+1))</f>
        <v xml:space="preserve">        -1,</v>
      </c>
    </row>
    <row r="4575" spans="4:7" x14ac:dyDescent="0.2">
      <c r="D4575" s="20">
        <f t="shared" si="71"/>
        <v>71</v>
      </c>
      <c r="E4575" s="20">
        <f>MIN(IF(MOD(ROWS($A$2:A4575),$A$2)=0,E4574+1, E4574), $B$2-1)</f>
        <v>19</v>
      </c>
      <c r="G4575" s="2" t="str">
        <f>IF(NOT(OR(
SUMPRODUCT(--ISNUMBER(SEARCH('Chapter 1 (Generated)'!$B$25:$V$25,INDEX(MyData,D4575, E4575+1))))&gt;0,
SUMPRODUCT(--ISNUMBER(SEARCH('Chapter 1 (Generated)'!$B$26:$V$26,INDEX(MyData,D4575, E4575+1))))&gt;0)),
"        " &amp; INDEX(MyData,D4575, E4575+1),
"    " &amp; INDEX(MyData,D4575, E4575+1))</f>
        <v xml:space="preserve">        -1,</v>
      </c>
    </row>
    <row r="4576" spans="4:7" x14ac:dyDescent="0.2">
      <c r="D4576" s="20">
        <f t="shared" si="71"/>
        <v>72</v>
      </c>
      <c r="E4576" s="20">
        <f>MIN(IF(MOD(ROWS($A$2:A4576),$A$2)=0,E4575+1, E4575), $B$2-1)</f>
        <v>19</v>
      </c>
      <c r="G4576" s="2" t="str">
        <f>IF(NOT(OR(
SUMPRODUCT(--ISNUMBER(SEARCH('Chapter 1 (Generated)'!$B$25:$V$25,INDEX(MyData,D4576, E4576+1))))&gt;0,
SUMPRODUCT(--ISNUMBER(SEARCH('Chapter 1 (Generated)'!$B$26:$V$26,INDEX(MyData,D4576, E4576+1))))&gt;0)),
"        " &amp; INDEX(MyData,D4576, E4576+1),
"    " &amp; INDEX(MyData,D4576, E4576+1))</f>
        <v xml:space="preserve">        -1,</v>
      </c>
    </row>
    <row r="4577" spans="4:7" x14ac:dyDescent="0.2">
      <c r="D4577" s="20">
        <f t="shared" si="71"/>
        <v>73</v>
      </c>
      <c r="E4577" s="20">
        <f>MIN(IF(MOD(ROWS($A$2:A4577),$A$2)=0,E4576+1, E4576), $B$2-1)</f>
        <v>19</v>
      </c>
      <c r="G4577" s="2" t="str">
        <f>IF(NOT(OR(
SUMPRODUCT(--ISNUMBER(SEARCH('Chapter 1 (Generated)'!$B$25:$V$25,INDEX(MyData,D4577, E4577+1))))&gt;0,
SUMPRODUCT(--ISNUMBER(SEARCH('Chapter 1 (Generated)'!$B$26:$V$26,INDEX(MyData,D4577, E4577+1))))&gt;0)),
"        " &amp; INDEX(MyData,D4577, E4577+1),
"    " &amp; INDEX(MyData,D4577, E4577+1))</f>
        <v xml:space="preserve">        -1,//70 </v>
      </c>
    </row>
    <row r="4578" spans="4:7" x14ac:dyDescent="0.2">
      <c r="D4578" s="20">
        <f t="shared" si="71"/>
        <v>74</v>
      </c>
      <c r="E4578" s="20">
        <f>MIN(IF(MOD(ROWS($A$2:A4578),$A$2)=0,E4577+1, E4577), $B$2-1)</f>
        <v>19</v>
      </c>
      <c r="G4578" s="2" t="str">
        <f>IF(NOT(OR(
SUMPRODUCT(--ISNUMBER(SEARCH('Chapter 1 (Generated)'!$B$25:$V$25,INDEX(MyData,D4578, E4578+1))))&gt;0,
SUMPRODUCT(--ISNUMBER(SEARCH('Chapter 1 (Generated)'!$B$26:$V$26,INDEX(MyData,D4578, E4578+1))))&gt;0)),
"        " &amp; INDEX(MyData,D4578, E4578+1),
"    " &amp; INDEX(MyData,D4578, E4578+1))</f>
        <v xml:space="preserve">        -1,</v>
      </c>
    </row>
    <row r="4579" spans="4:7" x14ac:dyDescent="0.2">
      <c r="D4579" s="20">
        <f t="shared" si="71"/>
        <v>75</v>
      </c>
      <c r="E4579" s="20">
        <f>MIN(IF(MOD(ROWS($A$2:A4579),$A$2)=0,E4578+1, E4578), $B$2-1)</f>
        <v>19</v>
      </c>
      <c r="G4579" s="2" t="str">
        <f>IF(NOT(OR(
SUMPRODUCT(--ISNUMBER(SEARCH('Chapter 1 (Generated)'!$B$25:$V$25,INDEX(MyData,D4579, E4579+1))))&gt;0,
SUMPRODUCT(--ISNUMBER(SEARCH('Chapter 1 (Generated)'!$B$26:$V$26,INDEX(MyData,D4579, E4579+1))))&gt;0)),
"        " &amp; INDEX(MyData,D4579, E4579+1),
"    " &amp; INDEX(MyData,D4579, E4579+1))</f>
        <v xml:space="preserve">        -1,</v>
      </c>
    </row>
    <row r="4580" spans="4:7" x14ac:dyDescent="0.2">
      <c r="D4580" s="20">
        <f t="shared" si="71"/>
        <v>76</v>
      </c>
      <c r="E4580" s="20">
        <f>MIN(IF(MOD(ROWS($A$2:A4580),$A$2)=0,E4579+1, E4579), $B$2-1)</f>
        <v>19</v>
      </c>
      <c r="G4580" s="2" t="str">
        <f>IF(NOT(OR(
SUMPRODUCT(--ISNUMBER(SEARCH('Chapter 1 (Generated)'!$B$25:$V$25,INDEX(MyData,D4580, E4580+1))))&gt;0,
SUMPRODUCT(--ISNUMBER(SEARCH('Chapter 1 (Generated)'!$B$26:$V$26,INDEX(MyData,D4580, E4580+1))))&gt;0)),
"        " &amp; INDEX(MyData,D4580, E4580+1),
"    " &amp; INDEX(MyData,D4580, E4580+1))</f>
        <v xml:space="preserve">        -1,</v>
      </c>
    </row>
    <row r="4581" spans="4:7" x14ac:dyDescent="0.2">
      <c r="D4581" s="20">
        <f t="shared" si="71"/>
        <v>77</v>
      </c>
      <c r="E4581" s="20">
        <f>MIN(IF(MOD(ROWS($A$2:A4581),$A$2)=0,E4580+1, E4580), $B$2-1)</f>
        <v>19</v>
      </c>
      <c r="G4581" s="2" t="str">
        <f>IF(NOT(OR(
SUMPRODUCT(--ISNUMBER(SEARCH('Chapter 1 (Generated)'!$B$25:$V$25,INDEX(MyData,D4581, E4581+1))))&gt;0,
SUMPRODUCT(--ISNUMBER(SEARCH('Chapter 1 (Generated)'!$B$26:$V$26,INDEX(MyData,D4581, E4581+1))))&gt;0)),
"        " &amp; INDEX(MyData,D4581, E4581+1),
"    " &amp; INDEX(MyData,D4581, E4581+1))</f>
        <v xml:space="preserve">        -1,</v>
      </c>
    </row>
    <row r="4582" spans="4:7" x14ac:dyDescent="0.2">
      <c r="D4582" s="20">
        <f t="shared" si="71"/>
        <v>78</v>
      </c>
      <c r="E4582" s="20">
        <f>MIN(IF(MOD(ROWS($A$2:A4582),$A$2)=0,E4581+1, E4581), $B$2-1)</f>
        <v>19</v>
      </c>
      <c r="G4582" s="2" t="str">
        <f>IF(NOT(OR(
SUMPRODUCT(--ISNUMBER(SEARCH('Chapter 1 (Generated)'!$B$25:$V$25,INDEX(MyData,D4582, E4582+1))))&gt;0,
SUMPRODUCT(--ISNUMBER(SEARCH('Chapter 1 (Generated)'!$B$26:$V$26,INDEX(MyData,D4582, E4582+1))))&gt;0)),
"        " &amp; INDEX(MyData,D4582, E4582+1),
"    " &amp; INDEX(MyData,D4582, E4582+1))</f>
        <v xml:space="preserve">        -1,//75 </v>
      </c>
    </row>
    <row r="4583" spans="4:7" x14ac:dyDescent="0.2">
      <c r="D4583" s="20">
        <f t="shared" si="71"/>
        <v>79</v>
      </c>
      <c r="E4583" s="20">
        <f>MIN(IF(MOD(ROWS($A$2:A4583),$A$2)=0,E4582+1, E4582), $B$2-1)</f>
        <v>19</v>
      </c>
      <c r="G4583" s="2" t="str">
        <f>IF(NOT(OR(
SUMPRODUCT(--ISNUMBER(SEARCH('Chapter 1 (Generated)'!$B$25:$V$25,INDEX(MyData,D4583, E4583+1))))&gt;0,
SUMPRODUCT(--ISNUMBER(SEARCH('Chapter 1 (Generated)'!$B$26:$V$26,INDEX(MyData,D4583, E4583+1))))&gt;0)),
"        " &amp; INDEX(MyData,D4583, E4583+1),
"    " &amp; INDEX(MyData,D4583, E4583+1))</f>
        <v xml:space="preserve">        -1,</v>
      </c>
    </row>
    <row r="4584" spans="4:7" x14ac:dyDescent="0.2">
      <c r="D4584" s="20">
        <f t="shared" si="71"/>
        <v>80</v>
      </c>
      <c r="E4584" s="20">
        <f>MIN(IF(MOD(ROWS($A$2:A4584),$A$2)=0,E4583+1, E4583), $B$2-1)</f>
        <v>19</v>
      </c>
      <c r="G4584" s="2" t="str">
        <f>IF(NOT(OR(
SUMPRODUCT(--ISNUMBER(SEARCH('Chapter 1 (Generated)'!$B$25:$V$25,INDEX(MyData,D4584, E4584+1))))&gt;0,
SUMPRODUCT(--ISNUMBER(SEARCH('Chapter 1 (Generated)'!$B$26:$V$26,INDEX(MyData,D4584, E4584+1))))&gt;0)),
"        " &amp; INDEX(MyData,D4584, E4584+1),
"    " &amp; INDEX(MyData,D4584, E4584+1))</f>
        <v xml:space="preserve">        -1,</v>
      </c>
    </row>
    <row r="4585" spans="4:7" x14ac:dyDescent="0.2">
      <c r="D4585" s="20">
        <f t="shared" si="71"/>
        <v>81</v>
      </c>
      <c r="E4585" s="20">
        <f>MIN(IF(MOD(ROWS($A$2:A4585),$A$2)=0,E4584+1, E4584), $B$2-1)</f>
        <v>19</v>
      </c>
      <c r="G4585" s="2" t="str">
        <f>IF(NOT(OR(
SUMPRODUCT(--ISNUMBER(SEARCH('Chapter 1 (Generated)'!$B$25:$V$25,INDEX(MyData,D4585, E4585+1))))&gt;0,
SUMPRODUCT(--ISNUMBER(SEARCH('Chapter 1 (Generated)'!$B$26:$V$26,INDEX(MyData,D4585, E4585+1))))&gt;0)),
"        " &amp; INDEX(MyData,D4585, E4585+1),
"    " &amp; INDEX(MyData,D4585, E4585+1))</f>
        <v xml:space="preserve">        -1,</v>
      </c>
    </row>
    <row r="4586" spans="4:7" x14ac:dyDescent="0.2">
      <c r="D4586" s="20">
        <f t="shared" si="71"/>
        <v>82</v>
      </c>
      <c r="E4586" s="20">
        <f>MIN(IF(MOD(ROWS($A$2:A4586),$A$2)=0,E4585+1, E4585), $B$2-1)</f>
        <v>19</v>
      </c>
      <c r="G4586" s="2" t="str">
        <f>IF(NOT(OR(
SUMPRODUCT(--ISNUMBER(SEARCH('Chapter 1 (Generated)'!$B$25:$V$25,INDEX(MyData,D4586, E4586+1))))&gt;0,
SUMPRODUCT(--ISNUMBER(SEARCH('Chapter 1 (Generated)'!$B$26:$V$26,INDEX(MyData,D4586, E4586+1))))&gt;0)),
"        " &amp; INDEX(MyData,D4586, E4586+1),
"    " &amp; INDEX(MyData,D4586, E4586+1))</f>
        <v xml:space="preserve">        -1,</v>
      </c>
    </row>
    <row r="4587" spans="4:7" x14ac:dyDescent="0.2">
      <c r="D4587" s="20">
        <f t="shared" si="71"/>
        <v>83</v>
      </c>
      <c r="E4587" s="20">
        <f>MIN(IF(MOD(ROWS($A$2:A4587),$A$2)=0,E4586+1, E4586), $B$2-1)</f>
        <v>19</v>
      </c>
      <c r="G4587" s="2" t="str">
        <f>IF(NOT(OR(
SUMPRODUCT(--ISNUMBER(SEARCH('Chapter 1 (Generated)'!$B$25:$V$25,INDEX(MyData,D4587, E4587+1))))&gt;0,
SUMPRODUCT(--ISNUMBER(SEARCH('Chapter 1 (Generated)'!$B$26:$V$26,INDEX(MyData,D4587, E4587+1))))&gt;0)),
"        " &amp; INDEX(MyData,D4587, E4587+1),
"    " &amp; INDEX(MyData,D4587, E4587+1))</f>
        <v xml:space="preserve">        -1,//80 </v>
      </c>
    </row>
    <row r="4588" spans="4:7" x14ac:dyDescent="0.2">
      <c r="D4588" s="20">
        <f t="shared" si="71"/>
        <v>84</v>
      </c>
      <c r="E4588" s="20">
        <f>MIN(IF(MOD(ROWS($A$2:A4588),$A$2)=0,E4587+1, E4587), $B$2-1)</f>
        <v>19</v>
      </c>
      <c r="G4588" s="2" t="str">
        <f>IF(NOT(OR(
SUMPRODUCT(--ISNUMBER(SEARCH('Chapter 1 (Generated)'!$B$25:$V$25,INDEX(MyData,D4588, E4588+1))))&gt;0,
SUMPRODUCT(--ISNUMBER(SEARCH('Chapter 1 (Generated)'!$B$26:$V$26,INDEX(MyData,D4588, E4588+1))))&gt;0)),
"        " &amp; INDEX(MyData,D4588, E4588+1),
"    " &amp; INDEX(MyData,D4588, E4588+1))</f>
        <v xml:space="preserve">        -1,</v>
      </c>
    </row>
    <row r="4589" spans="4:7" x14ac:dyDescent="0.2">
      <c r="D4589" s="20">
        <f t="shared" si="71"/>
        <v>85</v>
      </c>
      <c r="E4589" s="20">
        <f>MIN(IF(MOD(ROWS($A$2:A4589),$A$2)=0,E4588+1, E4588), $B$2-1)</f>
        <v>19</v>
      </c>
      <c r="G4589" s="2" t="str">
        <f>IF(NOT(OR(
SUMPRODUCT(--ISNUMBER(SEARCH('Chapter 1 (Generated)'!$B$25:$V$25,INDEX(MyData,D4589, E4589+1))))&gt;0,
SUMPRODUCT(--ISNUMBER(SEARCH('Chapter 1 (Generated)'!$B$26:$V$26,INDEX(MyData,D4589, E4589+1))))&gt;0)),
"        " &amp; INDEX(MyData,D4589, E4589+1),
"    " &amp; INDEX(MyData,D4589, E4589+1))</f>
        <v xml:space="preserve">        -1,</v>
      </c>
    </row>
    <row r="4590" spans="4:7" x14ac:dyDescent="0.2">
      <c r="D4590" s="20">
        <f t="shared" si="71"/>
        <v>86</v>
      </c>
      <c r="E4590" s="20">
        <f>MIN(IF(MOD(ROWS($A$2:A4590),$A$2)=0,E4589+1, E4589), $B$2-1)</f>
        <v>19</v>
      </c>
      <c r="G4590" s="2" t="str">
        <f>IF(NOT(OR(
SUMPRODUCT(--ISNUMBER(SEARCH('Chapter 1 (Generated)'!$B$25:$V$25,INDEX(MyData,D4590, E4590+1))))&gt;0,
SUMPRODUCT(--ISNUMBER(SEARCH('Chapter 1 (Generated)'!$B$26:$V$26,INDEX(MyData,D4590, E4590+1))))&gt;0)),
"        " &amp; INDEX(MyData,D4590, E4590+1),
"    " &amp; INDEX(MyData,D4590, E4590+1))</f>
        <v xml:space="preserve">        -1,</v>
      </c>
    </row>
    <row r="4591" spans="4:7" x14ac:dyDescent="0.2">
      <c r="D4591" s="20">
        <f t="shared" si="71"/>
        <v>87</v>
      </c>
      <c r="E4591" s="20">
        <f>MIN(IF(MOD(ROWS($A$2:A4591),$A$2)=0,E4590+1, E4590), $B$2-1)</f>
        <v>19</v>
      </c>
      <c r="G4591" s="2" t="str">
        <f>IF(NOT(OR(
SUMPRODUCT(--ISNUMBER(SEARCH('Chapter 1 (Generated)'!$B$25:$V$25,INDEX(MyData,D4591, E4591+1))))&gt;0,
SUMPRODUCT(--ISNUMBER(SEARCH('Chapter 1 (Generated)'!$B$26:$V$26,INDEX(MyData,D4591, E4591+1))))&gt;0)),
"        " &amp; INDEX(MyData,D4591, E4591+1),
"    " &amp; INDEX(MyData,D4591, E4591+1))</f>
        <v xml:space="preserve">        -1,</v>
      </c>
    </row>
    <row r="4592" spans="4:7" x14ac:dyDescent="0.2">
      <c r="D4592" s="20">
        <f t="shared" si="71"/>
        <v>88</v>
      </c>
      <c r="E4592" s="20">
        <f>MIN(IF(MOD(ROWS($A$2:A4592),$A$2)=0,E4591+1, E4591), $B$2-1)</f>
        <v>19</v>
      </c>
      <c r="G4592" s="2" t="str">
        <f>IF(NOT(OR(
SUMPRODUCT(--ISNUMBER(SEARCH('Chapter 1 (Generated)'!$B$25:$V$25,INDEX(MyData,D4592, E4592+1))))&gt;0,
SUMPRODUCT(--ISNUMBER(SEARCH('Chapter 1 (Generated)'!$B$26:$V$26,INDEX(MyData,D4592, E4592+1))))&gt;0)),
"        " &amp; INDEX(MyData,D4592, E4592+1),
"    " &amp; INDEX(MyData,D4592, E4592+1))</f>
        <v xml:space="preserve">        -1,//85 </v>
      </c>
    </row>
    <row r="4593" spans="4:7" x14ac:dyDescent="0.2">
      <c r="D4593" s="20">
        <f t="shared" si="71"/>
        <v>89</v>
      </c>
      <c r="E4593" s="20">
        <f>MIN(IF(MOD(ROWS($A$2:A4593),$A$2)=0,E4592+1, E4592), $B$2-1)</f>
        <v>19</v>
      </c>
      <c r="G4593" s="2" t="str">
        <f>IF(NOT(OR(
SUMPRODUCT(--ISNUMBER(SEARCH('Chapter 1 (Generated)'!$B$25:$V$25,INDEX(MyData,D4593, E4593+1))))&gt;0,
SUMPRODUCT(--ISNUMBER(SEARCH('Chapter 1 (Generated)'!$B$26:$V$26,INDEX(MyData,D4593, E4593+1))))&gt;0)),
"        " &amp; INDEX(MyData,D4593, E4593+1),
"    " &amp; INDEX(MyData,D4593, E4593+1))</f>
        <v xml:space="preserve">        -1,</v>
      </c>
    </row>
    <row r="4594" spans="4:7" x14ac:dyDescent="0.2">
      <c r="D4594" s="20">
        <f t="shared" si="71"/>
        <v>90</v>
      </c>
      <c r="E4594" s="20">
        <f>MIN(IF(MOD(ROWS($A$2:A4594),$A$2)=0,E4593+1, E4593), $B$2-1)</f>
        <v>19</v>
      </c>
      <c r="G4594" s="2" t="str">
        <f>IF(NOT(OR(
SUMPRODUCT(--ISNUMBER(SEARCH('Chapter 1 (Generated)'!$B$25:$V$25,INDEX(MyData,D4594, E4594+1))))&gt;0,
SUMPRODUCT(--ISNUMBER(SEARCH('Chapter 1 (Generated)'!$B$26:$V$26,INDEX(MyData,D4594, E4594+1))))&gt;0)),
"        " &amp; INDEX(MyData,D4594, E4594+1),
"    " &amp; INDEX(MyData,D4594, E4594+1))</f>
        <v xml:space="preserve">        -1,</v>
      </c>
    </row>
    <row r="4595" spans="4:7" x14ac:dyDescent="0.2">
      <c r="D4595" s="20">
        <f t="shared" si="71"/>
        <v>91</v>
      </c>
      <c r="E4595" s="20">
        <f>MIN(IF(MOD(ROWS($A$2:A4595),$A$2)=0,E4594+1, E4594), $B$2-1)</f>
        <v>19</v>
      </c>
      <c r="G4595" s="2" t="str">
        <f>IF(NOT(OR(
SUMPRODUCT(--ISNUMBER(SEARCH('Chapter 1 (Generated)'!$B$25:$V$25,INDEX(MyData,D4595, E4595+1))))&gt;0,
SUMPRODUCT(--ISNUMBER(SEARCH('Chapter 1 (Generated)'!$B$26:$V$26,INDEX(MyData,D4595, E4595+1))))&gt;0)),
"        " &amp; INDEX(MyData,D4595, E4595+1),
"    " &amp; INDEX(MyData,D4595, E4595+1))</f>
        <v xml:space="preserve">        -1,</v>
      </c>
    </row>
    <row r="4596" spans="4:7" x14ac:dyDescent="0.2">
      <c r="D4596" s="20">
        <f t="shared" si="71"/>
        <v>92</v>
      </c>
      <c r="E4596" s="20">
        <f>MIN(IF(MOD(ROWS($A$2:A4596),$A$2)=0,E4595+1, E4595), $B$2-1)</f>
        <v>19</v>
      </c>
      <c r="G4596" s="2" t="str">
        <f>IF(NOT(OR(
SUMPRODUCT(--ISNUMBER(SEARCH('Chapter 1 (Generated)'!$B$25:$V$25,INDEX(MyData,D4596, E4596+1))))&gt;0,
SUMPRODUCT(--ISNUMBER(SEARCH('Chapter 1 (Generated)'!$B$26:$V$26,INDEX(MyData,D4596, E4596+1))))&gt;0)),
"        " &amp; INDEX(MyData,D4596, E4596+1),
"    " &amp; INDEX(MyData,D4596, E4596+1))</f>
        <v xml:space="preserve">        -1,</v>
      </c>
    </row>
    <row r="4597" spans="4:7" x14ac:dyDescent="0.2">
      <c r="D4597" s="20">
        <f t="shared" si="71"/>
        <v>93</v>
      </c>
      <c r="E4597" s="20">
        <f>MIN(IF(MOD(ROWS($A$2:A4597),$A$2)=0,E4596+1, E4596), $B$2-1)</f>
        <v>19</v>
      </c>
      <c r="G4597" s="2" t="str">
        <f>IF(NOT(OR(
SUMPRODUCT(--ISNUMBER(SEARCH('Chapter 1 (Generated)'!$B$25:$V$25,INDEX(MyData,D4597, E4597+1))))&gt;0,
SUMPRODUCT(--ISNUMBER(SEARCH('Chapter 1 (Generated)'!$B$26:$V$26,INDEX(MyData,D4597, E4597+1))))&gt;0)),
"        " &amp; INDEX(MyData,D4597, E4597+1),
"    " &amp; INDEX(MyData,D4597, E4597+1))</f>
        <v xml:space="preserve">        -1,//90 </v>
      </c>
    </row>
    <row r="4598" spans="4:7" x14ac:dyDescent="0.2">
      <c r="D4598" s="20">
        <f t="shared" si="71"/>
        <v>94</v>
      </c>
      <c r="E4598" s="20">
        <f>MIN(IF(MOD(ROWS($A$2:A4598),$A$2)=0,E4597+1, E4597), $B$2-1)</f>
        <v>19</v>
      </c>
      <c r="G4598" s="2" t="str">
        <f>IF(NOT(OR(
SUMPRODUCT(--ISNUMBER(SEARCH('Chapter 1 (Generated)'!$B$25:$V$25,INDEX(MyData,D4598, E4598+1))))&gt;0,
SUMPRODUCT(--ISNUMBER(SEARCH('Chapter 1 (Generated)'!$B$26:$V$26,INDEX(MyData,D4598, E4598+1))))&gt;0)),
"        " &amp; INDEX(MyData,D4598, E4598+1),
"    " &amp; INDEX(MyData,D4598, E4598+1))</f>
        <v xml:space="preserve">        -1,</v>
      </c>
    </row>
    <row r="4599" spans="4:7" x14ac:dyDescent="0.2">
      <c r="D4599" s="20">
        <f t="shared" si="71"/>
        <v>95</v>
      </c>
      <c r="E4599" s="20">
        <f>MIN(IF(MOD(ROWS($A$2:A4599),$A$2)=0,E4598+1, E4598), $B$2-1)</f>
        <v>19</v>
      </c>
      <c r="G4599" s="2" t="str">
        <f>IF(NOT(OR(
SUMPRODUCT(--ISNUMBER(SEARCH('Chapter 1 (Generated)'!$B$25:$V$25,INDEX(MyData,D4599, E4599+1))))&gt;0,
SUMPRODUCT(--ISNUMBER(SEARCH('Chapter 1 (Generated)'!$B$26:$V$26,INDEX(MyData,D4599, E4599+1))))&gt;0)),
"        " &amp; INDEX(MyData,D4599, E4599+1),
"    " &amp; INDEX(MyData,D4599, E4599+1))</f>
        <v xml:space="preserve">        -1,</v>
      </c>
    </row>
    <row r="4600" spans="4:7" x14ac:dyDescent="0.2">
      <c r="D4600" s="20">
        <f t="shared" si="71"/>
        <v>96</v>
      </c>
      <c r="E4600" s="20">
        <f>MIN(IF(MOD(ROWS($A$2:A4600),$A$2)=0,E4599+1, E4599), $B$2-1)</f>
        <v>19</v>
      </c>
      <c r="G4600" s="2" t="str">
        <f>IF(NOT(OR(
SUMPRODUCT(--ISNUMBER(SEARCH('Chapter 1 (Generated)'!$B$25:$V$25,INDEX(MyData,D4600, E4600+1))))&gt;0,
SUMPRODUCT(--ISNUMBER(SEARCH('Chapter 1 (Generated)'!$B$26:$V$26,INDEX(MyData,D4600, E4600+1))))&gt;0)),
"        " &amp; INDEX(MyData,D4600, E4600+1),
"    " &amp; INDEX(MyData,D4600, E4600+1))</f>
        <v xml:space="preserve">        -1,</v>
      </c>
    </row>
    <row r="4601" spans="4:7" x14ac:dyDescent="0.2">
      <c r="D4601" s="20">
        <f t="shared" si="71"/>
        <v>97</v>
      </c>
      <c r="E4601" s="20">
        <f>MIN(IF(MOD(ROWS($A$2:A4601),$A$2)=0,E4600+1, E4600), $B$2-1)</f>
        <v>19</v>
      </c>
      <c r="G4601" s="2" t="str">
        <f>IF(NOT(OR(
SUMPRODUCT(--ISNUMBER(SEARCH('Chapter 1 (Generated)'!$B$25:$V$25,INDEX(MyData,D4601, E4601+1))))&gt;0,
SUMPRODUCT(--ISNUMBER(SEARCH('Chapter 1 (Generated)'!$B$26:$V$26,INDEX(MyData,D4601, E4601+1))))&gt;0)),
"        " &amp; INDEX(MyData,D4601, E4601+1),
"    " &amp; INDEX(MyData,D4601, E4601+1))</f>
        <v xml:space="preserve">        -1,</v>
      </c>
    </row>
    <row r="4602" spans="4:7" x14ac:dyDescent="0.2">
      <c r="D4602" s="20">
        <f t="shared" si="71"/>
        <v>98</v>
      </c>
      <c r="E4602" s="20">
        <f>MIN(IF(MOD(ROWS($A$2:A4602),$A$2)=0,E4601+1, E4601), $B$2-1)</f>
        <v>19</v>
      </c>
      <c r="G4602" s="2" t="str">
        <f>IF(NOT(OR(
SUMPRODUCT(--ISNUMBER(SEARCH('Chapter 1 (Generated)'!$B$25:$V$25,INDEX(MyData,D4602, E4602+1))))&gt;0,
SUMPRODUCT(--ISNUMBER(SEARCH('Chapter 1 (Generated)'!$B$26:$V$26,INDEX(MyData,D4602, E4602+1))))&gt;0)),
"        " &amp; INDEX(MyData,D4602, E4602+1),
"    " &amp; INDEX(MyData,D4602, E4602+1))</f>
        <v xml:space="preserve">        -1,//95 </v>
      </c>
    </row>
    <row r="4603" spans="4:7" x14ac:dyDescent="0.2">
      <c r="D4603" s="20">
        <f t="shared" si="71"/>
        <v>99</v>
      </c>
      <c r="E4603" s="20">
        <f>MIN(IF(MOD(ROWS($A$2:A4603),$A$2)=0,E4602+1, E4602), $B$2-1)</f>
        <v>19</v>
      </c>
      <c r="G4603" s="2" t="str">
        <f>IF(NOT(OR(
SUMPRODUCT(--ISNUMBER(SEARCH('Chapter 1 (Generated)'!$B$25:$V$25,INDEX(MyData,D4603, E4603+1))))&gt;0,
SUMPRODUCT(--ISNUMBER(SEARCH('Chapter 1 (Generated)'!$B$26:$V$26,INDEX(MyData,D4603, E4603+1))))&gt;0)),
"        " &amp; INDEX(MyData,D4603, E4603+1),
"    " &amp; INDEX(MyData,D4603, E4603+1))</f>
        <v xml:space="preserve">        -1,</v>
      </c>
    </row>
    <row r="4604" spans="4:7" x14ac:dyDescent="0.2">
      <c r="D4604" s="20">
        <f t="shared" si="71"/>
        <v>100</v>
      </c>
      <c r="E4604" s="20">
        <f>MIN(IF(MOD(ROWS($A$2:A4604),$A$2)=0,E4603+1, E4603), $B$2-1)</f>
        <v>19</v>
      </c>
      <c r="G4604" s="2" t="str">
        <f>IF(NOT(OR(
SUMPRODUCT(--ISNUMBER(SEARCH('Chapter 1 (Generated)'!$B$25:$V$25,INDEX(MyData,D4604, E4604+1))))&gt;0,
SUMPRODUCT(--ISNUMBER(SEARCH('Chapter 1 (Generated)'!$B$26:$V$26,INDEX(MyData,D4604, E4604+1))))&gt;0)),
"        " &amp; INDEX(MyData,D4604, E4604+1),
"    " &amp; INDEX(MyData,D4604, E4604+1))</f>
        <v xml:space="preserve">        -1,</v>
      </c>
    </row>
    <row r="4605" spans="4:7" x14ac:dyDescent="0.2">
      <c r="D4605" s="20">
        <f t="shared" si="71"/>
        <v>101</v>
      </c>
      <c r="E4605" s="20">
        <f>MIN(IF(MOD(ROWS($A$2:A4605),$A$2)=0,E4604+1, E4604), $B$2-1)</f>
        <v>19</v>
      </c>
      <c r="G4605" s="2" t="str">
        <f>IF(NOT(OR(
SUMPRODUCT(--ISNUMBER(SEARCH('Chapter 1 (Generated)'!$B$25:$V$25,INDEX(MyData,D4605, E4605+1))))&gt;0,
SUMPRODUCT(--ISNUMBER(SEARCH('Chapter 1 (Generated)'!$B$26:$V$26,INDEX(MyData,D4605, E4605+1))))&gt;0)),
"        " &amp; INDEX(MyData,D4605, E4605+1),
"    " &amp; INDEX(MyData,D4605, E4605+1))</f>
        <v xml:space="preserve">        -1,</v>
      </c>
    </row>
    <row r="4606" spans="4:7" x14ac:dyDescent="0.2">
      <c r="D4606" s="20">
        <f t="shared" si="71"/>
        <v>102</v>
      </c>
      <c r="E4606" s="20">
        <f>MIN(IF(MOD(ROWS($A$2:A4606),$A$2)=0,E4605+1, E4605), $B$2-1)</f>
        <v>19</v>
      </c>
      <c r="G4606" s="2" t="str">
        <f>IF(NOT(OR(
SUMPRODUCT(--ISNUMBER(SEARCH('Chapter 1 (Generated)'!$B$25:$V$25,INDEX(MyData,D4606, E4606+1))))&gt;0,
SUMPRODUCT(--ISNUMBER(SEARCH('Chapter 1 (Generated)'!$B$26:$V$26,INDEX(MyData,D4606, E4606+1))))&gt;0)),
"        " &amp; INDEX(MyData,D4606, E4606+1),
"    " &amp; INDEX(MyData,D4606, E4606+1))</f>
        <v xml:space="preserve">        -1,</v>
      </c>
    </row>
    <row r="4607" spans="4:7" x14ac:dyDescent="0.2">
      <c r="D4607" s="20">
        <f t="shared" si="71"/>
        <v>103</v>
      </c>
      <c r="E4607" s="20">
        <f>MIN(IF(MOD(ROWS($A$2:A4607),$A$2)=0,E4606+1, E4606), $B$2-1)</f>
        <v>19</v>
      </c>
      <c r="G4607" s="2" t="str">
        <f>IF(NOT(OR(
SUMPRODUCT(--ISNUMBER(SEARCH('Chapter 1 (Generated)'!$B$25:$V$25,INDEX(MyData,D4607, E4607+1))))&gt;0,
SUMPRODUCT(--ISNUMBER(SEARCH('Chapter 1 (Generated)'!$B$26:$V$26,INDEX(MyData,D4607, E4607+1))))&gt;0)),
"        " &amp; INDEX(MyData,D4607, E4607+1),
"    " &amp; INDEX(MyData,D4607, E4607+1))</f>
        <v xml:space="preserve">        -1,//100 </v>
      </c>
    </row>
    <row r="4608" spans="4:7" x14ac:dyDescent="0.2">
      <c r="D4608" s="20">
        <f t="shared" si="71"/>
        <v>104</v>
      </c>
      <c r="E4608" s="20">
        <f>MIN(IF(MOD(ROWS($A$2:A4608),$A$2)=0,E4607+1, E4607), $B$2-1)</f>
        <v>19</v>
      </c>
      <c r="G4608" s="2" t="str">
        <f>IF(NOT(OR(
SUMPRODUCT(--ISNUMBER(SEARCH('Chapter 1 (Generated)'!$B$25:$V$25,INDEX(MyData,D4608, E4608+1))))&gt;0,
SUMPRODUCT(--ISNUMBER(SEARCH('Chapter 1 (Generated)'!$B$26:$V$26,INDEX(MyData,D4608, E4608+1))))&gt;0)),
"        " &amp; INDEX(MyData,D4608, E4608+1),
"    " &amp; INDEX(MyData,D4608, E4608+1))</f>
        <v xml:space="preserve">        -1,</v>
      </c>
    </row>
    <row r="4609" spans="4:7" x14ac:dyDescent="0.2">
      <c r="D4609" s="20">
        <f t="shared" si="71"/>
        <v>105</v>
      </c>
      <c r="E4609" s="20">
        <f>MIN(IF(MOD(ROWS($A$2:A4609),$A$2)=0,E4608+1, E4608), $B$2-1)</f>
        <v>19</v>
      </c>
      <c r="G4609" s="2" t="str">
        <f>IF(NOT(OR(
SUMPRODUCT(--ISNUMBER(SEARCH('Chapter 1 (Generated)'!$B$25:$V$25,INDEX(MyData,D4609, E4609+1))))&gt;0,
SUMPRODUCT(--ISNUMBER(SEARCH('Chapter 1 (Generated)'!$B$26:$V$26,INDEX(MyData,D4609, E4609+1))))&gt;0)),
"        " &amp; INDEX(MyData,D4609, E4609+1),
"    " &amp; INDEX(MyData,D4609, E4609+1))</f>
        <v xml:space="preserve">        -1,</v>
      </c>
    </row>
    <row r="4610" spans="4:7" x14ac:dyDescent="0.2">
      <c r="D4610" s="20">
        <f t="shared" si="71"/>
        <v>106</v>
      </c>
      <c r="E4610" s="20">
        <f>MIN(IF(MOD(ROWS($A$2:A4610),$A$2)=0,E4609+1, E4609), $B$2-1)</f>
        <v>19</v>
      </c>
      <c r="G4610" s="2" t="str">
        <f>IF(NOT(OR(
SUMPRODUCT(--ISNUMBER(SEARCH('Chapter 1 (Generated)'!$B$25:$V$25,INDEX(MyData,D4610, E4610+1))))&gt;0,
SUMPRODUCT(--ISNUMBER(SEARCH('Chapter 1 (Generated)'!$B$26:$V$26,INDEX(MyData,D4610, E4610+1))))&gt;0)),
"        " &amp; INDEX(MyData,D4610, E4610+1),
"    " &amp; INDEX(MyData,D4610, E4610+1))</f>
        <v xml:space="preserve">        -1,</v>
      </c>
    </row>
    <row r="4611" spans="4:7" x14ac:dyDescent="0.2">
      <c r="D4611" s="20">
        <f t="shared" ref="D4611:D4674" si="72">MOD(ROW(D4610)-1+ROWS(MyData),ROWS(MyData))+1</f>
        <v>107</v>
      </c>
      <c r="E4611" s="20">
        <f>MIN(IF(MOD(ROWS($A$2:A4611),$A$2)=0,E4610+1, E4610), $B$2-1)</f>
        <v>19</v>
      </c>
      <c r="G4611" s="2" t="str">
        <f>IF(NOT(OR(
SUMPRODUCT(--ISNUMBER(SEARCH('Chapter 1 (Generated)'!$B$25:$V$25,INDEX(MyData,D4611, E4611+1))))&gt;0,
SUMPRODUCT(--ISNUMBER(SEARCH('Chapter 1 (Generated)'!$B$26:$V$26,INDEX(MyData,D4611, E4611+1))))&gt;0)),
"        " &amp; INDEX(MyData,D4611, E4611+1),
"    " &amp; INDEX(MyData,D4611, E4611+1))</f>
        <v xml:space="preserve">        -1,</v>
      </c>
    </row>
    <row r="4612" spans="4:7" x14ac:dyDescent="0.2">
      <c r="D4612" s="20">
        <f t="shared" si="72"/>
        <v>108</v>
      </c>
      <c r="E4612" s="20">
        <f>MIN(IF(MOD(ROWS($A$2:A4612),$A$2)=0,E4611+1, E4611), $B$2-1)</f>
        <v>19</v>
      </c>
      <c r="G4612" s="2" t="str">
        <f>IF(NOT(OR(
SUMPRODUCT(--ISNUMBER(SEARCH('Chapter 1 (Generated)'!$B$25:$V$25,INDEX(MyData,D4612, E4612+1))))&gt;0,
SUMPRODUCT(--ISNUMBER(SEARCH('Chapter 1 (Generated)'!$B$26:$V$26,INDEX(MyData,D4612, E4612+1))))&gt;0)),
"        " &amp; INDEX(MyData,D4612, E4612+1),
"    " &amp; INDEX(MyData,D4612, E4612+1))</f>
        <v xml:space="preserve">        -1,//105 </v>
      </c>
    </row>
    <row r="4613" spans="4:7" x14ac:dyDescent="0.2">
      <c r="D4613" s="20">
        <f t="shared" si="72"/>
        <v>109</v>
      </c>
      <c r="E4613" s="20">
        <f>MIN(IF(MOD(ROWS($A$2:A4613),$A$2)=0,E4612+1, E4612), $B$2-1)</f>
        <v>19</v>
      </c>
      <c r="G4613" s="2" t="str">
        <f>IF(NOT(OR(
SUMPRODUCT(--ISNUMBER(SEARCH('Chapter 1 (Generated)'!$B$25:$V$25,INDEX(MyData,D4613, E4613+1))))&gt;0,
SUMPRODUCT(--ISNUMBER(SEARCH('Chapter 1 (Generated)'!$B$26:$V$26,INDEX(MyData,D4613, E4613+1))))&gt;0)),
"        " &amp; INDEX(MyData,D4613, E4613+1),
"    " &amp; INDEX(MyData,D4613, E4613+1))</f>
        <v xml:space="preserve">        -1,</v>
      </c>
    </row>
    <row r="4614" spans="4:7" x14ac:dyDescent="0.2">
      <c r="D4614" s="20">
        <f t="shared" si="72"/>
        <v>110</v>
      </c>
      <c r="E4614" s="20">
        <f>MIN(IF(MOD(ROWS($A$2:A4614),$A$2)=0,E4613+1, E4613), $B$2-1)</f>
        <v>19</v>
      </c>
      <c r="G4614" s="2" t="str">
        <f>IF(NOT(OR(
SUMPRODUCT(--ISNUMBER(SEARCH('Chapter 1 (Generated)'!$B$25:$V$25,INDEX(MyData,D4614, E4614+1))))&gt;0,
SUMPRODUCT(--ISNUMBER(SEARCH('Chapter 1 (Generated)'!$B$26:$V$26,INDEX(MyData,D4614, E4614+1))))&gt;0)),
"        " &amp; INDEX(MyData,D4614, E4614+1),
"    " &amp; INDEX(MyData,D4614, E4614+1))</f>
        <v xml:space="preserve">        -1,</v>
      </c>
    </row>
    <row r="4615" spans="4:7" x14ac:dyDescent="0.2">
      <c r="D4615" s="20">
        <f t="shared" si="72"/>
        <v>111</v>
      </c>
      <c r="E4615" s="20">
        <f>MIN(IF(MOD(ROWS($A$2:A4615),$A$2)=0,E4614+1, E4614), $B$2-1)</f>
        <v>19</v>
      </c>
      <c r="G4615" s="2" t="str">
        <f>IF(NOT(OR(
SUMPRODUCT(--ISNUMBER(SEARCH('Chapter 1 (Generated)'!$B$25:$V$25,INDEX(MyData,D4615, E4615+1))))&gt;0,
SUMPRODUCT(--ISNUMBER(SEARCH('Chapter 1 (Generated)'!$B$26:$V$26,INDEX(MyData,D4615, E4615+1))))&gt;0)),
"        " &amp; INDEX(MyData,D4615, E4615+1),
"    " &amp; INDEX(MyData,D4615, E4615+1))</f>
        <v xml:space="preserve">        -1,</v>
      </c>
    </row>
    <row r="4616" spans="4:7" x14ac:dyDescent="0.2">
      <c r="D4616" s="20">
        <f t="shared" si="72"/>
        <v>112</v>
      </c>
      <c r="E4616" s="20">
        <f>MIN(IF(MOD(ROWS($A$2:A4616),$A$2)=0,E4615+1, E4615), $B$2-1)</f>
        <v>19</v>
      </c>
      <c r="G4616" s="2" t="str">
        <f>IF(NOT(OR(
SUMPRODUCT(--ISNUMBER(SEARCH('Chapter 1 (Generated)'!$B$25:$V$25,INDEX(MyData,D4616, E4616+1))))&gt;0,
SUMPRODUCT(--ISNUMBER(SEARCH('Chapter 1 (Generated)'!$B$26:$V$26,INDEX(MyData,D4616, E4616+1))))&gt;0)),
"        " &amp; INDEX(MyData,D4616, E4616+1),
"    " &amp; INDEX(MyData,D4616, E4616+1))</f>
        <v xml:space="preserve">        -1,</v>
      </c>
    </row>
    <row r="4617" spans="4:7" x14ac:dyDescent="0.2">
      <c r="D4617" s="20">
        <f t="shared" si="72"/>
        <v>113</v>
      </c>
      <c r="E4617" s="20">
        <f>MIN(IF(MOD(ROWS($A$2:A4617),$A$2)=0,E4616+1, E4616), $B$2-1)</f>
        <v>19</v>
      </c>
      <c r="G4617" s="2" t="str">
        <f>IF(NOT(OR(
SUMPRODUCT(--ISNUMBER(SEARCH('Chapter 1 (Generated)'!$B$25:$V$25,INDEX(MyData,D4617, E4617+1))))&gt;0,
SUMPRODUCT(--ISNUMBER(SEARCH('Chapter 1 (Generated)'!$B$26:$V$26,INDEX(MyData,D4617, E4617+1))))&gt;0)),
"        " &amp; INDEX(MyData,D4617, E4617+1),
"    " &amp; INDEX(MyData,D4617, E4617+1))</f>
        <v xml:space="preserve">        -1,//110 </v>
      </c>
    </row>
    <row r="4618" spans="4:7" x14ac:dyDescent="0.2">
      <c r="D4618" s="20">
        <f t="shared" si="72"/>
        <v>114</v>
      </c>
      <c r="E4618" s="20">
        <f>MIN(IF(MOD(ROWS($A$2:A4618),$A$2)=0,E4617+1, E4617), $B$2-1)</f>
        <v>19</v>
      </c>
      <c r="G4618" s="2" t="str">
        <f>IF(NOT(OR(
SUMPRODUCT(--ISNUMBER(SEARCH('Chapter 1 (Generated)'!$B$25:$V$25,INDEX(MyData,D4618, E4618+1))))&gt;0,
SUMPRODUCT(--ISNUMBER(SEARCH('Chapter 1 (Generated)'!$B$26:$V$26,INDEX(MyData,D4618, E4618+1))))&gt;0)),
"        " &amp; INDEX(MyData,D4618, E4618+1),
"    " &amp; INDEX(MyData,D4618, E4618+1))</f>
        <v xml:space="preserve">        -1,</v>
      </c>
    </row>
    <row r="4619" spans="4:7" x14ac:dyDescent="0.2">
      <c r="D4619" s="20">
        <f t="shared" si="72"/>
        <v>115</v>
      </c>
      <c r="E4619" s="20">
        <f>MIN(IF(MOD(ROWS($A$2:A4619),$A$2)=0,E4618+1, E4618), $B$2-1)</f>
        <v>19</v>
      </c>
      <c r="G4619" s="2" t="str">
        <f>IF(NOT(OR(
SUMPRODUCT(--ISNUMBER(SEARCH('Chapter 1 (Generated)'!$B$25:$V$25,INDEX(MyData,D4619, E4619+1))))&gt;0,
SUMPRODUCT(--ISNUMBER(SEARCH('Chapter 1 (Generated)'!$B$26:$V$26,INDEX(MyData,D4619, E4619+1))))&gt;0)),
"        " &amp; INDEX(MyData,D4619, E4619+1),
"    " &amp; INDEX(MyData,D4619, E4619+1))</f>
        <v xml:space="preserve">        -1,</v>
      </c>
    </row>
    <row r="4620" spans="4:7" x14ac:dyDescent="0.2">
      <c r="D4620" s="20">
        <f t="shared" si="72"/>
        <v>116</v>
      </c>
      <c r="E4620" s="20">
        <f>MIN(IF(MOD(ROWS($A$2:A4620),$A$2)=0,E4619+1, E4619), $B$2-1)</f>
        <v>19</v>
      </c>
      <c r="G4620" s="2" t="str">
        <f>IF(NOT(OR(
SUMPRODUCT(--ISNUMBER(SEARCH('Chapter 1 (Generated)'!$B$25:$V$25,INDEX(MyData,D4620, E4620+1))))&gt;0,
SUMPRODUCT(--ISNUMBER(SEARCH('Chapter 1 (Generated)'!$B$26:$V$26,INDEX(MyData,D4620, E4620+1))))&gt;0)),
"        " &amp; INDEX(MyData,D4620, E4620+1),
"    " &amp; INDEX(MyData,D4620, E4620+1))</f>
        <v xml:space="preserve">        -1,</v>
      </c>
    </row>
    <row r="4621" spans="4:7" x14ac:dyDescent="0.2">
      <c r="D4621" s="20">
        <f t="shared" si="72"/>
        <v>117</v>
      </c>
      <c r="E4621" s="20">
        <f>MIN(IF(MOD(ROWS($A$2:A4621),$A$2)=0,E4620+1, E4620), $B$2-1)</f>
        <v>19</v>
      </c>
      <c r="G4621" s="2" t="str">
        <f>IF(NOT(OR(
SUMPRODUCT(--ISNUMBER(SEARCH('Chapter 1 (Generated)'!$B$25:$V$25,INDEX(MyData,D4621, E4621+1))))&gt;0,
SUMPRODUCT(--ISNUMBER(SEARCH('Chapter 1 (Generated)'!$B$26:$V$26,INDEX(MyData,D4621, E4621+1))))&gt;0)),
"        " &amp; INDEX(MyData,D4621, E4621+1),
"    " &amp; INDEX(MyData,D4621, E4621+1))</f>
        <v xml:space="preserve">        -1,</v>
      </c>
    </row>
    <row r="4622" spans="4:7" x14ac:dyDescent="0.2">
      <c r="D4622" s="20">
        <f t="shared" si="72"/>
        <v>118</v>
      </c>
      <c r="E4622" s="20">
        <f>MIN(IF(MOD(ROWS($A$2:A4622),$A$2)=0,E4621+1, E4621), $B$2-1)</f>
        <v>19</v>
      </c>
      <c r="G4622" s="2" t="str">
        <f>IF(NOT(OR(
SUMPRODUCT(--ISNUMBER(SEARCH('Chapter 1 (Generated)'!$B$25:$V$25,INDEX(MyData,D4622, E4622+1))))&gt;0,
SUMPRODUCT(--ISNUMBER(SEARCH('Chapter 1 (Generated)'!$B$26:$V$26,INDEX(MyData,D4622, E4622+1))))&gt;0)),
"        " &amp; INDEX(MyData,D4622, E4622+1),
"    " &amp; INDEX(MyData,D4622, E4622+1))</f>
        <v xml:space="preserve">        -1,//115 </v>
      </c>
    </row>
    <row r="4623" spans="4:7" x14ac:dyDescent="0.2">
      <c r="D4623" s="20">
        <f t="shared" si="72"/>
        <v>119</v>
      </c>
      <c r="E4623" s="20">
        <f>MIN(IF(MOD(ROWS($A$2:A4623),$A$2)=0,E4622+1, E4622), $B$2-1)</f>
        <v>19</v>
      </c>
      <c r="G4623" s="2" t="str">
        <f>IF(NOT(OR(
SUMPRODUCT(--ISNUMBER(SEARCH('Chapter 1 (Generated)'!$B$25:$V$25,INDEX(MyData,D4623, E4623+1))))&gt;0,
SUMPRODUCT(--ISNUMBER(SEARCH('Chapter 1 (Generated)'!$B$26:$V$26,INDEX(MyData,D4623, E4623+1))))&gt;0)),
"        " &amp; INDEX(MyData,D4623, E4623+1),
"    " &amp; INDEX(MyData,D4623, E4623+1))</f>
        <v xml:space="preserve">        -1,</v>
      </c>
    </row>
    <row r="4624" spans="4:7" x14ac:dyDescent="0.2">
      <c r="D4624" s="20">
        <f t="shared" si="72"/>
        <v>120</v>
      </c>
      <c r="E4624" s="20">
        <f>MIN(IF(MOD(ROWS($A$2:A4624),$A$2)=0,E4623+1, E4623), $B$2-1)</f>
        <v>19</v>
      </c>
      <c r="G4624" s="2" t="str">
        <f>IF(NOT(OR(
SUMPRODUCT(--ISNUMBER(SEARCH('Chapter 1 (Generated)'!$B$25:$V$25,INDEX(MyData,D4624, E4624+1))))&gt;0,
SUMPRODUCT(--ISNUMBER(SEARCH('Chapter 1 (Generated)'!$B$26:$V$26,INDEX(MyData,D4624, E4624+1))))&gt;0)),
"        " &amp; INDEX(MyData,D4624, E4624+1),
"    " &amp; INDEX(MyData,D4624, E4624+1))</f>
        <v xml:space="preserve">        -1,</v>
      </c>
    </row>
    <row r="4625" spans="4:7" x14ac:dyDescent="0.2">
      <c r="D4625" s="20">
        <f t="shared" si="72"/>
        <v>121</v>
      </c>
      <c r="E4625" s="20">
        <f>MIN(IF(MOD(ROWS($A$2:A4625),$A$2)=0,E4624+1, E4624), $B$2-1)</f>
        <v>19</v>
      </c>
      <c r="G4625" s="2" t="str">
        <f>IF(NOT(OR(
SUMPRODUCT(--ISNUMBER(SEARCH('Chapter 1 (Generated)'!$B$25:$V$25,INDEX(MyData,D4625, E4625+1))))&gt;0,
SUMPRODUCT(--ISNUMBER(SEARCH('Chapter 1 (Generated)'!$B$26:$V$26,INDEX(MyData,D4625, E4625+1))))&gt;0)),
"        " &amp; INDEX(MyData,D4625, E4625+1),
"    " &amp; INDEX(MyData,D4625, E4625+1))</f>
        <v xml:space="preserve">        -1,</v>
      </c>
    </row>
    <row r="4626" spans="4:7" x14ac:dyDescent="0.2">
      <c r="D4626" s="20">
        <f t="shared" si="72"/>
        <v>122</v>
      </c>
      <c r="E4626" s="20">
        <f>MIN(IF(MOD(ROWS($A$2:A4626),$A$2)=0,E4625+1, E4625), $B$2-1)</f>
        <v>19</v>
      </c>
      <c r="G4626" s="2" t="str">
        <f>IF(NOT(OR(
SUMPRODUCT(--ISNUMBER(SEARCH('Chapter 1 (Generated)'!$B$25:$V$25,INDEX(MyData,D4626, E4626+1))))&gt;0,
SUMPRODUCT(--ISNUMBER(SEARCH('Chapter 1 (Generated)'!$B$26:$V$26,INDEX(MyData,D4626, E4626+1))))&gt;0)),
"        " &amp; INDEX(MyData,D4626, E4626+1),
"    " &amp; INDEX(MyData,D4626, E4626+1))</f>
        <v xml:space="preserve">        -1,</v>
      </c>
    </row>
    <row r="4627" spans="4:7" x14ac:dyDescent="0.2">
      <c r="D4627" s="20">
        <f t="shared" si="72"/>
        <v>123</v>
      </c>
      <c r="E4627" s="20">
        <f>MIN(IF(MOD(ROWS($A$2:A4627),$A$2)=0,E4626+1, E4626), $B$2-1)</f>
        <v>19</v>
      </c>
      <c r="G4627" s="2" t="str">
        <f>IF(NOT(OR(
SUMPRODUCT(--ISNUMBER(SEARCH('Chapter 1 (Generated)'!$B$25:$V$25,INDEX(MyData,D4627, E4627+1))))&gt;0,
SUMPRODUCT(--ISNUMBER(SEARCH('Chapter 1 (Generated)'!$B$26:$V$26,INDEX(MyData,D4627, E4627+1))))&gt;0)),
"        " &amp; INDEX(MyData,D4627, E4627+1),
"    " &amp; INDEX(MyData,D4627, E4627+1))</f>
        <v xml:space="preserve">        -1,//120 </v>
      </c>
    </row>
    <row r="4628" spans="4:7" x14ac:dyDescent="0.2">
      <c r="D4628" s="20">
        <f t="shared" si="72"/>
        <v>124</v>
      </c>
      <c r="E4628" s="20">
        <f>MIN(IF(MOD(ROWS($A$2:A4628),$A$2)=0,E4627+1, E4627), $B$2-1)</f>
        <v>19</v>
      </c>
      <c r="G4628" s="2" t="str">
        <f>IF(NOT(OR(
SUMPRODUCT(--ISNUMBER(SEARCH('Chapter 1 (Generated)'!$B$25:$V$25,INDEX(MyData,D4628, E4628+1))))&gt;0,
SUMPRODUCT(--ISNUMBER(SEARCH('Chapter 1 (Generated)'!$B$26:$V$26,INDEX(MyData,D4628, E4628+1))))&gt;0)),
"        " &amp; INDEX(MyData,D4628, E4628+1),
"    " &amp; INDEX(MyData,D4628, E4628+1))</f>
        <v xml:space="preserve">        -1,</v>
      </c>
    </row>
    <row r="4629" spans="4:7" x14ac:dyDescent="0.2">
      <c r="D4629" s="20">
        <f t="shared" si="72"/>
        <v>125</v>
      </c>
      <c r="E4629" s="20">
        <f>MIN(IF(MOD(ROWS($A$2:A4629),$A$2)=0,E4628+1, E4628), $B$2-1)</f>
        <v>19</v>
      </c>
      <c r="G4629" s="2" t="str">
        <f>IF(NOT(OR(
SUMPRODUCT(--ISNUMBER(SEARCH('Chapter 1 (Generated)'!$B$25:$V$25,INDEX(MyData,D4629, E4629+1))))&gt;0,
SUMPRODUCT(--ISNUMBER(SEARCH('Chapter 1 (Generated)'!$B$26:$V$26,INDEX(MyData,D4629, E4629+1))))&gt;0)),
"        " &amp; INDEX(MyData,D4629, E4629+1),
"    " &amp; INDEX(MyData,D4629, E4629+1))</f>
        <v xml:space="preserve">        -1,</v>
      </c>
    </row>
    <row r="4630" spans="4:7" x14ac:dyDescent="0.2">
      <c r="D4630" s="20">
        <f t="shared" si="72"/>
        <v>126</v>
      </c>
      <c r="E4630" s="20">
        <f>MIN(IF(MOD(ROWS($A$2:A4630),$A$2)=0,E4629+1, E4629), $B$2-1)</f>
        <v>19</v>
      </c>
      <c r="G4630" s="2" t="str">
        <f>IF(NOT(OR(
SUMPRODUCT(--ISNUMBER(SEARCH('Chapter 1 (Generated)'!$B$25:$V$25,INDEX(MyData,D4630, E4630+1))))&gt;0,
SUMPRODUCT(--ISNUMBER(SEARCH('Chapter 1 (Generated)'!$B$26:$V$26,INDEX(MyData,D4630, E4630+1))))&gt;0)),
"        " &amp; INDEX(MyData,D4630, E4630+1),
"    " &amp; INDEX(MyData,D4630, E4630+1))</f>
        <v xml:space="preserve">        -1,</v>
      </c>
    </row>
    <row r="4631" spans="4:7" x14ac:dyDescent="0.2">
      <c r="D4631" s="20">
        <f t="shared" si="72"/>
        <v>127</v>
      </c>
      <c r="E4631" s="20">
        <f>MIN(IF(MOD(ROWS($A$2:A4631),$A$2)=0,E4630+1, E4630), $B$2-1)</f>
        <v>19</v>
      </c>
      <c r="G4631" s="2" t="str">
        <f>IF(NOT(OR(
SUMPRODUCT(--ISNUMBER(SEARCH('Chapter 1 (Generated)'!$B$25:$V$25,INDEX(MyData,D4631, E4631+1))))&gt;0,
SUMPRODUCT(--ISNUMBER(SEARCH('Chapter 1 (Generated)'!$B$26:$V$26,INDEX(MyData,D4631, E4631+1))))&gt;0)),
"        " &amp; INDEX(MyData,D4631, E4631+1),
"    " &amp; INDEX(MyData,D4631, E4631+1))</f>
        <v xml:space="preserve">        -1,</v>
      </c>
    </row>
    <row r="4632" spans="4:7" x14ac:dyDescent="0.2">
      <c r="D4632" s="20">
        <f t="shared" si="72"/>
        <v>128</v>
      </c>
      <c r="E4632" s="20">
        <f>MIN(IF(MOD(ROWS($A$2:A4632),$A$2)=0,E4631+1, E4631), $B$2-1)</f>
        <v>19</v>
      </c>
      <c r="G4632" s="2" t="str">
        <f>IF(NOT(OR(
SUMPRODUCT(--ISNUMBER(SEARCH('Chapter 1 (Generated)'!$B$25:$V$25,INDEX(MyData,D4632, E4632+1))))&gt;0,
SUMPRODUCT(--ISNUMBER(SEARCH('Chapter 1 (Generated)'!$B$26:$V$26,INDEX(MyData,D4632, E4632+1))))&gt;0)),
"        " &amp; INDEX(MyData,D4632, E4632+1),
"    " &amp; INDEX(MyData,D4632, E4632+1))</f>
        <v xml:space="preserve">        -1,//125 </v>
      </c>
    </row>
    <row r="4633" spans="4:7" x14ac:dyDescent="0.2">
      <c r="D4633" s="20">
        <f t="shared" si="72"/>
        <v>129</v>
      </c>
      <c r="E4633" s="20">
        <f>MIN(IF(MOD(ROWS($A$2:A4633),$A$2)=0,E4632+1, E4632), $B$2-1)</f>
        <v>19</v>
      </c>
      <c r="G4633" s="2" t="str">
        <f>IF(NOT(OR(
SUMPRODUCT(--ISNUMBER(SEARCH('Chapter 1 (Generated)'!$B$25:$V$25,INDEX(MyData,D4633, E4633+1))))&gt;0,
SUMPRODUCT(--ISNUMBER(SEARCH('Chapter 1 (Generated)'!$B$26:$V$26,INDEX(MyData,D4633, E4633+1))))&gt;0)),
"        " &amp; INDEX(MyData,D4633, E4633+1),
"    " &amp; INDEX(MyData,D4633, E4633+1))</f>
        <v xml:space="preserve">        -1,</v>
      </c>
    </row>
    <row r="4634" spans="4:7" x14ac:dyDescent="0.2">
      <c r="D4634" s="20">
        <f t="shared" si="72"/>
        <v>130</v>
      </c>
      <c r="E4634" s="20">
        <f>MIN(IF(MOD(ROWS($A$2:A4634),$A$2)=0,E4633+1, E4633), $B$2-1)</f>
        <v>19</v>
      </c>
      <c r="G4634" s="2" t="str">
        <f>IF(NOT(OR(
SUMPRODUCT(--ISNUMBER(SEARCH('Chapter 1 (Generated)'!$B$25:$V$25,INDEX(MyData,D4634, E4634+1))))&gt;0,
SUMPRODUCT(--ISNUMBER(SEARCH('Chapter 1 (Generated)'!$B$26:$V$26,INDEX(MyData,D4634, E4634+1))))&gt;0)),
"        " &amp; INDEX(MyData,D4634, E4634+1),
"    " &amp; INDEX(MyData,D4634, E4634+1))</f>
        <v xml:space="preserve">        -1,</v>
      </c>
    </row>
    <row r="4635" spans="4:7" x14ac:dyDescent="0.2">
      <c r="D4635" s="20">
        <f t="shared" si="72"/>
        <v>131</v>
      </c>
      <c r="E4635" s="20">
        <f>MIN(IF(MOD(ROWS($A$2:A4635),$A$2)=0,E4634+1, E4634), $B$2-1)</f>
        <v>19</v>
      </c>
      <c r="G4635" s="2" t="str">
        <f>IF(NOT(OR(
SUMPRODUCT(--ISNUMBER(SEARCH('Chapter 1 (Generated)'!$B$25:$V$25,INDEX(MyData,D4635, E4635+1))))&gt;0,
SUMPRODUCT(--ISNUMBER(SEARCH('Chapter 1 (Generated)'!$B$26:$V$26,INDEX(MyData,D4635, E4635+1))))&gt;0)),
"        " &amp; INDEX(MyData,D4635, E4635+1),
"    " &amp; INDEX(MyData,D4635, E4635+1))</f>
        <v xml:space="preserve">        -1,</v>
      </c>
    </row>
    <row r="4636" spans="4:7" x14ac:dyDescent="0.2">
      <c r="D4636" s="20">
        <f t="shared" si="72"/>
        <v>132</v>
      </c>
      <c r="E4636" s="20">
        <f>MIN(IF(MOD(ROWS($A$2:A4636),$A$2)=0,E4635+1, E4635), $B$2-1)</f>
        <v>19</v>
      </c>
      <c r="G4636" s="2" t="str">
        <f>IF(NOT(OR(
SUMPRODUCT(--ISNUMBER(SEARCH('Chapter 1 (Generated)'!$B$25:$V$25,INDEX(MyData,D4636, E4636+1))))&gt;0,
SUMPRODUCT(--ISNUMBER(SEARCH('Chapter 1 (Generated)'!$B$26:$V$26,INDEX(MyData,D4636, E4636+1))))&gt;0)),
"        " &amp; INDEX(MyData,D4636, E4636+1),
"    " &amp; INDEX(MyData,D4636, E4636+1))</f>
        <v xml:space="preserve">        -1,</v>
      </c>
    </row>
    <row r="4637" spans="4:7" x14ac:dyDescent="0.2">
      <c r="D4637" s="20">
        <f t="shared" si="72"/>
        <v>133</v>
      </c>
      <c r="E4637" s="20">
        <f>MIN(IF(MOD(ROWS($A$2:A4637),$A$2)=0,E4636+1, E4636), $B$2-1)</f>
        <v>19</v>
      </c>
      <c r="G4637" s="2" t="str">
        <f>IF(NOT(OR(
SUMPRODUCT(--ISNUMBER(SEARCH('Chapter 1 (Generated)'!$B$25:$V$25,INDEX(MyData,D4637, E4637+1))))&gt;0,
SUMPRODUCT(--ISNUMBER(SEARCH('Chapter 1 (Generated)'!$B$26:$V$26,INDEX(MyData,D4637, E4637+1))))&gt;0)),
"        " &amp; INDEX(MyData,D4637, E4637+1),
"    " &amp; INDEX(MyData,D4637, E4637+1))</f>
        <v xml:space="preserve">        -1,//130 </v>
      </c>
    </row>
    <row r="4638" spans="4:7" x14ac:dyDescent="0.2">
      <c r="D4638" s="20">
        <f t="shared" si="72"/>
        <v>134</v>
      </c>
      <c r="E4638" s="20">
        <f>MIN(IF(MOD(ROWS($A$2:A4638),$A$2)=0,E4637+1, E4637), $B$2-1)</f>
        <v>19</v>
      </c>
      <c r="G4638" s="2" t="str">
        <f>IF(NOT(OR(
SUMPRODUCT(--ISNUMBER(SEARCH('Chapter 1 (Generated)'!$B$25:$V$25,INDEX(MyData,D4638, E4638+1))))&gt;0,
SUMPRODUCT(--ISNUMBER(SEARCH('Chapter 1 (Generated)'!$B$26:$V$26,INDEX(MyData,D4638, E4638+1))))&gt;0)),
"        " &amp; INDEX(MyData,D4638, E4638+1),
"    " &amp; INDEX(MyData,D4638, E4638+1))</f>
        <v xml:space="preserve">        -1,</v>
      </c>
    </row>
    <row r="4639" spans="4:7" x14ac:dyDescent="0.2">
      <c r="D4639" s="20">
        <f t="shared" si="72"/>
        <v>135</v>
      </c>
      <c r="E4639" s="20">
        <f>MIN(IF(MOD(ROWS($A$2:A4639),$A$2)=0,E4638+1, E4638), $B$2-1)</f>
        <v>19</v>
      </c>
      <c r="G4639" s="2" t="str">
        <f>IF(NOT(OR(
SUMPRODUCT(--ISNUMBER(SEARCH('Chapter 1 (Generated)'!$B$25:$V$25,INDEX(MyData,D4639, E4639+1))))&gt;0,
SUMPRODUCT(--ISNUMBER(SEARCH('Chapter 1 (Generated)'!$B$26:$V$26,INDEX(MyData,D4639, E4639+1))))&gt;0)),
"        " &amp; INDEX(MyData,D4639, E4639+1),
"    " &amp; INDEX(MyData,D4639, E4639+1))</f>
        <v xml:space="preserve">        -1,</v>
      </c>
    </row>
    <row r="4640" spans="4:7" x14ac:dyDescent="0.2">
      <c r="D4640" s="20">
        <f t="shared" si="72"/>
        <v>136</v>
      </c>
      <c r="E4640" s="20">
        <f>MIN(IF(MOD(ROWS($A$2:A4640),$A$2)=0,E4639+1, E4639), $B$2-1)</f>
        <v>19</v>
      </c>
      <c r="G4640" s="2" t="str">
        <f>IF(NOT(OR(
SUMPRODUCT(--ISNUMBER(SEARCH('Chapter 1 (Generated)'!$B$25:$V$25,INDEX(MyData,D4640, E4640+1))))&gt;0,
SUMPRODUCT(--ISNUMBER(SEARCH('Chapter 1 (Generated)'!$B$26:$V$26,INDEX(MyData,D4640, E4640+1))))&gt;0)),
"        " &amp; INDEX(MyData,D4640, E4640+1),
"    " &amp; INDEX(MyData,D4640, E4640+1))</f>
        <v xml:space="preserve">        -1,</v>
      </c>
    </row>
    <row r="4641" spans="4:7" x14ac:dyDescent="0.2">
      <c r="D4641" s="20">
        <f t="shared" si="72"/>
        <v>137</v>
      </c>
      <c r="E4641" s="20">
        <f>MIN(IF(MOD(ROWS($A$2:A4641),$A$2)=0,E4640+1, E4640), $B$2-1)</f>
        <v>19</v>
      </c>
      <c r="G4641" s="2" t="str">
        <f>IF(NOT(OR(
SUMPRODUCT(--ISNUMBER(SEARCH('Chapter 1 (Generated)'!$B$25:$V$25,INDEX(MyData,D4641, E4641+1))))&gt;0,
SUMPRODUCT(--ISNUMBER(SEARCH('Chapter 1 (Generated)'!$B$26:$V$26,INDEX(MyData,D4641, E4641+1))))&gt;0)),
"        " &amp; INDEX(MyData,D4641, E4641+1),
"    " &amp; INDEX(MyData,D4641, E4641+1))</f>
        <v xml:space="preserve">        -1,</v>
      </c>
    </row>
    <row r="4642" spans="4:7" x14ac:dyDescent="0.2">
      <c r="D4642" s="20">
        <f t="shared" si="72"/>
        <v>138</v>
      </c>
      <c r="E4642" s="20">
        <f>MIN(IF(MOD(ROWS($A$2:A4642),$A$2)=0,E4641+1, E4641), $B$2-1)</f>
        <v>19</v>
      </c>
      <c r="G4642" s="2" t="str">
        <f>IF(NOT(OR(
SUMPRODUCT(--ISNUMBER(SEARCH('Chapter 1 (Generated)'!$B$25:$V$25,INDEX(MyData,D4642, E4642+1))))&gt;0,
SUMPRODUCT(--ISNUMBER(SEARCH('Chapter 1 (Generated)'!$B$26:$V$26,INDEX(MyData,D4642, E4642+1))))&gt;0)),
"        " &amp; INDEX(MyData,D4642, E4642+1),
"    " &amp; INDEX(MyData,D4642, E4642+1))</f>
        <v xml:space="preserve">        -1,//135 </v>
      </c>
    </row>
    <row r="4643" spans="4:7" x14ac:dyDescent="0.2">
      <c r="D4643" s="20">
        <f t="shared" si="72"/>
        <v>139</v>
      </c>
      <c r="E4643" s="20">
        <f>MIN(IF(MOD(ROWS($A$2:A4643),$A$2)=0,E4642+1, E4642), $B$2-1)</f>
        <v>19</v>
      </c>
      <c r="G4643" s="2" t="str">
        <f>IF(NOT(OR(
SUMPRODUCT(--ISNUMBER(SEARCH('Chapter 1 (Generated)'!$B$25:$V$25,INDEX(MyData,D4643, E4643+1))))&gt;0,
SUMPRODUCT(--ISNUMBER(SEARCH('Chapter 1 (Generated)'!$B$26:$V$26,INDEX(MyData,D4643, E4643+1))))&gt;0)),
"        " &amp; INDEX(MyData,D4643, E4643+1),
"    " &amp; INDEX(MyData,D4643, E4643+1))</f>
        <v xml:space="preserve">        -1,</v>
      </c>
    </row>
    <row r="4644" spans="4:7" x14ac:dyDescent="0.2">
      <c r="D4644" s="20">
        <f t="shared" si="72"/>
        <v>140</v>
      </c>
      <c r="E4644" s="20">
        <f>MIN(IF(MOD(ROWS($A$2:A4644),$A$2)=0,E4643+1, E4643), $B$2-1)</f>
        <v>19</v>
      </c>
      <c r="G4644" s="2" t="str">
        <f>IF(NOT(OR(
SUMPRODUCT(--ISNUMBER(SEARCH('Chapter 1 (Generated)'!$B$25:$V$25,INDEX(MyData,D4644, E4644+1))))&gt;0,
SUMPRODUCT(--ISNUMBER(SEARCH('Chapter 1 (Generated)'!$B$26:$V$26,INDEX(MyData,D4644, E4644+1))))&gt;0)),
"        " &amp; INDEX(MyData,D4644, E4644+1),
"    " &amp; INDEX(MyData,D4644, E4644+1))</f>
        <v xml:space="preserve">        -1,</v>
      </c>
    </row>
    <row r="4645" spans="4:7" x14ac:dyDescent="0.2">
      <c r="D4645" s="20">
        <f t="shared" si="72"/>
        <v>141</v>
      </c>
      <c r="E4645" s="20">
        <f>MIN(IF(MOD(ROWS($A$2:A4645),$A$2)=0,E4644+1, E4644), $B$2-1)</f>
        <v>19</v>
      </c>
      <c r="G4645" s="2" t="str">
        <f>IF(NOT(OR(
SUMPRODUCT(--ISNUMBER(SEARCH('Chapter 1 (Generated)'!$B$25:$V$25,INDEX(MyData,D4645, E4645+1))))&gt;0,
SUMPRODUCT(--ISNUMBER(SEARCH('Chapter 1 (Generated)'!$B$26:$V$26,INDEX(MyData,D4645, E4645+1))))&gt;0)),
"        " &amp; INDEX(MyData,D4645, E4645+1),
"    " &amp; INDEX(MyData,D4645, E4645+1))</f>
        <v xml:space="preserve">        -1,</v>
      </c>
    </row>
    <row r="4646" spans="4:7" x14ac:dyDescent="0.2">
      <c r="D4646" s="20">
        <f t="shared" si="72"/>
        <v>142</v>
      </c>
      <c r="E4646" s="20">
        <f>MIN(IF(MOD(ROWS($A$2:A4646),$A$2)=0,E4645+1, E4645), $B$2-1)</f>
        <v>19</v>
      </c>
      <c r="G4646" s="2" t="str">
        <f>IF(NOT(OR(
SUMPRODUCT(--ISNUMBER(SEARCH('Chapter 1 (Generated)'!$B$25:$V$25,INDEX(MyData,D4646, E4646+1))))&gt;0,
SUMPRODUCT(--ISNUMBER(SEARCH('Chapter 1 (Generated)'!$B$26:$V$26,INDEX(MyData,D4646, E4646+1))))&gt;0)),
"        " &amp; INDEX(MyData,D4646, E4646+1),
"    " &amp; INDEX(MyData,D4646, E4646+1))</f>
        <v xml:space="preserve">        -1,</v>
      </c>
    </row>
    <row r="4647" spans="4:7" x14ac:dyDescent="0.2">
      <c r="D4647" s="20">
        <f t="shared" si="72"/>
        <v>143</v>
      </c>
      <c r="E4647" s="20">
        <f>MIN(IF(MOD(ROWS($A$2:A4647),$A$2)=0,E4646+1, E4646), $B$2-1)</f>
        <v>19</v>
      </c>
      <c r="G4647" s="2" t="str">
        <f>IF(NOT(OR(
SUMPRODUCT(--ISNUMBER(SEARCH('Chapter 1 (Generated)'!$B$25:$V$25,INDEX(MyData,D4647, E4647+1))))&gt;0,
SUMPRODUCT(--ISNUMBER(SEARCH('Chapter 1 (Generated)'!$B$26:$V$26,INDEX(MyData,D4647, E4647+1))))&gt;0)),
"        " &amp; INDEX(MyData,D4647, E4647+1),
"    " &amp; INDEX(MyData,D4647, E4647+1))</f>
        <v xml:space="preserve">        -1,//140 </v>
      </c>
    </row>
    <row r="4648" spans="4:7" x14ac:dyDescent="0.2">
      <c r="D4648" s="20">
        <f t="shared" si="72"/>
        <v>144</v>
      </c>
      <c r="E4648" s="20">
        <f>MIN(IF(MOD(ROWS($A$2:A4648),$A$2)=0,E4647+1, E4647), $B$2-1)</f>
        <v>19</v>
      </c>
      <c r="G4648" s="2" t="str">
        <f>IF(NOT(OR(
SUMPRODUCT(--ISNUMBER(SEARCH('Chapter 1 (Generated)'!$B$25:$V$25,INDEX(MyData,D4648, E4648+1))))&gt;0,
SUMPRODUCT(--ISNUMBER(SEARCH('Chapter 1 (Generated)'!$B$26:$V$26,INDEX(MyData,D4648, E4648+1))))&gt;0)),
"        " &amp; INDEX(MyData,D4648, E4648+1),
"    " &amp; INDEX(MyData,D4648, E4648+1))</f>
        <v xml:space="preserve">        -1,</v>
      </c>
    </row>
    <row r="4649" spans="4:7" x14ac:dyDescent="0.2">
      <c r="D4649" s="20">
        <f t="shared" si="72"/>
        <v>145</v>
      </c>
      <c r="E4649" s="20">
        <f>MIN(IF(MOD(ROWS($A$2:A4649),$A$2)=0,E4648+1, E4648), $B$2-1)</f>
        <v>19</v>
      </c>
      <c r="G4649" s="2" t="str">
        <f>IF(NOT(OR(
SUMPRODUCT(--ISNUMBER(SEARCH('Chapter 1 (Generated)'!$B$25:$V$25,INDEX(MyData,D4649, E4649+1))))&gt;0,
SUMPRODUCT(--ISNUMBER(SEARCH('Chapter 1 (Generated)'!$B$26:$V$26,INDEX(MyData,D4649, E4649+1))))&gt;0)),
"        " &amp; INDEX(MyData,D4649, E4649+1),
"    " &amp; INDEX(MyData,D4649, E4649+1))</f>
        <v xml:space="preserve">        -1,</v>
      </c>
    </row>
    <row r="4650" spans="4:7" x14ac:dyDescent="0.2">
      <c r="D4650" s="20">
        <f t="shared" si="72"/>
        <v>146</v>
      </c>
      <c r="E4650" s="20">
        <f>MIN(IF(MOD(ROWS($A$2:A4650),$A$2)=0,E4649+1, E4649), $B$2-1)</f>
        <v>19</v>
      </c>
      <c r="G4650" s="2" t="str">
        <f>IF(NOT(OR(
SUMPRODUCT(--ISNUMBER(SEARCH('Chapter 1 (Generated)'!$B$25:$V$25,INDEX(MyData,D4650, E4650+1))))&gt;0,
SUMPRODUCT(--ISNUMBER(SEARCH('Chapter 1 (Generated)'!$B$26:$V$26,INDEX(MyData,D4650, E4650+1))))&gt;0)),
"        " &amp; INDEX(MyData,D4650, E4650+1),
"    " &amp; INDEX(MyData,D4650, E4650+1))</f>
        <v xml:space="preserve">        -1,</v>
      </c>
    </row>
    <row r="4651" spans="4:7" x14ac:dyDescent="0.2">
      <c r="D4651" s="20">
        <f t="shared" si="72"/>
        <v>147</v>
      </c>
      <c r="E4651" s="20">
        <f>MIN(IF(MOD(ROWS($A$2:A4651),$A$2)=0,E4650+1, E4650), $B$2-1)</f>
        <v>19</v>
      </c>
      <c r="G4651" s="2" t="str">
        <f>IF(NOT(OR(
SUMPRODUCT(--ISNUMBER(SEARCH('Chapter 1 (Generated)'!$B$25:$V$25,INDEX(MyData,D4651, E4651+1))))&gt;0,
SUMPRODUCT(--ISNUMBER(SEARCH('Chapter 1 (Generated)'!$B$26:$V$26,INDEX(MyData,D4651, E4651+1))))&gt;0)),
"        " &amp; INDEX(MyData,D4651, E4651+1),
"    " &amp; INDEX(MyData,D4651, E4651+1))</f>
        <v xml:space="preserve">        -1,</v>
      </c>
    </row>
    <row r="4652" spans="4:7" x14ac:dyDescent="0.2">
      <c r="D4652" s="20">
        <f t="shared" si="72"/>
        <v>148</v>
      </c>
      <c r="E4652" s="20">
        <f>MIN(IF(MOD(ROWS($A$2:A4652),$A$2)=0,E4651+1, E4651), $B$2-1)</f>
        <v>19</v>
      </c>
      <c r="G4652" s="2" t="str">
        <f>IF(NOT(OR(
SUMPRODUCT(--ISNUMBER(SEARCH('Chapter 1 (Generated)'!$B$25:$V$25,INDEX(MyData,D4652, E4652+1))))&gt;0,
SUMPRODUCT(--ISNUMBER(SEARCH('Chapter 1 (Generated)'!$B$26:$V$26,INDEX(MyData,D4652, E4652+1))))&gt;0)),
"        " &amp; INDEX(MyData,D4652, E4652+1),
"    " &amp; INDEX(MyData,D4652, E4652+1))</f>
        <v xml:space="preserve">        -1,//145 </v>
      </c>
    </row>
    <row r="4653" spans="4:7" x14ac:dyDescent="0.2">
      <c r="D4653" s="20">
        <f t="shared" si="72"/>
        <v>149</v>
      </c>
      <c r="E4653" s="20">
        <f>MIN(IF(MOD(ROWS($A$2:A4653),$A$2)=0,E4652+1, E4652), $B$2-1)</f>
        <v>19</v>
      </c>
      <c r="G4653" s="2" t="str">
        <f>IF(NOT(OR(
SUMPRODUCT(--ISNUMBER(SEARCH('Chapter 1 (Generated)'!$B$25:$V$25,INDEX(MyData,D4653, E4653+1))))&gt;0,
SUMPRODUCT(--ISNUMBER(SEARCH('Chapter 1 (Generated)'!$B$26:$V$26,INDEX(MyData,D4653, E4653+1))))&gt;0)),
"        " &amp; INDEX(MyData,D4653, E4653+1),
"    " &amp; INDEX(MyData,D4653, E4653+1))</f>
        <v xml:space="preserve">        -1,</v>
      </c>
    </row>
    <row r="4654" spans="4:7" x14ac:dyDescent="0.2">
      <c r="D4654" s="20">
        <f t="shared" si="72"/>
        <v>150</v>
      </c>
      <c r="E4654" s="20">
        <f>MIN(IF(MOD(ROWS($A$2:A4654),$A$2)=0,E4653+1, E4653), $B$2-1)</f>
        <v>19</v>
      </c>
      <c r="G4654" s="2" t="str">
        <f>IF(NOT(OR(
SUMPRODUCT(--ISNUMBER(SEARCH('Chapter 1 (Generated)'!$B$25:$V$25,INDEX(MyData,D4654, E4654+1))))&gt;0,
SUMPRODUCT(--ISNUMBER(SEARCH('Chapter 1 (Generated)'!$B$26:$V$26,INDEX(MyData,D4654, E4654+1))))&gt;0)),
"        " &amp; INDEX(MyData,D4654, E4654+1),
"    " &amp; INDEX(MyData,D4654, E4654+1))</f>
        <v xml:space="preserve">        -1,</v>
      </c>
    </row>
    <row r="4655" spans="4:7" x14ac:dyDescent="0.2">
      <c r="D4655" s="20">
        <f t="shared" si="72"/>
        <v>151</v>
      </c>
      <c r="E4655" s="20">
        <f>MIN(IF(MOD(ROWS($A$2:A4655),$A$2)=0,E4654+1, E4654), $B$2-1)</f>
        <v>19</v>
      </c>
      <c r="G4655" s="2" t="str">
        <f>IF(NOT(OR(
SUMPRODUCT(--ISNUMBER(SEARCH('Chapter 1 (Generated)'!$B$25:$V$25,INDEX(MyData,D4655, E4655+1))))&gt;0,
SUMPRODUCT(--ISNUMBER(SEARCH('Chapter 1 (Generated)'!$B$26:$V$26,INDEX(MyData,D4655, E4655+1))))&gt;0)),
"        " &amp; INDEX(MyData,D4655, E4655+1),
"    " &amp; INDEX(MyData,D4655, E4655+1))</f>
        <v xml:space="preserve">        -1,</v>
      </c>
    </row>
    <row r="4656" spans="4:7" x14ac:dyDescent="0.2">
      <c r="D4656" s="20">
        <f t="shared" si="72"/>
        <v>152</v>
      </c>
      <c r="E4656" s="20">
        <f>MIN(IF(MOD(ROWS($A$2:A4656),$A$2)=0,E4655+1, E4655), $B$2-1)</f>
        <v>19</v>
      </c>
      <c r="G4656" s="2" t="str">
        <f>IF(NOT(OR(
SUMPRODUCT(--ISNUMBER(SEARCH('Chapter 1 (Generated)'!$B$25:$V$25,INDEX(MyData,D4656, E4656+1))))&gt;0,
SUMPRODUCT(--ISNUMBER(SEARCH('Chapter 1 (Generated)'!$B$26:$V$26,INDEX(MyData,D4656, E4656+1))))&gt;0)),
"        " &amp; INDEX(MyData,D4656, E4656+1),
"    " &amp; INDEX(MyData,D4656, E4656+1))</f>
        <v xml:space="preserve">        -1,</v>
      </c>
    </row>
    <row r="4657" spans="4:7" x14ac:dyDescent="0.2">
      <c r="D4657" s="20">
        <f t="shared" si="72"/>
        <v>153</v>
      </c>
      <c r="E4657" s="20">
        <f>MIN(IF(MOD(ROWS($A$2:A4657),$A$2)=0,E4656+1, E4656), $B$2-1)</f>
        <v>19</v>
      </c>
      <c r="G4657" s="2" t="str">
        <f>IF(NOT(OR(
SUMPRODUCT(--ISNUMBER(SEARCH('Chapter 1 (Generated)'!$B$25:$V$25,INDEX(MyData,D4657, E4657+1))))&gt;0,
SUMPRODUCT(--ISNUMBER(SEARCH('Chapter 1 (Generated)'!$B$26:$V$26,INDEX(MyData,D4657, E4657+1))))&gt;0)),
"        " &amp; INDEX(MyData,D4657, E4657+1),
"    " &amp; INDEX(MyData,D4657, E4657+1))</f>
        <v xml:space="preserve">        -1,//150 </v>
      </c>
    </row>
    <row r="4658" spans="4:7" x14ac:dyDescent="0.2">
      <c r="D4658" s="20">
        <f t="shared" si="72"/>
        <v>154</v>
      </c>
      <c r="E4658" s="20">
        <f>MIN(IF(MOD(ROWS($A$2:A4658),$A$2)=0,E4657+1, E4657), $B$2-1)</f>
        <v>19</v>
      </c>
      <c r="G4658" s="2" t="str">
        <f>IF(NOT(OR(
SUMPRODUCT(--ISNUMBER(SEARCH('Chapter 1 (Generated)'!$B$25:$V$25,INDEX(MyData,D4658, E4658+1))))&gt;0,
SUMPRODUCT(--ISNUMBER(SEARCH('Chapter 1 (Generated)'!$B$26:$V$26,INDEX(MyData,D4658, E4658+1))))&gt;0)),
"        " &amp; INDEX(MyData,D4658, E4658+1),
"    " &amp; INDEX(MyData,D4658, E4658+1))</f>
        <v xml:space="preserve">        -1,//151 illustrations</v>
      </c>
    </row>
    <row r="4659" spans="4:7" x14ac:dyDescent="0.2">
      <c r="D4659" s="20">
        <f t="shared" si="72"/>
        <v>155</v>
      </c>
      <c r="E4659" s="20">
        <f>MIN(IF(MOD(ROWS($A$2:A4659),$A$2)=0,E4658+1, E4658), $B$2-1)</f>
        <v>19</v>
      </c>
      <c r="G4659" s="2" t="str">
        <f>IF(NOT(OR(
SUMPRODUCT(--ISNUMBER(SEARCH('Chapter 1 (Generated)'!$B$25:$V$25,INDEX(MyData,D4659, E4659+1))))&gt;0,
SUMPRODUCT(--ISNUMBER(SEARCH('Chapter 1 (Generated)'!$B$26:$V$26,INDEX(MyData,D4659, E4659+1))))&gt;0)),
"        " &amp; INDEX(MyData,D4659, E4659+1),
"    " &amp; INDEX(MyData,D4659, E4659+1))</f>
        <v xml:space="preserve">        -1,//152 illustrations</v>
      </c>
    </row>
    <row r="4660" spans="4:7" x14ac:dyDescent="0.2">
      <c r="D4660" s="20">
        <f t="shared" si="72"/>
        <v>156</v>
      </c>
      <c r="E4660" s="20">
        <f>MIN(IF(MOD(ROWS($A$2:A4660),$A$2)=0,E4659+1, E4659), $B$2-1)</f>
        <v>19</v>
      </c>
      <c r="G4660" s="2" t="str">
        <f>IF(NOT(OR(
SUMPRODUCT(--ISNUMBER(SEARCH('Chapter 1 (Generated)'!$B$25:$V$25,INDEX(MyData,D4660, E4660+1))))&gt;0,
SUMPRODUCT(--ISNUMBER(SEARCH('Chapter 1 (Generated)'!$B$26:$V$26,INDEX(MyData,D4660, E4660+1))))&gt;0)),
"        " &amp; INDEX(MyData,D4660, E4660+1),
"    " &amp; INDEX(MyData,D4660, E4660+1))</f>
        <v xml:space="preserve">        -1,//153 illustrations</v>
      </c>
    </row>
    <row r="4661" spans="4:7" x14ac:dyDescent="0.2">
      <c r="D4661" s="20">
        <f t="shared" si="72"/>
        <v>157</v>
      </c>
      <c r="E4661" s="20">
        <f>MIN(IF(MOD(ROWS($A$2:A4661),$A$2)=0,E4660+1, E4660), $B$2-1)</f>
        <v>19</v>
      </c>
      <c r="G4661" s="2" t="str">
        <f>IF(NOT(OR(
SUMPRODUCT(--ISNUMBER(SEARCH('Chapter 1 (Generated)'!$B$25:$V$25,INDEX(MyData,D4661, E4661+1))))&gt;0,
SUMPRODUCT(--ISNUMBER(SEARCH('Chapter 1 (Generated)'!$B$26:$V$26,INDEX(MyData,D4661, E4661+1))))&gt;0)),
"        " &amp; INDEX(MyData,D4661, E4661+1),
"    " &amp; INDEX(MyData,D4661, E4661+1))</f>
        <v xml:space="preserve">        -1,</v>
      </c>
    </row>
    <row r="4662" spans="4:7" x14ac:dyDescent="0.2">
      <c r="D4662" s="20">
        <f t="shared" si="72"/>
        <v>158</v>
      </c>
      <c r="E4662" s="20">
        <f>MIN(IF(MOD(ROWS($A$2:A4662),$A$2)=0,E4661+1, E4661), $B$2-1)</f>
        <v>19</v>
      </c>
      <c r="G4662" s="2" t="str">
        <f>IF(NOT(OR(
SUMPRODUCT(--ISNUMBER(SEARCH('Chapter 1 (Generated)'!$B$25:$V$25,INDEX(MyData,D4662, E4662+1))))&gt;0,
SUMPRODUCT(--ISNUMBER(SEARCH('Chapter 1 (Generated)'!$B$26:$V$26,INDEX(MyData,D4662, E4662+1))))&gt;0)),
"        " &amp; INDEX(MyData,D4662, E4662+1),
"    " &amp; INDEX(MyData,D4662, E4662+1))</f>
        <v xml:space="preserve">        -1,//155 </v>
      </c>
    </row>
    <row r="4663" spans="4:7" x14ac:dyDescent="0.2">
      <c r="D4663" s="20">
        <f t="shared" si="72"/>
        <v>159</v>
      </c>
      <c r="E4663" s="20">
        <f>MIN(IF(MOD(ROWS($A$2:A4663),$A$2)=0,E4662+1, E4662), $B$2-1)</f>
        <v>19</v>
      </c>
      <c r="G4663" s="2" t="str">
        <f>IF(NOT(OR(
SUMPRODUCT(--ISNUMBER(SEARCH('Chapter 1 (Generated)'!$B$25:$V$25,INDEX(MyData,D4663, E4663+1))))&gt;0,
SUMPRODUCT(--ISNUMBER(SEARCH('Chapter 1 (Generated)'!$B$26:$V$26,INDEX(MyData,D4663, E4663+1))))&gt;0)),
"        " &amp; INDEX(MyData,D4663, E4663+1),
"    " &amp; INDEX(MyData,D4663, E4663+1))</f>
        <v xml:space="preserve">        -1,</v>
      </c>
    </row>
    <row r="4664" spans="4:7" x14ac:dyDescent="0.2">
      <c r="D4664" s="20">
        <f t="shared" si="72"/>
        <v>160</v>
      </c>
      <c r="E4664" s="20">
        <f>MIN(IF(MOD(ROWS($A$2:A4664),$A$2)=0,E4663+1, E4663), $B$2-1)</f>
        <v>19</v>
      </c>
      <c r="G4664" s="2" t="str">
        <f>IF(NOT(OR(
SUMPRODUCT(--ISNUMBER(SEARCH('Chapter 1 (Generated)'!$B$25:$V$25,INDEX(MyData,D4664, E4664+1))))&gt;0,
SUMPRODUCT(--ISNUMBER(SEARCH('Chapter 1 (Generated)'!$B$26:$V$26,INDEX(MyData,D4664, E4664+1))))&gt;0)),
"        " &amp; INDEX(MyData,D4664, E4664+1),
"    " &amp; INDEX(MyData,D4664, E4664+1))</f>
        <v xml:space="preserve">        -1,</v>
      </c>
    </row>
    <row r="4665" spans="4:7" x14ac:dyDescent="0.2">
      <c r="D4665" s="20">
        <f t="shared" si="72"/>
        <v>161</v>
      </c>
      <c r="E4665" s="20">
        <f>MIN(IF(MOD(ROWS($A$2:A4665),$A$2)=0,E4664+1, E4664), $B$2-1)</f>
        <v>19</v>
      </c>
      <c r="G4665" s="2" t="str">
        <f>IF(NOT(OR(
SUMPRODUCT(--ISNUMBER(SEARCH('Chapter 1 (Generated)'!$B$25:$V$25,INDEX(MyData,D4665, E4665+1))))&gt;0,
SUMPRODUCT(--ISNUMBER(SEARCH('Chapter 1 (Generated)'!$B$26:$V$26,INDEX(MyData,D4665, E4665+1))))&gt;0)),
"        " &amp; INDEX(MyData,D4665, E4665+1),
"    " &amp; INDEX(MyData,D4665, E4665+1))</f>
        <v xml:space="preserve">        -1,</v>
      </c>
    </row>
    <row r="4666" spans="4:7" x14ac:dyDescent="0.2">
      <c r="D4666" s="20">
        <f t="shared" si="72"/>
        <v>162</v>
      </c>
      <c r="E4666" s="20">
        <f>MIN(IF(MOD(ROWS($A$2:A4666),$A$2)=0,E4665+1, E4665), $B$2-1)</f>
        <v>19</v>
      </c>
      <c r="G4666" s="2" t="str">
        <f>IF(NOT(OR(
SUMPRODUCT(--ISNUMBER(SEARCH('Chapter 1 (Generated)'!$B$25:$V$25,INDEX(MyData,D4666, E4666+1))))&gt;0,
SUMPRODUCT(--ISNUMBER(SEARCH('Chapter 1 (Generated)'!$B$26:$V$26,INDEX(MyData,D4666, E4666+1))))&gt;0)),
"        " &amp; INDEX(MyData,D4666, E4666+1),
"    " &amp; INDEX(MyData,D4666, E4666+1))</f>
        <v xml:space="preserve">        -1,</v>
      </c>
    </row>
    <row r="4667" spans="4:7" x14ac:dyDescent="0.2">
      <c r="D4667" s="20">
        <f t="shared" si="72"/>
        <v>163</v>
      </c>
      <c r="E4667" s="20">
        <f>MIN(IF(MOD(ROWS($A$2:A4667),$A$2)=0,E4666+1, E4666), $B$2-1)</f>
        <v>19</v>
      </c>
      <c r="G4667" s="2" t="str">
        <f>IF(NOT(OR(
SUMPRODUCT(--ISNUMBER(SEARCH('Chapter 1 (Generated)'!$B$25:$V$25,INDEX(MyData,D4667, E4667+1))))&gt;0,
SUMPRODUCT(--ISNUMBER(SEARCH('Chapter 1 (Generated)'!$B$26:$V$26,INDEX(MyData,D4667, E4667+1))))&gt;0)),
"        " &amp; INDEX(MyData,D4667, E4667+1),
"    " &amp; INDEX(MyData,D4667, E4667+1))</f>
        <v xml:space="preserve">        -1,//160 </v>
      </c>
    </row>
    <row r="4668" spans="4:7" x14ac:dyDescent="0.2">
      <c r="D4668" s="20">
        <f t="shared" si="72"/>
        <v>164</v>
      </c>
      <c r="E4668" s="20">
        <f>MIN(IF(MOD(ROWS($A$2:A4668),$A$2)=0,E4667+1, E4667), $B$2-1)</f>
        <v>19</v>
      </c>
      <c r="G4668" s="2" t="str">
        <f>IF(NOT(OR(
SUMPRODUCT(--ISNUMBER(SEARCH('Chapter 1 (Generated)'!$B$25:$V$25,INDEX(MyData,D4668, E4668+1))))&gt;0,
SUMPRODUCT(--ISNUMBER(SEARCH('Chapter 1 (Generated)'!$B$26:$V$26,INDEX(MyData,D4668, E4668+1))))&gt;0)),
"        " &amp; INDEX(MyData,D4668, E4668+1),
"    " &amp; INDEX(MyData,D4668, E4668+1))</f>
        <v xml:space="preserve">        -1,</v>
      </c>
    </row>
    <row r="4669" spans="4:7" x14ac:dyDescent="0.2">
      <c r="D4669" s="20">
        <f t="shared" si="72"/>
        <v>165</v>
      </c>
      <c r="E4669" s="20">
        <f>MIN(IF(MOD(ROWS($A$2:A4669),$A$2)=0,E4668+1, E4668), $B$2-1)</f>
        <v>19</v>
      </c>
      <c r="G4669" s="2" t="str">
        <f>IF(NOT(OR(
SUMPRODUCT(--ISNUMBER(SEARCH('Chapter 1 (Generated)'!$B$25:$V$25,INDEX(MyData,D4669, E4669+1))))&gt;0,
SUMPRODUCT(--ISNUMBER(SEARCH('Chapter 1 (Generated)'!$B$26:$V$26,INDEX(MyData,D4669, E4669+1))))&gt;0)),
"        " &amp; INDEX(MyData,D4669, E4669+1),
"    " &amp; INDEX(MyData,D4669, E4669+1))</f>
        <v xml:space="preserve">        -1,</v>
      </c>
    </row>
    <row r="4670" spans="4:7" x14ac:dyDescent="0.2">
      <c r="D4670" s="20">
        <f t="shared" si="72"/>
        <v>166</v>
      </c>
      <c r="E4670" s="20">
        <f>MIN(IF(MOD(ROWS($A$2:A4670),$A$2)=0,E4669+1, E4669), $B$2-1)</f>
        <v>19</v>
      </c>
      <c r="G4670" s="2" t="str">
        <f>IF(NOT(OR(
SUMPRODUCT(--ISNUMBER(SEARCH('Chapter 1 (Generated)'!$B$25:$V$25,INDEX(MyData,D4670, E4670+1))))&gt;0,
SUMPRODUCT(--ISNUMBER(SEARCH('Chapter 1 (Generated)'!$B$26:$V$26,INDEX(MyData,D4670, E4670+1))))&gt;0)),
"        " &amp; INDEX(MyData,D4670, E4670+1),
"    " &amp; INDEX(MyData,D4670, E4670+1))</f>
        <v xml:space="preserve">        -1,</v>
      </c>
    </row>
    <row r="4671" spans="4:7" x14ac:dyDescent="0.2">
      <c r="D4671" s="20">
        <f t="shared" si="72"/>
        <v>167</v>
      </c>
      <c r="E4671" s="20">
        <f>MIN(IF(MOD(ROWS($A$2:A4671),$A$2)=0,E4670+1, E4670), $B$2-1)</f>
        <v>19</v>
      </c>
      <c r="G4671" s="2" t="str">
        <f>IF(NOT(OR(
SUMPRODUCT(--ISNUMBER(SEARCH('Chapter 1 (Generated)'!$B$25:$V$25,INDEX(MyData,D4671, E4671+1))))&gt;0,
SUMPRODUCT(--ISNUMBER(SEARCH('Chapter 1 (Generated)'!$B$26:$V$26,INDEX(MyData,D4671, E4671+1))))&gt;0)),
"        " &amp; INDEX(MyData,D4671, E4671+1),
"    " &amp; INDEX(MyData,D4671, E4671+1))</f>
        <v xml:space="preserve">        -1,</v>
      </c>
    </row>
    <row r="4672" spans="4:7" x14ac:dyDescent="0.2">
      <c r="D4672" s="20">
        <f t="shared" si="72"/>
        <v>168</v>
      </c>
      <c r="E4672" s="20">
        <f>MIN(IF(MOD(ROWS($A$2:A4672),$A$2)=0,E4671+1, E4671), $B$2-1)</f>
        <v>19</v>
      </c>
      <c r="G4672" s="2" t="str">
        <f>IF(NOT(OR(
SUMPRODUCT(--ISNUMBER(SEARCH('Chapter 1 (Generated)'!$B$25:$V$25,INDEX(MyData,D4672, E4672+1))))&gt;0,
SUMPRODUCT(--ISNUMBER(SEARCH('Chapter 1 (Generated)'!$B$26:$V$26,INDEX(MyData,D4672, E4672+1))))&gt;0)),
"        " &amp; INDEX(MyData,D4672, E4672+1),
"    " &amp; INDEX(MyData,D4672, E4672+1))</f>
        <v xml:space="preserve">        -1,//165 </v>
      </c>
    </row>
    <row r="4673" spans="4:7" x14ac:dyDescent="0.2">
      <c r="D4673" s="20">
        <f t="shared" si="72"/>
        <v>169</v>
      </c>
      <c r="E4673" s="20">
        <f>MIN(IF(MOD(ROWS($A$2:A4673),$A$2)=0,E4672+1, E4672), $B$2-1)</f>
        <v>19</v>
      </c>
      <c r="G4673" s="2" t="str">
        <f>IF(NOT(OR(
SUMPRODUCT(--ISNUMBER(SEARCH('Chapter 1 (Generated)'!$B$25:$V$25,INDEX(MyData,D4673, E4673+1))))&gt;0,
SUMPRODUCT(--ISNUMBER(SEARCH('Chapter 1 (Generated)'!$B$26:$V$26,INDEX(MyData,D4673, E4673+1))))&gt;0)),
"        " &amp; INDEX(MyData,D4673, E4673+1),
"    " &amp; INDEX(MyData,D4673, E4673+1))</f>
        <v xml:space="preserve">        -1,</v>
      </c>
    </row>
    <row r="4674" spans="4:7" x14ac:dyDescent="0.2">
      <c r="D4674" s="20">
        <f t="shared" si="72"/>
        <v>170</v>
      </c>
      <c r="E4674" s="20">
        <f>MIN(IF(MOD(ROWS($A$2:A4674),$A$2)=0,E4673+1, E4673), $B$2-1)</f>
        <v>19</v>
      </c>
      <c r="G4674" s="2" t="str">
        <f>IF(NOT(OR(
SUMPRODUCT(--ISNUMBER(SEARCH('Chapter 1 (Generated)'!$B$25:$V$25,INDEX(MyData,D4674, E4674+1))))&gt;0,
SUMPRODUCT(--ISNUMBER(SEARCH('Chapter 1 (Generated)'!$B$26:$V$26,INDEX(MyData,D4674, E4674+1))))&gt;0)),
"        " &amp; INDEX(MyData,D4674, E4674+1),
"    " &amp; INDEX(MyData,D4674, E4674+1))</f>
        <v xml:space="preserve">        -1,</v>
      </c>
    </row>
    <row r="4675" spans="4:7" x14ac:dyDescent="0.2">
      <c r="D4675" s="20">
        <f t="shared" ref="D4675:D4738" si="73">MOD(ROW(D4674)-1+ROWS(MyData),ROWS(MyData))+1</f>
        <v>171</v>
      </c>
      <c r="E4675" s="20">
        <f>MIN(IF(MOD(ROWS($A$2:A4675),$A$2)=0,E4674+1, E4674), $B$2-1)</f>
        <v>19</v>
      </c>
      <c r="G4675" s="2" t="str">
        <f>IF(NOT(OR(
SUMPRODUCT(--ISNUMBER(SEARCH('Chapter 1 (Generated)'!$B$25:$V$25,INDEX(MyData,D4675, E4675+1))))&gt;0,
SUMPRODUCT(--ISNUMBER(SEARCH('Chapter 1 (Generated)'!$B$26:$V$26,INDEX(MyData,D4675, E4675+1))))&gt;0)),
"        " &amp; INDEX(MyData,D4675, E4675+1),
"    " &amp; INDEX(MyData,D4675, E4675+1))</f>
        <v xml:space="preserve">        -1,</v>
      </c>
    </row>
    <row r="4676" spans="4:7" x14ac:dyDescent="0.2">
      <c r="D4676" s="20">
        <f t="shared" si="73"/>
        <v>172</v>
      </c>
      <c r="E4676" s="20">
        <f>MIN(IF(MOD(ROWS($A$2:A4676),$A$2)=0,E4675+1, E4675), $B$2-1)</f>
        <v>19</v>
      </c>
      <c r="G4676" s="2" t="str">
        <f>IF(NOT(OR(
SUMPRODUCT(--ISNUMBER(SEARCH('Chapter 1 (Generated)'!$B$25:$V$25,INDEX(MyData,D4676, E4676+1))))&gt;0,
SUMPRODUCT(--ISNUMBER(SEARCH('Chapter 1 (Generated)'!$B$26:$V$26,INDEX(MyData,D4676, E4676+1))))&gt;0)),
"        " &amp; INDEX(MyData,D4676, E4676+1),
"    " &amp; INDEX(MyData,D4676, E4676+1))</f>
        <v xml:space="preserve">        -1,</v>
      </c>
    </row>
    <row r="4677" spans="4:7" x14ac:dyDescent="0.2">
      <c r="D4677" s="20">
        <f t="shared" si="73"/>
        <v>173</v>
      </c>
      <c r="E4677" s="20">
        <f>MIN(IF(MOD(ROWS($A$2:A4677),$A$2)=0,E4676+1, E4676), $B$2-1)</f>
        <v>19</v>
      </c>
      <c r="G4677" s="2" t="str">
        <f>IF(NOT(OR(
SUMPRODUCT(--ISNUMBER(SEARCH('Chapter 1 (Generated)'!$B$25:$V$25,INDEX(MyData,D4677, E4677+1))))&gt;0,
SUMPRODUCT(--ISNUMBER(SEARCH('Chapter 1 (Generated)'!$B$26:$V$26,INDEX(MyData,D4677, E4677+1))))&gt;0)),
"        " &amp; INDEX(MyData,D4677, E4677+1),
"    " &amp; INDEX(MyData,D4677, E4677+1))</f>
        <v xml:space="preserve">        -1,//170 </v>
      </c>
    </row>
    <row r="4678" spans="4:7" x14ac:dyDescent="0.2">
      <c r="D4678" s="20">
        <f t="shared" si="73"/>
        <v>174</v>
      </c>
      <c r="E4678" s="20">
        <f>MIN(IF(MOD(ROWS($A$2:A4678),$A$2)=0,E4677+1, E4677), $B$2-1)</f>
        <v>19</v>
      </c>
      <c r="G4678" s="2" t="str">
        <f>IF(NOT(OR(
SUMPRODUCT(--ISNUMBER(SEARCH('Chapter 1 (Generated)'!$B$25:$V$25,INDEX(MyData,D4678, E4678+1))))&gt;0,
SUMPRODUCT(--ISNUMBER(SEARCH('Chapter 1 (Generated)'!$B$26:$V$26,INDEX(MyData,D4678, E4678+1))))&gt;0)),
"        " &amp; INDEX(MyData,D4678, E4678+1),
"    " &amp; INDEX(MyData,D4678, E4678+1))</f>
        <v xml:space="preserve">        -1,</v>
      </c>
    </row>
    <row r="4679" spans="4:7" x14ac:dyDescent="0.2">
      <c r="D4679" s="20">
        <f t="shared" si="73"/>
        <v>175</v>
      </c>
      <c r="E4679" s="20">
        <f>MIN(IF(MOD(ROWS($A$2:A4679),$A$2)=0,E4678+1, E4678), $B$2-1)</f>
        <v>19</v>
      </c>
      <c r="G4679" s="2" t="str">
        <f>IF(NOT(OR(
SUMPRODUCT(--ISNUMBER(SEARCH('Chapter 1 (Generated)'!$B$25:$V$25,INDEX(MyData,D4679, E4679+1))))&gt;0,
SUMPRODUCT(--ISNUMBER(SEARCH('Chapter 1 (Generated)'!$B$26:$V$26,INDEX(MyData,D4679, E4679+1))))&gt;0)),
"        " &amp; INDEX(MyData,D4679, E4679+1),
"    " &amp; INDEX(MyData,D4679, E4679+1))</f>
        <v xml:space="preserve">        -1,</v>
      </c>
    </row>
    <row r="4680" spans="4:7" x14ac:dyDescent="0.2">
      <c r="D4680" s="20">
        <f t="shared" si="73"/>
        <v>176</v>
      </c>
      <c r="E4680" s="20">
        <f>MIN(IF(MOD(ROWS($A$2:A4680),$A$2)=0,E4679+1, E4679), $B$2-1)</f>
        <v>19</v>
      </c>
      <c r="G4680" s="2" t="str">
        <f>IF(NOT(OR(
SUMPRODUCT(--ISNUMBER(SEARCH('Chapter 1 (Generated)'!$B$25:$V$25,INDEX(MyData,D4680, E4680+1))))&gt;0,
SUMPRODUCT(--ISNUMBER(SEARCH('Chapter 1 (Generated)'!$B$26:$V$26,INDEX(MyData,D4680, E4680+1))))&gt;0)),
"        " &amp; INDEX(MyData,D4680, E4680+1),
"    " &amp; INDEX(MyData,D4680, E4680+1))</f>
        <v xml:space="preserve">        -1,</v>
      </c>
    </row>
    <row r="4681" spans="4:7" x14ac:dyDescent="0.2">
      <c r="D4681" s="20">
        <f t="shared" si="73"/>
        <v>177</v>
      </c>
      <c r="E4681" s="20">
        <f>MIN(IF(MOD(ROWS($A$2:A4681),$A$2)=0,E4680+1, E4680), $B$2-1)</f>
        <v>19</v>
      </c>
      <c r="G4681" s="2" t="str">
        <f>IF(NOT(OR(
SUMPRODUCT(--ISNUMBER(SEARCH('Chapter 1 (Generated)'!$B$25:$V$25,INDEX(MyData,D4681, E4681+1))))&gt;0,
SUMPRODUCT(--ISNUMBER(SEARCH('Chapter 1 (Generated)'!$B$26:$V$26,INDEX(MyData,D4681, E4681+1))))&gt;0)),
"        " &amp; INDEX(MyData,D4681, E4681+1),
"    " &amp; INDEX(MyData,D4681, E4681+1))</f>
        <v xml:space="preserve">        -1,</v>
      </c>
    </row>
    <row r="4682" spans="4:7" x14ac:dyDescent="0.2">
      <c r="D4682" s="20">
        <f t="shared" si="73"/>
        <v>178</v>
      </c>
      <c r="E4682" s="20">
        <f>MIN(IF(MOD(ROWS($A$2:A4682),$A$2)=0,E4681+1, E4681), $B$2-1)</f>
        <v>19</v>
      </c>
      <c r="G4682" s="2" t="str">
        <f>IF(NOT(OR(
SUMPRODUCT(--ISNUMBER(SEARCH('Chapter 1 (Generated)'!$B$25:$V$25,INDEX(MyData,D4682, E4682+1))))&gt;0,
SUMPRODUCT(--ISNUMBER(SEARCH('Chapter 1 (Generated)'!$B$26:$V$26,INDEX(MyData,D4682, E4682+1))))&gt;0)),
"        " &amp; INDEX(MyData,D4682, E4682+1),
"    " &amp; INDEX(MyData,D4682, E4682+1))</f>
        <v xml:space="preserve">        -1,//175 </v>
      </c>
    </row>
    <row r="4683" spans="4:7" x14ac:dyDescent="0.2">
      <c r="D4683" s="20">
        <f t="shared" si="73"/>
        <v>179</v>
      </c>
      <c r="E4683" s="20">
        <f>MIN(IF(MOD(ROWS($A$2:A4683),$A$2)=0,E4682+1, E4682), $B$2-1)</f>
        <v>19</v>
      </c>
      <c r="G4683" s="2" t="str">
        <f>IF(NOT(OR(
SUMPRODUCT(--ISNUMBER(SEARCH('Chapter 1 (Generated)'!$B$25:$V$25,INDEX(MyData,D4683, E4683+1))))&gt;0,
SUMPRODUCT(--ISNUMBER(SEARCH('Chapter 1 (Generated)'!$B$26:$V$26,INDEX(MyData,D4683, E4683+1))))&gt;0)),
"        " &amp; INDEX(MyData,D4683, E4683+1),
"    " &amp; INDEX(MyData,D4683, E4683+1))</f>
        <v xml:space="preserve">        -1,</v>
      </c>
    </row>
    <row r="4684" spans="4:7" x14ac:dyDescent="0.2">
      <c r="D4684" s="20">
        <f t="shared" si="73"/>
        <v>180</v>
      </c>
      <c r="E4684" s="20">
        <f>MIN(IF(MOD(ROWS($A$2:A4684),$A$2)=0,E4683+1, E4683), $B$2-1)</f>
        <v>19</v>
      </c>
      <c r="G4684" s="2" t="str">
        <f>IF(NOT(OR(
SUMPRODUCT(--ISNUMBER(SEARCH('Chapter 1 (Generated)'!$B$25:$V$25,INDEX(MyData,D4684, E4684+1))))&gt;0,
SUMPRODUCT(--ISNUMBER(SEARCH('Chapter 1 (Generated)'!$B$26:$V$26,INDEX(MyData,D4684, E4684+1))))&gt;0)),
"        " &amp; INDEX(MyData,D4684, E4684+1),
"    " &amp; INDEX(MyData,D4684, E4684+1))</f>
        <v xml:space="preserve">        -1,</v>
      </c>
    </row>
    <row r="4685" spans="4:7" x14ac:dyDescent="0.2">
      <c r="D4685" s="20">
        <f t="shared" si="73"/>
        <v>181</v>
      </c>
      <c r="E4685" s="20">
        <f>MIN(IF(MOD(ROWS($A$2:A4685),$A$2)=0,E4684+1, E4684), $B$2-1)</f>
        <v>19</v>
      </c>
      <c r="G4685" s="2" t="str">
        <f>IF(NOT(OR(
SUMPRODUCT(--ISNUMBER(SEARCH('Chapter 1 (Generated)'!$B$25:$V$25,INDEX(MyData,D4685, E4685+1))))&gt;0,
SUMPRODUCT(--ISNUMBER(SEARCH('Chapter 1 (Generated)'!$B$26:$V$26,INDEX(MyData,D4685, E4685+1))))&gt;0)),
"        " &amp; INDEX(MyData,D4685, E4685+1),
"    " &amp; INDEX(MyData,D4685, E4685+1))</f>
        <v xml:space="preserve">        -1,</v>
      </c>
    </row>
    <row r="4686" spans="4:7" x14ac:dyDescent="0.2">
      <c r="D4686" s="20">
        <f t="shared" si="73"/>
        <v>182</v>
      </c>
      <c r="E4686" s="20">
        <f>MIN(IF(MOD(ROWS($A$2:A4686),$A$2)=0,E4685+1, E4685), $B$2-1)</f>
        <v>19</v>
      </c>
      <c r="G4686" s="2" t="str">
        <f>IF(NOT(OR(
SUMPRODUCT(--ISNUMBER(SEARCH('Chapter 1 (Generated)'!$B$25:$V$25,INDEX(MyData,D4686, E4686+1))))&gt;0,
SUMPRODUCT(--ISNUMBER(SEARCH('Chapter 1 (Generated)'!$B$26:$V$26,INDEX(MyData,D4686, E4686+1))))&gt;0)),
"        " &amp; INDEX(MyData,D4686, E4686+1),
"    " &amp; INDEX(MyData,D4686, E4686+1))</f>
        <v xml:space="preserve">        -1,</v>
      </c>
    </row>
    <row r="4687" spans="4:7" x14ac:dyDescent="0.2">
      <c r="D4687" s="20">
        <f t="shared" si="73"/>
        <v>183</v>
      </c>
      <c r="E4687" s="20">
        <f>MIN(IF(MOD(ROWS($A$2:A4687),$A$2)=0,E4686+1, E4686), $B$2-1)</f>
        <v>19</v>
      </c>
      <c r="G4687" s="2" t="str">
        <f>IF(NOT(OR(
SUMPRODUCT(--ISNUMBER(SEARCH('Chapter 1 (Generated)'!$B$25:$V$25,INDEX(MyData,D4687, E4687+1))))&gt;0,
SUMPRODUCT(--ISNUMBER(SEARCH('Chapter 1 (Generated)'!$B$26:$V$26,INDEX(MyData,D4687, E4687+1))))&gt;0)),
"        " &amp; INDEX(MyData,D4687, E4687+1),
"    " &amp; INDEX(MyData,D4687, E4687+1))</f>
        <v xml:space="preserve">        -1,//180 </v>
      </c>
    </row>
    <row r="4688" spans="4:7" x14ac:dyDescent="0.2">
      <c r="D4688" s="20">
        <f t="shared" si="73"/>
        <v>184</v>
      </c>
      <c r="E4688" s="20">
        <f>MIN(IF(MOD(ROWS($A$2:A4688),$A$2)=0,E4687+1, E4687), $B$2-1)</f>
        <v>19</v>
      </c>
      <c r="G4688" s="2" t="str">
        <f>IF(NOT(OR(
SUMPRODUCT(--ISNUMBER(SEARCH('Chapter 1 (Generated)'!$B$25:$V$25,INDEX(MyData,D4688, E4688+1))))&gt;0,
SUMPRODUCT(--ISNUMBER(SEARCH('Chapter 1 (Generated)'!$B$26:$V$26,INDEX(MyData,D4688, E4688+1))))&gt;0)),
"        " &amp; INDEX(MyData,D4688, E4688+1),
"    " &amp; INDEX(MyData,D4688, E4688+1))</f>
        <v xml:space="preserve">        -1,</v>
      </c>
    </row>
    <row r="4689" spans="4:7" x14ac:dyDescent="0.2">
      <c r="D4689" s="20">
        <f t="shared" si="73"/>
        <v>185</v>
      </c>
      <c r="E4689" s="20">
        <f>MIN(IF(MOD(ROWS($A$2:A4689),$A$2)=0,E4688+1, E4688), $B$2-1)</f>
        <v>19</v>
      </c>
      <c r="G4689" s="2" t="str">
        <f>IF(NOT(OR(
SUMPRODUCT(--ISNUMBER(SEARCH('Chapter 1 (Generated)'!$B$25:$V$25,INDEX(MyData,D4689, E4689+1))))&gt;0,
SUMPRODUCT(--ISNUMBER(SEARCH('Chapter 1 (Generated)'!$B$26:$V$26,INDEX(MyData,D4689, E4689+1))))&gt;0)),
"        " &amp; INDEX(MyData,D4689, E4689+1),
"    " &amp; INDEX(MyData,D4689, E4689+1))</f>
        <v xml:space="preserve">        -1,</v>
      </c>
    </row>
    <row r="4690" spans="4:7" x14ac:dyDescent="0.2">
      <c r="D4690" s="20">
        <f t="shared" si="73"/>
        <v>186</v>
      </c>
      <c r="E4690" s="20">
        <f>MIN(IF(MOD(ROWS($A$2:A4690),$A$2)=0,E4689+1, E4689), $B$2-1)</f>
        <v>19</v>
      </c>
      <c r="G4690" s="2" t="str">
        <f>IF(NOT(OR(
SUMPRODUCT(--ISNUMBER(SEARCH('Chapter 1 (Generated)'!$B$25:$V$25,INDEX(MyData,D4690, E4690+1))))&gt;0,
SUMPRODUCT(--ISNUMBER(SEARCH('Chapter 1 (Generated)'!$B$26:$V$26,INDEX(MyData,D4690, E4690+1))))&gt;0)),
"        " &amp; INDEX(MyData,D4690, E4690+1),
"    " &amp; INDEX(MyData,D4690, E4690+1))</f>
        <v xml:space="preserve">        -1,</v>
      </c>
    </row>
    <row r="4691" spans="4:7" x14ac:dyDescent="0.2">
      <c r="D4691" s="20">
        <f t="shared" si="73"/>
        <v>187</v>
      </c>
      <c r="E4691" s="20">
        <f>MIN(IF(MOD(ROWS($A$2:A4691),$A$2)=0,E4690+1, E4690), $B$2-1)</f>
        <v>19</v>
      </c>
      <c r="G4691" s="2" t="str">
        <f>IF(NOT(OR(
SUMPRODUCT(--ISNUMBER(SEARCH('Chapter 1 (Generated)'!$B$25:$V$25,INDEX(MyData,D4691, E4691+1))))&gt;0,
SUMPRODUCT(--ISNUMBER(SEARCH('Chapter 1 (Generated)'!$B$26:$V$26,INDEX(MyData,D4691, E4691+1))))&gt;0)),
"        " &amp; INDEX(MyData,D4691, E4691+1),
"    " &amp; INDEX(MyData,D4691, E4691+1))</f>
        <v xml:space="preserve">        -1,</v>
      </c>
    </row>
    <row r="4692" spans="4:7" x14ac:dyDescent="0.2">
      <c r="D4692" s="20">
        <f t="shared" si="73"/>
        <v>188</v>
      </c>
      <c r="E4692" s="20">
        <f>MIN(IF(MOD(ROWS($A$2:A4692),$A$2)=0,E4691+1, E4691), $B$2-1)</f>
        <v>19</v>
      </c>
      <c r="G4692" s="2" t="str">
        <f>IF(NOT(OR(
SUMPRODUCT(--ISNUMBER(SEARCH('Chapter 1 (Generated)'!$B$25:$V$25,INDEX(MyData,D4692, E4692+1))))&gt;0,
SUMPRODUCT(--ISNUMBER(SEARCH('Chapter 1 (Generated)'!$B$26:$V$26,INDEX(MyData,D4692, E4692+1))))&gt;0)),
"        " &amp; INDEX(MyData,D4692, E4692+1),
"    " &amp; INDEX(MyData,D4692, E4692+1))</f>
        <v xml:space="preserve">        -1,//185 </v>
      </c>
    </row>
    <row r="4693" spans="4:7" x14ac:dyDescent="0.2">
      <c r="D4693" s="20">
        <f t="shared" si="73"/>
        <v>189</v>
      </c>
      <c r="E4693" s="20">
        <f>MIN(IF(MOD(ROWS($A$2:A4693),$A$2)=0,E4692+1, E4692), $B$2-1)</f>
        <v>19</v>
      </c>
      <c r="G4693" s="2" t="str">
        <f>IF(NOT(OR(
SUMPRODUCT(--ISNUMBER(SEARCH('Chapter 1 (Generated)'!$B$25:$V$25,INDEX(MyData,D4693, E4693+1))))&gt;0,
SUMPRODUCT(--ISNUMBER(SEARCH('Chapter 1 (Generated)'!$B$26:$V$26,INDEX(MyData,D4693, E4693+1))))&gt;0)),
"        " &amp; INDEX(MyData,D4693, E4693+1),
"    " &amp; INDEX(MyData,D4693, E4693+1))</f>
        <v xml:space="preserve">        -1,</v>
      </c>
    </row>
    <row r="4694" spans="4:7" x14ac:dyDescent="0.2">
      <c r="D4694" s="20">
        <f t="shared" si="73"/>
        <v>190</v>
      </c>
      <c r="E4694" s="20">
        <f>MIN(IF(MOD(ROWS($A$2:A4694),$A$2)=0,E4693+1, E4693), $B$2-1)</f>
        <v>19</v>
      </c>
      <c r="G4694" s="2" t="str">
        <f>IF(NOT(OR(
SUMPRODUCT(--ISNUMBER(SEARCH('Chapter 1 (Generated)'!$B$25:$V$25,INDEX(MyData,D4694, E4694+1))))&gt;0,
SUMPRODUCT(--ISNUMBER(SEARCH('Chapter 1 (Generated)'!$B$26:$V$26,INDEX(MyData,D4694, E4694+1))))&gt;0)),
"        " &amp; INDEX(MyData,D4694, E4694+1),
"    " &amp; INDEX(MyData,D4694, E4694+1))</f>
        <v xml:space="preserve">        -1,</v>
      </c>
    </row>
    <row r="4695" spans="4:7" x14ac:dyDescent="0.2">
      <c r="D4695" s="20">
        <f t="shared" si="73"/>
        <v>191</v>
      </c>
      <c r="E4695" s="20">
        <f>MIN(IF(MOD(ROWS($A$2:A4695),$A$2)=0,E4694+1, E4694), $B$2-1)</f>
        <v>19</v>
      </c>
      <c r="G4695" s="2" t="str">
        <f>IF(NOT(OR(
SUMPRODUCT(--ISNUMBER(SEARCH('Chapter 1 (Generated)'!$B$25:$V$25,INDEX(MyData,D4695, E4695+1))))&gt;0,
SUMPRODUCT(--ISNUMBER(SEARCH('Chapter 1 (Generated)'!$B$26:$V$26,INDEX(MyData,D4695, E4695+1))))&gt;0)),
"        " &amp; INDEX(MyData,D4695, E4695+1),
"    " &amp; INDEX(MyData,D4695, E4695+1))</f>
        <v xml:space="preserve">        -1,</v>
      </c>
    </row>
    <row r="4696" spans="4:7" x14ac:dyDescent="0.2">
      <c r="D4696" s="20">
        <f t="shared" si="73"/>
        <v>192</v>
      </c>
      <c r="E4696" s="20">
        <f>MIN(IF(MOD(ROWS($A$2:A4696),$A$2)=0,E4695+1, E4695), $B$2-1)</f>
        <v>19</v>
      </c>
      <c r="G4696" s="2" t="str">
        <f>IF(NOT(OR(
SUMPRODUCT(--ISNUMBER(SEARCH('Chapter 1 (Generated)'!$B$25:$V$25,INDEX(MyData,D4696, E4696+1))))&gt;0,
SUMPRODUCT(--ISNUMBER(SEARCH('Chapter 1 (Generated)'!$B$26:$V$26,INDEX(MyData,D4696, E4696+1))))&gt;0)),
"        " &amp; INDEX(MyData,D4696, E4696+1),
"    " &amp; INDEX(MyData,D4696, E4696+1))</f>
        <v xml:space="preserve">        -1,</v>
      </c>
    </row>
    <row r="4697" spans="4:7" x14ac:dyDescent="0.2">
      <c r="D4697" s="20">
        <f t="shared" si="73"/>
        <v>193</v>
      </c>
      <c r="E4697" s="20">
        <f>MIN(IF(MOD(ROWS($A$2:A4697),$A$2)=0,E4696+1, E4696), $B$2-1)</f>
        <v>19</v>
      </c>
      <c r="G4697" s="2" t="str">
        <f>IF(NOT(OR(
SUMPRODUCT(--ISNUMBER(SEARCH('Chapter 1 (Generated)'!$B$25:$V$25,INDEX(MyData,D4697, E4697+1))))&gt;0,
SUMPRODUCT(--ISNUMBER(SEARCH('Chapter 1 (Generated)'!$B$26:$V$26,INDEX(MyData,D4697, E4697+1))))&gt;0)),
"        " &amp; INDEX(MyData,D4697, E4697+1),
"    " &amp; INDEX(MyData,D4697, E4697+1))</f>
        <v xml:space="preserve">        -1,//190 </v>
      </c>
    </row>
    <row r="4698" spans="4:7" x14ac:dyDescent="0.2">
      <c r="D4698" s="20">
        <f t="shared" si="73"/>
        <v>194</v>
      </c>
      <c r="E4698" s="20">
        <f>MIN(IF(MOD(ROWS($A$2:A4698),$A$2)=0,E4697+1, E4697), $B$2-1)</f>
        <v>19</v>
      </c>
      <c r="G4698" s="2" t="str">
        <f>IF(NOT(OR(
SUMPRODUCT(--ISNUMBER(SEARCH('Chapter 1 (Generated)'!$B$25:$V$25,INDEX(MyData,D4698, E4698+1))))&gt;0,
SUMPRODUCT(--ISNUMBER(SEARCH('Chapter 1 (Generated)'!$B$26:$V$26,INDEX(MyData,D4698, E4698+1))))&gt;0)),
"        " &amp; INDEX(MyData,D4698, E4698+1),
"    " &amp; INDEX(MyData,D4698, E4698+1))</f>
        <v xml:space="preserve">        -1,</v>
      </c>
    </row>
    <row r="4699" spans="4:7" x14ac:dyDescent="0.2">
      <c r="D4699" s="20">
        <f t="shared" si="73"/>
        <v>195</v>
      </c>
      <c r="E4699" s="20">
        <f>MIN(IF(MOD(ROWS($A$2:A4699),$A$2)=0,E4698+1, E4698), $B$2-1)</f>
        <v>19</v>
      </c>
      <c r="G4699" s="2" t="str">
        <f>IF(NOT(OR(
SUMPRODUCT(--ISNUMBER(SEARCH('Chapter 1 (Generated)'!$B$25:$V$25,INDEX(MyData,D4699, E4699+1))))&gt;0,
SUMPRODUCT(--ISNUMBER(SEARCH('Chapter 1 (Generated)'!$B$26:$V$26,INDEX(MyData,D4699, E4699+1))))&gt;0)),
"        " &amp; INDEX(MyData,D4699, E4699+1),
"    " &amp; INDEX(MyData,D4699, E4699+1))</f>
        <v xml:space="preserve">        -1,</v>
      </c>
    </row>
    <row r="4700" spans="4:7" x14ac:dyDescent="0.2">
      <c r="D4700" s="20">
        <f t="shared" si="73"/>
        <v>196</v>
      </c>
      <c r="E4700" s="20">
        <f>MIN(IF(MOD(ROWS($A$2:A4700),$A$2)=0,E4699+1, E4699), $B$2-1)</f>
        <v>19</v>
      </c>
      <c r="G4700" s="2" t="str">
        <f>IF(NOT(OR(
SUMPRODUCT(--ISNUMBER(SEARCH('Chapter 1 (Generated)'!$B$25:$V$25,INDEX(MyData,D4700, E4700+1))))&gt;0,
SUMPRODUCT(--ISNUMBER(SEARCH('Chapter 1 (Generated)'!$B$26:$V$26,INDEX(MyData,D4700, E4700+1))))&gt;0)),
"        " &amp; INDEX(MyData,D4700, E4700+1),
"    " &amp; INDEX(MyData,D4700, E4700+1))</f>
        <v xml:space="preserve">        -1,</v>
      </c>
    </row>
    <row r="4701" spans="4:7" x14ac:dyDescent="0.2">
      <c r="D4701" s="20">
        <f t="shared" si="73"/>
        <v>197</v>
      </c>
      <c r="E4701" s="20">
        <f>MIN(IF(MOD(ROWS($A$2:A4701),$A$2)=0,E4700+1, E4700), $B$2-1)</f>
        <v>19</v>
      </c>
      <c r="G4701" s="2" t="str">
        <f>IF(NOT(OR(
SUMPRODUCT(--ISNUMBER(SEARCH('Chapter 1 (Generated)'!$B$25:$V$25,INDEX(MyData,D4701, E4701+1))))&gt;0,
SUMPRODUCT(--ISNUMBER(SEARCH('Chapter 1 (Generated)'!$B$26:$V$26,INDEX(MyData,D4701, E4701+1))))&gt;0)),
"        " &amp; INDEX(MyData,D4701, E4701+1),
"    " &amp; INDEX(MyData,D4701, E4701+1))</f>
        <v xml:space="preserve">        -1,</v>
      </c>
    </row>
    <row r="4702" spans="4:7" x14ac:dyDescent="0.2">
      <c r="D4702" s="20">
        <f t="shared" si="73"/>
        <v>198</v>
      </c>
      <c r="E4702" s="20">
        <f>MIN(IF(MOD(ROWS($A$2:A4702),$A$2)=0,E4701+1, E4701), $B$2-1)</f>
        <v>19</v>
      </c>
      <c r="G4702" s="2" t="str">
        <f>IF(NOT(OR(
SUMPRODUCT(--ISNUMBER(SEARCH('Chapter 1 (Generated)'!$B$25:$V$25,INDEX(MyData,D4702, E4702+1))))&gt;0,
SUMPRODUCT(--ISNUMBER(SEARCH('Chapter 1 (Generated)'!$B$26:$V$26,INDEX(MyData,D4702, E4702+1))))&gt;0)),
"        " &amp; INDEX(MyData,D4702, E4702+1),
"    " &amp; INDEX(MyData,D4702, E4702+1))</f>
        <v xml:space="preserve">        -1,//195 </v>
      </c>
    </row>
    <row r="4703" spans="4:7" x14ac:dyDescent="0.2">
      <c r="D4703" s="20">
        <f t="shared" si="73"/>
        <v>199</v>
      </c>
      <c r="E4703" s="20">
        <f>MIN(IF(MOD(ROWS($A$2:A4703),$A$2)=0,E4702+1, E4702), $B$2-1)</f>
        <v>19</v>
      </c>
      <c r="G4703" s="2" t="str">
        <f>IF(NOT(OR(
SUMPRODUCT(--ISNUMBER(SEARCH('Chapter 1 (Generated)'!$B$25:$V$25,INDEX(MyData,D4703, E4703+1))))&gt;0,
SUMPRODUCT(--ISNUMBER(SEARCH('Chapter 1 (Generated)'!$B$26:$V$26,INDEX(MyData,D4703, E4703+1))))&gt;0)),
"        " &amp; INDEX(MyData,D4703, E4703+1),
"    " &amp; INDEX(MyData,D4703, E4703+1))</f>
        <v xml:space="preserve">        -1,</v>
      </c>
    </row>
    <row r="4704" spans="4:7" x14ac:dyDescent="0.2">
      <c r="D4704" s="20">
        <f t="shared" si="73"/>
        <v>200</v>
      </c>
      <c r="E4704" s="20">
        <f>MIN(IF(MOD(ROWS($A$2:A4704),$A$2)=0,E4703+1, E4703), $B$2-1)</f>
        <v>19</v>
      </c>
      <c r="G4704" s="2" t="str">
        <f>IF(NOT(OR(
SUMPRODUCT(--ISNUMBER(SEARCH('Chapter 1 (Generated)'!$B$25:$V$25,INDEX(MyData,D4704, E4704+1))))&gt;0,
SUMPRODUCT(--ISNUMBER(SEARCH('Chapter 1 (Generated)'!$B$26:$V$26,INDEX(MyData,D4704, E4704+1))))&gt;0)),
"        " &amp; INDEX(MyData,D4704, E4704+1),
"    " &amp; INDEX(MyData,D4704, E4704+1))</f>
        <v xml:space="preserve">        -1,</v>
      </c>
    </row>
    <row r="4705" spans="4:7" x14ac:dyDescent="0.2">
      <c r="D4705" s="20">
        <f t="shared" si="73"/>
        <v>201</v>
      </c>
      <c r="E4705" s="20">
        <f>MIN(IF(MOD(ROWS($A$2:A4705),$A$2)=0,E4704+1, E4704), $B$2-1)</f>
        <v>19</v>
      </c>
      <c r="G4705" s="2" t="str">
        <f>IF(NOT(OR(
SUMPRODUCT(--ISNUMBER(SEARCH('Chapter 1 (Generated)'!$B$25:$V$25,INDEX(MyData,D4705, E4705+1))))&gt;0,
SUMPRODUCT(--ISNUMBER(SEARCH('Chapter 1 (Generated)'!$B$26:$V$26,INDEX(MyData,D4705, E4705+1))))&gt;0)),
"        " &amp; INDEX(MyData,D4705, E4705+1),
"    " &amp; INDEX(MyData,D4705, E4705+1))</f>
        <v xml:space="preserve">        -1,</v>
      </c>
    </row>
    <row r="4706" spans="4:7" x14ac:dyDescent="0.2">
      <c r="D4706" s="20">
        <f t="shared" si="73"/>
        <v>202</v>
      </c>
      <c r="E4706" s="20">
        <f>MIN(IF(MOD(ROWS($A$2:A4706),$A$2)=0,E4705+1, E4705), $B$2-1)</f>
        <v>19</v>
      </c>
      <c r="G4706" s="2" t="str">
        <f>IF(NOT(OR(
SUMPRODUCT(--ISNUMBER(SEARCH('Chapter 1 (Generated)'!$B$25:$V$25,INDEX(MyData,D4706, E4706+1))))&gt;0,
SUMPRODUCT(--ISNUMBER(SEARCH('Chapter 1 (Generated)'!$B$26:$V$26,INDEX(MyData,D4706, E4706+1))))&gt;0)),
"        " &amp; INDEX(MyData,D4706, E4706+1),
"    " &amp; INDEX(MyData,D4706, E4706+1))</f>
        <v xml:space="preserve">        -1,</v>
      </c>
    </row>
    <row r="4707" spans="4:7" x14ac:dyDescent="0.2">
      <c r="D4707" s="20">
        <f t="shared" si="73"/>
        <v>203</v>
      </c>
      <c r="E4707" s="20">
        <f>MIN(IF(MOD(ROWS($A$2:A4707),$A$2)=0,E4706+1, E4706), $B$2-1)</f>
        <v>19</v>
      </c>
      <c r="G4707" s="2" t="str">
        <f>IF(NOT(OR(
SUMPRODUCT(--ISNUMBER(SEARCH('Chapter 1 (Generated)'!$B$25:$V$25,INDEX(MyData,D4707, E4707+1))))&gt;0,
SUMPRODUCT(--ISNUMBER(SEARCH('Chapter 1 (Generated)'!$B$26:$V$26,INDEX(MyData,D4707, E4707+1))))&gt;0)),
"        " &amp; INDEX(MyData,D4707, E4707+1),
"    " &amp; INDEX(MyData,D4707, E4707+1))</f>
        <v xml:space="preserve">        -1,//200 </v>
      </c>
    </row>
    <row r="4708" spans="4:7" x14ac:dyDescent="0.2">
      <c r="D4708" s="20">
        <f t="shared" si="73"/>
        <v>204</v>
      </c>
      <c r="E4708" s="20">
        <f>MIN(IF(MOD(ROWS($A$2:A4708),$A$2)=0,E4707+1, E4707), $B$2-1)</f>
        <v>19</v>
      </c>
      <c r="G4708" s="2" t="str">
        <f>IF(NOT(OR(
SUMPRODUCT(--ISNUMBER(SEARCH('Chapter 1 (Generated)'!$B$25:$V$25,INDEX(MyData,D4708, E4708+1))))&gt;0,
SUMPRODUCT(--ISNUMBER(SEARCH('Chapter 1 (Generated)'!$B$26:$V$26,INDEX(MyData,D4708, E4708+1))))&gt;0)),
"        " &amp; INDEX(MyData,D4708, E4708+1),
"    " &amp; INDEX(MyData,D4708, E4708+1))</f>
        <v xml:space="preserve">        -1,</v>
      </c>
    </row>
    <row r="4709" spans="4:7" x14ac:dyDescent="0.2">
      <c r="D4709" s="20">
        <f t="shared" si="73"/>
        <v>205</v>
      </c>
      <c r="E4709" s="20">
        <f>MIN(IF(MOD(ROWS($A$2:A4709),$A$2)=0,E4708+1, E4708), $B$2-1)</f>
        <v>19</v>
      </c>
      <c r="G4709" s="2" t="str">
        <f>IF(NOT(OR(
SUMPRODUCT(--ISNUMBER(SEARCH('Chapter 1 (Generated)'!$B$25:$V$25,INDEX(MyData,D4709, E4709+1))))&gt;0,
SUMPRODUCT(--ISNUMBER(SEARCH('Chapter 1 (Generated)'!$B$26:$V$26,INDEX(MyData,D4709, E4709+1))))&gt;0)),
"        " &amp; INDEX(MyData,D4709, E4709+1),
"    " &amp; INDEX(MyData,D4709, E4709+1))</f>
        <v xml:space="preserve">        -1,</v>
      </c>
    </row>
    <row r="4710" spans="4:7" x14ac:dyDescent="0.2">
      <c r="D4710" s="20">
        <f t="shared" si="73"/>
        <v>206</v>
      </c>
      <c r="E4710" s="20">
        <f>MIN(IF(MOD(ROWS($A$2:A4710),$A$2)=0,E4709+1, E4709), $B$2-1)</f>
        <v>19</v>
      </c>
      <c r="G4710" s="2" t="str">
        <f>IF(NOT(OR(
SUMPRODUCT(--ISNUMBER(SEARCH('Chapter 1 (Generated)'!$B$25:$V$25,INDEX(MyData,D4710, E4710+1))))&gt;0,
SUMPRODUCT(--ISNUMBER(SEARCH('Chapter 1 (Generated)'!$B$26:$V$26,INDEX(MyData,D4710, E4710+1))))&gt;0)),
"        " &amp; INDEX(MyData,D4710, E4710+1),
"    " &amp; INDEX(MyData,D4710, E4710+1))</f>
        <v xml:space="preserve">        -1,</v>
      </c>
    </row>
    <row r="4711" spans="4:7" x14ac:dyDescent="0.2">
      <c r="D4711" s="20">
        <f t="shared" si="73"/>
        <v>207</v>
      </c>
      <c r="E4711" s="20">
        <f>MIN(IF(MOD(ROWS($A$2:A4711),$A$2)=0,E4710+1, E4710), $B$2-1)</f>
        <v>19</v>
      </c>
      <c r="G4711" s="2" t="str">
        <f>IF(NOT(OR(
SUMPRODUCT(--ISNUMBER(SEARCH('Chapter 1 (Generated)'!$B$25:$V$25,INDEX(MyData,D4711, E4711+1))))&gt;0,
SUMPRODUCT(--ISNUMBER(SEARCH('Chapter 1 (Generated)'!$B$26:$V$26,INDEX(MyData,D4711, E4711+1))))&gt;0)),
"        " &amp; INDEX(MyData,D4711, E4711+1),
"    " &amp; INDEX(MyData,D4711, E4711+1))</f>
        <v xml:space="preserve">        -1,</v>
      </c>
    </row>
    <row r="4712" spans="4:7" x14ac:dyDescent="0.2">
      <c r="D4712" s="20">
        <f t="shared" si="73"/>
        <v>208</v>
      </c>
      <c r="E4712" s="20">
        <f>MIN(IF(MOD(ROWS($A$2:A4712),$A$2)=0,E4711+1, E4711), $B$2-1)</f>
        <v>19</v>
      </c>
      <c r="G4712" s="2" t="str">
        <f>IF(NOT(OR(
SUMPRODUCT(--ISNUMBER(SEARCH('Chapter 1 (Generated)'!$B$25:$V$25,INDEX(MyData,D4712, E4712+1))))&gt;0,
SUMPRODUCT(--ISNUMBER(SEARCH('Chapter 1 (Generated)'!$B$26:$V$26,INDEX(MyData,D4712, E4712+1))))&gt;0)),
"        " &amp; INDEX(MyData,D4712, E4712+1),
"    " &amp; INDEX(MyData,D4712, E4712+1))</f>
        <v xml:space="preserve">        -1,//205 </v>
      </c>
    </row>
    <row r="4713" spans="4:7" x14ac:dyDescent="0.2">
      <c r="D4713" s="20">
        <f t="shared" si="73"/>
        <v>209</v>
      </c>
      <c r="E4713" s="20">
        <f>MIN(IF(MOD(ROWS($A$2:A4713),$A$2)=0,E4712+1, E4712), $B$2-1)</f>
        <v>19</v>
      </c>
      <c r="G4713" s="2" t="str">
        <f>IF(NOT(OR(
SUMPRODUCT(--ISNUMBER(SEARCH('Chapter 1 (Generated)'!$B$25:$V$25,INDEX(MyData,D4713, E4713+1))))&gt;0,
SUMPRODUCT(--ISNUMBER(SEARCH('Chapter 1 (Generated)'!$B$26:$V$26,INDEX(MyData,D4713, E4713+1))))&gt;0)),
"        " &amp; INDEX(MyData,D4713, E4713+1),
"    " &amp; INDEX(MyData,D4713, E4713+1))</f>
        <v xml:space="preserve">        -1,</v>
      </c>
    </row>
    <row r="4714" spans="4:7" x14ac:dyDescent="0.2">
      <c r="D4714" s="20">
        <f t="shared" si="73"/>
        <v>210</v>
      </c>
      <c r="E4714" s="20">
        <f>MIN(IF(MOD(ROWS($A$2:A4714),$A$2)=0,E4713+1, E4713), $B$2-1)</f>
        <v>19</v>
      </c>
      <c r="G4714" s="2" t="str">
        <f>IF(NOT(OR(
SUMPRODUCT(--ISNUMBER(SEARCH('Chapter 1 (Generated)'!$B$25:$V$25,INDEX(MyData,D4714, E4714+1))))&gt;0,
SUMPRODUCT(--ISNUMBER(SEARCH('Chapter 1 (Generated)'!$B$26:$V$26,INDEX(MyData,D4714, E4714+1))))&gt;0)),
"        " &amp; INDEX(MyData,D4714, E4714+1),
"    " &amp; INDEX(MyData,D4714, E4714+1))</f>
        <v xml:space="preserve">        -1,</v>
      </c>
    </row>
    <row r="4715" spans="4:7" x14ac:dyDescent="0.2">
      <c r="D4715" s="20">
        <f t="shared" si="73"/>
        <v>211</v>
      </c>
      <c r="E4715" s="20">
        <f>MIN(IF(MOD(ROWS($A$2:A4715),$A$2)=0,E4714+1, E4714), $B$2-1)</f>
        <v>19</v>
      </c>
      <c r="G4715" s="2" t="str">
        <f>IF(NOT(OR(
SUMPRODUCT(--ISNUMBER(SEARCH('Chapter 1 (Generated)'!$B$25:$V$25,INDEX(MyData,D4715, E4715+1))))&gt;0,
SUMPRODUCT(--ISNUMBER(SEARCH('Chapter 1 (Generated)'!$B$26:$V$26,INDEX(MyData,D4715, E4715+1))))&gt;0)),
"        " &amp; INDEX(MyData,D4715, E4715+1),
"    " &amp; INDEX(MyData,D4715, E4715+1))</f>
        <v xml:space="preserve">        -1,</v>
      </c>
    </row>
    <row r="4716" spans="4:7" x14ac:dyDescent="0.2">
      <c r="D4716" s="20">
        <f t="shared" si="73"/>
        <v>212</v>
      </c>
      <c r="E4716" s="20">
        <f>MIN(IF(MOD(ROWS($A$2:A4716),$A$2)=0,E4715+1, E4715), $B$2-1)</f>
        <v>19</v>
      </c>
      <c r="G4716" s="2" t="str">
        <f>IF(NOT(OR(
SUMPRODUCT(--ISNUMBER(SEARCH('Chapter 1 (Generated)'!$B$25:$V$25,INDEX(MyData,D4716, E4716+1))))&gt;0,
SUMPRODUCT(--ISNUMBER(SEARCH('Chapter 1 (Generated)'!$B$26:$V$26,INDEX(MyData,D4716, E4716+1))))&gt;0)),
"        " &amp; INDEX(MyData,D4716, E4716+1),
"    " &amp; INDEX(MyData,D4716, E4716+1))</f>
        <v xml:space="preserve">        -1,</v>
      </c>
    </row>
    <row r="4717" spans="4:7" x14ac:dyDescent="0.2">
      <c r="D4717" s="20">
        <f t="shared" si="73"/>
        <v>213</v>
      </c>
      <c r="E4717" s="20">
        <f>MIN(IF(MOD(ROWS($A$2:A4717),$A$2)=0,E4716+1, E4716), $B$2-1)</f>
        <v>19</v>
      </c>
      <c r="G4717" s="2" t="str">
        <f>IF(NOT(OR(
SUMPRODUCT(--ISNUMBER(SEARCH('Chapter 1 (Generated)'!$B$25:$V$25,INDEX(MyData,D4717, E4717+1))))&gt;0,
SUMPRODUCT(--ISNUMBER(SEARCH('Chapter 1 (Generated)'!$B$26:$V$26,INDEX(MyData,D4717, E4717+1))))&gt;0)),
"        " &amp; INDEX(MyData,D4717, E4717+1),
"    " &amp; INDEX(MyData,D4717, E4717+1))</f>
        <v xml:space="preserve">        -1,//210 </v>
      </c>
    </row>
    <row r="4718" spans="4:7" x14ac:dyDescent="0.2">
      <c r="D4718" s="20">
        <f t="shared" si="73"/>
        <v>214</v>
      </c>
      <c r="E4718" s="20">
        <f>MIN(IF(MOD(ROWS($A$2:A4718),$A$2)=0,E4717+1, E4717), $B$2-1)</f>
        <v>19</v>
      </c>
      <c r="G4718" s="2" t="str">
        <f>IF(NOT(OR(
SUMPRODUCT(--ISNUMBER(SEARCH('Chapter 1 (Generated)'!$B$25:$V$25,INDEX(MyData,D4718, E4718+1))))&gt;0,
SUMPRODUCT(--ISNUMBER(SEARCH('Chapter 1 (Generated)'!$B$26:$V$26,INDEX(MyData,D4718, E4718+1))))&gt;0)),
"        " &amp; INDEX(MyData,D4718, E4718+1),
"    " &amp; INDEX(MyData,D4718, E4718+1))</f>
        <v xml:space="preserve">        -1,</v>
      </c>
    </row>
    <row r="4719" spans="4:7" x14ac:dyDescent="0.2">
      <c r="D4719" s="20">
        <f t="shared" si="73"/>
        <v>215</v>
      </c>
      <c r="E4719" s="20">
        <f>MIN(IF(MOD(ROWS($A$2:A4719),$A$2)=0,E4718+1, E4718), $B$2-1)</f>
        <v>19</v>
      </c>
      <c r="G4719" s="2" t="str">
        <f>IF(NOT(OR(
SUMPRODUCT(--ISNUMBER(SEARCH('Chapter 1 (Generated)'!$B$25:$V$25,INDEX(MyData,D4719, E4719+1))))&gt;0,
SUMPRODUCT(--ISNUMBER(SEARCH('Chapter 1 (Generated)'!$B$26:$V$26,INDEX(MyData,D4719, E4719+1))))&gt;0)),
"        " &amp; INDEX(MyData,D4719, E4719+1),
"    " &amp; INDEX(MyData,D4719, E4719+1))</f>
        <v xml:space="preserve">        -1,</v>
      </c>
    </row>
    <row r="4720" spans="4:7" x14ac:dyDescent="0.2">
      <c r="D4720" s="20">
        <f t="shared" si="73"/>
        <v>216</v>
      </c>
      <c r="E4720" s="20">
        <f>MIN(IF(MOD(ROWS($A$2:A4720),$A$2)=0,E4719+1, E4719), $B$2-1)</f>
        <v>19</v>
      </c>
      <c r="G4720" s="2" t="str">
        <f>IF(NOT(OR(
SUMPRODUCT(--ISNUMBER(SEARCH('Chapter 1 (Generated)'!$B$25:$V$25,INDEX(MyData,D4720, E4720+1))))&gt;0,
SUMPRODUCT(--ISNUMBER(SEARCH('Chapter 1 (Generated)'!$B$26:$V$26,INDEX(MyData,D4720, E4720+1))))&gt;0)),
"        " &amp; INDEX(MyData,D4720, E4720+1),
"    " &amp; INDEX(MyData,D4720, E4720+1))</f>
        <v xml:space="preserve">        -1,</v>
      </c>
    </row>
    <row r="4721" spans="4:7" x14ac:dyDescent="0.2">
      <c r="D4721" s="20">
        <f t="shared" si="73"/>
        <v>217</v>
      </c>
      <c r="E4721" s="20">
        <f>MIN(IF(MOD(ROWS($A$2:A4721),$A$2)=0,E4720+1, E4720), $B$2-1)</f>
        <v>19</v>
      </c>
      <c r="G4721" s="2" t="str">
        <f>IF(NOT(OR(
SUMPRODUCT(--ISNUMBER(SEARCH('Chapter 1 (Generated)'!$B$25:$V$25,INDEX(MyData,D4721, E4721+1))))&gt;0,
SUMPRODUCT(--ISNUMBER(SEARCH('Chapter 1 (Generated)'!$B$26:$V$26,INDEX(MyData,D4721, E4721+1))))&gt;0)),
"        " &amp; INDEX(MyData,D4721, E4721+1),
"    " &amp; INDEX(MyData,D4721, E4721+1))</f>
        <v xml:space="preserve">        -1,</v>
      </c>
    </row>
    <row r="4722" spans="4:7" x14ac:dyDescent="0.2">
      <c r="D4722" s="20">
        <f t="shared" si="73"/>
        <v>218</v>
      </c>
      <c r="E4722" s="20">
        <f>MIN(IF(MOD(ROWS($A$2:A4722),$A$2)=0,E4721+1, E4721), $B$2-1)</f>
        <v>19</v>
      </c>
      <c r="G4722" s="2" t="str">
        <f>IF(NOT(OR(
SUMPRODUCT(--ISNUMBER(SEARCH('Chapter 1 (Generated)'!$B$25:$V$25,INDEX(MyData,D4722, E4722+1))))&gt;0,
SUMPRODUCT(--ISNUMBER(SEARCH('Chapter 1 (Generated)'!$B$26:$V$26,INDEX(MyData,D4722, E4722+1))))&gt;0)),
"        " &amp; INDEX(MyData,D4722, E4722+1),
"    " &amp; INDEX(MyData,D4722, E4722+1))</f>
        <v xml:space="preserve">        -1,//215 </v>
      </c>
    </row>
    <row r="4723" spans="4:7" x14ac:dyDescent="0.2">
      <c r="D4723" s="20">
        <f t="shared" si="73"/>
        <v>219</v>
      </c>
      <c r="E4723" s="20">
        <f>MIN(IF(MOD(ROWS($A$2:A4723),$A$2)=0,E4722+1, E4722), $B$2-1)</f>
        <v>19</v>
      </c>
      <c r="G4723" s="2" t="str">
        <f>IF(NOT(OR(
SUMPRODUCT(--ISNUMBER(SEARCH('Chapter 1 (Generated)'!$B$25:$V$25,INDEX(MyData,D4723, E4723+1))))&gt;0,
SUMPRODUCT(--ISNUMBER(SEARCH('Chapter 1 (Generated)'!$B$26:$V$26,INDEX(MyData,D4723, E4723+1))))&gt;0)),
"        " &amp; INDEX(MyData,D4723, E4723+1),
"    " &amp; INDEX(MyData,D4723, E4723+1))</f>
        <v xml:space="preserve">        -1,</v>
      </c>
    </row>
    <row r="4724" spans="4:7" x14ac:dyDescent="0.2">
      <c r="D4724" s="20">
        <f t="shared" si="73"/>
        <v>220</v>
      </c>
      <c r="E4724" s="20">
        <f>MIN(IF(MOD(ROWS($A$2:A4724),$A$2)=0,E4723+1, E4723), $B$2-1)</f>
        <v>19</v>
      </c>
      <c r="G4724" s="2" t="str">
        <f>IF(NOT(OR(
SUMPRODUCT(--ISNUMBER(SEARCH('Chapter 1 (Generated)'!$B$25:$V$25,INDEX(MyData,D4724, E4724+1))))&gt;0,
SUMPRODUCT(--ISNUMBER(SEARCH('Chapter 1 (Generated)'!$B$26:$V$26,INDEX(MyData,D4724, E4724+1))))&gt;0)),
"        " &amp; INDEX(MyData,D4724, E4724+1),
"    " &amp; INDEX(MyData,D4724, E4724+1))</f>
        <v xml:space="preserve">        -1,</v>
      </c>
    </row>
    <row r="4725" spans="4:7" x14ac:dyDescent="0.2">
      <c r="D4725" s="20">
        <f t="shared" si="73"/>
        <v>221</v>
      </c>
      <c r="E4725" s="20">
        <f>MIN(IF(MOD(ROWS($A$2:A4725),$A$2)=0,E4724+1, E4724), $B$2-1)</f>
        <v>19</v>
      </c>
      <c r="G4725" s="2" t="str">
        <f>IF(NOT(OR(
SUMPRODUCT(--ISNUMBER(SEARCH('Chapter 1 (Generated)'!$B$25:$V$25,INDEX(MyData,D4725, E4725+1))))&gt;0,
SUMPRODUCT(--ISNUMBER(SEARCH('Chapter 1 (Generated)'!$B$26:$V$26,INDEX(MyData,D4725, E4725+1))))&gt;0)),
"        " &amp; INDEX(MyData,D4725, E4725+1),
"    " &amp; INDEX(MyData,D4725, E4725+1))</f>
        <v xml:space="preserve">        -1,</v>
      </c>
    </row>
    <row r="4726" spans="4:7" x14ac:dyDescent="0.2">
      <c r="D4726" s="20">
        <f t="shared" si="73"/>
        <v>222</v>
      </c>
      <c r="E4726" s="20">
        <f>MIN(IF(MOD(ROWS($A$2:A4726),$A$2)=0,E4725+1, E4725), $B$2-1)</f>
        <v>19</v>
      </c>
      <c r="G4726" s="2" t="str">
        <f>IF(NOT(OR(
SUMPRODUCT(--ISNUMBER(SEARCH('Chapter 1 (Generated)'!$B$25:$V$25,INDEX(MyData,D4726, E4726+1))))&gt;0,
SUMPRODUCT(--ISNUMBER(SEARCH('Chapter 1 (Generated)'!$B$26:$V$26,INDEX(MyData,D4726, E4726+1))))&gt;0)),
"        " &amp; INDEX(MyData,D4726, E4726+1),
"    " &amp; INDEX(MyData,D4726, E4726+1))</f>
        <v xml:space="preserve">        -1,</v>
      </c>
    </row>
    <row r="4727" spans="4:7" x14ac:dyDescent="0.2">
      <c r="D4727" s="20">
        <f t="shared" si="73"/>
        <v>223</v>
      </c>
      <c r="E4727" s="20">
        <f>MIN(IF(MOD(ROWS($A$2:A4727),$A$2)=0,E4726+1, E4726), $B$2-1)</f>
        <v>19</v>
      </c>
      <c r="G4727" s="2" t="str">
        <f>IF(NOT(OR(
SUMPRODUCT(--ISNUMBER(SEARCH('Chapter 1 (Generated)'!$B$25:$V$25,INDEX(MyData,D4727, E4727+1))))&gt;0,
SUMPRODUCT(--ISNUMBER(SEARCH('Chapter 1 (Generated)'!$B$26:$V$26,INDEX(MyData,D4727, E4727+1))))&gt;0)),
"        " &amp; INDEX(MyData,D4727, E4727+1),
"    " &amp; INDEX(MyData,D4727, E4727+1))</f>
        <v xml:space="preserve">        -1,//220 </v>
      </c>
    </row>
    <row r="4728" spans="4:7" x14ac:dyDescent="0.2">
      <c r="D4728" s="20">
        <f t="shared" si="73"/>
        <v>224</v>
      </c>
      <c r="E4728" s="20">
        <f>MIN(IF(MOD(ROWS($A$2:A4728),$A$2)=0,E4727+1, E4727), $B$2-1)</f>
        <v>19</v>
      </c>
      <c r="G4728" s="2" t="str">
        <f>IF(NOT(OR(
SUMPRODUCT(--ISNUMBER(SEARCH('Chapter 1 (Generated)'!$B$25:$V$25,INDEX(MyData,D4728, E4728+1))))&gt;0,
SUMPRODUCT(--ISNUMBER(SEARCH('Chapter 1 (Generated)'!$B$26:$V$26,INDEX(MyData,D4728, E4728+1))))&gt;0)),
"        " &amp; INDEX(MyData,D4728, E4728+1),
"    " &amp; INDEX(MyData,D4728, E4728+1))</f>
        <v xml:space="preserve">        -1,</v>
      </c>
    </row>
    <row r="4729" spans="4:7" x14ac:dyDescent="0.2">
      <c r="D4729" s="20">
        <f t="shared" si="73"/>
        <v>225</v>
      </c>
      <c r="E4729" s="20">
        <f>MIN(IF(MOD(ROWS($A$2:A4729),$A$2)=0,E4728+1, E4728), $B$2-1)</f>
        <v>19</v>
      </c>
      <c r="G4729" s="2" t="str">
        <f>IF(NOT(OR(
SUMPRODUCT(--ISNUMBER(SEARCH('Chapter 1 (Generated)'!$B$25:$V$25,INDEX(MyData,D4729, E4729+1))))&gt;0,
SUMPRODUCT(--ISNUMBER(SEARCH('Chapter 1 (Generated)'!$B$26:$V$26,INDEX(MyData,D4729, E4729+1))))&gt;0)),
"        " &amp; INDEX(MyData,D4729, E4729+1),
"    " &amp; INDEX(MyData,D4729, E4729+1))</f>
        <v xml:space="preserve">        -1,</v>
      </c>
    </row>
    <row r="4730" spans="4:7" x14ac:dyDescent="0.2">
      <c r="D4730" s="20">
        <f t="shared" si="73"/>
        <v>226</v>
      </c>
      <c r="E4730" s="20">
        <f>MIN(IF(MOD(ROWS($A$2:A4730),$A$2)=0,E4729+1, E4729), $B$2-1)</f>
        <v>19</v>
      </c>
      <c r="G4730" s="2" t="str">
        <f>IF(NOT(OR(
SUMPRODUCT(--ISNUMBER(SEARCH('Chapter 1 (Generated)'!$B$25:$V$25,INDEX(MyData,D4730, E4730+1))))&gt;0,
SUMPRODUCT(--ISNUMBER(SEARCH('Chapter 1 (Generated)'!$B$26:$V$26,INDEX(MyData,D4730, E4730+1))))&gt;0)),
"        " &amp; INDEX(MyData,D4730, E4730+1),
"    " &amp; INDEX(MyData,D4730, E4730+1))</f>
        <v xml:space="preserve">        -1,</v>
      </c>
    </row>
    <row r="4731" spans="4:7" x14ac:dyDescent="0.2">
      <c r="D4731" s="20">
        <f t="shared" si="73"/>
        <v>227</v>
      </c>
      <c r="E4731" s="20">
        <f>MIN(IF(MOD(ROWS($A$2:A4731),$A$2)=0,E4730+1, E4730), $B$2-1)</f>
        <v>19</v>
      </c>
      <c r="G4731" s="2" t="str">
        <f>IF(NOT(OR(
SUMPRODUCT(--ISNUMBER(SEARCH('Chapter 1 (Generated)'!$B$25:$V$25,INDEX(MyData,D4731, E4731+1))))&gt;0,
SUMPRODUCT(--ISNUMBER(SEARCH('Chapter 1 (Generated)'!$B$26:$V$26,INDEX(MyData,D4731, E4731+1))))&gt;0)),
"        " &amp; INDEX(MyData,D4731, E4731+1),
"    " &amp; INDEX(MyData,D4731, E4731+1))</f>
        <v xml:space="preserve">        -1,</v>
      </c>
    </row>
    <row r="4732" spans="4:7" x14ac:dyDescent="0.2">
      <c r="D4732" s="20">
        <f t="shared" si="73"/>
        <v>228</v>
      </c>
      <c r="E4732" s="20">
        <f>MIN(IF(MOD(ROWS($A$2:A4732),$A$2)=0,E4731+1, E4731), $B$2-1)</f>
        <v>19</v>
      </c>
      <c r="G4732" s="2" t="str">
        <f>IF(NOT(OR(
SUMPRODUCT(--ISNUMBER(SEARCH('Chapter 1 (Generated)'!$B$25:$V$25,INDEX(MyData,D4732, E4732+1))))&gt;0,
SUMPRODUCT(--ISNUMBER(SEARCH('Chapter 1 (Generated)'!$B$26:$V$26,INDEX(MyData,D4732, E4732+1))))&gt;0)),
"        " &amp; INDEX(MyData,D4732, E4732+1),
"    " &amp; INDEX(MyData,D4732, E4732+1))</f>
        <v xml:space="preserve">        -1,//225 </v>
      </c>
    </row>
    <row r="4733" spans="4:7" x14ac:dyDescent="0.2">
      <c r="D4733" s="20">
        <f t="shared" si="73"/>
        <v>229</v>
      </c>
      <c r="E4733" s="20">
        <f>MIN(IF(MOD(ROWS($A$2:A4733),$A$2)=0,E4732+1, E4732), $B$2-1)</f>
        <v>19</v>
      </c>
      <c r="G4733" s="2" t="str">
        <f>IF(NOT(OR(
SUMPRODUCT(--ISNUMBER(SEARCH('Chapter 1 (Generated)'!$B$25:$V$25,INDEX(MyData,D4733, E4733+1))))&gt;0,
SUMPRODUCT(--ISNUMBER(SEARCH('Chapter 1 (Generated)'!$B$26:$V$26,INDEX(MyData,D4733, E4733+1))))&gt;0)),
"        " &amp; INDEX(MyData,D4733, E4733+1),
"    " &amp; INDEX(MyData,D4733, E4733+1))</f>
        <v xml:space="preserve">        -11,//226 Alistair</v>
      </c>
    </row>
    <row r="4734" spans="4:7" x14ac:dyDescent="0.2">
      <c r="D4734" s="20">
        <f t="shared" si="73"/>
        <v>230</v>
      </c>
      <c r="E4734" s="20">
        <f>MIN(IF(MOD(ROWS($A$2:A4734),$A$2)=0,E4733+1, E4733), $B$2-1)</f>
        <v>19</v>
      </c>
      <c r="G4734" s="2" t="str">
        <f>IF(NOT(OR(
SUMPRODUCT(--ISNUMBER(SEARCH('Chapter 1 (Generated)'!$B$25:$V$25,INDEX(MyData,D4734, E4734+1))))&gt;0,
SUMPRODUCT(--ISNUMBER(SEARCH('Chapter 1 (Generated)'!$B$26:$V$26,INDEX(MyData,D4734, E4734+1))))&gt;0)),
"        " &amp; INDEX(MyData,D4734, E4734+1),
"    " &amp; INDEX(MyData,D4734, E4734+1))</f>
        <v xml:space="preserve">        -13,//227 Claire</v>
      </c>
    </row>
    <row r="4735" spans="4:7" x14ac:dyDescent="0.2">
      <c r="D4735" s="20">
        <f t="shared" si="73"/>
        <v>231</v>
      </c>
      <c r="E4735" s="20">
        <f>MIN(IF(MOD(ROWS($A$2:A4735),$A$2)=0,E4734+1, E4734), $B$2-1)</f>
        <v>19</v>
      </c>
      <c r="G4735" s="2" t="str">
        <f>IF(NOT(OR(
SUMPRODUCT(--ISNUMBER(SEARCH('Chapter 1 (Generated)'!$B$25:$V$25,INDEX(MyData,D4735, E4735+1))))&gt;0,
SUMPRODUCT(--ISNUMBER(SEARCH('Chapter 1 (Generated)'!$B$26:$V$26,INDEX(MyData,D4735, E4735+1))))&gt;0)),
"        " &amp; INDEX(MyData,D4735, E4735+1),
"    " &amp; INDEX(MyData,D4735, E4735+1))</f>
        <v xml:space="preserve">        -14,//228 Ellie</v>
      </c>
    </row>
    <row r="4736" spans="4:7" x14ac:dyDescent="0.2">
      <c r="D4736" s="20">
        <f t="shared" si="73"/>
        <v>232</v>
      </c>
      <c r="E4736" s="20">
        <f>MIN(IF(MOD(ROWS($A$2:A4736),$A$2)=0,E4735+1, E4735), $B$2-1)</f>
        <v>19</v>
      </c>
      <c r="G4736" s="2" t="str">
        <f>IF(NOT(OR(
SUMPRODUCT(--ISNUMBER(SEARCH('Chapter 1 (Generated)'!$B$25:$V$25,INDEX(MyData,D4736, E4736+1))))&gt;0,
SUMPRODUCT(--ISNUMBER(SEARCH('Chapter 1 (Generated)'!$B$26:$V$26,INDEX(MyData,D4736, E4736+1))))&gt;0)),
"        " &amp; INDEX(MyData,D4736, E4736+1),
"    " &amp; INDEX(MyData,D4736, E4736+1))</f>
        <v xml:space="preserve">        -15,//229 Karolina</v>
      </c>
    </row>
    <row r="4737" spans="4:7" x14ac:dyDescent="0.2">
      <c r="D4737" s="20">
        <f t="shared" si="73"/>
        <v>233</v>
      </c>
      <c r="E4737" s="20">
        <f>MIN(IF(MOD(ROWS($A$2:A4737),$A$2)=0,E4736+1, E4736), $B$2-1)</f>
        <v>19</v>
      </c>
      <c r="G4737" s="2" t="str">
        <f>IF(NOT(OR(
SUMPRODUCT(--ISNUMBER(SEARCH('Chapter 1 (Generated)'!$B$25:$V$25,INDEX(MyData,D4737, E4737+1))))&gt;0,
SUMPRODUCT(--ISNUMBER(SEARCH('Chapter 1 (Generated)'!$B$26:$V$26,INDEX(MyData,D4737, E4737+1))))&gt;0)),
"        " &amp; INDEX(MyData,D4737, E4737+1),
"    " &amp; INDEX(MyData,D4737, E4737+1))</f>
        <v xml:space="preserve">        -16,//230 Neha</v>
      </c>
    </row>
    <row r="4738" spans="4:7" x14ac:dyDescent="0.2">
      <c r="D4738" s="20">
        <f t="shared" si="73"/>
        <v>234</v>
      </c>
      <c r="E4738" s="20">
        <f>MIN(IF(MOD(ROWS($A$2:A4738),$A$2)=0,E4737+1, E4737), $B$2-1)</f>
        <v>19</v>
      </c>
      <c r="G4738" s="2" t="str">
        <f>IF(NOT(OR(
SUMPRODUCT(--ISNUMBER(SEARCH('Chapter 1 (Generated)'!$B$25:$V$25,INDEX(MyData,D4738, E4738+1))))&gt;0,
SUMPRODUCT(--ISNUMBER(SEARCH('Chapter 1 (Generated)'!$B$26:$V$26,INDEX(MyData,D4738, E4738+1))))&gt;0)),
"        " &amp; INDEX(MyData,D4738, E4738+1),
"    " &amp; INDEX(MyData,D4738, E4738+1))</f>
        <v xml:space="preserve">        -17,//231 Raquel</v>
      </c>
    </row>
    <row r="4739" spans="4:7" x14ac:dyDescent="0.2">
      <c r="D4739" s="20">
        <f t="shared" ref="D4739:D4802" si="74">MOD(ROW(D4738)-1+ROWS(MyData),ROWS(MyData))+1</f>
        <v>235</v>
      </c>
      <c r="E4739" s="20">
        <f>MIN(IF(MOD(ROWS($A$2:A4739),$A$2)=0,E4738+1, E4738), $B$2-1)</f>
        <v>19</v>
      </c>
      <c r="G4739" s="2" t="str">
        <f>IF(NOT(OR(
SUMPRODUCT(--ISNUMBER(SEARCH('Chapter 1 (Generated)'!$B$25:$V$25,INDEX(MyData,D4739, E4739+1))))&gt;0,
SUMPRODUCT(--ISNUMBER(SEARCH('Chapter 1 (Generated)'!$B$26:$V$26,INDEX(MyData,D4739, E4739+1))))&gt;0)),
"        " &amp; INDEX(MyData,D4739, E4739+1),
"    " &amp; INDEX(MyData,D4739, E4739+1))</f>
        <v xml:space="preserve">        -18,//232 Tadashi</v>
      </c>
    </row>
    <row r="4740" spans="4:7" x14ac:dyDescent="0.2">
      <c r="D4740" s="20">
        <f t="shared" si="74"/>
        <v>236</v>
      </c>
      <c r="E4740" s="20">
        <f>MIN(IF(MOD(ROWS($A$2:A4740),$A$2)=0,E4739+1, E4739), $B$2-1)</f>
        <v>19</v>
      </c>
      <c r="G4740" s="2" t="str">
        <f>IF(NOT(OR(
SUMPRODUCT(--ISNUMBER(SEARCH('Chapter 1 (Generated)'!$B$25:$V$25,INDEX(MyData,D4740, E4740+1))))&gt;0,
SUMPRODUCT(--ISNUMBER(SEARCH('Chapter 1 (Generated)'!$B$26:$V$26,INDEX(MyData,D4740, E4740+1))))&gt;0)),
"        " &amp; INDEX(MyData,D4740, E4740+1),
"    " &amp; INDEX(MyData,D4740, E4740+1))</f>
        <v xml:space="preserve">        -19,//233 Tegan</v>
      </c>
    </row>
    <row r="4741" spans="4:7" x14ac:dyDescent="0.2">
      <c r="D4741" s="20">
        <f t="shared" si="74"/>
        <v>237</v>
      </c>
      <c r="E4741" s="20">
        <f>MIN(IF(MOD(ROWS($A$2:A4741),$A$2)=0,E4740+1, E4740), $B$2-1)</f>
        <v>20</v>
      </c>
      <c r="G4741" s="2" t="str">
        <f>IF(NOT(OR(
SUMPRODUCT(--ISNUMBER(SEARCH('Chapter 1 (Generated)'!$B$25:$V$25,INDEX(MyData,D4741, E4741+1))))&gt;0,
SUMPRODUCT(--ISNUMBER(SEARCH('Chapter 1 (Generated)'!$B$26:$V$26,INDEX(MyData,D4741, E4741+1))))&gt;0)),
"        " &amp; INDEX(MyData,D4741, E4741+1),
"    " &amp; INDEX(MyData,D4741, E4741+1))</f>
        <v xml:space="preserve">        ];</v>
      </c>
    </row>
    <row r="4742" spans="4:7" x14ac:dyDescent="0.2">
      <c r="D4742" s="20">
        <f t="shared" si="74"/>
        <v>1</v>
      </c>
      <c r="E4742" s="20">
        <f>MIN(IF(MOD(ROWS($A$2:A4742),$A$2)=0,E4741+1, E4741), $B$2-1)</f>
        <v>20</v>
      </c>
      <c r="G4742" s="2" t="str">
        <f>IF(NOT(OR(
SUMPRODUCT(--ISNUMBER(SEARCH('Chapter 1 (Generated)'!$B$25:$V$25,INDEX(MyData,D4742, E4742+1))))&gt;0,
SUMPRODUCT(--ISNUMBER(SEARCH('Chapter 1 (Generated)'!$B$26:$V$26,INDEX(MyData,D4742, E4742+1))))&gt;0)),
"        " &amp; INDEX(MyData,D4742, E4742+1),
"    " &amp; INDEX(MyData,D4742, E4742+1))</f>
        <v xml:space="preserve">    //story[20] === landing slide -&gt; -1 by defaut, but we go to a specific slide after the current one</v>
      </c>
    </row>
    <row r="4743" spans="4:7" x14ac:dyDescent="0.2">
      <c r="D4743" s="20">
        <f t="shared" si="74"/>
        <v>2</v>
      </c>
      <c r="E4743" s="20">
        <f>MIN(IF(MOD(ROWS($A$2:A4743),$A$2)=0,E4742+1, E4742), $B$2-1)</f>
        <v>20</v>
      </c>
      <c r="G4743" s="2" t="str">
        <f>IF(NOT(OR(
SUMPRODUCT(--ISNUMBER(SEARCH('Chapter 1 (Generated)'!$B$25:$V$25,INDEX(MyData,D4743, E4743+1))))&gt;0,
SUMPRODUCT(--ISNUMBER(SEARCH('Chapter 1 (Generated)'!$B$26:$V$26,INDEX(MyData,D4743, E4743+1))))&gt;0)),
"        " &amp; INDEX(MyData,D4743, E4743+1),
"    " &amp; INDEX(MyData,D4743, E4743+1))</f>
        <v xml:space="preserve">    story[20] = [</v>
      </c>
    </row>
    <row r="4744" spans="4:7" x14ac:dyDescent="0.2">
      <c r="D4744" s="20">
        <f t="shared" si="74"/>
        <v>3</v>
      </c>
      <c r="E4744" s="20">
        <f>MIN(IF(MOD(ROWS($A$2:A4744),$A$2)=0,E4743+1, E4743), $B$2-1)</f>
        <v>20</v>
      </c>
      <c r="G4744" s="2" t="str">
        <f>IF(NOT(OR(
SUMPRODUCT(--ISNUMBER(SEARCH('Chapter 1 (Generated)'!$B$25:$V$25,INDEX(MyData,D4744, E4744+1))))&gt;0,
SUMPRODUCT(--ISNUMBER(SEARCH('Chapter 1 (Generated)'!$B$26:$V$26,INDEX(MyData,D4744, E4744+1))))&gt;0)),
"        " &amp; INDEX(MyData,D4744, E4744+1),
"    " &amp; INDEX(MyData,D4744, E4744+1))</f>
        <v xml:space="preserve">        -1,//0 </v>
      </c>
    </row>
    <row r="4745" spans="4:7" x14ac:dyDescent="0.2">
      <c r="D4745" s="20">
        <f t="shared" si="74"/>
        <v>4</v>
      </c>
      <c r="E4745" s="20">
        <f>MIN(IF(MOD(ROWS($A$2:A4745),$A$2)=0,E4744+1, E4744), $B$2-1)</f>
        <v>20</v>
      </c>
      <c r="G4745" s="2" t="str">
        <f>IF(NOT(OR(
SUMPRODUCT(--ISNUMBER(SEARCH('Chapter 1 (Generated)'!$B$25:$V$25,INDEX(MyData,D4745, E4745+1))))&gt;0,
SUMPRODUCT(--ISNUMBER(SEARCH('Chapter 1 (Generated)'!$B$26:$V$26,INDEX(MyData,D4745, E4745+1))))&gt;0)),
"        " &amp; INDEX(MyData,D4745, E4745+1),
"    " &amp; INDEX(MyData,D4745, E4745+1))</f>
        <v xml:space="preserve">        -1,</v>
      </c>
    </row>
    <row r="4746" spans="4:7" x14ac:dyDescent="0.2">
      <c r="D4746" s="20">
        <f t="shared" si="74"/>
        <v>5</v>
      </c>
      <c r="E4746" s="20">
        <f>MIN(IF(MOD(ROWS($A$2:A4746),$A$2)=0,E4745+1, E4745), $B$2-1)</f>
        <v>20</v>
      </c>
      <c r="G4746" s="2" t="str">
        <f>IF(NOT(OR(
SUMPRODUCT(--ISNUMBER(SEARCH('Chapter 1 (Generated)'!$B$25:$V$25,INDEX(MyData,D4746, E4746+1))))&gt;0,
SUMPRODUCT(--ISNUMBER(SEARCH('Chapter 1 (Generated)'!$B$26:$V$26,INDEX(MyData,D4746, E4746+1))))&gt;0)),
"        " &amp; INDEX(MyData,D4746, E4746+1),
"    " &amp; INDEX(MyData,D4746, E4746+1))</f>
        <v xml:space="preserve">        -1,</v>
      </c>
    </row>
    <row r="4747" spans="4:7" x14ac:dyDescent="0.2">
      <c r="D4747" s="20">
        <f t="shared" si="74"/>
        <v>6</v>
      </c>
      <c r="E4747" s="20">
        <f>MIN(IF(MOD(ROWS($A$2:A4747),$A$2)=0,E4746+1, E4746), $B$2-1)</f>
        <v>20</v>
      </c>
      <c r="G4747" s="2" t="str">
        <f>IF(NOT(OR(
SUMPRODUCT(--ISNUMBER(SEARCH('Chapter 1 (Generated)'!$B$25:$V$25,INDEX(MyData,D4747, E4747+1))))&gt;0,
SUMPRODUCT(--ISNUMBER(SEARCH('Chapter 1 (Generated)'!$B$26:$V$26,INDEX(MyData,D4747, E4747+1))))&gt;0)),
"        " &amp; INDEX(MyData,D4747, E4747+1),
"    " &amp; INDEX(MyData,D4747, E4747+1))</f>
        <v xml:space="preserve">        -1,</v>
      </c>
    </row>
    <row r="4748" spans="4:7" x14ac:dyDescent="0.2">
      <c r="D4748" s="20">
        <f t="shared" si="74"/>
        <v>7</v>
      </c>
      <c r="E4748" s="20">
        <f>MIN(IF(MOD(ROWS($A$2:A4748),$A$2)=0,E4747+1, E4747), $B$2-1)</f>
        <v>20</v>
      </c>
      <c r="G4748" s="2" t="str">
        <f>IF(NOT(OR(
SUMPRODUCT(--ISNUMBER(SEARCH('Chapter 1 (Generated)'!$B$25:$V$25,INDEX(MyData,D4748, E4748+1))))&gt;0,
SUMPRODUCT(--ISNUMBER(SEARCH('Chapter 1 (Generated)'!$B$26:$V$26,INDEX(MyData,D4748, E4748+1))))&gt;0)),
"        " &amp; INDEX(MyData,D4748, E4748+1),
"    " &amp; INDEX(MyData,D4748, E4748+1))</f>
        <v xml:space="preserve">        -1,</v>
      </c>
    </row>
    <row r="4749" spans="4:7" x14ac:dyDescent="0.2">
      <c r="D4749" s="20">
        <f t="shared" si="74"/>
        <v>8</v>
      </c>
      <c r="E4749" s="20">
        <f>MIN(IF(MOD(ROWS($A$2:A4749),$A$2)=0,E4748+1, E4748), $B$2-1)</f>
        <v>20</v>
      </c>
      <c r="G4749" s="2" t="str">
        <f>IF(NOT(OR(
SUMPRODUCT(--ISNUMBER(SEARCH('Chapter 1 (Generated)'!$B$25:$V$25,INDEX(MyData,D4749, E4749+1))))&gt;0,
SUMPRODUCT(--ISNUMBER(SEARCH('Chapter 1 (Generated)'!$B$26:$V$26,INDEX(MyData,D4749, E4749+1))))&gt;0)),
"        " &amp; INDEX(MyData,D4749, E4749+1),
"    " &amp; INDEX(MyData,D4749, E4749+1))</f>
        <v xml:space="preserve">        -1,//5 </v>
      </c>
    </row>
    <row r="4750" spans="4:7" x14ac:dyDescent="0.2">
      <c r="D4750" s="20">
        <f t="shared" si="74"/>
        <v>9</v>
      </c>
      <c r="E4750" s="20">
        <f>MIN(IF(MOD(ROWS($A$2:A4750),$A$2)=0,E4749+1, E4749), $B$2-1)</f>
        <v>20</v>
      </c>
      <c r="G4750" s="2" t="str">
        <f>IF(NOT(OR(
SUMPRODUCT(--ISNUMBER(SEARCH('Chapter 1 (Generated)'!$B$25:$V$25,INDEX(MyData,D4750, E4750+1))))&gt;0,
SUMPRODUCT(--ISNUMBER(SEARCH('Chapter 1 (Generated)'!$B$26:$V$26,INDEX(MyData,D4750, E4750+1))))&gt;0)),
"        " &amp; INDEX(MyData,D4750, E4750+1),
"    " &amp; INDEX(MyData,D4750, E4750+1))</f>
        <v xml:space="preserve">        -1,</v>
      </c>
    </row>
    <row r="4751" spans="4:7" x14ac:dyDescent="0.2">
      <c r="D4751" s="20">
        <f t="shared" si="74"/>
        <v>10</v>
      </c>
      <c r="E4751" s="20">
        <f>MIN(IF(MOD(ROWS($A$2:A4751),$A$2)=0,E4750+1, E4750), $B$2-1)</f>
        <v>20</v>
      </c>
      <c r="G4751" s="2" t="str">
        <f>IF(NOT(OR(
SUMPRODUCT(--ISNUMBER(SEARCH('Chapter 1 (Generated)'!$B$25:$V$25,INDEX(MyData,D4751, E4751+1))))&gt;0,
SUMPRODUCT(--ISNUMBER(SEARCH('Chapter 1 (Generated)'!$B$26:$V$26,INDEX(MyData,D4751, E4751+1))))&gt;0)),
"        " &amp; INDEX(MyData,D4751, E4751+1),
"    " &amp; INDEX(MyData,D4751, E4751+1))</f>
        <v xml:space="preserve">        -1,</v>
      </c>
    </row>
    <row r="4752" spans="4:7" x14ac:dyDescent="0.2">
      <c r="D4752" s="20">
        <f t="shared" si="74"/>
        <v>11</v>
      </c>
      <c r="E4752" s="20">
        <f>MIN(IF(MOD(ROWS($A$2:A4752),$A$2)=0,E4751+1, E4751), $B$2-1)</f>
        <v>20</v>
      </c>
      <c r="G4752" s="2" t="str">
        <f>IF(NOT(OR(
SUMPRODUCT(--ISNUMBER(SEARCH('Chapter 1 (Generated)'!$B$25:$V$25,INDEX(MyData,D4752, E4752+1))))&gt;0,
SUMPRODUCT(--ISNUMBER(SEARCH('Chapter 1 (Generated)'!$B$26:$V$26,INDEX(MyData,D4752, E4752+1))))&gt;0)),
"        " &amp; INDEX(MyData,D4752, E4752+1),
"    " &amp; INDEX(MyData,D4752, E4752+1))</f>
        <v xml:space="preserve">        -1,</v>
      </c>
    </row>
    <row r="4753" spans="4:7" x14ac:dyDescent="0.2">
      <c r="D4753" s="20">
        <f t="shared" si="74"/>
        <v>12</v>
      </c>
      <c r="E4753" s="20">
        <f>MIN(IF(MOD(ROWS($A$2:A4753),$A$2)=0,E4752+1, E4752), $B$2-1)</f>
        <v>20</v>
      </c>
      <c r="G4753" s="2" t="str">
        <f>IF(NOT(OR(
SUMPRODUCT(--ISNUMBER(SEARCH('Chapter 1 (Generated)'!$B$25:$V$25,INDEX(MyData,D4753, E4753+1))))&gt;0,
SUMPRODUCT(--ISNUMBER(SEARCH('Chapter 1 (Generated)'!$B$26:$V$26,INDEX(MyData,D4753, E4753+1))))&gt;0)),
"        " &amp; INDEX(MyData,D4753, E4753+1),
"    " &amp; INDEX(MyData,D4753, E4753+1))</f>
        <v xml:space="preserve">        -1,</v>
      </c>
    </row>
    <row r="4754" spans="4:7" x14ac:dyDescent="0.2">
      <c r="D4754" s="20">
        <f t="shared" si="74"/>
        <v>13</v>
      </c>
      <c r="E4754" s="20">
        <f>MIN(IF(MOD(ROWS($A$2:A4754),$A$2)=0,E4753+1, E4753), $B$2-1)</f>
        <v>20</v>
      </c>
      <c r="G4754" s="2" t="str">
        <f>IF(NOT(OR(
SUMPRODUCT(--ISNUMBER(SEARCH('Chapter 1 (Generated)'!$B$25:$V$25,INDEX(MyData,D4754, E4754+1))))&gt;0,
SUMPRODUCT(--ISNUMBER(SEARCH('Chapter 1 (Generated)'!$B$26:$V$26,INDEX(MyData,D4754, E4754+1))))&gt;0)),
"        " &amp; INDEX(MyData,D4754, E4754+1),
"    " &amp; INDEX(MyData,D4754, E4754+1))</f>
        <v xml:space="preserve">        -1,//10 </v>
      </c>
    </row>
    <row r="4755" spans="4:7" x14ac:dyDescent="0.2">
      <c r="D4755" s="20">
        <f t="shared" si="74"/>
        <v>14</v>
      </c>
      <c r="E4755" s="20">
        <f>MIN(IF(MOD(ROWS($A$2:A4755),$A$2)=0,E4754+1, E4754), $B$2-1)</f>
        <v>20</v>
      </c>
      <c r="G4755" s="2" t="str">
        <f>IF(NOT(OR(
SUMPRODUCT(--ISNUMBER(SEARCH('Chapter 1 (Generated)'!$B$25:$V$25,INDEX(MyData,D4755, E4755+1))))&gt;0,
SUMPRODUCT(--ISNUMBER(SEARCH('Chapter 1 (Generated)'!$B$26:$V$26,INDEX(MyData,D4755, E4755+1))))&gt;0)),
"        " &amp; INDEX(MyData,D4755, E4755+1),
"    " &amp; INDEX(MyData,D4755, E4755+1))</f>
        <v xml:space="preserve">        -1,</v>
      </c>
    </row>
    <row r="4756" spans="4:7" x14ac:dyDescent="0.2">
      <c r="D4756" s="20">
        <f t="shared" si="74"/>
        <v>15</v>
      </c>
      <c r="E4756" s="20">
        <f>MIN(IF(MOD(ROWS($A$2:A4756),$A$2)=0,E4755+1, E4755), $B$2-1)</f>
        <v>20</v>
      </c>
      <c r="G4756" s="2" t="str">
        <f>IF(NOT(OR(
SUMPRODUCT(--ISNUMBER(SEARCH('Chapter 1 (Generated)'!$B$25:$V$25,INDEX(MyData,D4756, E4756+1))))&gt;0,
SUMPRODUCT(--ISNUMBER(SEARCH('Chapter 1 (Generated)'!$B$26:$V$26,INDEX(MyData,D4756, E4756+1))))&gt;0)),
"        " &amp; INDEX(MyData,D4756, E4756+1),
"    " &amp; INDEX(MyData,D4756, E4756+1))</f>
        <v xml:space="preserve">        -1,</v>
      </c>
    </row>
    <row r="4757" spans="4:7" x14ac:dyDescent="0.2">
      <c r="D4757" s="20">
        <f t="shared" si="74"/>
        <v>16</v>
      </c>
      <c r="E4757" s="20">
        <f>MIN(IF(MOD(ROWS($A$2:A4757),$A$2)=0,E4756+1, E4756), $B$2-1)</f>
        <v>20</v>
      </c>
      <c r="G4757" s="2" t="str">
        <f>IF(NOT(OR(
SUMPRODUCT(--ISNUMBER(SEARCH('Chapter 1 (Generated)'!$B$25:$V$25,INDEX(MyData,D4757, E4757+1))))&gt;0,
SUMPRODUCT(--ISNUMBER(SEARCH('Chapter 1 (Generated)'!$B$26:$V$26,INDEX(MyData,D4757, E4757+1))))&gt;0)),
"        " &amp; INDEX(MyData,D4757, E4757+1),
"    " &amp; INDEX(MyData,D4757, E4757+1))</f>
        <v xml:space="preserve">        -1,</v>
      </c>
    </row>
    <row r="4758" spans="4:7" x14ac:dyDescent="0.2">
      <c r="D4758" s="20">
        <f t="shared" si="74"/>
        <v>17</v>
      </c>
      <c r="E4758" s="20">
        <f>MIN(IF(MOD(ROWS($A$2:A4758),$A$2)=0,E4757+1, E4757), $B$2-1)</f>
        <v>20</v>
      </c>
      <c r="G4758" s="2" t="str">
        <f>IF(NOT(OR(
SUMPRODUCT(--ISNUMBER(SEARCH('Chapter 1 (Generated)'!$B$25:$V$25,INDEX(MyData,D4758, E4758+1))))&gt;0,
SUMPRODUCT(--ISNUMBER(SEARCH('Chapter 1 (Generated)'!$B$26:$V$26,INDEX(MyData,D4758, E4758+1))))&gt;0)),
"        " &amp; INDEX(MyData,D4758, E4758+1),
"    " &amp; INDEX(MyData,D4758, E4758+1))</f>
        <v xml:space="preserve">        -1,</v>
      </c>
    </row>
    <row r="4759" spans="4:7" x14ac:dyDescent="0.2">
      <c r="D4759" s="20">
        <f t="shared" si="74"/>
        <v>18</v>
      </c>
      <c r="E4759" s="20">
        <f>MIN(IF(MOD(ROWS($A$2:A4759),$A$2)=0,E4758+1, E4758), $B$2-1)</f>
        <v>20</v>
      </c>
      <c r="G4759" s="2" t="str">
        <f>IF(NOT(OR(
SUMPRODUCT(--ISNUMBER(SEARCH('Chapter 1 (Generated)'!$B$25:$V$25,INDEX(MyData,D4759, E4759+1))))&gt;0,
SUMPRODUCT(--ISNUMBER(SEARCH('Chapter 1 (Generated)'!$B$26:$V$26,INDEX(MyData,D4759, E4759+1))))&gt;0)),
"        " &amp; INDEX(MyData,D4759, E4759+1),
"    " &amp; INDEX(MyData,D4759, E4759+1))</f>
        <v xml:space="preserve">        -1,//15 </v>
      </c>
    </row>
    <row r="4760" spans="4:7" x14ac:dyDescent="0.2">
      <c r="D4760" s="20">
        <f t="shared" si="74"/>
        <v>19</v>
      </c>
      <c r="E4760" s="20">
        <f>MIN(IF(MOD(ROWS($A$2:A4760),$A$2)=0,E4759+1, E4759), $B$2-1)</f>
        <v>20</v>
      </c>
      <c r="G4760" s="2" t="str">
        <f>IF(NOT(OR(
SUMPRODUCT(--ISNUMBER(SEARCH('Chapter 1 (Generated)'!$B$25:$V$25,INDEX(MyData,D4760, E4760+1))))&gt;0,
SUMPRODUCT(--ISNUMBER(SEARCH('Chapter 1 (Generated)'!$B$26:$V$26,INDEX(MyData,D4760, E4760+1))))&gt;0)),
"        " &amp; INDEX(MyData,D4760, E4760+1),
"    " &amp; INDEX(MyData,D4760, E4760+1))</f>
        <v xml:space="preserve">        -1,</v>
      </c>
    </row>
    <row r="4761" spans="4:7" x14ac:dyDescent="0.2">
      <c r="D4761" s="20">
        <f t="shared" si="74"/>
        <v>20</v>
      </c>
      <c r="E4761" s="20">
        <f>MIN(IF(MOD(ROWS($A$2:A4761),$A$2)=0,E4760+1, E4760), $B$2-1)</f>
        <v>20</v>
      </c>
      <c r="G4761" s="2" t="str">
        <f>IF(NOT(OR(
SUMPRODUCT(--ISNUMBER(SEARCH('Chapter 1 (Generated)'!$B$25:$V$25,INDEX(MyData,D4761, E4761+1))))&gt;0,
SUMPRODUCT(--ISNUMBER(SEARCH('Chapter 1 (Generated)'!$B$26:$V$26,INDEX(MyData,D4761, E4761+1))))&gt;0)),
"        " &amp; INDEX(MyData,D4761, E4761+1),
"    " &amp; INDEX(MyData,D4761, E4761+1))</f>
        <v xml:space="preserve">        -1,</v>
      </c>
    </row>
    <row r="4762" spans="4:7" x14ac:dyDescent="0.2">
      <c r="D4762" s="20">
        <f t="shared" si="74"/>
        <v>21</v>
      </c>
      <c r="E4762" s="20">
        <f>MIN(IF(MOD(ROWS($A$2:A4762),$A$2)=0,E4761+1, E4761), $B$2-1)</f>
        <v>20</v>
      </c>
      <c r="G4762" s="2" t="str">
        <f>IF(NOT(OR(
SUMPRODUCT(--ISNUMBER(SEARCH('Chapter 1 (Generated)'!$B$25:$V$25,INDEX(MyData,D4762, E4762+1))))&gt;0,
SUMPRODUCT(--ISNUMBER(SEARCH('Chapter 1 (Generated)'!$B$26:$V$26,INDEX(MyData,D4762, E4762+1))))&gt;0)),
"        " &amp; INDEX(MyData,D4762, E4762+1),
"    " &amp; INDEX(MyData,D4762, E4762+1))</f>
        <v xml:space="preserve">        -1,</v>
      </c>
    </row>
    <row r="4763" spans="4:7" x14ac:dyDescent="0.2">
      <c r="D4763" s="20">
        <f t="shared" si="74"/>
        <v>22</v>
      </c>
      <c r="E4763" s="20">
        <f>MIN(IF(MOD(ROWS($A$2:A4763),$A$2)=0,E4762+1, E4762), $B$2-1)</f>
        <v>20</v>
      </c>
      <c r="G4763" s="2" t="str">
        <f>IF(NOT(OR(
SUMPRODUCT(--ISNUMBER(SEARCH('Chapter 1 (Generated)'!$B$25:$V$25,INDEX(MyData,D4763, E4763+1))))&gt;0,
SUMPRODUCT(--ISNUMBER(SEARCH('Chapter 1 (Generated)'!$B$26:$V$26,INDEX(MyData,D4763, E4763+1))))&gt;0)),
"        " &amp; INDEX(MyData,D4763, E4763+1),
"    " &amp; INDEX(MyData,D4763, E4763+1))</f>
        <v xml:space="preserve">        -1,</v>
      </c>
    </row>
    <row r="4764" spans="4:7" x14ac:dyDescent="0.2">
      <c r="D4764" s="20">
        <f t="shared" si="74"/>
        <v>23</v>
      </c>
      <c r="E4764" s="20">
        <f>MIN(IF(MOD(ROWS($A$2:A4764),$A$2)=0,E4763+1, E4763), $B$2-1)</f>
        <v>20</v>
      </c>
      <c r="G4764" s="2" t="str">
        <f>IF(NOT(OR(
SUMPRODUCT(--ISNUMBER(SEARCH('Chapter 1 (Generated)'!$B$25:$V$25,INDEX(MyData,D4764, E4764+1))))&gt;0,
SUMPRODUCT(--ISNUMBER(SEARCH('Chapter 1 (Generated)'!$B$26:$V$26,INDEX(MyData,D4764, E4764+1))))&gt;0)),
"        " &amp; INDEX(MyData,D4764, E4764+1),
"    " &amp; INDEX(MyData,D4764, E4764+1))</f>
        <v xml:space="preserve">        -1,//20 </v>
      </c>
    </row>
    <row r="4765" spans="4:7" x14ac:dyDescent="0.2">
      <c r="D4765" s="20">
        <f t="shared" si="74"/>
        <v>24</v>
      </c>
      <c r="E4765" s="20">
        <f>MIN(IF(MOD(ROWS($A$2:A4765),$A$2)=0,E4764+1, E4764), $B$2-1)</f>
        <v>20</v>
      </c>
      <c r="G4765" s="2" t="str">
        <f>IF(NOT(OR(
SUMPRODUCT(--ISNUMBER(SEARCH('Chapter 1 (Generated)'!$B$25:$V$25,INDEX(MyData,D4765, E4765+1))))&gt;0,
SUMPRODUCT(--ISNUMBER(SEARCH('Chapter 1 (Generated)'!$B$26:$V$26,INDEX(MyData,D4765, E4765+1))))&gt;0)),
"        " &amp; INDEX(MyData,D4765, E4765+1),
"    " &amp; INDEX(MyData,D4765, E4765+1))</f>
        <v xml:space="preserve">        -1,</v>
      </c>
    </row>
    <row r="4766" spans="4:7" x14ac:dyDescent="0.2">
      <c r="D4766" s="20">
        <f t="shared" si="74"/>
        <v>25</v>
      </c>
      <c r="E4766" s="20">
        <f>MIN(IF(MOD(ROWS($A$2:A4766),$A$2)=0,E4765+1, E4765), $B$2-1)</f>
        <v>20</v>
      </c>
      <c r="G4766" s="2" t="str">
        <f>IF(NOT(OR(
SUMPRODUCT(--ISNUMBER(SEARCH('Chapter 1 (Generated)'!$B$25:$V$25,INDEX(MyData,D4766, E4766+1))))&gt;0,
SUMPRODUCT(--ISNUMBER(SEARCH('Chapter 1 (Generated)'!$B$26:$V$26,INDEX(MyData,D4766, E4766+1))))&gt;0)),
"        " &amp; INDEX(MyData,D4766, E4766+1),
"    " &amp; INDEX(MyData,D4766, E4766+1))</f>
        <v xml:space="preserve">        -1,</v>
      </c>
    </row>
    <row r="4767" spans="4:7" x14ac:dyDescent="0.2">
      <c r="D4767" s="20">
        <f t="shared" si="74"/>
        <v>26</v>
      </c>
      <c r="E4767" s="20">
        <f>MIN(IF(MOD(ROWS($A$2:A4767),$A$2)=0,E4766+1, E4766), $B$2-1)</f>
        <v>20</v>
      </c>
      <c r="G4767" s="2" t="str">
        <f>IF(NOT(OR(
SUMPRODUCT(--ISNUMBER(SEARCH('Chapter 1 (Generated)'!$B$25:$V$25,INDEX(MyData,D4767, E4767+1))))&gt;0,
SUMPRODUCT(--ISNUMBER(SEARCH('Chapter 1 (Generated)'!$B$26:$V$26,INDEX(MyData,D4767, E4767+1))))&gt;0)),
"        " &amp; INDEX(MyData,D4767, E4767+1),
"    " &amp; INDEX(MyData,D4767, E4767+1))</f>
        <v xml:space="preserve">        -1,</v>
      </c>
    </row>
    <row r="4768" spans="4:7" x14ac:dyDescent="0.2">
      <c r="D4768" s="20">
        <f t="shared" si="74"/>
        <v>27</v>
      </c>
      <c r="E4768" s="20">
        <f>MIN(IF(MOD(ROWS($A$2:A4768),$A$2)=0,E4767+1, E4767), $B$2-1)</f>
        <v>20</v>
      </c>
      <c r="G4768" s="2" t="str">
        <f>IF(NOT(OR(
SUMPRODUCT(--ISNUMBER(SEARCH('Chapter 1 (Generated)'!$B$25:$V$25,INDEX(MyData,D4768, E4768+1))))&gt;0,
SUMPRODUCT(--ISNUMBER(SEARCH('Chapter 1 (Generated)'!$B$26:$V$26,INDEX(MyData,D4768, E4768+1))))&gt;0)),
"        " &amp; INDEX(MyData,D4768, E4768+1),
"    " &amp; INDEX(MyData,D4768, E4768+1))</f>
        <v xml:space="preserve">        -1,</v>
      </c>
    </row>
    <row r="4769" spans="4:7" x14ac:dyDescent="0.2">
      <c r="D4769" s="20">
        <f t="shared" si="74"/>
        <v>28</v>
      </c>
      <c r="E4769" s="20">
        <f>MIN(IF(MOD(ROWS($A$2:A4769),$A$2)=0,E4768+1, E4768), $B$2-1)</f>
        <v>20</v>
      </c>
      <c r="G4769" s="2" t="str">
        <f>IF(NOT(OR(
SUMPRODUCT(--ISNUMBER(SEARCH('Chapter 1 (Generated)'!$B$25:$V$25,INDEX(MyData,D4769, E4769+1))))&gt;0,
SUMPRODUCT(--ISNUMBER(SEARCH('Chapter 1 (Generated)'!$B$26:$V$26,INDEX(MyData,D4769, E4769+1))))&gt;0)),
"        " &amp; INDEX(MyData,D4769, E4769+1),
"    " &amp; INDEX(MyData,D4769, E4769+1))</f>
        <v xml:space="preserve">        -1,//25 </v>
      </c>
    </row>
    <row r="4770" spans="4:7" x14ac:dyDescent="0.2">
      <c r="D4770" s="20">
        <f t="shared" si="74"/>
        <v>29</v>
      </c>
      <c r="E4770" s="20">
        <f>MIN(IF(MOD(ROWS($A$2:A4770),$A$2)=0,E4769+1, E4769), $B$2-1)</f>
        <v>20</v>
      </c>
      <c r="G4770" s="2" t="str">
        <f>IF(NOT(OR(
SUMPRODUCT(--ISNUMBER(SEARCH('Chapter 1 (Generated)'!$B$25:$V$25,INDEX(MyData,D4770, E4770+1))))&gt;0,
SUMPRODUCT(--ISNUMBER(SEARCH('Chapter 1 (Generated)'!$B$26:$V$26,INDEX(MyData,D4770, E4770+1))))&gt;0)),
"        " &amp; INDEX(MyData,D4770, E4770+1),
"    " &amp; INDEX(MyData,D4770, E4770+1))</f>
        <v xml:space="preserve">        -1,</v>
      </c>
    </row>
    <row r="4771" spans="4:7" x14ac:dyDescent="0.2">
      <c r="D4771" s="20">
        <f t="shared" si="74"/>
        <v>30</v>
      </c>
      <c r="E4771" s="20">
        <f>MIN(IF(MOD(ROWS($A$2:A4771),$A$2)=0,E4770+1, E4770), $B$2-1)</f>
        <v>20</v>
      </c>
      <c r="G4771" s="2" t="str">
        <f>IF(NOT(OR(
SUMPRODUCT(--ISNUMBER(SEARCH('Chapter 1 (Generated)'!$B$25:$V$25,INDEX(MyData,D4771, E4771+1))))&gt;0,
SUMPRODUCT(--ISNUMBER(SEARCH('Chapter 1 (Generated)'!$B$26:$V$26,INDEX(MyData,D4771, E4771+1))))&gt;0)),
"        " &amp; INDEX(MyData,D4771, E4771+1),
"    " &amp; INDEX(MyData,D4771, E4771+1))</f>
        <v xml:space="preserve">        -1,</v>
      </c>
    </row>
    <row r="4772" spans="4:7" x14ac:dyDescent="0.2">
      <c r="D4772" s="20">
        <f t="shared" si="74"/>
        <v>31</v>
      </c>
      <c r="E4772" s="20">
        <f>MIN(IF(MOD(ROWS($A$2:A4772),$A$2)=0,E4771+1, E4771), $B$2-1)</f>
        <v>20</v>
      </c>
      <c r="G4772" s="2" t="str">
        <f>IF(NOT(OR(
SUMPRODUCT(--ISNUMBER(SEARCH('Chapter 1 (Generated)'!$B$25:$V$25,INDEX(MyData,D4772, E4772+1))))&gt;0,
SUMPRODUCT(--ISNUMBER(SEARCH('Chapter 1 (Generated)'!$B$26:$V$26,INDEX(MyData,D4772, E4772+1))))&gt;0)),
"        " &amp; INDEX(MyData,D4772, E4772+1),
"    " &amp; INDEX(MyData,D4772, E4772+1))</f>
        <v xml:space="preserve">        -1,</v>
      </c>
    </row>
    <row r="4773" spans="4:7" x14ac:dyDescent="0.2">
      <c r="D4773" s="20">
        <f t="shared" si="74"/>
        <v>32</v>
      </c>
      <c r="E4773" s="20">
        <f>MIN(IF(MOD(ROWS($A$2:A4773),$A$2)=0,E4772+1, E4772), $B$2-1)</f>
        <v>20</v>
      </c>
      <c r="G4773" s="2" t="str">
        <f>IF(NOT(OR(
SUMPRODUCT(--ISNUMBER(SEARCH('Chapter 1 (Generated)'!$B$25:$V$25,INDEX(MyData,D4773, E4773+1))))&gt;0,
SUMPRODUCT(--ISNUMBER(SEARCH('Chapter 1 (Generated)'!$B$26:$V$26,INDEX(MyData,D4773, E4773+1))))&gt;0)),
"        " &amp; INDEX(MyData,D4773, E4773+1),
"    " &amp; INDEX(MyData,D4773, E4773+1))</f>
        <v xml:space="preserve">        -1,</v>
      </c>
    </row>
    <row r="4774" spans="4:7" x14ac:dyDescent="0.2">
      <c r="D4774" s="20">
        <f t="shared" si="74"/>
        <v>33</v>
      </c>
      <c r="E4774" s="20">
        <f>MIN(IF(MOD(ROWS($A$2:A4774),$A$2)=0,E4773+1, E4773), $B$2-1)</f>
        <v>20</v>
      </c>
      <c r="G4774" s="2" t="str">
        <f>IF(NOT(OR(
SUMPRODUCT(--ISNUMBER(SEARCH('Chapter 1 (Generated)'!$B$25:$V$25,INDEX(MyData,D4774, E4774+1))))&gt;0,
SUMPRODUCT(--ISNUMBER(SEARCH('Chapter 1 (Generated)'!$B$26:$V$26,INDEX(MyData,D4774, E4774+1))))&gt;0)),
"        " &amp; INDEX(MyData,D4774, E4774+1),
"    " &amp; INDEX(MyData,D4774, E4774+1))</f>
        <v xml:space="preserve">        -1,//30 </v>
      </c>
    </row>
    <row r="4775" spans="4:7" x14ac:dyDescent="0.2">
      <c r="D4775" s="20">
        <f t="shared" si="74"/>
        <v>34</v>
      </c>
      <c r="E4775" s="20">
        <f>MIN(IF(MOD(ROWS($A$2:A4775),$A$2)=0,E4774+1, E4774), $B$2-1)</f>
        <v>20</v>
      </c>
      <c r="G4775" s="2" t="str">
        <f>IF(NOT(OR(
SUMPRODUCT(--ISNUMBER(SEARCH('Chapter 1 (Generated)'!$B$25:$V$25,INDEX(MyData,D4775, E4775+1))))&gt;0,
SUMPRODUCT(--ISNUMBER(SEARCH('Chapter 1 (Generated)'!$B$26:$V$26,INDEX(MyData,D4775, E4775+1))))&gt;0)),
"        " &amp; INDEX(MyData,D4775, E4775+1),
"    " &amp; INDEX(MyData,D4775, E4775+1))</f>
        <v xml:space="preserve">        -1,</v>
      </c>
    </row>
    <row r="4776" spans="4:7" x14ac:dyDescent="0.2">
      <c r="D4776" s="20">
        <f t="shared" si="74"/>
        <v>35</v>
      </c>
      <c r="E4776" s="20">
        <f>MIN(IF(MOD(ROWS($A$2:A4776),$A$2)=0,E4775+1, E4775), $B$2-1)</f>
        <v>20</v>
      </c>
      <c r="G4776" s="2" t="str">
        <f>IF(NOT(OR(
SUMPRODUCT(--ISNUMBER(SEARCH('Chapter 1 (Generated)'!$B$25:$V$25,INDEX(MyData,D4776, E4776+1))))&gt;0,
SUMPRODUCT(--ISNUMBER(SEARCH('Chapter 1 (Generated)'!$B$26:$V$26,INDEX(MyData,D4776, E4776+1))))&gt;0)),
"        " &amp; INDEX(MyData,D4776, E4776+1),
"    " &amp; INDEX(MyData,D4776, E4776+1))</f>
        <v xml:space="preserve">        -1,</v>
      </c>
    </row>
    <row r="4777" spans="4:7" x14ac:dyDescent="0.2">
      <c r="D4777" s="20">
        <f t="shared" si="74"/>
        <v>36</v>
      </c>
      <c r="E4777" s="20">
        <f>MIN(IF(MOD(ROWS($A$2:A4777),$A$2)=0,E4776+1, E4776), $B$2-1)</f>
        <v>20</v>
      </c>
      <c r="G4777" s="2" t="str">
        <f>IF(NOT(OR(
SUMPRODUCT(--ISNUMBER(SEARCH('Chapter 1 (Generated)'!$B$25:$V$25,INDEX(MyData,D4777, E4777+1))))&gt;0,
SUMPRODUCT(--ISNUMBER(SEARCH('Chapter 1 (Generated)'!$B$26:$V$26,INDEX(MyData,D4777, E4777+1))))&gt;0)),
"        " &amp; INDEX(MyData,D4777, E4777+1),
"    " &amp; INDEX(MyData,D4777, E4777+1))</f>
        <v xml:space="preserve">        -1,</v>
      </c>
    </row>
    <row r="4778" spans="4:7" x14ac:dyDescent="0.2">
      <c r="D4778" s="20">
        <f t="shared" si="74"/>
        <v>37</v>
      </c>
      <c r="E4778" s="20">
        <f>MIN(IF(MOD(ROWS($A$2:A4778),$A$2)=0,E4777+1, E4777), $B$2-1)</f>
        <v>20</v>
      </c>
      <c r="G4778" s="2" t="str">
        <f>IF(NOT(OR(
SUMPRODUCT(--ISNUMBER(SEARCH('Chapter 1 (Generated)'!$B$25:$V$25,INDEX(MyData,D4778, E4778+1))))&gt;0,
SUMPRODUCT(--ISNUMBER(SEARCH('Chapter 1 (Generated)'!$B$26:$V$26,INDEX(MyData,D4778, E4778+1))))&gt;0)),
"        " &amp; INDEX(MyData,D4778, E4778+1),
"    " &amp; INDEX(MyData,D4778, E4778+1))</f>
        <v xml:space="preserve">        -1,</v>
      </c>
    </row>
    <row r="4779" spans="4:7" x14ac:dyDescent="0.2">
      <c r="D4779" s="20">
        <f t="shared" si="74"/>
        <v>38</v>
      </c>
      <c r="E4779" s="20">
        <f>MIN(IF(MOD(ROWS($A$2:A4779),$A$2)=0,E4778+1, E4778), $B$2-1)</f>
        <v>20</v>
      </c>
      <c r="G4779" s="2" t="str">
        <f>IF(NOT(OR(
SUMPRODUCT(--ISNUMBER(SEARCH('Chapter 1 (Generated)'!$B$25:$V$25,INDEX(MyData,D4779, E4779+1))))&gt;0,
SUMPRODUCT(--ISNUMBER(SEARCH('Chapter 1 (Generated)'!$B$26:$V$26,INDEX(MyData,D4779, E4779+1))))&gt;0)),
"        " &amp; INDEX(MyData,D4779, E4779+1),
"    " &amp; INDEX(MyData,D4779, E4779+1))</f>
        <v xml:space="preserve">        -1,//35 </v>
      </c>
    </row>
    <row r="4780" spans="4:7" x14ac:dyDescent="0.2">
      <c r="D4780" s="20">
        <f t="shared" si="74"/>
        <v>39</v>
      </c>
      <c r="E4780" s="20">
        <f>MIN(IF(MOD(ROWS($A$2:A4780),$A$2)=0,E4779+1, E4779), $B$2-1)</f>
        <v>20</v>
      </c>
      <c r="G4780" s="2" t="str">
        <f>IF(NOT(OR(
SUMPRODUCT(--ISNUMBER(SEARCH('Chapter 1 (Generated)'!$B$25:$V$25,INDEX(MyData,D4780, E4780+1))))&gt;0,
SUMPRODUCT(--ISNUMBER(SEARCH('Chapter 1 (Generated)'!$B$26:$V$26,INDEX(MyData,D4780, E4780+1))))&gt;0)),
"        " &amp; INDEX(MyData,D4780, E4780+1),
"    " &amp; INDEX(MyData,D4780, E4780+1))</f>
        <v xml:space="preserve">        -1,</v>
      </c>
    </row>
    <row r="4781" spans="4:7" x14ac:dyDescent="0.2">
      <c r="D4781" s="20">
        <f t="shared" si="74"/>
        <v>40</v>
      </c>
      <c r="E4781" s="20">
        <f>MIN(IF(MOD(ROWS($A$2:A4781),$A$2)=0,E4780+1, E4780), $B$2-1)</f>
        <v>20</v>
      </c>
      <c r="G4781" s="2" t="str">
        <f>IF(NOT(OR(
SUMPRODUCT(--ISNUMBER(SEARCH('Chapter 1 (Generated)'!$B$25:$V$25,INDEX(MyData,D4781, E4781+1))))&gt;0,
SUMPRODUCT(--ISNUMBER(SEARCH('Chapter 1 (Generated)'!$B$26:$V$26,INDEX(MyData,D4781, E4781+1))))&gt;0)),
"        " &amp; INDEX(MyData,D4781, E4781+1),
"    " &amp; INDEX(MyData,D4781, E4781+1))</f>
        <v xml:space="preserve">        -1,</v>
      </c>
    </row>
    <row r="4782" spans="4:7" x14ac:dyDescent="0.2">
      <c r="D4782" s="20">
        <f t="shared" si="74"/>
        <v>41</v>
      </c>
      <c r="E4782" s="20">
        <f>MIN(IF(MOD(ROWS($A$2:A4782),$A$2)=0,E4781+1, E4781), $B$2-1)</f>
        <v>20</v>
      </c>
      <c r="G4782" s="2" t="str">
        <f>IF(NOT(OR(
SUMPRODUCT(--ISNUMBER(SEARCH('Chapter 1 (Generated)'!$B$25:$V$25,INDEX(MyData,D4782, E4782+1))))&gt;0,
SUMPRODUCT(--ISNUMBER(SEARCH('Chapter 1 (Generated)'!$B$26:$V$26,INDEX(MyData,D4782, E4782+1))))&gt;0)),
"        " &amp; INDEX(MyData,D4782, E4782+1),
"    " &amp; INDEX(MyData,D4782, E4782+1))</f>
        <v xml:space="preserve">        -1,</v>
      </c>
    </row>
    <row r="4783" spans="4:7" x14ac:dyDescent="0.2">
      <c r="D4783" s="20">
        <f t="shared" si="74"/>
        <v>42</v>
      </c>
      <c r="E4783" s="20">
        <f>MIN(IF(MOD(ROWS($A$2:A4783),$A$2)=0,E4782+1, E4782), $B$2-1)</f>
        <v>20</v>
      </c>
      <c r="G4783" s="2" t="str">
        <f>IF(NOT(OR(
SUMPRODUCT(--ISNUMBER(SEARCH('Chapter 1 (Generated)'!$B$25:$V$25,INDEX(MyData,D4783, E4783+1))))&gt;0,
SUMPRODUCT(--ISNUMBER(SEARCH('Chapter 1 (Generated)'!$B$26:$V$26,INDEX(MyData,D4783, E4783+1))))&gt;0)),
"        " &amp; INDEX(MyData,D4783, E4783+1),
"    " &amp; INDEX(MyData,D4783, E4783+1))</f>
        <v xml:space="preserve">        -1,</v>
      </c>
    </row>
    <row r="4784" spans="4:7" x14ac:dyDescent="0.2">
      <c r="D4784" s="20">
        <f t="shared" si="74"/>
        <v>43</v>
      </c>
      <c r="E4784" s="20">
        <f>MIN(IF(MOD(ROWS($A$2:A4784),$A$2)=0,E4783+1, E4783), $B$2-1)</f>
        <v>20</v>
      </c>
      <c r="G4784" s="2" t="str">
        <f>IF(NOT(OR(
SUMPRODUCT(--ISNUMBER(SEARCH('Chapter 1 (Generated)'!$B$25:$V$25,INDEX(MyData,D4784, E4784+1))))&gt;0,
SUMPRODUCT(--ISNUMBER(SEARCH('Chapter 1 (Generated)'!$B$26:$V$26,INDEX(MyData,D4784, E4784+1))))&gt;0)),
"        " &amp; INDEX(MyData,D4784, E4784+1),
"    " &amp; INDEX(MyData,D4784, E4784+1))</f>
        <v xml:space="preserve">        -1,//40 </v>
      </c>
    </row>
    <row r="4785" spans="4:7" x14ac:dyDescent="0.2">
      <c r="D4785" s="20">
        <f t="shared" si="74"/>
        <v>44</v>
      </c>
      <c r="E4785" s="20">
        <f>MIN(IF(MOD(ROWS($A$2:A4785),$A$2)=0,E4784+1, E4784), $B$2-1)</f>
        <v>20</v>
      </c>
      <c r="G4785" s="2" t="str">
        <f>IF(NOT(OR(
SUMPRODUCT(--ISNUMBER(SEARCH('Chapter 1 (Generated)'!$B$25:$V$25,INDEX(MyData,D4785, E4785+1))))&gt;0,
SUMPRODUCT(--ISNUMBER(SEARCH('Chapter 1 (Generated)'!$B$26:$V$26,INDEX(MyData,D4785, E4785+1))))&gt;0)),
"        " &amp; INDEX(MyData,D4785, E4785+1),
"    " &amp; INDEX(MyData,D4785, E4785+1))</f>
        <v xml:space="preserve">        -1,</v>
      </c>
    </row>
    <row r="4786" spans="4:7" x14ac:dyDescent="0.2">
      <c r="D4786" s="20">
        <f t="shared" si="74"/>
        <v>45</v>
      </c>
      <c r="E4786" s="20">
        <f>MIN(IF(MOD(ROWS($A$2:A4786),$A$2)=0,E4785+1, E4785), $B$2-1)</f>
        <v>20</v>
      </c>
      <c r="G4786" s="2" t="str">
        <f>IF(NOT(OR(
SUMPRODUCT(--ISNUMBER(SEARCH('Chapter 1 (Generated)'!$B$25:$V$25,INDEX(MyData,D4786, E4786+1))))&gt;0,
SUMPRODUCT(--ISNUMBER(SEARCH('Chapter 1 (Generated)'!$B$26:$V$26,INDEX(MyData,D4786, E4786+1))))&gt;0)),
"        " &amp; INDEX(MyData,D4786, E4786+1),
"    " &amp; INDEX(MyData,D4786, E4786+1))</f>
        <v xml:space="preserve">        -1,</v>
      </c>
    </row>
    <row r="4787" spans="4:7" x14ac:dyDescent="0.2">
      <c r="D4787" s="20">
        <f t="shared" si="74"/>
        <v>46</v>
      </c>
      <c r="E4787" s="20">
        <f>MIN(IF(MOD(ROWS($A$2:A4787),$A$2)=0,E4786+1, E4786), $B$2-1)</f>
        <v>20</v>
      </c>
      <c r="G4787" s="2" t="str">
        <f>IF(NOT(OR(
SUMPRODUCT(--ISNUMBER(SEARCH('Chapter 1 (Generated)'!$B$25:$V$25,INDEX(MyData,D4787, E4787+1))))&gt;0,
SUMPRODUCT(--ISNUMBER(SEARCH('Chapter 1 (Generated)'!$B$26:$V$26,INDEX(MyData,D4787, E4787+1))))&gt;0)),
"        " &amp; INDEX(MyData,D4787, E4787+1),
"    " &amp; INDEX(MyData,D4787, E4787+1))</f>
        <v xml:space="preserve">        -1,</v>
      </c>
    </row>
    <row r="4788" spans="4:7" x14ac:dyDescent="0.2">
      <c r="D4788" s="20">
        <f t="shared" si="74"/>
        <v>47</v>
      </c>
      <c r="E4788" s="20">
        <f>MIN(IF(MOD(ROWS($A$2:A4788),$A$2)=0,E4787+1, E4787), $B$2-1)</f>
        <v>20</v>
      </c>
      <c r="G4788" s="2" t="str">
        <f>IF(NOT(OR(
SUMPRODUCT(--ISNUMBER(SEARCH('Chapter 1 (Generated)'!$B$25:$V$25,INDEX(MyData,D4788, E4788+1))))&gt;0,
SUMPRODUCT(--ISNUMBER(SEARCH('Chapter 1 (Generated)'!$B$26:$V$26,INDEX(MyData,D4788, E4788+1))))&gt;0)),
"        " &amp; INDEX(MyData,D4788, E4788+1),
"    " &amp; INDEX(MyData,D4788, E4788+1))</f>
        <v xml:space="preserve">        -1,</v>
      </c>
    </row>
    <row r="4789" spans="4:7" x14ac:dyDescent="0.2">
      <c r="D4789" s="20">
        <f t="shared" si="74"/>
        <v>48</v>
      </c>
      <c r="E4789" s="20">
        <f>MIN(IF(MOD(ROWS($A$2:A4789),$A$2)=0,E4788+1, E4788), $B$2-1)</f>
        <v>20</v>
      </c>
      <c r="G4789" s="2" t="str">
        <f>IF(NOT(OR(
SUMPRODUCT(--ISNUMBER(SEARCH('Chapter 1 (Generated)'!$B$25:$V$25,INDEX(MyData,D4789, E4789+1))))&gt;0,
SUMPRODUCT(--ISNUMBER(SEARCH('Chapter 1 (Generated)'!$B$26:$V$26,INDEX(MyData,D4789, E4789+1))))&gt;0)),
"        " &amp; INDEX(MyData,D4789, E4789+1),
"    " &amp; INDEX(MyData,D4789, E4789+1))</f>
        <v xml:space="preserve">        -1,//45 </v>
      </c>
    </row>
    <row r="4790" spans="4:7" x14ac:dyDescent="0.2">
      <c r="D4790" s="20">
        <f t="shared" si="74"/>
        <v>49</v>
      </c>
      <c r="E4790" s="20">
        <f>MIN(IF(MOD(ROWS($A$2:A4790),$A$2)=0,E4789+1, E4789), $B$2-1)</f>
        <v>20</v>
      </c>
      <c r="G4790" s="2" t="str">
        <f>IF(NOT(OR(
SUMPRODUCT(--ISNUMBER(SEARCH('Chapter 1 (Generated)'!$B$25:$V$25,INDEX(MyData,D4790, E4790+1))))&gt;0,
SUMPRODUCT(--ISNUMBER(SEARCH('Chapter 1 (Generated)'!$B$26:$V$26,INDEX(MyData,D4790, E4790+1))))&gt;0)),
"        " &amp; INDEX(MyData,D4790, E4790+1),
"    " &amp; INDEX(MyData,D4790, E4790+1))</f>
        <v xml:space="preserve">        -1,</v>
      </c>
    </row>
    <row r="4791" spans="4:7" x14ac:dyDescent="0.2">
      <c r="D4791" s="20">
        <f t="shared" si="74"/>
        <v>50</v>
      </c>
      <c r="E4791" s="20">
        <f>MIN(IF(MOD(ROWS($A$2:A4791),$A$2)=0,E4790+1, E4790), $B$2-1)</f>
        <v>20</v>
      </c>
      <c r="G4791" s="2" t="str">
        <f>IF(NOT(OR(
SUMPRODUCT(--ISNUMBER(SEARCH('Chapter 1 (Generated)'!$B$25:$V$25,INDEX(MyData,D4791, E4791+1))))&gt;0,
SUMPRODUCT(--ISNUMBER(SEARCH('Chapter 1 (Generated)'!$B$26:$V$26,INDEX(MyData,D4791, E4791+1))))&gt;0)),
"        " &amp; INDEX(MyData,D4791, E4791+1),
"    " &amp; INDEX(MyData,D4791, E4791+1))</f>
        <v xml:space="preserve">        -1,</v>
      </c>
    </row>
    <row r="4792" spans="4:7" x14ac:dyDescent="0.2">
      <c r="D4792" s="20">
        <f t="shared" si="74"/>
        <v>51</v>
      </c>
      <c r="E4792" s="20">
        <f>MIN(IF(MOD(ROWS($A$2:A4792),$A$2)=0,E4791+1, E4791), $B$2-1)</f>
        <v>20</v>
      </c>
      <c r="G4792" s="2" t="str">
        <f>IF(NOT(OR(
SUMPRODUCT(--ISNUMBER(SEARCH('Chapter 1 (Generated)'!$B$25:$V$25,INDEX(MyData,D4792, E4792+1))))&gt;0,
SUMPRODUCT(--ISNUMBER(SEARCH('Chapter 1 (Generated)'!$B$26:$V$26,INDEX(MyData,D4792, E4792+1))))&gt;0)),
"        " &amp; INDEX(MyData,D4792, E4792+1),
"    " &amp; INDEX(MyData,D4792, E4792+1))</f>
        <v xml:space="preserve">        -1,</v>
      </c>
    </row>
    <row r="4793" spans="4:7" x14ac:dyDescent="0.2">
      <c r="D4793" s="20">
        <f t="shared" si="74"/>
        <v>52</v>
      </c>
      <c r="E4793" s="20">
        <f>MIN(IF(MOD(ROWS($A$2:A4793),$A$2)=0,E4792+1, E4792), $B$2-1)</f>
        <v>20</v>
      </c>
      <c r="G4793" s="2" t="str">
        <f>IF(NOT(OR(
SUMPRODUCT(--ISNUMBER(SEARCH('Chapter 1 (Generated)'!$B$25:$V$25,INDEX(MyData,D4793, E4793+1))))&gt;0,
SUMPRODUCT(--ISNUMBER(SEARCH('Chapter 1 (Generated)'!$B$26:$V$26,INDEX(MyData,D4793, E4793+1))))&gt;0)),
"        " &amp; INDEX(MyData,D4793, E4793+1),
"    " &amp; INDEX(MyData,D4793, E4793+1))</f>
        <v xml:space="preserve">        -1,</v>
      </c>
    </row>
    <row r="4794" spans="4:7" x14ac:dyDescent="0.2">
      <c r="D4794" s="20">
        <f t="shared" si="74"/>
        <v>53</v>
      </c>
      <c r="E4794" s="20">
        <f>MIN(IF(MOD(ROWS($A$2:A4794),$A$2)=0,E4793+1, E4793), $B$2-1)</f>
        <v>20</v>
      </c>
      <c r="G4794" s="2" t="str">
        <f>IF(NOT(OR(
SUMPRODUCT(--ISNUMBER(SEARCH('Chapter 1 (Generated)'!$B$25:$V$25,INDEX(MyData,D4794, E4794+1))))&gt;0,
SUMPRODUCT(--ISNUMBER(SEARCH('Chapter 1 (Generated)'!$B$26:$V$26,INDEX(MyData,D4794, E4794+1))))&gt;0)),
"        " &amp; INDEX(MyData,D4794, E4794+1),
"    " &amp; INDEX(MyData,D4794, E4794+1))</f>
        <v xml:space="preserve">        -1,//50 </v>
      </c>
    </row>
    <row r="4795" spans="4:7" x14ac:dyDescent="0.2">
      <c r="D4795" s="20">
        <f t="shared" si="74"/>
        <v>54</v>
      </c>
      <c r="E4795" s="20">
        <f>MIN(IF(MOD(ROWS($A$2:A4795),$A$2)=0,E4794+1, E4794), $B$2-1)</f>
        <v>20</v>
      </c>
      <c r="G4795" s="2" t="str">
        <f>IF(NOT(OR(
SUMPRODUCT(--ISNUMBER(SEARCH('Chapter 1 (Generated)'!$B$25:$V$25,INDEX(MyData,D4795, E4795+1))))&gt;0,
SUMPRODUCT(--ISNUMBER(SEARCH('Chapter 1 (Generated)'!$B$26:$V$26,INDEX(MyData,D4795, E4795+1))))&gt;0)),
"        " &amp; INDEX(MyData,D4795, E4795+1),
"    " &amp; INDEX(MyData,D4795, E4795+1))</f>
        <v xml:space="preserve">        -1,</v>
      </c>
    </row>
    <row r="4796" spans="4:7" x14ac:dyDescent="0.2">
      <c r="D4796" s="20">
        <f t="shared" si="74"/>
        <v>55</v>
      </c>
      <c r="E4796" s="20">
        <f>MIN(IF(MOD(ROWS($A$2:A4796),$A$2)=0,E4795+1, E4795), $B$2-1)</f>
        <v>20</v>
      </c>
      <c r="G4796" s="2" t="str">
        <f>IF(NOT(OR(
SUMPRODUCT(--ISNUMBER(SEARCH('Chapter 1 (Generated)'!$B$25:$V$25,INDEX(MyData,D4796, E4796+1))))&gt;0,
SUMPRODUCT(--ISNUMBER(SEARCH('Chapter 1 (Generated)'!$B$26:$V$26,INDEX(MyData,D4796, E4796+1))))&gt;0)),
"        " &amp; INDEX(MyData,D4796, E4796+1),
"    " &amp; INDEX(MyData,D4796, E4796+1))</f>
        <v xml:space="preserve">        -1,</v>
      </c>
    </row>
    <row r="4797" spans="4:7" x14ac:dyDescent="0.2">
      <c r="D4797" s="20">
        <f t="shared" si="74"/>
        <v>56</v>
      </c>
      <c r="E4797" s="20">
        <f>MIN(IF(MOD(ROWS($A$2:A4797),$A$2)=0,E4796+1, E4796), $B$2-1)</f>
        <v>20</v>
      </c>
      <c r="G4797" s="2" t="str">
        <f>IF(NOT(OR(
SUMPRODUCT(--ISNUMBER(SEARCH('Chapter 1 (Generated)'!$B$25:$V$25,INDEX(MyData,D4797, E4797+1))))&gt;0,
SUMPRODUCT(--ISNUMBER(SEARCH('Chapter 1 (Generated)'!$B$26:$V$26,INDEX(MyData,D4797, E4797+1))))&gt;0)),
"        " &amp; INDEX(MyData,D4797, E4797+1),
"    " &amp; INDEX(MyData,D4797, E4797+1))</f>
        <v xml:space="preserve">        -1,</v>
      </c>
    </row>
    <row r="4798" spans="4:7" x14ac:dyDescent="0.2">
      <c r="D4798" s="20">
        <f t="shared" si="74"/>
        <v>57</v>
      </c>
      <c r="E4798" s="20">
        <f>MIN(IF(MOD(ROWS($A$2:A4798),$A$2)=0,E4797+1, E4797), $B$2-1)</f>
        <v>20</v>
      </c>
      <c r="G4798" s="2" t="str">
        <f>IF(NOT(OR(
SUMPRODUCT(--ISNUMBER(SEARCH('Chapter 1 (Generated)'!$B$25:$V$25,INDEX(MyData,D4798, E4798+1))))&gt;0,
SUMPRODUCT(--ISNUMBER(SEARCH('Chapter 1 (Generated)'!$B$26:$V$26,INDEX(MyData,D4798, E4798+1))))&gt;0)),
"        " &amp; INDEX(MyData,D4798, E4798+1),
"    " &amp; INDEX(MyData,D4798, E4798+1))</f>
        <v xml:space="preserve">        -1,</v>
      </c>
    </row>
    <row r="4799" spans="4:7" x14ac:dyDescent="0.2">
      <c r="D4799" s="20">
        <f t="shared" si="74"/>
        <v>58</v>
      </c>
      <c r="E4799" s="20">
        <f>MIN(IF(MOD(ROWS($A$2:A4799),$A$2)=0,E4798+1, E4798), $B$2-1)</f>
        <v>20</v>
      </c>
      <c r="G4799" s="2" t="str">
        <f>IF(NOT(OR(
SUMPRODUCT(--ISNUMBER(SEARCH('Chapter 1 (Generated)'!$B$25:$V$25,INDEX(MyData,D4799, E4799+1))))&gt;0,
SUMPRODUCT(--ISNUMBER(SEARCH('Chapter 1 (Generated)'!$B$26:$V$26,INDEX(MyData,D4799, E4799+1))))&gt;0)),
"        " &amp; INDEX(MyData,D4799, E4799+1),
"    " &amp; INDEX(MyData,D4799, E4799+1))</f>
        <v xml:space="preserve">        -1,//55 </v>
      </c>
    </row>
    <row r="4800" spans="4:7" x14ac:dyDescent="0.2">
      <c r="D4800" s="20">
        <f t="shared" si="74"/>
        <v>59</v>
      </c>
      <c r="E4800" s="20">
        <f>MIN(IF(MOD(ROWS($A$2:A4800),$A$2)=0,E4799+1, E4799), $B$2-1)</f>
        <v>20</v>
      </c>
      <c r="G4800" s="2" t="str">
        <f>IF(NOT(OR(
SUMPRODUCT(--ISNUMBER(SEARCH('Chapter 1 (Generated)'!$B$25:$V$25,INDEX(MyData,D4800, E4800+1))))&gt;0,
SUMPRODUCT(--ISNUMBER(SEARCH('Chapter 1 (Generated)'!$B$26:$V$26,INDEX(MyData,D4800, E4800+1))))&gt;0)),
"        " &amp; INDEX(MyData,D4800, E4800+1),
"    " &amp; INDEX(MyData,D4800, E4800+1))</f>
        <v xml:space="preserve">        -1,</v>
      </c>
    </row>
    <row r="4801" spans="4:7" x14ac:dyDescent="0.2">
      <c r="D4801" s="20">
        <f t="shared" si="74"/>
        <v>60</v>
      </c>
      <c r="E4801" s="20">
        <f>MIN(IF(MOD(ROWS($A$2:A4801),$A$2)=0,E4800+1, E4800), $B$2-1)</f>
        <v>20</v>
      </c>
      <c r="G4801" s="2" t="str">
        <f>IF(NOT(OR(
SUMPRODUCT(--ISNUMBER(SEARCH('Chapter 1 (Generated)'!$B$25:$V$25,INDEX(MyData,D4801, E4801+1))))&gt;0,
SUMPRODUCT(--ISNUMBER(SEARCH('Chapter 1 (Generated)'!$B$26:$V$26,INDEX(MyData,D4801, E4801+1))))&gt;0)),
"        " &amp; INDEX(MyData,D4801, E4801+1),
"    " &amp; INDEX(MyData,D4801, E4801+1))</f>
        <v xml:space="preserve">        -1,</v>
      </c>
    </row>
    <row r="4802" spans="4:7" x14ac:dyDescent="0.2">
      <c r="D4802" s="20">
        <f t="shared" si="74"/>
        <v>61</v>
      </c>
      <c r="E4802" s="20">
        <f>MIN(IF(MOD(ROWS($A$2:A4802),$A$2)=0,E4801+1, E4801), $B$2-1)</f>
        <v>20</v>
      </c>
      <c r="G4802" s="2" t="str">
        <f>IF(NOT(OR(
SUMPRODUCT(--ISNUMBER(SEARCH('Chapter 1 (Generated)'!$B$25:$V$25,INDEX(MyData,D4802, E4802+1))))&gt;0,
SUMPRODUCT(--ISNUMBER(SEARCH('Chapter 1 (Generated)'!$B$26:$V$26,INDEX(MyData,D4802, E4802+1))))&gt;0)),
"        " &amp; INDEX(MyData,D4802, E4802+1),
"    " &amp; INDEX(MyData,D4802, E4802+1))</f>
        <v xml:space="preserve">        -1,</v>
      </c>
    </row>
    <row r="4803" spans="4:7" x14ac:dyDescent="0.2">
      <c r="D4803" s="20">
        <f t="shared" ref="D4803:D4866" si="75">MOD(ROW(D4802)-1+ROWS(MyData),ROWS(MyData))+1</f>
        <v>62</v>
      </c>
      <c r="E4803" s="20">
        <f>MIN(IF(MOD(ROWS($A$2:A4803),$A$2)=0,E4802+1, E4802), $B$2-1)</f>
        <v>20</v>
      </c>
      <c r="G4803" s="2" t="str">
        <f>IF(NOT(OR(
SUMPRODUCT(--ISNUMBER(SEARCH('Chapter 1 (Generated)'!$B$25:$V$25,INDEX(MyData,D4803, E4803+1))))&gt;0,
SUMPRODUCT(--ISNUMBER(SEARCH('Chapter 1 (Generated)'!$B$26:$V$26,INDEX(MyData,D4803, E4803+1))))&gt;0)),
"        " &amp; INDEX(MyData,D4803, E4803+1),
"    " &amp; INDEX(MyData,D4803, E4803+1))</f>
        <v xml:space="preserve">        -1,</v>
      </c>
    </row>
    <row r="4804" spans="4:7" x14ac:dyDescent="0.2">
      <c r="D4804" s="20">
        <f t="shared" si="75"/>
        <v>63</v>
      </c>
      <c r="E4804" s="20">
        <f>MIN(IF(MOD(ROWS($A$2:A4804),$A$2)=0,E4803+1, E4803), $B$2-1)</f>
        <v>20</v>
      </c>
      <c r="G4804" s="2" t="str">
        <f>IF(NOT(OR(
SUMPRODUCT(--ISNUMBER(SEARCH('Chapter 1 (Generated)'!$B$25:$V$25,INDEX(MyData,D4804, E4804+1))))&gt;0,
SUMPRODUCT(--ISNUMBER(SEARCH('Chapter 1 (Generated)'!$B$26:$V$26,INDEX(MyData,D4804, E4804+1))))&gt;0)),
"        " &amp; INDEX(MyData,D4804, E4804+1),
"    " &amp; INDEX(MyData,D4804, E4804+1))</f>
        <v xml:space="preserve">        -1,//60 </v>
      </c>
    </row>
    <row r="4805" spans="4:7" x14ac:dyDescent="0.2">
      <c r="D4805" s="20">
        <f t="shared" si="75"/>
        <v>64</v>
      </c>
      <c r="E4805" s="20">
        <f>MIN(IF(MOD(ROWS($A$2:A4805),$A$2)=0,E4804+1, E4804), $B$2-1)</f>
        <v>20</v>
      </c>
      <c r="G4805" s="2" t="str">
        <f>IF(NOT(OR(
SUMPRODUCT(--ISNUMBER(SEARCH('Chapter 1 (Generated)'!$B$25:$V$25,INDEX(MyData,D4805, E4805+1))))&gt;0,
SUMPRODUCT(--ISNUMBER(SEARCH('Chapter 1 (Generated)'!$B$26:$V$26,INDEX(MyData,D4805, E4805+1))))&gt;0)),
"        " &amp; INDEX(MyData,D4805, E4805+1),
"    " &amp; INDEX(MyData,D4805, E4805+1))</f>
        <v xml:space="preserve">        -1,</v>
      </c>
    </row>
    <row r="4806" spans="4:7" x14ac:dyDescent="0.2">
      <c r="D4806" s="20">
        <f t="shared" si="75"/>
        <v>65</v>
      </c>
      <c r="E4806" s="20">
        <f>MIN(IF(MOD(ROWS($A$2:A4806),$A$2)=0,E4805+1, E4805), $B$2-1)</f>
        <v>20</v>
      </c>
      <c r="G4806" s="2" t="str">
        <f>IF(NOT(OR(
SUMPRODUCT(--ISNUMBER(SEARCH('Chapter 1 (Generated)'!$B$25:$V$25,INDEX(MyData,D4806, E4806+1))))&gt;0,
SUMPRODUCT(--ISNUMBER(SEARCH('Chapter 1 (Generated)'!$B$26:$V$26,INDEX(MyData,D4806, E4806+1))))&gt;0)),
"        " &amp; INDEX(MyData,D4806, E4806+1),
"    " &amp; INDEX(MyData,D4806, E4806+1))</f>
        <v xml:space="preserve">        -1,</v>
      </c>
    </row>
    <row r="4807" spans="4:7" x14ac:dyDescent="0.2">
      <c r="D4807" s="20">
        <f t="shared" si="75"/>
        <v>66</v>
      </c>
      <c r="E4807" s="20">
        <f>MIN(IF(MOD(ROWS($A$2:A4807),$A$2)=0,E4806+1, E4806), $B$2-1)</f>
        <v>20</v>
      </c>
      <c r="G4807" s="2" t="str">
        <f>IF(NOT(OR(
SUMPRODUCT(--ISNUMBER(SEARCH('Chapter 1 (Generated)'!$B$25:$V$25,INDEX(MyData,D4807, E4807+1))))&gt;0,
SUMPRODUCT(--ISNUMBER(SEARCH('Chapter 1 (Generated)'!$B$26:$V$26,INDEX(MyData,D4807, E4807+1))))&gt;0)),
"        " &amp; INDEX(MyData,D4807, E4807+1),
"    " &amp; INDEX(MyData,D4807, E4807+1))</f>
        <v xml:space="preserve">        -1,</v>
      </c>
    </row>
    <row r="4808" spans="4:7" x14ac:dyDescent="0.2">
      <c r="D4808" s="20">
        <f t="shared" si="75"/>
        <v>67</v>
      </c>
      <c r="E4808" s="20">
        <f>MIN(IF(MOD(ROWS($A$2:A4808),$A$2)=0,E4807+1, E4807), $B$2-1)</f>
        <v>20</v>
      </c>
      <c r="G4808" s="2" t="str">
        <f>IF(NOT(OR(
SUMPRODUCT(--ISNUMBER(SEARCH('Chapter 1 (Generated)'!$B$25:$V$25,INDEX(MyData,D4808, E4808+1))))&gt;0,
SUMPRODUCT(--ISNUMBER(SEARCH('Chapter 1 (Generated)'!$B$26:$V$26,INDEX(MyData,D4808, E4808+1))))&gt;0)),
"        " &amp; INDEX(MyData,D4808, E4808+1),
"    " &amp; INDEX(MyData,D4808, E4808+1))</f>
        <v xml:space="preserve">        -1,</v>
      </c>
    </row>
    <row r="4809" spans="4:7" x14ac:dyDescent="0.2">
      <c r="D4809" s="20">
        <f t="shared" si="75"/>
        <v>68</v>
      </c>
      <c r="E4809" s="20">
        <f>MIN(IF(MOD(ROWS($A$2:A4809),$A$2)=0,E4808+1, E4808), $B$2-1)</f>
        <v>20</v>
      </c>
      <c r="G4809" s="2" t="str">
        <f>IF(NOT(OR(
SUMPRODUCT(--ISNUMBER(SEARCH('Chapter 1 (Generated)'!$B$25:$V$25,INDEX(MyData,D4809, E4809+1))))&gt;0,
SUMPRODUCT(--ISNUMBER(SEARCH('Chapter 1 (Generated)'!$B$26:$V$26,INDEX(MyData,D4809, E4809+1))))&gt;0)),
"        " &amp; INDEX(MyData,D4809, E4809+1),
"    " &amp; INDEX(MyData,D4809, E4809+1))</f>
        <v xml:space="preserve">        -1,//65 </v>
      </c>
    </row>
    <row r="4810" spans="4:7" x14ac:dyDescent="0.2">
      <c r="D4810" s="20">
        <f t="shared" si="75"/>
        <v>69</v>
      </c>
      <c r="E4810" s="20">
        <f>MIN(IF(MOD(ROWS($A$2:A4810),$A$2)=0,E4809+1, E4809), $B$2-1)</f>
        <v>20</v>
      </c>
      <c r="G4810" s="2" t="str">
        <f>IF(NOT(OR(
SUMPRODUCT(--ISNUMBER(SEARCH('Chapter 1 (Generated)'!$B$25:$V$25,INDEX(MyData,D4810, E4810+1))))&gt;0,
SUMPRODUCT(--ISNUMBER(SEARCH('Chapter 1 (Generated)'!$B$26:$V$26,INDEX(MyData,D4810, E4810+1))))&gt;0)),
"        " &amp; INDEX(MyData,D4810, E4810+1),
"    " &amp; INDEX(MyData,D4810, E4810+1))</f>
        <v xml:space="preserve">        -1,</v>
      </c>
    </row>
    <row r="4811" spans="4:7" x14ac:dyDescent="0.2">
      <c r="D4811" s="20">
        <f t="shared" si="75"/>
        <v>70</v>
      </c>
      <c r="E4811" s="20">
        <f>MIN(IF(MOD(ROWS($A$2:A4811),$A$2)=0,E4810+1, E4810), $B$2-1)</f>
        <v>20</v>
      </c>
      <c r="G4811" s="2" t="str">
        <f>IF(NOT(OR(
SUMPRODUCT(--ISNUMBER(SEARCH('Chapter 1 (Generated)'!$B$25:$V$25,INDEX(MyData,D4811, E4811+1))))&gt;0,
SUMPRODUCT(--ISNUMBER(SEARCH('Chapter 1 (Generated)'!$B$26:$V$26,INDEX(MyData,D4811, E4811+1))))&gt;0)),
"        " &amp; INDEX(MyData,D4811, E4811+1),
"    " &amp; INDEX(MyData,D4811, E4811+1))</f>
        <v xml:space="preserve">        -1,</v>
      </c>
    </row>
    <row r="4812" spans="4:7" x14ac:dyDescent="0.2">
      <c r="D4812" s="20">
        <f t="shared" si="75"/>
        <v>71</v>
      </c>
      <c r="E4812" s="20">
        <f>MIN(IF(MOD(ROWS($A$2:A4812),$A$2)=0,E4811+1, E4811), $B$2-1)</f>
        <v>20</v>
      </c>
      <c r="G4812" s="2" t="str">
        <f>IF(NOT(OR(
SUMPRODUCT(--ISNUMBER(SEARCH('Chapter 1 (Generated)'!$B$25:$V$25,INDEX(MyData,D4812, E4812+1))))&gt;0,
SUMPRODUCT(--ISNUMBER(SEARCH('Chapter 1 (Generated)'!$B$26:$V$26,INDEX(MyData,D4812, E4812+1))))&gt;0)),
"        " &amp; INDEX(MyData,D4812, E4812+1),
"    " &amp; INDEX(MyData,D4812, E4812+1))</f>
        <v xml:space="preserve">        -1,</v>
      </c>
    </row>
    <row r="4813" spans="4:7" x14ac:dyDescent="0.2">
      <c r="D4813" s="20">
        <f t="shared" si="75"/>
        <v>72</v>
      </c>
      <c r="E4813" s="20">
        <f>MIN(IF(MOD(ROWS($A$2:A4813),$A$2)=0,E4812+1, E4812), $B$2-1)</f>
        <v>20</v>
      </c>
      <c r="G4813" s="2" t="str">
        <f>IF(NOT(OR(
SUMPRODUCT(--ISNUMBER(SEARCH('Chapter 1 (Generated)'!$B$25:$V$25,INDEX(MyData,D4813, E4813+1))))&gt;0,
SUMPRODUCT(--ISNUMBER(SEARCH('Chapter 1 (Generated)'!$B$26:$V$26,INDEX(MyData,D4813, E4813+1))))&gt;0)),
"        " &amp; INDEX(MyData,D4813, E4813+1),
"    " &amp; INDEX(MyData,D4813, E4813+1))</f>
        <v xml:space="preserve">        -1,</v>
      </c>
    </row>
    <row r="4814" spans="4:7" x14ac:dyDescent="0.2">
      <c r="D4814" s="20">
        <f t="shared" si="75"/>
        <v>73</v>
      </c>
      <c r="E4814" s="20">
        <f>MIN(IF(MOD(ROWS($A$2:A4814),$A$2)=0,E4813+1, E4813), $B$2-1)</f>
        <v>20</v>
      </c>
      <c r="G4814" s="2" t="str">
        <f>IF(NOT(OR(
SUMPRODUCT(--ISNUMBER(SEARCH('Chapter 1 (Generated)'!$B$25:$V$25,INDEX(MyData,D4814, E4814+1))))&gt;0,
SUMPRODUCT(--ISNUMBER(SEARCH('Chapter 1 (Generated)'!$B$26:$V$26,INDEX(MyData,D4814, E4814+1))))&gt;0)),
"        " &amp; INDEX(MyData,D4814, E4814+1),
"    " &amp; INDEX(MyData,D4814, E4814+1))</f>
        <v xml:space="preserve">        -1,//70 </v>
      </c>
    </row>
    <row r="4815" spans="4:7" x14ac:dyDescent="0.2">
      <c r="D4815" s="20">
        <f t="shared" si="75"/>
        <v>74</v>
      </c>
      <c r="E4815" s="20">
        <f>MIN(IF(MOD(ROWS($A$2:A4815),$A$2)=0,E4814+1, E4814), $B$2-1)</f>
        <v>20</v>
      </c>
      <c r="G4815" s="2" t="str">
        <f>IF(NOT(OR(
SUMPRODUCT(--ISNUMBER(SEARCH('Chapter 1 (Generated)'!$B$25:$V$25,INDEX(MyData,D4815, E4815+1))))&gt;0,
SUMPRODUCT(--ISNUMBER(SEARCH('Chapter 1 (Generated)'!$B$26:$V$26,INDEX(MyData,D4815, E4815+1))))&gt;0)),
"        " &amp; INDEX(MyData,D4815, E4815+1),
"    " &amp; INDEX(MyData,D4815, E4815+1))</f>
        <v xml:space="preserve">        -1,</v>
      </c>
    </row>
    <row r="4816" spans="4:7" x14ac:dyDescent="0.2">
      <c r="D4816" s="20">
        <f t="shared" si="75"/>
        <v>75</v>
      </c>
      <c r="E4816" s="20">
        <f>MIN(IF(MOD(ROWS($A$2:A4816),$A$2)=0,E4815+1, E4815), $B$2-1)</f>
        <v>20</v>
      </c>
      <c r="G4816" s="2" t="str">
        <f>IF(NOT(OR(
SUMPRODUCT(--ISNUMBER(SEARCH('Chapter 1 (Generated)'!$B$25:$V$25,INDEX(MyData,D4816, E4816+1))))&gt;0,
SUMPRODUCT(--ISNUMBER(SEARCH('Chapter 1 (Generated)'!$B$26:$V$26,INDEX(MyData,D4816, E4816+1))))&gt;0)),
"        " &amp; INDEX(MyData,D4816, E4816+1),
"    " &amp; INDEX(MyData,D4816, E4816+1))</f>
        <v xml:space="preserve">        -1,</v>
      </c>
    </row>
    <row r="4817" spans="4:7" x14ac:dyDescent="0.2">
      <c r="D4817" s="20">
        <f t="shared" si="75"/>
        <v>76</v>
      </c>
      <c r="E4817" s="20">
        <f>MIN(IF(MOD(ROWS($A$2:A4817),$A$2)=0,E4816+1, E4816), $B$2-1)</f>
        <v>20</v>
      </c>
      <c r="G4817" s="2" t="str">
        <f>IF(NOT(OR(
SUMPRODUCT(--ISNUMBER(SEARCH('Chapter 1 (Generated)'!$B$25:$V$25,INDEX(MyData,D4817, E4817+1))))&gt;0,
SUMPRODUCT(--ISNUMBER(SEARCH('Chapter 1 (Generated)'!$B$26:$V$26,INDEX(MyData,D4817, E4817+1))))&gt;0)),
"        " &amp; INDEX(MyData,D4817, E4817+1),
"    " &amp; INDEX(MyData,D4817, E4817+1))</f>
        <v xml:space="preserve">        -1,</v>
      </c>
    </row>
    <row r="4818" spans="4:7" x14ac:dyDescent="0.2">
      <c r="D4818" s="20">
        <f t="shared" si="75"/>
        <v>77</v>
      </c>
      <c r="E4818" s="20">
        <f>MIN(IF(MOD(ROWS($A$2:A4818),$A$2)=0,E4817+1, E4817), $B$2-1)</f>
        <v>20</v>
      </c>
      <c r="G4818" s="2" t="str">
        <f>IF(NOT(OR(
SUMPRODUCT(--ISNUMBER(SEARCH('Chapter 1 (Generated)'!$B$25:$V$25,INDEX(MyData,D4818, E4818+1))))&gt;0,
SUMPRODUCT(--ISNUMBER(SEARCH('Chapter 1 (Generated)'!$B$26:$V$26,INDEX(MyData,D4818, E4818+1))))&gt;0)),
"        " &amp; INDEX(MyData,D4818, E4818+1),
"    " &amp; INDEX(MyData,D4818, E4818+1))</f>
        <v xml:space="preserve">        -1,</v>
      </c>
    </row>
    <row r="4819" spans="4:7" x14ac:dyDescent="0.2">
      <c r="D4819" s="20">
        <f t="shared" si="75"/>
        <v>78</v>
      </c>
      <c r="E4819" s="20">
        <f>MIN(IF(MOD(ROWS($A$2:A4819),$A$2)=0,E4818+1, E4818), $B$2-1)</f>
        <v>20</v>
      </c>
      <c r="G4819" s="2" t="str">
        <f>IF(NOT(OR(
SUMPRODUCT(--ISNUMBER(SEARCH('Chapter 1 (Generated)'!$B$25:$V$25,INDEX(MyData,D4819, E4819+1))))&gt;0,
SUMPRODUCT(--ISNUMBER(SEARCH('Chapter 1 (Generated)'!$B$26:$V$26,INDEX(MyData,D4819, E4819+1))))&gt;0)),
"        " &amp; INDEX(MyData,D4819, E4819+1),
"    " &amp; INDEX(MyData,D4819, E4819+1))</f>
        <v xml:space="preserve">        -1,//75 </v>
      </c>
    </row>
    <row r="4820" spans="4:7" x14ac:dyDescent="0.2">
      <c r="D4820" s="20">
        <f t="shared" si="75"/>
        <v>79</v>
      </c>
      <c r="E4820" s="20">
        <f>MIN(IF(MOD(ROWS($A$2:A4820),$A$2)=0,E4819+1, E4819), $B$2-1)</f>
        <v>20</v>
      </c>
      <c r="G4820" s="2" t="str">
        <f>IF(NOT(OR(
SUMPRODUCT(--ISNUMBER(SEARCH('Chapter 1 (Generated)'!$B$25:$V$25,INDEX(MyData,D4820, E4820+1))))&gt;0,
SUMPRODUCT(--ISNUMBER(SEARCH('Chapter 1 (Generated)'!$B$26:$V$26,INDEX(MyData,D4820, E4820+1))))&gt;0)),
"        " &amp; INDEX(MyData,D4820, E4820+1),
"    " &amp; INDEX(MyData,D4820, E4820+1))</f>
        <v xml:space="preserve">        -1,</v>
      </c>
    </row>
    <row r="4821" spans="4:7" x14ac:dyDescent="0.2">
      <c r="D4821" s="20">
        <f t="shared" si="75"/>
        <v>80</v>
      </c>
      <c r="E4821" s="20">
        <f>MIN(IF(MOD(ROWS($A$2:A4821),$A$2)=0,E4820+1, E4820), $B$2-1)</f>
        <v>20</v>
      </c>
      <c r="G4821" s="2" t="str">
        <f>IF(NOT(OR(
SUMPRODUCT(--ISNUMBER(SEARCH('Chapter 1 (Generated)'!$B$25:$V$25,INDEX(MyData,D4821, E4821+1))))&gt;0,
SUMPRODUCT(--ISNUMBER(SEARCH('Chapter 1 (Generated)'!$B$26:$V$26,INDEX(MyData,D4821, E4821+1))))&gt;0)),
"        " &amp; INDEX(MyData,D4821, E4821+1),
"    " &amp; INDEX(MyData,D4821, E4821+1))</f>
        <v xml:space="preserve">        -1,</v>
      </c>
    </row>
    <row r="4822" spans="4:7" x14ac:dyDescent="0.2">
      <c r="D4822" s="20">
        <f t="shared" si="75"/>
        <v>81</v>
      </c>
      <c r="E4822" s="20">
        <f>MIN(IF(MOD(ROWS($A$2:A4822),$A$2)=0,E4821+1, E4821), $B$2-1)</f>
        <v>20</v>
      </c>
      <c r="G4822" s="2" t="str">
        <f>IF(NOT(OR(
SUMPRODUCT(--ISNUMBER(SEARCH('Chapter 1 (Generated)'!$B$25:$V$25,INDEX(MyData,D4822, E4822+1))))&gt;0,
SUMPRODUCT(--ISNUMBER(SEARCH('Chapter 1 (Generated)'!$B$26:$V$26,INDEX(MyData,D4822, E4822+1))))&gt;0)),
"        " &amp; INDEX(MyData,D4822, E4822+1),
"    " &amp; INDEX(MyData,D4822, E4822+1))</f>
        <v xml:space="preserve">        -1,</v>
      </c>
    </row>
    <row r="4823" spans="4:7" x14ac:dyDescent="0.2">
      <c r="D4823" s="20">
        <f t="shared" si="75"/>
        <v>82</v>
      </c>
      <c r="E4823" s="20">
        <f>MIN(IF(MOD(ROWS($A$2:A4823),$A$2)=0,E4822+1, E4822), $B$2-1)</f>
        <v>20</v>
      </c>
      <c r="G4823" s="2" t="str">
        <f>IF(NOT(OR(
SUMPRODUCT(--ISNUMBER(SEARCH('Chapter 1 (Generated)'!$B$25:$V$25,INDEX(MyData,D4823, E4823+1))))&gt;0,
SUMPRODUCT(--ISNUMBER(SEARCH('Chapter 1 (Generated)'!$B$26:$V$26,INDEX(MyData,D4823, E4823+1))))&gt;0)),
"        " &amp; INDEX(MyData,D4823, E4823+1),
"    " &amp; INDEX(MyData,D4823, E4823+1))</f>
        <v xml:space="preserve">        -1,</v>
      </c>
    </row>
    <row r="4824" spans="4:7" x14ac:dyDescent="0.2">
      <c r="D4824" s="20">
        <f t="shared" si="75"/>
        <v>83</v>
      </c>
      <c r="E4824" s="20">
        <f>MIN(IF(MOD(ROWS($A$2:A4824),$A$2)=0,E4823+1, E4823), $B$2-1)</f>
        <v>20</v>
      </c>
      <c r="G4824" s="2" t="str">
        <f>IF(NOT(OR(
SUMPRODUCT(--ISNUMBER(SEARCH('Chapter 1 (Generated)'!$B$25:$V$25,INDEX(MyData,D4824, E4824+1))))&gt;0,
SUMPRODUCT(--ISNUMBER(SEARCH('Chapter 1 (Generated)'!$B$26:$V$26,INDEX(MyData,D4824, E4824+1))))&gt;0)),
"        " &amp; INDEX(MyData,D4824, E4824+1),
"    " &amp; INDEX(MyData,D4824, E4824+1))</f>
        <v xml:space="preserve">        -1,//80 </v>
      </c>
    </row>
    <row r="4825" spans="4:7" x14ac:dyDescent="0.2">
      <c r="D4825" s="20">
        <f t="shared" si="75"/>
        <v>84</v>
      </c>
      <c r="E4825" s="20">
        <f>MIN(IF(MOD(ROWS($A$2:A4825),$A$2)=0,E4824+1, E4824), $B$2-1)</f>
        <v>20</v>
      </c>
      <c r="G4825" s="2" t="str">
        <f>IF(NOT(OR(
SUMPRODUCT(--ISNUMBER(SEARCH('Chapter 1 (Generated)'!$B$25:$V$25,INDEX(MyData,D4825, E4825+1))))&gt;0,
SUMPRODUCT(--ISNUMBER(SEARCH('Chapter 1 (Generated)'!$B$26:$V$26,INDEX(MyData,D4825, E4825+1))))&gt;0)),
"        " &amp; INDEX(MyData,D4825, E4825+1),
"    " &amp; INDEX(MyData,D4825, E4825+1))</f>
        <v xml:space="preserve">        -1,</v>
      </c>
    </row>
    <row r="4826" spans="4:7" x14ac:dyDescent="0.2">
      <c r="D4826" s="20">
        <f t="shared" si="75"/>
        <v>85</v>
      </c>
      <c r="E4826" s="20">
        <f>MIN(IF(MOD(ROWS($A$2:A4826),$A$2)=0,E4825+1, E4825), $B$2-1)</f>
        <v>20</v>
      </c>
      <c r="G4826" s="2" t="str">
        <f>IF(NOT(OR(
SUMPRODUCT(--ISNUMBER(SEARCH('Chapter 1 (Generated)'!$B$25:$V$25,INDEX(MyData,D4826, E4826+1))))&gt;0,
SUMPRODUCT(--ISNUMBER(SEARCH('Chapter 1 (Generated)'!$B$26:$V$26,INDEX(MyData,D4826, E4826+1))))&gt;0)),
"        " &amp; INDEX(MyData,D4826, E4826+1),
"    " &amp; INDEX(MyData,D4826, E4826+1))</f>
        <v xml:space="preserve">        -1,</v>
      </c>
    </row>
    <row r="4827" spans="4:7" x14ac:dyDescent="0.2">
      <c r="D4827" s="20">
        <f t="shared" si="75"/>
        <v>86</v>
      </c>
      <c r="E4827" s="20">
        <f>MIN(IF(MOD(ROWS($A$2:A4827),$A$2)=0,E4826+1, E4826), $B$2-1)</f>
        <v>20</v>
      </c>
      <c r="G4827" s="2" t="str">
        <f>IF(NOT(OR(
SUMPRODUCT(--ISNUMBER(SEARCH('Chapter 1 (Generated)'!$B$25:$V$25,INDEX(MyData,D4827, E4827+1))))&gt;0,
SUMPRODUCT(--ISNUMBER(SEARCH('Chapter 1 (Generated)'!$B$26:$V$26,INDEX(MyData,D4827, E4827+1))))&gt;0)),
"        " &amp; INDEX(MyData,D4827, E4827+1),
"    " &amp; INDEX(MyData,D4827, E4827+1))</f>
        <v xml:space="preserve">        -1,</v>
      </c>
    </row>
    <row r="4828" spans="4:7" x14ac:dyDescent="0.2">
      <c r="D4828" s="20">
        <f t="shared" si="75"/>
        <v>87</v>
      </c>
      <c r="E4828" s="20">
        <f>MIN(IF(MOD(ROWS($A$2:A4828),$A$2)=0,E4827+1, E4827), $B$2-1)</f>
        <v>20</v>
      </c>
      <c r="G4828" s="2" t="str">
        <f>IF(NOT(OR(
SUMPRODUCT(--ISNUMBER(SEARCH('Chapter 1 (Generated)'!$B$25:$V$25,INDEX(MyData,D4828, E4828+1))))&gt;0,
SUMPRODUCT(--ISNUMBER(SEARCH('Chapter 1 (Generated)'!$B$26:$V$26,INDEX(MyData,D4828, E4828+1))))&gt;0)),
"        " &amp; INDEX(MyData,D4828, E4828+1),
"    " &amp; INDEX(MyData,D4828, E4828+1))</f>
        <v xml:space="preserve">        -1,</v>
      </c>
    </row>
    <row r="4829" spans="4:7" x14ac:dyDescent="0.2">
      <c r="D4829" s="20">
        <f t="shared" si="75"/>
        <v>88</v>
      </c>
      <c r="E4829" s="20">
        <f>MIN(IF(MOD(ROWS($A$2:A4829),$A$2)=0,E4828+1, E4828), $B$2-1)</f>
        <v>20</v>
      </c>
      <c r="G4829" s="2" t="str">
        <f>IF(NOT(OR(
SUMPRODUCT(--ISNUMBER(SEARCH('Chapter 1 (Generated)'!$B$25:$V$25,INDEX(MyData,D4829, E4829+1))))&gt;0,
SUMPRODUCT(--ISNUMBER(SEARCH('Chapter 1 (Generated)'!$B$26:$V$26,INDEX(MyData,D4829, E4829+1))))&gt;0)),
"        " &amp; INDEX(MyData,D4829, E4829+1),
"    " &amp; INDEX(MyData,D4829, E4829+1))</f>
        <v xml:space="preserve">        -1,//85 </v>
      </c>
    </row>
    <row r="4830" spans="4:7" x14ac:dyDescent="0.2">
      <c r="D4830" s="20">
        <f t="shared" si="75"/>
        <v>89</v>
      </c>
      <c r="E4830" s="20">
        <f>MIN(IF(MOD(ROWS($A$2:A4830),$A$2)=0,E4829+1, E4829), $B$2-1)</f>
        <v>20</v>
      </c>
      <c r="G4830" s="2" t="str">
        <f>IF(NOT(OR(
SUMPRODUCT(--ISNUMBER(SEARCH('Chapter 1 (Generated)'!$B$25:$V$25,INDEX(MyData,D4830, E4830+1))))&gt;0,
SUMPRODUCT(--ISNUMBER(SEARCH('Chapter 1 (Generated)'!$B$26:$V$26,INDEX(MyData,D4830, E4830+1))))&gt;0)),
"        " &amp; INDEX(MyData,D4830, E4830+1),
"    " &amp; INDEX(MyData,D4830, E4830+1))</f>
        <v xml:space="preserve">        -1,</v>
      </c>
    </row>
    <row r="4831" spans="4:7" x14ac:dyDescent="0.2">
      <c r="D4831" s="20">
        <f t="shared" si="75"/>
        <v>90</v>
      </c>
      <c r="E4831" s="20">
        <f>MIN(IF(MOD(ROWS($A$2:A4831),$A$2)=0,E4830+1, E4830), $B$2-1)</f>
        <v>20</v>
      </c>
      <c r="G4831" s="2" t="str">
        <f>IF(NOT(OR(
SUMPRODUCT(--ISNUMBER(SEARCH('Chapter 1 (Generated)'!$B$25:$V$25,INDEX(MyData,D4831, E4831+1))))&gt;0,
SUMPRODUCT(--ISNUMBER(SEARCH('Chapter 1 (Generated)'!$B$26:$V$26,INDEX(MyData,D4831, E4831+1))))&gt;0)),
"        " &amp; INDEX(MyData,D4831, E4831+1),
"    " &amp; INDEX(MyData,D4831, E4831+1))</f>
        <v xml:space="preserve">        -1,</v>
      </c>
    </row>
    <row r="4832" spans="4:7" x14ac:dyDescent="0.2">
      <c r="D4832" s="20">
        <f t="shared" si="75"/>
        <v>91</v>
      </c>
      <c r="E4832" s="20">
        <f>MIN(IF(MOD(ROWS($A$2:A4832),$A$2)=0,E4831+1, E4831), $B$2-1)</f>
        <v>20</v>
      </c>
      <c r="G4832" s="2" t="str">
        <f>IF(NOT(OR(
SUMPRODUCT(--ISNUMBER(SEARCH('Chapter 1 (Generated)'!$B$25:$V$25,INDEX(MyData,D4832, E4832+1))))&gt;0,
SUMPRODUCT(--ISNUMBER(SEARCH('Chapter 1 (Generated)'!$B$26:$V$26,INDEX(MyData,D4832, E4832+1))))&gt;0)),
"        " &amp; INDEX(MyData,D4832, E4832+1),
"    " &amp; INDEX(MyData,D4832, E4832+1))</f>
        <v xml:space="preserve">        -1,</v>
      </c>
    </row>
    <row r="4833" spans="4:7" x14ac:dyDescent="0.2">
      <c r="D4833" s="20">
        <f t="shared" si="75"/>
        <v>92</v>
      </c>
      <c r="E4833" s="20">
        <f>MIN(IF(MOD(ROWS($A$2:A4833),$A$2)=0,E4832+1, E4832), $B$2-1)</f>
        <v>20</v>
      </c>
      <c r="G4833" s="2" t="str">
        <f>IF(NOT(OR(
SUMPRODUCT(--ISNUMBER(SEARCH('Chapter 1 (Generated)'!$B$25:$V$25,INDEX(MyData,D4833, E4833+1))))&gt;0,
SUMPRODUCT(--ISNUMBER(SEARCH('Chapter 1 (Generated)'!$B$26:$V$26,INDEX(MyData,D4833, E4833+1))))&gt;0)),
"        " &amp; INDEX(MyData,D4833, E4833+1),
"    " &amp; INDEX(MyData,D4833, E4833+1))</f>
        <v xml:space="preserve">        -1,</v>
      </c>
    </row>
    <row r="4834" spans="4:7" x14ac:dyDescent="0.2">
      <c r="D4834" s="20">
        <f t="shared" si="75"/>
        <v>93</v>
      </c>
      <c r="E4834" s="20">
        <f>MIN(IF(MOD(ROWS($A$2:A4834),$A$2)=0,E4833+1, E4833), $B$2-1)</f>
        <v>20</v>
      </c>
      <c r="G4834" s="2" t="str">
        <f>IF(NOT(OR(
SUMPRODUCT(--ISNUMBER(SEARCH('Chapter 1 (Generated)'!$B$25:$V$25,INDEX(MyData,D4834, E4834+1))))&gt;0,
SUMPRODUCT(--ISNUMBER(SEARCH('Chapter 1 (Generated)'!$B$26:$V$26,INDEX(MyData,D4834, E4834+1))))&gt;0)),
"        " &amp; INDEX(MyData,D4834, E4834+1),
"    " &amp; INDEX(MyData,D4834, E4834+1))</f>
        <v xml:space="preserve">        -1,//90 </v>
      </c>
    </row>
    <row r="4835" spans="4:7" x14ac:dyDescent="0.2">
      <c r="D4835" s="20">
        <f t="shared" si="75"/>
        <v>94</v>
      </c>
      <c r="E4835" s="20">
        <f>MIN(IF(MOD(ROWS($A$2:A4835),$A$2)=0,E4834+1, E4834), $B$2-1)</f>
        <v>20</v>
      </c>
      <c r="G4835" s="2" t="str">
        <f>IF(NOT(OR(
SUMPRODUCT(--ISNUMBER(SEARCH('Chapter 1 (Generated)'!$B$25:$V$25,INDEX(MyData,D4835, E4835+1))))&gt;0,
SUMPRODUCT(--ISNUMBER(SEARCH('Chapter 1 (Generated)'!$B$26:$V$26,INDEX(MyData,D4835, E4835+1))))&gt;0)),
"        " &amp; INDEX(MyData,D4835, E4835+1),
"    " &amp; INDEX(MyData,D4835, E4835+1))</f>
        <v xml:space="preserve">        -1,</v>
      </c>
    </row>
    <row r="4836" spans="4:7" x14ac:dyDescent="0.2">
      <c r="D4836" s="20">
        <f t="shared" si="75"/>
        <v>95</v>
      </c>
      <c r="E4836" s="20">
        <f>MIN(IF(MOD(ROWS($A$2:A4836),$A$2)=0,E4835+1, E4835), $B$2-1)</f>
        <v>20</v>
      </c>
      <c r="G4836" s="2" t="str">
        <f>IF(NOT(OR(
SUMPRODUCT(--ISNUMBER(SEARCH('Chapter 1 (Generated)'!$B$25:$V$25,INDEX(MyData,D4836, E4836+1))))&gt;0,
SUMPRODUCT(--ISNUMBER(SEARCH('Chapter 1 (Generated)'!$B$26:$V$26,INDEX(MyData,D4836, E4836+1))))&gt;0)),
"        " &amp; INDEX(MyData,D4836, E4836+1),
"    " &amp; INDEX(MyData,D4836, E4836+1))</f>
        <v xml:space="preserve">        -1,</v>
      </c>
    </row>
    <row r="4837" spans="4:7" x14ac:dyDescent="0.2">
      <c r="D4837" s="20">
        <f t="shared" si="75"/>
        <v>96</v>
      </c>
      <c r="E4837" s="20">
        <f>MIN(IF(MOD(ROWS($A$2:A4837),$A$2)=0,E4836+1, E4836), $B$2-1)</f>
        <v>20</v>
      </c>
      <c r="G4837" s="2" t="str">
        <f>IF(NOT(OR(
SUMPRODUCT(--ISNUMBER(SEARCH('Chapter 1 (Generated)'!$B$25:$V$25,INDEX(MyData,D4837, E4837+1))))&gt;0,
SUMPRODUCT(--ISNUMBER(SEARCH('Chapter 1 (Generated)'!$B$26:$V$26,INDEX(MyData,D4837, E4837+1))))&gt;0)),
"        " &amp; INDEX(MyData,D4837, E4837+1),
"    " &amp; INDEX(MyData,D4837, E4837+1))</f>
        <v xml:space="preserve">        -1,</v>
      </c>
    </row>
    <row r="4838" spans="4:7" x14ac:dyDescent="0.2">
      <c r="D4838" s="20">
        <f t="shared" si="75"/>
        <v>97</v>
      </c>
      <c r="E4838" s="20">
        <f>MIN(IF(MOD(ROWS($A$2:A4838),$A$2)=0,E4837+1, E4837), $B$2-1)</f>
        <v>20</v>
      </c>
      <c r="G4838" s="2" t="str">
        <f>IF(NOT(OR(
SUMPRODUCT(--ISNUMBER(SEARCH('Chapter 1 (Generated)'!$B$25:$V$25,INDEX(MyData,D4838, E4838+1))))&gt;0,
SUMPRODUCT(--ISNUMBER(SEARCH('Chapter 1 (Generated)'!$B$26:$V$26,INDEX(MyData,D4838, E4838+1))))&gt;0)),
"        " &amp; INDEX(MyData,D4838, E4838+1),
"    " &amp; INDEX(MyData,D4838, E4838+1))</f>
        <v xml:space="preserve">        -1,</v>
      </c>
    </row>
    <row r="4839" spans="4:7" x14ac:dyDescent="0.2">
      <c r="D4839" s="20">
        <f t="shared" si="75"/>
        <v>98</v>
      </c>
      <c r="E4839" s="20">
        <f>MIN(IF(MOD(ROWS($A$2:A4839),$A$2)=0,E4838+1, E4838), $B$2-1)</f>
        <v>20</v>
      </c>
      <c r="G4839" s="2" t="str">
        <f>IF(NOT(OR(
SUMPRODUCT(--ISNUMBER(SEARCH('Chapter 1 (Generated)'!$B$25:$V$25,INDEX(MyData,D4839, E4839+1))))&gt;0,
SUMPRODUCT(--ISNUMBER(SEARCH('Chapter 1 (Generated)'!$B$26:$V$26,INDEX(MyData,D4839, E4839+1))))&gt;0)),
"        " &amp; INDEX(MyData,D4839, E4839+1),
"    " &amp; INDEX(MyData,D4839, E4839+1))</f>
        <v xml:space="preserve">        -1,//95 </v>
      </c>
    </row>
    <row r="4840" spans="4:7" x14ac:dyDescent="0.2">
      <c r="D4840" s="20">
        <f t="shared" si="75"/>
        <v>99</v>
      </c>
      <c r="E4840" s="20">
        <f>MIN(IF(MOD(ROWS($A$2:A4840),$A$2)=0,E4839+1, E4839), $B$2-1)</f>
        <v>20</v>
      </c>
      <c r="G4840" s="2" t="str">
        <f>IF(NOT(OR(
SUMPRODUCT(--ISNUMBER(SEARCH('Chapter 1 (Generated)'!$B$25:$V$25,INDEX(MyData,D4840, E4840+1))))&gt;0,
SUMPRODUCT(--ISNUMBER(SEARCH('Chapter 1 (Generated)'!$B$26:$V$26,INDEX(MyData,D4840, E4840+1))))&gt;0)),
"        " &amp; INDEX(MyData,D4840, E4840+1),
"    " &amp; INDEX(MyData,D4840, E4840+1))</f>
        <v xml:space="preserve">        -1,</v>
      </c>
    </row>
    <row r="4841" spans="4:7" x14ac:dyDescent="0.2">
      <c r="D4841" s="20">
        <f t="shared" si="75"/>
        <v>100</v>
      </c>
      <c r="E4841" s="20">
        <f>MIN(IF(MOD(ROWS($A$2:A4841),$A$2)=0,E4840+1, E4840), $B$2-1)</f>
        <v>20</v>
      </c>
      <c r="G4841" s="2" t="str">
        <f>IF(NOT(OR(
SUMPRODUCT(--ISNUMBER(SEARCH('Chapter 1 (Generated)'!$B$25:$V$25,INDEX(MyData,D4841, E4841+1))))&gt;0,
SUMPRODUCT(--ISNUMBER(SEARCH('Chapter 1 (Generated)'!$B$26:$V$26,INDEX(MyData,D4841, E4841+1))))&gt;0)),
"        " &amp; INDEX(MyData,D4841, E4841+1),
"    " &amp; INDEX(MyData,D4841, E4841+1))</f>
        <v xml:space="preserve">        -1,</v>
      </c>
    </row>
    <row r="4842" spans="4:7" x14ac:dyDescent="0.2">
      <c r="D4842" s="20">
        <f t="shared" si="75"/>
        <v>101</v>
      </c>
      <c r="E4842" s="20">
        <f>MIN(IF(MOD(ROWS($A$2:A4842),$A$2)=0,E4841+1, E4841), $B$2-1)</f>
        <v>20</v>
      </c>
      <c r="G4842" s="2" t="str">
        <f>IF(NOT(OR(
SUMPRODUCT(--ISNUMBER(SEARCH('Chapter 1 (Generated)'!$B$25:$V$25,INDEX(MyData,D4842, E4842+1))))&gt;0,
SUMPRODUCT(--ISNUMBER(SEARCH('Chapter 1 (Generated)'!$B$26:$V$26,INDEX(MyData,D4842, E4842+1))))&gt;0)),
"        " &amp; INDEX(MyData,D4842, E4842+1),
"    " &amp; INDEX(MyData,D4842, E4842+1))</f>
        <v xml:space="preserve">        -1,</v>
      </c>
    </row>
    <row r="4843" spans="4:7" x14ac:dyDescent="0.2">
      <c r="D4843" s="20">
        <f t="shared" si="75"/>
        <v>102</v>
      </c>
      <c r="E4843" s="20">
        <f>MIN(IF(MOD(ROWS($A$2:A4843),$A$2)=0,E4842+1, E4842), $B$2-1)</f>
        <v>20</v>
      </c>
      <c r="G4843" s="2" t="str">
        <f>IF(NOT(OR(
SUMPRODUCT(--ISNUMBER(SEARCH('Chapter 1 (Generated)'!$B$25:$V$25,INDEX(MyData,D4843, E4843+1))))&gt;0,
SUMPRODUCT(--ISNUMBER(SEARCH('Chapter 1 (Generated)'!$B$26:$V$26,INDEX(MyData,D4843, E4843+1))))&gt;0)),
"        " &amp; INDEX(MyData,D4843, E4843+1),
"    " &amp; INDEX(MyData,D4843, E4843+1))</f>
        <v xml:space="preserve">        -1,</v>
      </c>
    </row>
    <row r="4844" spans="4:7" x14ac:dyDescent="0.2">
      <c r="D4844" s="20">
        <f t="shared" si="75"/>
        <v>103</v>
      </c>
      <c r="E4844" s="20">
        <f>MIN(IF(MOD(ROWS($A$2:A4844),$A$2)=0,E4843+1, E4843), $B$2-1)</f>
        <v>20</v>
      </c>
      <c r="G4844" s="2" t="str">
        <f>IF(NOT(OR(
SUMPRODUCT(--ISNUMBER(SEARCH('Chapter 1 (Generated)'!$B$25:$V$25,INDEX(MyData,D4844, E4844+1))))&gt;0,
SUMPRODUCT(--ISNUMBER(SEARCH('Chapter 1 (Generated)'!$B$26:$V$26,INDEX(MyData,D4844, E4844+1))))&gt;0)),
"        " &amp; INDEX(MyData,D4844, E4844+1),
"    " &amp; INDEX(MyData,D4844, E4844+1))</f>
        <v xml:space="preserve">        -1,//100 </v>
      </c>
    </row>
    <row r="4845" spans="4:7" x14ac:dyDescent="0.2">
      <c r="D4845" s="20">
        <f t="shared" si="75"/>
        <v>104</v>
      </c>
      <c r="E4845" s="20">
        <f>MIN(IF(MOD(ROWS($A$2:A4845),$A$2)=0,E4844+1, E4844), $B$2-1)</f>
        <v>20</v>
      </c>
      <c r="G4845" s="2" t="str">
        <f>IF(NOT(OR(
SUMPRODUCT(--ISNUMBER(SEARCH('Chapter 1 (Generated)'!$B$25:$V$25,INDEX(MyData,D4845, E4845+1))))&gt;0,
SUMPRODUCT(--ISNUMBER(SEARCH('Chapter 1 (Generated)'!$B$26:$V$26,INDEX(MyData,D4845, E4845+1))))&gt;0)),
"        " &amp; INDEX(MyData,D4845, E4845+1),
"    " &amp; INDEX(MyData,D4845, E4845+1))</f>
        <v xml:space="preserve">        -1,</v>
      </c>
    </row>
    <row r="4846" spans="4:7" x14ac:dyDescent="0.2">
      <c r="D4846" s="20">
        <f t="shared" si="75"/>
        <v>105</v>
      </c>
      <c r="E4846" s="20">
        <f>MIN(IF(MOD(ROWS($A$2:A4846),$A$2)=0,E4845+1, E4845), $B$2-1)</f>
        <v>20</v>
      </c>
      <c r="G4846" s="2" t="str">
        <f>IF(NOT(OR(
SUMPRODUCT(--ISNUMBER(SEARCH('Chapter 1 (Generated)'!$B$25:$V$25,INDEX(MyData,D4846, E4846+1))))&gt;0,
SUMPRODUCT(--ISNUMBER(SEARCH('Chapter 1 (Generated)'!$B$26:$V$26,INDEX(MyData,D4846, E4846+1))))&gt;0)),
"        " &amp; INDEX(MyData,D4846, E4846+1),
"    " &amp; INDEX(MyData,D4846, E4846+1))</f>
        <v xml:space="preserve">        -1,</v>
      </c>
    </row>
    <row r="4847" spans="4:7" x14ac:dyDescent="0.2">
      <c r="D4847" s="20">
        <f t="shared" si="75"/>
        <v>106</v>
      </c>
      <c r="E4847" s="20">
        <f>MIN(IF(MOD(ROWS($A$2:A4847),$A$2)=0,E4846+1, E4846), $B$2-1)</f>
        <v>20</v>
      </c>
      <c r="G4847" s="2" t="str">
        <f>IF(NOT(OR(
SUMPRODUCT(--ISNUMBER(SEARCH('Chapter 1 (Generated)'!$B$25:$V$25,INDEX(MyData,D4847, E4847+1))))&gt;0,
SUMPRODUCT(--ISNUMBER(SEARCH('Chapter 1 (Generated)'!$B$26:$V$26,INDEX(MyData,D4847, E4847+1))))&gt;0)),
"        " &amp; INDEX(MyData,D4847, E4847+1),
"    " &amp; INDEX(MyData,D4847, E4847+1))</f>
        <v xml:space="preserve">        -1,</v>
      </c>
    </row>
    <row r="4848" spans="4:7" x14ac:dyDescent="0.2">
      <c r="D4848" s="20">
        <f t="shared" si="75"/>
        <v>107</v>
      </c>
      <c r="E4848" s="20">
        <f>MIN(IF(MOD(ROWS($A$2:A4848),$A$2)=0,E4847+1, E4847), $B$2-1)</f>
        <v>20</v>
      </c>
      <c r="G4848" s="2" t="str">
        <f>IF(NOT(OR(
SUMPRODUCT(--ISNUMBER(SEARCH('Chapter 1 (Generated)'!$B$25:$V$25,INDEX(MyData,D4848, E4848+1))))&gt;0,
SUMPRODUCT(--ISNUMBER(SEARCH('Chapter 1 (Generated)'!$B$26:$V$26,INDEX(MyData,D4848, E4848+1))))&gt;0)),
"        " &amp; INDEX(MyData,D4848, E4848+1),
"    " &amp; INDEX(MyData,D4848, E4848+1))</f>
        <v xml:space="preserve">        -1,</v>
      </c>
    </row>
    <row r="4849" spans="4:7" x14ac:dyDescent="0.2">
      <c r="D4849" s="20">
        <f t="shared" si="75"/>
        <v>108</v>
      </c>
      <c r="E4849" s="20">
        <f>MIN(IF(MOD(ROWS($A$2:A4849),$A$2)=0,E4848+1, E4848), $B$2-1)</f>
        <v>20</v>
      </c>
      <c r="G4849" s="2" t="str">
        <f>IF(NOT(OR(
SUMPRODUCT(--ISNUMBER(SEARCH('Chapter 1 (Generated)'!$B$25:$V$25,INDEX(MyData,D4849, E4849+1))))&gt;0,
SUMPRODUCT(--ISNUMBER(SEARCH('Chapter 1 (Generated)'!$B$26:$V$26,INDEX(MyData,D4849, E4849+1))))&gt;0)),
"        " &amp; INDEX(MyData,D4849, E4849+1),
"    " &amp; INDEX(MyData,D4849, E4849+1))</f>
        <v xml:space="preserve">        -1,//105 </v>
      </c>
    </row>
    <row r="4850" spans="4:7" x14ac:dyDescent="0.2">
      <c r="D4850" s="20">
        <f t="shared" si="75"/>
        <v>109</v>
      </c>
      <c r="E4850" s="20">
        <f>MIN(IF(MOD(ROWS($A$2:A4850),$A$2)=0,E4849+1, E4849), $B$2-1)</f>
        <v>20</v>
      </c>
      <c r="G4850" s="2" t="str">
        <f>IF(NOT(OR(
SUMPRODUCT(--ISNUMBER(SEARCH('Chapter 1 (Generated)'!$B$25:$V$25,INDEX(MyData,D4850, E4850+1))))&gt;0,
SUMPRODUCT(--ISNUMBER(SEARCH('Chapter 1 (Generated)'!$B$26:$V$26,INDEX(MyData,D4850, E4850+1))))&gt;0)),
"        " &amp; INDEX(MyData,D4850, E4850+1),
"    " &amp; INDEX(MyData,D4850, E4850+1))</f>
        <v xml:space="preserve">        -1,</v>
      </c>
    </row>
    <row r="4851" spans="4:7" x14ac:dyDescent="0.2">
      <c r="D4851" s="20">
        <f t="shared" si="75"/>
        <v>110</v>
      </c>
      <c r="E4851" s="20">
        <f>MIN(IF(MOD(ROWS($A$2:A4851),$A$2)=0,E4850+1, E4850), $B$2-1)</f>
        <v>20</v>
      </c>
      <c r="G4851" s="2" t="str">
        <f>IF(NOT(OR(
SUMPRODUCT(--ISNUMBER(SEARCH('Chapter 1 (Generated)'!$B$25:$V$25,INDEX(MyData,D4851, E4851+1))))&gt;0,
SUMPRODUCT(--ISNUMBER(SEARCH('Chapter 1 (Generated)'!$B$26:$V$26,INDEX(MyData,D4851, E4851+1))))&gt;0)),
"        " &amp; INDEX(MyData,D4851, E4851+1),
"    " &amp; INDEX(MyData,D4851, E4851+1))</f>
        <v xml:space="preserve">        -1,</v>
      </c>
    </row>
    <row r="4852" spans="4:7" x14ac:dyDescent="0.2">
      <c r="D4852" s="20">
        <f t="shared" si="75"/>
        <v>111</v>
      </c>
      <c r="E4852" s="20">
        <f>MIN(IF(MOD(ROWS($A$2:A4852),$A$2)=0,E4851+1, E4851), $B$2-1)</f>
        <v>20</v>
      </c>
      <c r="G4852" s="2" t="str">
        <f>IF(NOT(OR(
SUMPRODUCT(--ISNUMBER(SEARCH('Chapter 1 (Generated)'!$B$25:$V$25,INDEX(MyData,D4852, E4852+1))))&gt;0,
SUMPRODUCT(--ISNUMBER(SEARCH('Chapter 1 (Generated)'!$B$26:$V$26,INDEX(MyData,D4852, E4852+1))))&gt;0)),
"        " &amp; INDEX(MyData,D4852, E4852+1),
"    " &amp; INDEX(MyData,D4852, E4852+1))</f>
        <v xml:space="preserve">        -1,</v>
      </c>
    </row>
    <row r="4853" spans="4:7" x14ac:dyDescent="0.2">
      <c r="D4853" s="20">
        <f t="shared" si="75"/>
        <v>112</v>
      </c>
      <c r="E4853" s="20">
        <f>MIN(IF(MOD(ROWS($A$2:A4853),$A$2)=0,E4852+1, E4852), $B$2-1)</f>
        <v>20</v>
      </c>
      <c r="G4853" s="2" t="str">
        <f>IF(NOT(OR(
SUMPRODUCT(--ISNUMBER(SEARCH('Chapter 1 (Generated)'!$B$25:$V$25,INDEX(MyData,D4853, E4853+1))))&gt;0,
SUMPRODUCT(--ISNUMBER(SEARCH('Chapter 1 (Generated)'!$B$26:$V$26,INDEX(MyData,D4853, E4853+1))))&gt;0)),
"        " &amp; INDEX(MyData,D4853, E4853+1),
"    " &amp; INDEX(MyData,D4853, E4853+1))</f>
        <v xml:space="preserve">        -1,</v>
      </c>
    </row>
    <row r="4854" spans="4:7" x14ac:dyDescent="0.2">
      <c r="D4854" s="20">
        <f t="shared" si="75"/>
        <v>113</v>
      </c>
      <c r="E4854" s="20">
        <f>MIN(IF(MOD(ROWS($A$2:A4854),$A$2)=0,E4853+1, E4853), $B$2-1)</f>
        <v>20</v>
      </c>
      <c r="G4854" s="2" t="str">
        <f>IF(NOT(OR(
SUMPRODUCT(--ISNUMBER(SEARCH('Chapter 1 (Generated)'!$B$25:$V$25,INDEX(MyData,D4854, E4854+1))))&gt;0,
SUMPRODUCT(--ISNUMBER(SEARCH('Chapter 1 (Generated)'!$B$26:$V$26,INDEX(MyData,D4854, E4854+1))))&gt;0)),
"        " &amp; INDEX(MyData,D4854, E4854+1),
"    " &amp; INDEX(MyData,D4854, E4854+1))</f>
        <v xml:space="preserve">        -1,//110 </v>
      </c>
    </row>
    <row r="4855" spans="4:7" x14ac:dyDescent="0.2">
      <c r="D4855" s="20">
        <f t="shared" si="75"/>
        <v>114</v>
      </c>
      <c r="E4855" s="20">
        <f>MIN(IF(MOD(ROWS($A$2:A4855),$A$2)=0,E4854+1, E4854), $B$2-1)</f>
        <v>20</v>
      </c>
      <c r="G4855" s="2" t="str">
        <f>IF(NOT(OR(
SUMPRODUCT(--ISNUMBER(SEARCH('Chapter 1 (Generated)'!$B$25:$V$25,INDEX(MyData,D4855, E4855+1))))&gt;0,
SUMPRODUCT(--ISNUMBER(SEARCH('Chapter 1 (Generated)'!$B$26:$V$26,INDEX(MyData,D4855, E4855+1))))&gt;0)),
"        " &amp; INDEX(MyData,D4855, E4855+1),
"    " &amp; INDEX(MyData,D4855, E4855+1))</f>
        <v xml:space="preserve">        -1,</v>
      </c>
    </row>
    <row r="4856" spans="4:7" x14ac:dyDescent="0.2">
      <c r="D4856" s="20">
        <f t="shared" si="75"/>
        <v>115</v>
      </c>
      <c r="E4856" s="20">
        <f>MIN(IF(MOD(ROWS($A$2:A4856),$A$2)=0,E4855+1, E4855), $B$2-1)</f>
        <v>20</v>
      </c>
      <c r="G4856" s="2" t="str">
        <f>IF(NOT(OR(
SUMPRODUCT(--ISNUMBER(SEARCH('Chapter 1 (Generated)'!$B$25:$V$25,INDEX(MyData,D4856, E4856+1))))&gt;0,
SUMPRODUCT(--ISNUMBER(SEARCH('Chapter 1 (Generated)'!$B$26:$V$26,INDEX(MyData,D4856, E4856+1))))&gt;0)),
"        " &amp; INDEX(MyData,D4856, E4856+1),
"    " &amp; INDEX(MyData,D4856, E4856+1))</f>
        <v xml:space="preserve">        -1,</v>
      </c>
    </row>
    <row r="4857" spans="4:7" x14ac:dyDescent="0.2">
      <c r="D4857" s="20">
        <f t="shared" si="75"/>
        <v>116</v>
      </c>
      <c r="E4857" s="20">
        <f>MIN(IF(MOD(ROWS($A$2:A4857),$A$2)=0,E4856+1, E4856), $B$2-1)</f>
        <v>20</v>
      </c>
      <c r="G4857" s="2" t="str">
        <f>IF(NOT(OR(
SUMPRODUCT(--ISNUMBER(SEARCH('Chapter 1 (Generated)'!$B$25:$V$25,INDEX(MyData,D4857, E4857+1))))&gt;0,
SUMPRODUCT(--ISNUMBER(SEARCH('Chapter 1 (Generated)'!$B$26:$V$26,INDEX(MyData,D4857, E4857+1))))&gt;0)),
"        " &amp; INDEX(MyData,D4857, E4857+1),
"    " &amp; INDEX(MyData,D4857, E4857+1))</f>
        <v xml:space="preserve">        -1,</v>
      </c>
    </row>
    <row r="4858" spans="4:7" x14ac:dyDescent="0.2">
      <c r="D4858" s="20">
        <f t="shared" si="75"/>
        <v>117</v>
      </c>
      <c r="E4858" s="20">
        <f>MIN(IF(MOD(ROWS($A$2:A4858),$A$2)=0,E4857+1, E4857), $B$2-1)</f>
        <v>20</v>
      </c>
      <c r="G4858" s="2" t="str">
        <f>IF(NOT(OR(
SUMPRODUCT(--ISNUMBER(SEARCH('Chapter 1 (Generated)'!$B$25:$V$25,INDEX(MyData,D4858, E4858+1))))&gt;0,
SUMPRODUCT(--ISNUMBER(SEARCH('Chapter 1 (Generated)'!$B$26:$V$26,INDEX(MyData,D4858, E4858+1))))&gt;0)),
"        " &amp; INDEX(MyData,D4858, E4858+1),
"    " &amp; INDEX(MyData,D4858, E4858+1))</f>
        <v xml:space="preserve">        -1,</v>
      </c>
    </row>
    <row r="4859" spans="4:7" x14ac:dyDescent="0.2">
      <c r="D4859" s="20">
        <f t="shared" si="75"/>
        <v>118</v>
      </c>
      <c r="E4859" s="20">
        <f>MIN(IF(MOD(ROWS($A$2:A4859),$A$2)=0,E4858+1, E4858), $B$2-1)</f>
        <v>20</v>
      </c>
      <c r="G4859" s="2" t="str">
        <f>IF(NOT(OR(
SUMPRODUCT(--ISNUMBER(SEARCH('Chapter 1 (Generated)'!$B$25:$V$25,INDEX(MyData,D4859, E4859+1))))&gt;0,
SUMPRODUCT(--ISNUMBER(SEARCH('Chapter 1 (Generated)'!$B$26:$V$26,INDEX(MyData,D4859, E4859+1))))&gt;0)),
"        " &amp; INDEX(MyData,D4859, E4859+1),
"    " &amp; INDEX(MyData,D4859, E4859+1))</f>
        <v xml:space="preserve">        -1,//115 </v>
      </c>
    </row>
    <row r="4860" spans="4:7" x14ac:dyDescent="0.2">
      <c r="D4860" s="20">
        <f t="shared" si="75"/>
        <v>119</v>
      </c>
      <c r="E4860" s="20">
        <f>MIN(IF(MOD(ROWS($A$2:A4860),$A$2)=0,E4859+1, E4859), $B$2-1)</f>
        <v>20</v>
      </c>
      <c r="G4860" s="2" t="str">
        <f>IF(NOT(OR(
SUMPRODUCT(--ISNUMBER(SEARCH('Chapter 1 (Generated)'!$B$25:$V$25,INDEX(MyData,D4860, E4860+1))))&gt;0,
SUMPRODUCT(--ISNUMBER(SEARCH('Chapter 1 (Generated)'!$B$26:$V$26,INDEX(MyData,D4860, E4860+1))))&gt;0)),
"        " &amp; INDEX(MyData,D4860, E4860+1),
"    " &amp; INDEX(MyData,D4860, E4860+1))</f>
        <v xml:space="preserve">        -1,</v>
      </c>
    </row>
    <row r="4861" spans="4:7" x14ac:dyDescent="0.2">
      <c r="D4861" s="20">
        <f t="shared" si="75"/>
        <v>120</v>
      </c>
      <c r="E4861" s="20">
        <f>MIN(IF(MOD(ROWS($A$2:A4861),$A$2)=0,E4860+1, E4860), $B$2-1)</f>
        <v>20</v>
      </c>
      <c r="G4861" s="2" t="str">
        <f>IF(NOT(OR(
SUMPRODUCT(--ISNUMBER(SEARCH('Chapter 1 (Generated)'!$B$25:$V$25,INDEX(MyData,D4861, E4861+1))))&gt;0,
SUMPRODUCT(--ISNUMBER(SEARCH('Chapter 1 (Generated)'!$B$26:$V$26,INDEX(MyData,D4861, E4861+1))))&gt;0)),
"        " &amp; INDEX(MyData,D4861, E4861+1),
"    " &amp; INDEX(MyData,D4861, E4861+1))</f>
        <v xml:space="preserve">        -1,</v>
      </c>
    </row>
    <row r="4862" spans="4:7" x14ac:dyDescent="0.2">
      <c r="D4862" s="20">
        <f t="shared" si="75"/>
        <v>121</v>
      </c>
      <c r="E4862" s="20">
        <f>MIN(IF(MOD(ROWS($A$2:A4862),$A$2)=0,E4861+1, E4861), $B$2-1)</f>
        <v>20</v>
      </c>
      <c r="G4862" s="2" t="str">
        <f>IF(NOT(OR(
SUMPRODUCT(--ISNUMBER(SEARCH('Chapter 1 (Generated)'!$B$25:$V$25,INDEX(MyData,D4862, E4862+1))))&gt;0,
SUMPRODUCT(--ISNUMBER(SEARCH('Chapter 1 (Generated)'!$B$26:$V$26,INDEX(MyData,D4862, E4862+1))))&gt;0)),
"        " &amp; INDEX(MyData,D4862, E4862+1),
"    " &amp; INDEX(MyData,D4862, E4862+1))</f>
        <v xml:space="preserve">        -1,</v>
      </c>
    </row>
    <row r="4863" spans="4:7" x14ac:dyDescent="0.2">
      <c r="D4863" s="20">
        <f t="shared" si="75"/>
        <v>122</v>
      </c>
      <c r="E4863" s="20">
        <f>MIN(IF(MOD(ROWS($A$2:A4863),$A$2)=0,E4862+1, E4862), $B$2-1)</f>
        <v>20</v>
      </c>
      <c r="G4863" s="2" t="str">
        <f>IF(NOT(OR(
SUMPRODUCT(--ISNUMBER(SEARCH('Chapter 1 (Generated)'!$B$25:$V$25,INDEX(MyData,D4863, E4863+1))))&gt;0,
SUMPRODUCT(--ISNUMBER(SEARCH('Chapter 1 (Generated)'!$B$26:$V$26,INDEX(MyData,D4863, E4863+1))))&gt;0)),
"        " &amp; INDEX(MyData,D4863, E4863+1),
"    " &amp; INDEX(MyData,D4863, E4863+1))</f>
        <v xml:space="preserve">        -1,</v>
      </c>
    </row>
    <row r="4864" spans="4:7" x14ac:dyDescent="0.2">
      <c r="D4864" s="20">
        <f t="shared" si="75"/>
        <v>123</v>
      </c>
      <c r="E4864" s="20">
        <f>MIN(IF(MOD(ROWS($A$2:A4864),$A$2)=0,E4863+1, E4863), $B$2-1)</f>
        <v>20</v>
      </c>
      <c r="G4864" s="2" t="str">
        <f>IF(NOT(OR(
SUMPRODUCT(--ISNUMBER(SEARCH('Chapter 1 (Generated)'!$B$25:$V$25,INDEX(MyData,D4864, E4864+1))))&gt;0,
SUMPRODUCT(--ISNUMBER(SEARCH('Chapter 1 (Generated)'!$B$26:$V$26,INDEX(MyData,D4864, E4864+1))))&gt;0)),
"        " &amp; INDEX(MyData,D4864, E4864+1),
"    " &amp; INDEX(MyData,D4864, E4864+1))</f>
        <v xml:space="preserve">        -1,//120 </v>
      </c>
    </row>
    <row r="4865" spans="4:7" x14ac:dyDescent="0.2">
      <c r="D4865" s="20">
        <f t="shared" si="75"/>
        <v>124</v>
      </c>
      <c r="E4865" s="20">
        <f>MIN(IF(MOD(ROWS($A$2:A4865),$A$2)=0,E4864+1, E4864), $B$2-1)</f>
        <v>20</v>
      </c>
      <c r="G4865" s="2" t="str">
        <f>IF(NOT(OR(
SUMPRODUCT(--ISNUMBER(SEARCH('Chapter 1 (Generated)'!$B$25:$V$25,INDEX(MyData,D4865, E4865+1))))&gt;0,
SUMPRODUCT(--ISNUMBER(SEARCH('Chapter 1 (Generated)'!$B$26:$V$26,INDEX(MyData,D4865, E4865+1))))&gt;0)),
"        " &amp; INDEX(MyData,D4865, E4865+1),
"    " &amp; INDEX(MyData,D4865, E4865+1))</f>
        <v xml:space="preserve">        -1,</v>
      </c>
    </row>
    <row r="4866" spans="4:7" x14ac:dyDescent="0.2">
      <c r="D4866" s="20">
        <f t="shared" si="75"/>
        <v>125</v>
      </c>
      <c r="E4866" s="20">
        <f>MIN(IF(MOD(ROWS($A$2:A4866),$A$2)=0,E4865+1, E4865), $B$2-1)</f>
        <v>20</v>
      </c>
      <c r="G4866" s="2" t="str">
        <f>IF(NOT(OR(
SUMPRODUCT(--ISNUMBER(SEARCH('Chapter 1 (Generated)'!$B$25:$V$25,INDEX(MyData,D4866, E4866+1))))&gt;0,
SUMPRODUCT(--ISNUMBER(SEARCH('Chapter 1 (Generated)'!$B$26:$V$26,INDEX(MyData,D4866, E4866+1))))&gt;0)),
"        " &amp; INDEX(MyData,D4866, E4866+1),
"    " &amp; INDEX(MyData,D4866, E4866+1))</f>
        <v xml:space="preserve">        -1,</v>
      </c>
    </row>
    <row r="4867" spans="4:7" x14ac:dyDescent="0.2">
      <c r="D4867" s="20">
        <f t="shared" ref="D4867:D4930" si="76">MOD(ROW(D4866)-1+ROWS(MyData),ROWS(MyData))+1</f>
        <v>126</v>
      </c>
      <c r="E4867" s="20">
        <f>MIN(IF(MOD(ROWS($A$2:A4867),$A$2)=0,E4866+1, E4866), $B$2-1)</f>
        <v>20</v>
      </c>
      <c r="G4867" s="2" t="str">
        <f>IF(NOT(OR(
SUMPRODUCT(--ISNUMBER(SEARCH('Chapter 1 (Generated)'!$B$25:$V$25,INDEX(MyData,D4867, E4867+1))))&gt;0,
SUMPRODUCT(--ISNUMBER(SEARCH('Chapter 1 (Generated)'!$B$26:$V$26,INDEX(MyData,D4867, E4867+1))))&gt;0)),
"        " &amp; INDEX(MyData,D4867, E4867+1),
"    " &amp; INDEX(MyData,D4867, E4867+1))</f>
        <v xml:space="preserve">        -1,</v>
      </c>
    </row>
    <row r="4868" spans="4:7" x14ac:dyDescent="0.2">
      <c r="D4868" s="20">
        <f t="shared" si="76"/>
        <v>127</v>
      </c>
      <c r="E4868" s="20">
        <f>MIN(IF(MOD(ROWS($A$2:A4868),$A$2)=0,E4867+1, E4867), $B$2-1)</f>
        <v>20</v>
      </c>
      <c r="G4868" s="2" t="str">
        <f>IF(NOT(OR(
SUMPRODUCT(--ISNUMBER(SEARCH('Chapter 1 (Generated)'!$B$25:$V$25,INDEX(MyData,D4868, E4868+1))))&gt;0,
SUMPRODUCT(--ISNUMBER(SEARCH('Chapter 1 (Generated)'!$B$26:$V$26,INDEX(MyData,D4868, E4868+1))))&gt;0)),
"        " &amp; INDEX(MyData,D4868, E4868+1),
"    " &amp; INDEX(MyData,D4868, E4868+1))</f>
        <v xml:space="preserve">        -1,</v>
      </c>
    </row>
    <row r="4869" spans="4:7" x14ac:dyDescent="0.2">
      <c r="D4869" s="20">
        <f t="shared" si="76"/>
        <v>128</v>
      </c>
      <c r="E4869" s="20">
        <f>MIN(IF(MOD(ROWS($A$2:A4869),$A$2)=0,E4868+1, E4868), $B$2-1)</f>
        <v>20</v>
      </c>
      <c r="G4869" s="2" t="str">
        <f>IF(NOT(OR(
SUMPRODUCT(--ISNUMBER(SEARCH('Chapter 1 (Generated)'!$B$25:$V$25,INDEX(MyData,D4869, E4869+1))))&gt;0,
SUMPRODUCT(--ISNUMBER(SEARCH('Chapter 1 (Generated)'!$B$26:$V$26,INDEX(MyData,D4869, E4869+1))))&gt;0)),
"        " &amp; INDEX(MyData,D4869, E4869+1),
"    " &amp; INDEX(MyData,D4869, E4869+1))</f>
        <v xml:space="preserve">        -1,//125 </v>
      </c>
    </row>
    <row r="4870" spans="4:7" x14ac:dyDescent="0.2">
      <c r="D4870" s="20">
        <f t="shared" si="76"/>
        <v>129</v>
      </c>
      <c r="E4870" s="20">
        <f>MIN(IF(MOD(ROWS($A$2:A4870),$A$2)=0,E4869+1, E4869), $B$2-1)</f>
        <v>20</v>
      </c>
      <c r="G4870" s="2" t="str">
        <f>IF(NOT(OR(
SUMPRODUCT(--ISNUMBER(SEARCH('Chapter 1 (Generated)'!$B$25:$V$25,INDEX(MyData,D4870, E4870+1))))&gt;0,
SUMPRODUCT(--ISNUMBER(SEARCH('Chapter 1 (Generated)'!$B$26:$V$26,INDEX(MyData,D4870, E4870+1))))&gt;0)),
"        " &amp; INDEX(MyData,D4870, E4870+1),
"    " &amp; INDEX(MyData,D4870, E4870+1))</f>
        <v xml:space="preserve">        -1,</v>
      </c>
    </row>
    <row r="4871" spans="4:7" x14ac:dyDescent="0.2">
      <c r="D4871" s="20">
        <f t="shared" si="76"/>
        <v>130</v>
      </c>
      <c r="E4871" s="20">
        <f>MIN(IF(MOD(ROWS($A$2:A4871),$A$2)=0,E4870+1, E4870), $B$2-1)</f>
        <v>20</v>
      </c>
      <c r="G4871" s="2" t="str">
        <f>IF(NOT(OR(
SUMPRODUCT(--ISNUMBER(SEARCH('Chapter 1 (Generated)'!$B$25:$V$25,INDEX(MyData,D4871, E4871+1))))&gt;0,
SUMPRODUCT(--ISNUMBER(SEARCH('Chapter 1 (Generated)'!$B$26:$V$26,INDEX(MyData,D4871, E4871+1))))&gt;0)),
"        " &amp; INDEX(MyData,D4871, E4871+1),
"    " &amp; INDEX(MyData,D4871, E4871+1))</f>
        <v xml:space="preserve">        -1,</v>
      </c>
    </row>
    <row r="4872" spans="4:7" x14ac:dyDescent="0.2">
      <c r="D4872" s="20">
        <f t="shared" si="76"/>
        <v>131</v>
      </c>
      <c r="E4872" s="20">
        <f>MIN(IF(MOD(ROWS($A$2:A4872),$A$2)=0,E4871+1, E4871), $B$2-1)</f>
        <v>20</v>
      </c>
      <c r="G4872" s="2" t="str">
        <f>IF(NOT(OR(
SUMPRODUCT(--ISNUMBER(SEARCH('Chapter 1 (Generated)'!$B$25:$V$25,INDEX(MyData,D4872, E4872+1))))&gt;0,
SUMPRODUCT(--ISNUMBER(SEARCH('Chapter 1 (Generated)'!$B$26:$V$26,INDEX(MyData,D4872, E4872+1))))&gt;0)),
"        " &amp; INDEX(MyData,D4872, E4872+1),
"    " &amp; INDEX(MyData,D4872, E4872+1))</f>
        <v xml:space="preserve">        -1,</v>
      </c>
    </row>
    <row r="4873" spans="4:7" x14ac:dyDescent="0.2">
      <c r="D4873" s="20">
        <f t="shared" si="76"/>
        <v>132</v>
      </c>
      <c r="E4873" s="20">
        <f>MIN(IF(MOD(ROWS($A$2:A4873),$A$2)=0,E4872+1, E4872), $B$2-1)</f>
        <v>20</v>
      </c>
      <c r="G4873" s="2" t="str">
        <f>IF(NOT(OR(
SUMPRODUCT(--ISNUMBER(SEARCH('Chapter 1 (Generated)'!$B$25:$V$25,INDEX(MyData,D4873, E4873+1))))&gt;0,
SUMPRODUCT(--ISNUMBER(SEARCH('Chapter 1 (Generated)'!$B$26:$V$26,INDEX(MyData,D4873, E4873+1))))&gt;0)),
"        " &amp; INDEX(MyData,D4873, E4873+1),
"    " &amp; INDEX(MyData,D4873, E4873+1))</f>
        <v xml:space="preserve">        -1,</v>
      </c>
    </row>
    <row r="4874" spans="4:7" x14ac:dyDescent="0.2">
      <c r="D4874" s="20">
        <f t="shared" si="76"/>
        <v>133</v>
      </c>
      <c r="E4874" s="20">
        <f>MIN(IF(MOD(ROWS($A$2:A4874),$A$2)=0,E4873+1, E4873), $B$2-1)</f>
        <v>20</v>
      </c>
      <c r="G4874" s="2" t="str">
        <f>IF(NOT(OR(
SUMPRODUCT(--ISNUMBER(SEARCH('Chapter 1 (Generated)'!$B$25:$V$25,INDEX(MyData,D4874, E4874+1))))&gt;0,
SUMPRODUCT(--ISNUMBER(SEARCH('Chapter 1 (Generated)'!$B$26:$V$26,INDEX(MyData,D4874, E4874+1))))&gt;0)),
"        " &amp; INDEX(MyData,D4874, E4874+1),
"    " &amp; INDEX(MyData,D4874, E4874+1))</f>
        <v xml:space="preserve">        -1,//130 </v>
      </c>
    </row>
    <row r="4875" spans="4:7" x14ac:dyDescent="0.2">
      <c r="D4875" s="20">
        <f t="shared" si="76"/>
        <v>134</v>
      </c>
      <c r="E4875" s="20">
        <f>MIN(IF(MOD(ROWS($A$2:A4875),$A$2)=0,E4874+1, E4874), $B$2-1)</f>
        <v>20</v>
      </c>
      <c r="G4875" s="2" t="str">
        <f>IF(NOT(OR(
SUMPRODUCT(--ISNUMBER(SEARCH('Chapter 1 (Generated)'!$B$25:$V$25,INDEX(MyData,D4875, E4875+1))))&gt;0,
SUMPRODUCT(--ISNUMBER(SEARCH('Chapter 1 (Generated)'!$B$26:$V$26,INDEX(MyData,D4875, E4875+1))))&gt;0)),
"        " &amp; INDEX(MyData,D4875, E4875+1),
"    " &amp; INDEX(MyData,D4875, E4875+1))</f>
        <v xml:space="preserve">        -1,</v>
      </c>
    </row>
    <row r="4876" spans="4:7" x14ac:dyDescent="0.2">
      <c r="D4876" s="20">
        <f t="shared" si="76"/>
        <v>135</v>
      </c>
      <c r="E4876" s="20">
        <f>MIN(IF(MOD(ROWS($A$2:A4876),$A$2)=0,E4875+1, E4875), $B$2-1)</f>
        <v>20</v>
      </c>
      <c r="G4876" s="2" t="str">
        <f>IF(NOT(OR(
SUMPRODUCT(--ISNUMBER(SEARCH('Chapter 1 (Generated)'!$B$25:$V$25,INDEX(MyData,D4876, E4876+1))))&gt;0,
SUMPRODUCT(--ISNUMBER(SEARCH('Chapter 1 (Generated)'!$B$26:$V$26,INDEX(MyData,D4876, E4876+1))))&gt;0)),
"        " &amp; INDEX(MyData,D4876, E4876+1),
"    " &amp; INDEX(MyData,D4876, E4876+1))</f>
        <v xml:space="preserve">        -1,</v>
      </c>
    </row>
    <row r="4877" spans="4:7" x14ac:dyDescent="0.2">
      <c r="D4877" s="20">
        <f t="shared" si="76"/>
        <v>136</v>
      </c>
      <c r="E4877" s="20">
        <f>MIN(IF(MOD(ROWS($A$2:A4877),$A$2)=0,E4876+1, E4876), $B$2-1)</f>
        <v>20</v>
      </c>
      <c r="G4877" s="2" t="str">
        <f>IF(NOT(OR(
SUMPRODUCT(--ISNUMBER(SEARCH('Chapter 1 (Generated)'!$B$25:$V$25,INDEX(MyData,D4877, E4877+1))))&gt;0,
SUMPRODUCT(--ISNUMBER(SEARCH('Chapter 1 (Generated)'!$B$26:$V$26,INDEX(MyData,D4877, E4877+1))))&gt;0)),
"        " &amp; INDEX(MyData,D4877, E4877+1),
"    " &amp; INDEX(MyData,D4877, E4877+1))</f>
        <v xml:space="preserve">        -1,</v>
      </c>
    </row>
    <row r="4878" spans="4:7" x14ac:dyDescent="0.2">
      <c r="D4878" s="20">
        <f t="shared" si="76"/>
        <v>137</v>
      </c>
      <c r="E4878" s="20">
        <f>MIN(IF(MOD(ROWS($A$2:A4878),$A$2)=0,E4877+1, E4877), $B$2-1)</f>
        <v>20</v>
      </c>
      <c r="G4878" s="2" t="str">
        <f>IF(NOT(OR(
SUMPRODUCT(--ISNUMBER(SEARCH('Chapter 1 (Generated)'!$B$25:$V$25,INDEX(MyData,D4878, E4878+1))))&gt;0,
SUMPRODUCT(--ISNUMBER(SEARCH('Chapter 1 (Generated)'!$B$26:$V$26,INDEX(MyData,D4878, E4878+1))))&gt;0)),
"        " &amp; INDEX(MyData,D4878, E4878+1),
"    " &amp; INDEX(MyData,D4878, E4878+1))</f>
        <v xml:space="preserve">        -1,</v>
      </c>
    </row>
    <row r="4879" spans="4:7" x14ac:dyDescent="0.2">
      <c r="D4879" s="20">
        <f t="shared" si="76"/>
        <v>138</v>
      </c>
      <c r="E4879" s="20">
        <f>MIN(IF(MOD(ROWS($A$2:A4879),$A$2)=0,E4878+1, E4878), $B$2-1)</f>
        <v>20</v>
      </c>
      <c r="G4879" s="2" t="str">
        <f>IF(NOT(OR(
SUMPRODUCT(--ISNUMBER(SEARCH('Chapter 1 (Generated)'!$B$25:$V$25,INDEX(MyData,D4879, E4879+1))))&gt;0,
SUMPRODUCT(--ISNUMBER(SEARCH('Chapter 1 (Generated)'!$B$26:$V$26,INDEX(MyData,D4879, E4879+1))))&gt;0)),
"        " &amp; INDEX(MyData,D4879, E4879+1),
"    " &amp; INDEX(MyData,D4879, E4879+1))</f>
        <v xml:space="preserve">        -1,//135 </v>
      </c>
    </row>
    <row r="4880" spans="4:7" x14ac:dyDescent="0.2">
      <c r="D4880" s="20">
        <f t="shared" si="76"/>
        <v>139</v>
      </c>
      <c r="E4880" s="20">
        <f>MIN(IF(MOD(ROWS($A$2:A4880),$A$2)=0,E4879+1, E4879), $B$2-1)</f>
        <v>20</v>
      </c>
      <c r="G4880" s="2" t="str">
        <f>IF(NOT(OR(
SUMPRODUCT(--ISNUMBER(SEARCH('Chapter 1 (Generated)'!$B$25:$V$25,INDEX(MyData,D4880, E4880+1))))&gt;0,
SUMPRODUCT(--ISNUMBER(SEARCH('Chapter 1 (Generated)'!$B$26:$V$26,INDEX(MyData,D4880, E4880+1))))&gt;0)),
"        " &amp; INDEX(MyData,D4880, E4880+1),
"    " &amp; INDEX(MyData,D4880, E4880+1))</f>
        <v xml:space="preserve">        -1,</v>
      </c>
    </row>
    <row r="4881" spans="4:7" x14ac:dyDescent="0.2">
      <c r="D4881" s="20">
        <f t="shared" si="76"/>
        <v>140</v>
      </c>
      <c r="E4881" s="20">
        <f>MIN(IF(MOD(ROWS($A$2:A4881),$A$2)=0,E4880+1, E4880), $B$2-1)</f>
        <v>20</v>
      </c>
      <c r="G4881" s="2" t="str">
        <f>IF(NOT(OR(
SUMPRODUCT(--ISNUMBER(SEARCH('Chapter 1 (Generated)'!$B$25:$V$25,INDEX(MyData,D4881, E4881+1))))&gt;0,
SUMPRODUCT(--ISNUMBER(SEARCH('Chapter 1 (Generated)'!$B$26:$V$26,INDEX(MyData,D4881, E4881+1))))&gt;0)),
"        " &amp; INDEX(MyData,D4881, E4881+1),
"    " &amp; INDEX(MyData,D4881, E4881+1))</f>
        <v xml:space="preserve">        -1,</v>
      </c>
    </row>
    <row r="4882" spans="4:7" x14ac:dyDescent="0.2">
      <c r="D4882" s="20">
        <f t="shared" si="76"/>
        <v>141</v>
      </c>
      <c r="E4882" s="20">
        <f>MIN(IF(MOD(ROWS($A$2:A4882),$A$2)=0,E4881+1, E4881), $B$2-1)</f>
        <v>20</v>
      </c>
      <c r="G4882" s="2" t="str">
        <f>IF(NOT(OR(
SUMPRODUCT(--ISNUMBER(SEARCH('Chapter 1 (Generated)'!$B$25:$V$25,INDEX(MyData,D4882, E4882+1))))&gt;0,
SUMPRODUCT(--ISNUMBER(SEARCH('Chapter 1 (Generated)'!$B$26:$V$26,INDEX(MyData,D4882, E4882+1))))&gt;0)),
"        " &amp; INDEX(MyData,D4882, E4882+1),
"    " &amp; INDEX(MyData,D4882, E4882+1))</f>
        <v xml:space="preserve">        -1,</v>
      </c>
    </row>
    <row r="4883" spans="4:7" x14ac:dyDescent="0.2">
      <c r="D4883" s="20">
        <f t="shared" si="76"/>
        <v>142</v>
      </c>
      <c r="E4883" s="20">
        <f>MIN(IF(MOD(ROWS($A$2:A4883),$A$2)=0,E4882+1, E4882), $B$2-1)</f>
        <v>20</v>
      </c>
      <c r="G4883" s="2" t="str">
        <f>IF(NOT(OR(
SUMPRODUCT(--ISNUMBER(SEARCH('Chapter 1 (Generated)'!$B$25:$V$25,INDEX(MyData,D4883, E4883+1))))&gt;0,
SUMPRODUCT(--ISNUMBER(SEARCH('Chapter 1 (Generated)'!$B$26:$V$26,INDEX(MyData,D4883, E4883+1))))&gt;0)),
"        " &amp; INDEX(MyData,D4883, E4883+1),
"    " &amp; INDEX(MyData,D4883, E4883+1))</f>
        <v xml:space="preserve">        -1,</v>
      </c>
    </row>
    <row r="4884" spans="4:7" x14ac:dyDescent="0.2">
      <c r="D4884" s="20">
        <f t="shared" si="76"/>
        <v>143</v>
      </c>
      <c r="E4884" s="20">
        <f>MIN(IF(MOD(ROWS($A$2:A4884),$A$2)=0,E4883+1, E4883), $B$2-1)</f>
        <v>20</v>
      </c>
      <c r="G4884" s="2" t="str">
        <f>IF(NOT(OR(
SUMPRODUCT(--ISNUMBER(SEARCH('Chapter 1 (Generated)'!$B$25:$V$25,INDEX(MyData,D4884, E4884+1))))&gt;0,
SUMPRODUCT(--ISNUMBER(SEARCH('Chapter 1 (Generated)'!$B$26:$V$26,INDEX(MyData,D4884, E4884+1))))&gt;0)),
"        " &amp; INDEX(MyData,D4884, E4884+1),
"    " &amp; INDEX(MyData,D4884, E4884+1))</f>
        <v xml:space="preserve">        -1,//140 </v>
      </c>
    </row>
    <row r="4885" spans="4:7" x14ac:dyDescent="0.2">
      <c r="D4885" s="20">
        <f t="shared" si="76"/>
        <v>144</v>
      </c>
      <c r="E4885" s="20">
        <f>MIN(IF(MOD(ROWS($A$2:A4885),$A$2)=0,E4884+1, E4884), $B$2-1)</f>
        <v>20</v>
      </c>
      <c r="G4885" s="2" t="str">
        <f>IF(NOT(OR(
SUMPRODUCT(--ISNUMBER(SEARCH('Chapter 1 (Generated)'!$B$25:$V$25,INDEX(MyData,D4885, E4885+1))))&gt;0,
SUMPRODUCT(--ISNUMBER(SEARCH('Chapter 1 (Generated)'!$B$26:$V$26,INDEX(MyData,D4885, E4885+1))))&gt;0)),
"        " &amp; INDEX(MyData,D4885, E4885+1),
"    " &amp; INDEX(MyData,D4885, E4885+1))</f>
        <v xml:space="preserve">        -1,</v>
      </c>
    </row>
    <row r="4886" spans="4:7" x14ac:dyDescent="0.2">
      <c r="D4886" s="20">
        <f t="shared" si="76"/>
        <v>145</v>
      </c>
      <c r="E4886" s="20">
        <f>MIN(IF(MOD(ROWS($A$2:A4886),$A$2)=0,E4885+1, E4885), $B$2-1)</f>
        <v>20</v>
      </c>
      <c r="G4886" s="2" t="str">
        <f>IF(NOT(OR(
SUMPRODUCT(--ISNUMBER(SEARCH('Chapter 1 (Generated)'!$B$25:$V$25,INDEX(MyData,D4886, E4886+1))))&gt;0,
SUMPRODUCT(--ISNUMBER(SEARCH('Chapter 1 (Generated)'!$B$26:$V$26,INDEX(MyData,D4886, E4886+1))))&gt;0)),
"        " &amp; INDEX(MyData,D4886, E4886+1),
"    " &amp; INDEX(MyData,D4886, E4886+1))</f>
        <v xml:space="preserve">        -1,</v>
      </c>
    </row>
    <row r="4887" spans="4:7" x14ac:dyDescent="0.2">
      <c r="D4887" s="20">
        <f t="shared" si="76"/>
        <v>146</v>
      </c>
      <c r="E4887" s="20">
        <f>MIN(IF(MOD(ROWS($A$2:A4887),$A$2)=0,E4886+1, E4886), $B$2-1)</f>
        <v>20</v>
      </c>
      <c r="G4887" s="2" t="str">
        <f>IF(NOT(OR(
SUMPRODUCT(--ISNUMBER(SEARCH('Chapter 1 (Generated)'!$B$25:$V$25,INDEX(MyData,D4887, E4887+1))))&gt;0,
SUMPRODUCT(--ISNUMBER(SEARCH('Chapter 1 (Generated)'!$B$26:$V$26,INDEX(MyData,D4887, E4887+1))))&gt;0)),
"        " &amp; INDEX(MyData,D4887, E4887+1),
"    " &amp; INDEX(MyData,D4887, E4887+1))</f>
        <v xml:space="preserve">        -1,</v>
      </c>
    </row>
    <row r="4888" spans="4:7" x14ac:dyDescent="0.2">
      <c r="D4888" s="20">
        <f t="shared" si="76"/>
        <v>147</v>
      </c>
      <c r="E4888" s="20">
        <f>MIN(IF(MOD(ROWS($A$2:A4888),$A$2)=0,E4887+1, E4887), $B$2-1)</f>
        <v>20</v>
      </c>
      <c r="G4888" s="2" t="str">
        <f>IF(NOT(OR(
SUMPRODUCT(--ISNUMBER(SEARCH('Chapter 1 (Generated)'!$B$25:$V$25,INDEX(MyData,D4888, E4888+1))))&gt;0,
SUMPRODUCT(--ISNUMBER(SEARCH('Chapter 1 (Generated)'!$B$26:$V$26,INDEX(MyData,D4888, E4888+1))))&gt;0)),
"        " &amp; INDEX(MyData,D4888, E4888+1),
"    " &amp; INDEX(MyData,D4888, E4888+1))</f>
        <v xml:space="preserve">        -1,</v>
      </c>
    </row>
    <row r="4889" spans="4:7" x14ac:dyDescent="0.2">
      <c r="D4889" s="20">
        <f t="shared" si="76"/>
        <v>148</v>
      </c>
      <c r="E4889" s="20">
        <f>MIN(IF(MOD(ROWS($A$2:A4889),$A$2)=0,E4888+1, E4888), $B$2-1)</f>
        <v>20</v>
      </c>
      <c r="G4889" s="2" t="str">
        <f>IF(NOT(OR(
SUMPRODUCT(--ISNUMBER(SEARCH('Chapter 1 (Generated)'!$B$25:$V$25,INDEX(MyData,D4889, E4889+1))))&gt;0,
SUMPRODUCT(--ISNUMBER(SEARCH('Chapter 1 (Generated)'!$B$26:$V$26,INDEX(MyData,D4889, E4889+1))))&gt;0)),
"        " &amp; INDEX(MyData,D4889, E4889+1),
"    " &amp; INDEX(MyData,D4889, E4889+1))</f>
        <v xml:space="preserve">        -1,//145 </v>
      </c>
    </row>
    <row r="4890" spans="4:7" x14ac:dyDescent="0.2">
      <c r="D4890" s="20">
        <f t="shared" si="76"/>
        <v>149</v>
      </c>
      <c r="E4890" s="20">
        <f>MIN(IF(MOD(ROWS($A$2:A4890),$A$2)=0,E4889+1, E4889), $B$2-1)</f>
        <v>20</v>
      </c>
      <c r="G4890" s="2" t="str">
        <f>IF(NOT(OR(
SUMPRODUCT(--ISNUMBER(SEARCH('Chapter 1 (Generated)'!$B$25:$V$25,INDEX(MyData,D4890, E4890+1))))&gt;0,
SUMPRODUCT(--ISNUMBER(SEARCH('Chapter 1 (Generated)'!$B$26:$V$26,INDEX(MyData,D4890, E4890+1))))&gt;0)),
"        " &amp; INDEX(MyData,D4890, E4890+1),
"    " &amp; INDEX(MyData,D4890, E4890+1))</f>
        <v xml:space="preserve">        -1,</v>
      </c>
    </row>
    <row r="4891" spans="4:7" x14ac:dyDescent="0.2">
      <c r="D4891" s="20">
        <f t="shared" si="76"/>
        <v>150</v>
      </c>
      <c r="E4891" s="20">
        <f>MIN(IF(MOD(ROWS($A$2:A4891),$A$2)=0,E4890+1, E4890), $B$2-1)</f>
        <v>20</v>
      </c>
      <c r="G4891" s="2" t="str">
        <f>IF(NOT(OR(
SUMPRODUCT(--ISNUMBER(SEARCH('Chapter 1 (Generated)'!$B$25:$V$25,INDEX(MyData,D4891, E4891+1))))&gt;0,
SUMPRODUCT(--ISNUMBER(SEARCH('Chapter 1 (Generated)'!$B$26:$V$26,INDEX(MyData,D4891, E4891+1))))&gt;0)),
"        " &amp; INDEX(MyData,D4891, E4891+1),
"    " &amp; INDEX(MyData,D4891, E4891+1))</f>
        <v xml:space="preserve">        -1,</v>
      </c>
    </row>
    <row r="4892" spans="4:7" x14ac:dyDescent="0.2">
      <c r="D4892" s="20">
        <f t="shared" si="76"/>
        <v>151</v>
      </c>
      <c r="E4892" s="20">
        <f>MIN(IF(MOD(ROWS($A$2:A4892),$A$2)=0,E4891+1, E4891), $B$2-1)</f>
        <v>20</v>
      </c>
      <c r="G4892" s="2" t="str">
        <f>IF(NOT(OR(
SUMPRODUCT(--ISNUMBER(SEARCH('Chapter 1 (Generated)'!$B$25:$V$25,INDEX(MyData,D4892, E4892+1))))&gt;0,
SUMPRODUCT(--ISNUMBER(SEARCH('Chapter 1 (Generated)'!$B$26:$V$26,INDEX(MyData,D4892, E4892+1))))&gt;0)),
"        " &amp; INDEX(MyData,D4892, E4892+1),
"    " &amp; INDEX(MyData,D4892, E4892+1))</f>
        <v xml:space="preserve">        -1,</v>
      </c>
    </row>
    <row r="4893" spans="4:7" x14ac:dyDescent="0.2">
      <c r="D4893" s="20">
        <f t="shared" si="76"/>
        <v>152</v>
      </c>
      <c r="E4893" s="20">
        <f>MIN(IF(MOD(ROWS($A$2:A4893),$A$2)=0,E4892+1, E4892), $B$2-1)</f>
        <v>20</v>
      </c>
      <c r="G4893" s="2" t="str">
        <f>IF(NOT(OR(
SUMPRODUCT(--ISNUMBER(SEARCH('Chapter 1 (Generated)'!$B$25:$V$25,INDEX(MyData,D4893, E4893+1))))&gt;0,
SUMPRODUCT(--ISNUMBER(SEARCH('Chapter 1 (Generated)'!$B$26:$V$26,INDEX(MyData,D4893, E4893+1))))&gt;0)),
"        " &amp; INDEX(MyData,D4893, E4893+1),
"    " &amp; INDEX(MyData,D4893, E4893+1))</f>
        <v xml:space="preserve">        -1,</v>
      </c>
    </row>
    <row r="4894" spans="4:7" x14ac:dyDescent="0.2">
      <c r="D4894" s="20">
        <f t="shared" si="76"/>
        <v>153</v>
      </c>
      <c r="E4894" s="20">
        <f>MIN(IF(MOD(ROWS($A$2:A4894),$A$2)=0,E4893+1, E4893), $B$2-1)</f>
        <v>20</v>
      </c>
      <c r="G4894" s="2" t="str">
        <f>IF(NOT(OR(
SUMPRODUCT(--ISNUMBER(SEARCH('Chapter 1 (Generated)'!$B$25:$V$25,INDEX(MyData,D4894, E4894+1))))&gt;0,
SUMPRODUCT(--ISNUMBER(SEARCH('Chapter 1 (Generated)'!$B$26:$V$26,INDEX(MyData,D4894, E4894+1))))&gt;0)),
"        " &amp; INDEX(MyData,D4894, E4894+1),
"    " &amp; INDEX(MyData,D4894, E4894+1))</f>
        <v xml:space="preserve">        -1,//150 </v>
      </c>
    </row>
    <row r="4895" spans="4:7" x14ac:dyDescent="0.2">
      <c r="D4895" s="20">
        <f t="shared" si="76"/>
        <v>154</v>
      </c>
      <c r="E4895" s="20">
        <f>MIN(IF(MOD(ROWS($A$2:A4895),$A$2)=0,E4894+1, E4894), $B$2-1)</f>
        <v>20</v>
      </c>
      <c r="G4895" s="2" t="str">
        <f>IF(NOT(OR(
SUMPRODUCT(--ISNUMBER(SEARCH('Chapter 1 (Generated)'!$B$25:$V$25,INDEX(MyData,D4895, E4895+1))))&gt;0,
SUMPRODUCT(--ISNUMBER(SEARCH('Chapter 1 (Generated)'!$B$26:$V$26,INDEX(MyData,D4895, E4895+1))))&gt;0)),
"        " &amp; INDEX(MyData,D4895, E4895+1),
"    " &amp; INDEX(MyData,D4895, E4895+1))</f>
        <v xml:space="preserve">        -1,//151 illustrations</v>
      </c>
    </row>
    <row r="4896" spans="4:7" x14ac:dyDescent="0.2">
      <c r="D4896" s="20">
        <f t="shared" si="76"/>
        <v>155</v>
      </c>
      <c r="E4896" s="20">
        <f>MIN(IF(MOD(ROWS($A$2:A4896),$A$2)=0,E4895+1, E4895), $B$2-1)</f>
        <v>20</v>
      </c>
      <c r="G4896" s="2" t="str">
        <f>IF(NOT(OR(
SUMPRODUCT(--ISNUMBER(SEARCH('Chapter 1 (Generated)'!$B$25:$V$25,INDEX(MyData,D4896, E4896+1))))&gt;0,
SUMPRODUCT(--ISNUMBER(SEARCH('Chapter 1 (Generated)'!$B$26:$V$26,INDEX(MyData,D4896, E4896+1))))&gt;0)),
"        " &amp; INDEX(MyData,D4896, E4896+1),
"    " &amp; INDEX(MyData,D4896, E4896+1))</f>
        <v xml:space="preserve">        -1,//152 illustrations</v>
      </c>
    </row>
    <row r="4897" spans="4:7" x14ac:dyDescent="0.2">
      <c r="D4897" s="20">
        <f t="shared" si="76"/>
        <v>156</v>
      </c>
      <c r="E4897" s="20">
        <f>MIN(IF(MOD(ROWS($A$2:A4897),$A$2)=0,E4896+1, E4896), $B$2-1)</f>
        <v>20</v>
      </c>
      <c r="G4897" s="2" t="str">
        <f>IF(NOT(OR(
SUMPRODUCT(--ISNUMBER(SEARCH('Chapter 1 (Generated)'!$B$25:$V$25,INDEX(MyData,D4897, E4897+1))))&gt;0,
SUMPRODUCT(--ISNUMBER(SEARCH('Chapter 1 (Generated)'!$B$26:$V$26,INDEX(MyData,D4897, E4897+1))))&gt;0)),
"        " &amp; INDEX(MyData,D4897, E4897+1),
"    " &amp; INDEX(MyData,D4897, E4897+1))</f>
        <v xml:space="preserve">        -1,//153 illustrations</v>
      </c>
    </row>
    <row r="4898" spans="4:7" x14ac:dyDescent="0.2">
      <c r="D4898" s="20">
        <f t="shared" si="76"/>
        <v>157</v>
      </c>
      <c r="E4898" s="20">
        <f>MIN(IF(MOD(ROWS($A$2:A4898),$A$2)=0,E4897+1, E4897), $B$2-1)</f>
        <v>20</v>
      </c>
      <c r="G4898" s="2" t="str">
        <f>IF(NOT(OR(
SUMPRODUCT(--ISNUMBER(SEARCH('Chapter 1 (Generated)'!$B$25:$V$25,INDEX(MyData,D4898, E4898+1))))&gt;0,
SUMPRODUCT(--ISNUMBER(SEARCH('Chapter 1 (Generated)'!$B$26:$V$26,INDEX(MyData,D4898, E4898+1))))&gt;0)),
"        " &amp; INDEX(MyData,D4898, E4898+1),
"    " &amp; INDEX(MyData,D4898, E4898+1))</f>
        <v xml:space="preserve">        -1,</v>
      </c>
    </row>
    <row r="4899" spans="4:7" x14ac:dyDescent="0.2">
      <c r="D4899" s="20">
        <f t="shared" si="76"/>
        <v>158</v>
      </c>
      <c r="E4899" s="20">
        <f>MIN(IF(MOD(ROWS($A$2:A4899),$A$2)=0,E4898+1, E4898), $B$2-1)</f>
        <v>20</v>
      </c>
      <c r="G4899" s="2" t="str">
        <f>IF(NOT(OR(
SUMPRODUCT(--ISNUMBER(SEARCH('Chapter 1 (Generated)'!$B$25:$V$25,INDEX(MyData,D4899, E4899+1))))&gt;0,
SUMPRODUCT(--ISNUMBER(SEARCH('Chapter 1 (Generated)'!$B$26:$V$26,INDEX(MyData,D4899, E4899+1))))&gt;0)),
"        " &amp; INDEX(MyData,D4899, E4899+1),
"    " &amp; INDEX(MyData,D4899, E4899+1))</f>
        <v xml:space="preserve">        -1,//155 </v>
      </c>
    </row>
    <row r="4900" spans="4:7" x14ac:dyDescent="0.2">
      <c r="D4900" s="20">
        <f t="shared" si="76"/>
        <v>159</v>
      </c>
      <c r="E4900" s="20">
        <f>MIN(IF(MOD(ROWS($A$2:A4900),$A$2)=0,E4899+1, E4899), $B$2-1)</f>
        <v>20</v>
      </c>
      <c r="G4900" s="2" t="str">
        <f>IF(NOT(OR(
SUMPRODUCT(--ISNUMBER(SEARCH('Chapter 1 (Generated)'!$B$25:$V$25,INDEX(MyData,D4900, E4900+1))))&gt;0,
SUMPRODUCT(--ISNUMBER(SEARCH('Chapter 1 (Generated)'!$B$26:$V$26,INDEX(MyData,D4900, E4900+1))))&gt;0)),
"        " &amp; INDEX(MyData,D4900, E4900+1),
"    " &amp; INDEX(MyData,D4900, E4900+1))</f>
        <v xml:space="preserve">        -1,</v>
      </c>
    </row>
    <row r="4901" spans="4:7" x14ac:dyDescent="0.2">
      <c r="D4901" s="20">
        <f t="shared" si="76"/>
        <v>160</v>
      </c>
      <c r="E4901" s="20">
        <f>MIN(IF(MOD(ROWS($A$2:A4901),$A$2)=0,E4900+1, E4900), $B$2-1)</f>
        <v>20</v>
      </c>
      <c r="G4901" s="2" t="str">
        <f>IF(NOT(OR(
SUMPRODUCT(--ISNUMBER(SEARCH('Chapter 1 (Generated)'!$B$25:$V$25,INDEX(MyData,D4901, E4901+1))))&gt;0,
SUMPRODUCT(--ISNUMBER(SEARCH('Chapter 1 (Generated)'!$B$26:$V$26,INDEX(MyData,D4901, E4901+1))))&gt;0)),
"        " &amp; INDEX(MyData,D4901, E4901+1),
"    " &amp; INDEX(MyData,D4901, E4901+1))</f>
        <v xml:space="preserve">        -1,</v>
      </c>
    </row>
    <row r="4902" spans="4:7" x14ac:dyDescent="0.2">
      <c r="D4902" s="20">
        <f t="shared" si="76"/>
        <v>161</v>
      </c>
      <c r="E4902" s="20">
        <f>MIN(IF(MOD(ROWS($A$2:A4902),$A$2)=0,E4901+1, E4901), $B$2-1)</f>
        <v>20</v>
      </c>
      <c r="G4902" s="2" t="str">
        <f>IF(NOT(OR(
SUMPRODUCT(--ISNUMBER(SEARCH('Chapter 1 (Generated)'!$B$25:$V$25,INDEX(MyData,D4902, E4902+1))))&gt;0,
SUMPRODUCT(--ISNUMBER(SEARCH('Chapter 1 (Generated)'!$B$26:$V$26,INDEX(MyData,D4902, E4902+1))))&gt;0)),
"        " &amp; INDEX(MyData,D4902, E4902+1),
"    " &amp; INDEX(MyData,D4902, E4902+1))</f>
        <v xml:space="preserve">        -1,</v>
      </c>
    </row>
    <row r="4903" spans="4:7" x14ac:dyDescent="0.2">
      <c r="D4903" s="20">
        <f t="shared" si="76"/>
        <v>162</v>
      </c>
      <c r="E4903" s="20">
        <f>MIN(IF(MOD(ROWS($A$2:A4903),$A$2)=0,E4902+1, E4902), $B$2-1)</f>
        <v>20</v>
      </c>
      <c r="G4903" s="2" t="str">
        <f>IF(NOT(OR(
SUMPRODUCT(--ISNUMBER(SEARCH('Chapter 1 (Generated)'!$B$25:$V$25,INDEX(MyData,D4903, E4903+1))))&gt;0,
SUMPRODUCT(--ISNUMBER(SEARCH('Chapter 1 (Generated)'!$B$26:$V$26,INDEX(MyData,D4903, E4903+1))))&gt;0)),
"        " &amp; INDEX(MyData,D4903, E4903+1),
"    " &amp; INDEX(MyData,D4903, E4903+1))</f>
        <v xml:space="preserve">        -1,</v>
      </c>
    </row>
    <row r="4904" spans="4:7" x14ac:dyDescent="0.2">
      <c r="D4904" s="20">
        <f t="shared" si="76"/>
        <v>163</v>
      </c>
      <c r="E4904" s="20">
        <f>MIN(IF(MOD(ROWS($A$2:A4904),$A$2)=0,E4903+1, E4903), $B$2-1)</f>
        <v>20</v>
      </c>
      <c r="G4904" s="2" t="str">
        <f>IF(NOT(OR(
SUMPRODUCT(--ISNUMBER(SEARCH('Chapter 1 (Generated)'!$B$25:$V$25,INDEX(MyData,D4904, E4904+1))))&gt;0,
SUMPRODUCT(--ISNUMBER(SEARCH('Chapter 1 (Generated)'!$B$26:$V$26,INDEX(MyData,D4904, E4904+1))))&gt;0)),
"        " &amp; INDEX(MyData,D4904, E4904+1),
"    " &amp; INDEX(MyData,D4904, E4904+1))</f>
        <v xml:space="preserve">        -1,//160 </v>
      </c>
    </row>
    <row r="4905" spans="4:7" x14ac:dyDescent="0.2">
      <c r="D4905" s="20">
        <f t="shared" si="76"/>
        <v>164</v>
      </c>
      <c r="E4905" s="20">
        <f>MIN(IF(MOD(ROWS($A$2:A4905),$A$2)=0,E4904+1, E4904), $B$2-1)</f>
        <v>20</v>
      </c>
      <c r="G4905" s="2" t="str">
        <f>IF(NOT(OR(
SUMPRODUCT(--ISNUMBER(SEARCH('Chapter 1 (Generated)'!$B$25:$V$25,INDEX(MyData,D4905, E4905+1))))&gt;0,
SUMPRODUCT(--ISNUMBER(SEARCH('Chapter 1 (Generated)'!$B$26:$V$26,INDEX(MyData,D4905, E4905+1))))&gt;0)),
"        " &amp; INDEX(MyData,D4905, E4905+1),
"    " &amp; INDEX(MyData,D4905, E4905+1))</f>
        <v xml:space="preserve">        -1,</v>
      </c>
    </row>
    <row r="4906" spans="4:7" x14ac:dyDescent="0.2">
      <c r="D4906" s="20">
        <f t="shared" si="76"/>
        <v>165</v>
      </c>
      <c r="E4906" s="20">
        <f>MIN(IF(MOD(ROWS($A$2:A4906),$A$2)=0,E4905+1, E4905), $B$2-1)</f>
        <v>20</v>
      </c>
      <c r="G4906" s="2" t="str">
        <f>IF(NOT(OR(
SUMPRODUCT(--ISNUMBER(SEARCH('Chapter 1 (Generated)'!$B$25:$V$25,INDEX(MyData,D4906, E4906+1))))&gt;0,
SUMPRODUCT(--ISNUMBER(SEARCH('Chapter 1 (Generated)'!$B$26:$V$26,INDEX(MyData,D4906, E4906+1))))&gt;0)),
"        " &amp; INDEX(MyData,D4906, E4906+1),
"    " &amp; INDEX(MyData,D4906, E4906+1))</f>
        <v xml:space="preserve">        -1,</v>
      </c>
    </row>
    <row r="4907" spans="4:7" x14ac:dyDescent="0.2">
      <c r="D4907" s="20">
        <f t="shared" si="76"/>
        <v>166</v>
      </c>
      <c r="E4907" s="20">
        <f>MIN(IF(MOD(ROWS($A$2:A4907),$A$2)=0,E4906+1, E4906), $B$2-1)</f>
        <v>20</v>
      </c>
      <c r="G4907" s="2" t="str">
        <f>IF(NOT(OR(
SUMPRODUCT(--ISNUMBER(SEARCH('Chapter 1 (Generated)'!$B$25:$V$25,INDEX(MyData,D4907, E4907+1))))&gt;0,
SUMPRODUCT(--ISNUMBER(SEARCH('Chapter 1 (Generated)'!$B$26:$V$26,INDEX(MyData,D4907, E4907+1))))&gt;0)),
"        " &amp; INDEX(MyData,D4907, E4907+1),
"    " &amp; INDEX(MyData,D4907, E4907+1))</f>
        <v xml:space="preserve">        -1,</v>
      </c>
    </row>
    <row r="4908" spans="4:7" x14ac:dyDescent="0.2">
      <c r="D4908" s="20">
        <f t="shared" si="76"/>
        <v>167</v>
      </c>
      <c r="E4908" s="20">
        <f>MIN(IF(MOD(ROWS($A$2:A4908),$A$2)=0,E4907+1, E4907), $B$2-1)</f>
        <v>20</v>
      </c>
      <c r="G4908" s="2" t="str">
        <f>IF(NOT(OR(
SUMPRODUCT(--ISNUMBER(SEARCH('Chapter 1 (Generated)'!$B$25:$V$25,INDEX(MyData,D4908, E4908+1))))&gt;0,
SUMPRODUCT(--ISNUMBER(SEARCH('Chapter 1 (Generated)'!$B$26:$V$26,INDEX(MyData,D4908, E4908+1))))&gt;0)),
"        " &amp; INDEX(MyData,D4908, E4908+1),
"    " &amp; INDEX(MyData,D4908, E4908+1))</f>
        <v xml:space="preserve">        -1,</v>
      </c>
    </row>
    <row r="4909" spans="4:7" x14ac:dyDescent="0.2">
      <c r="D4909" s="20">
        <f t="shared" si="76"/>
        <v>168</v>
      </c>
      <c r="E4909" s="20">
        <f>MIN(IF(MOD(ROWS($A$2:A4909),$A$2)=0,E4908+1, E4908), $B$2-1)</f>
        <v>20</v>
      </c>
      <c r="G4909" s="2" t="str">
        <f>IF(NOT(OR(
SUMPRODUCT(--ISNUMBER(SEARCH('Chapter 1 (Generated)'!$B$25:$V$25,INDEX(MyData,D4909, E4909+1))))&gt;0,
SUMPRODUCT(--ISNUMBER(SEARCH('Chapter 1 (Generated)'!$B$26:$V$26,INDEX(MyData,D4909, E4909+1))))&gt;0)),
"        " &amp; INDEX(MyData,D4909, E4909+1),
"    " &amp; INDEX(MyData,D4909, E4909+1))</f>
        <v xml:space="preserve">        -1,//165 </v>
      </c>
    </row>
    <row r="4910" spans="4:7" x14ac:dyDescent="0.2">
      <c r="D4910" s="20">
        <f t="shared" si="76"/>
        <v>169</v>
      </c>
      <c r="E4910" s="20">
        <f>MIN(IF(MOD(ROWS($A$2:A4910),$A$2)=0,E4909+1, E4909), $B$2-1)</f>
        <v>20</v>
      </c>
      <c r="G4910" s="2" t="str">
        <f>IF(NOT(OR(
SUMPRODUCT(--ISNUMBER(SEARCH('Chapter 1 (Generated)'!$B$25:$V$25,INDEX(MyData,D4910, E4910+1))))&gt;0,
SUMPRODUCT(--ISNUMBER(SEARCH('Chapter 1 (Generated)'!$B$26:$V$26,INDEX(MyData,D4910, E4910+1))))&gt;0)),
"        " &amp; INDEX(MyData,D4910, E4910+1),
"    " &amp; INDEX(MyData,D4910, E4910+1))</f>
        <v xml:space="preserve">        -1,</v>
      </c>
    </row>
    <row r="4911" spans="4:7" x14ac:dyDescent="0.2">
      <c r="D4911" s="20">
        <f t="shared" si="76"/>
        <v>170</v>
      </c>
      <c r="E4911" s="20">
        <f>MIN(IF(MOD(ROWS($A$2:A4911),$A$2)=0,E4910+1, E4910), $B$2-1)</f>
        <v>20</v>
      </c>
      <c r="G4911" s="2" t="str">
        <f>IF(NOT(OR(
SUMPRODUCT(--ISNUMBER(SEARCH('Chapter 1 (Generated)'!$B$25:$V$25,INDEX(MyData,D4911, E4911+1))))&gt;0,
SUMPRODUCT(--ISNUMBER(SEARCH('Chapter 1 (Generated)'!$B$26:$V$26,INDEX(MyData,D4911, E4911+1))))&gt;0)),
"        " &amp; INDEX(MyData,D4911, E4911+1),
"    " &amp; INDEX(MyData,D4911, E4911+1))</f>
        <v xml:space="preserve">        -1,</v>
      </c>
    </row>
    <row r="4912" spans="4:7" x14ac:dyDescent="0.2">
      <c r="D4912" s="20">
        <f t="shared" si="76"/>
        <v>171</v>
      </c>
      <c r="E4912" s="20">
        <f>MIN(IF(MOD(ROWS($A$2:A4912),$A$2)=0,E4911+1, E4911), $B$2-1)</f>
        <v>20</v>
      </c>
      <c r="G4912" s="2" t="str">
        <f>IF(NOT(OR(
SUMPRODUCT(--ISNUMBER(SEARCH('Chapter 1 (Generated)'!$B$25:$V$25,INDEX(MyData,D4912, E4912+1))))&gt;0,
SUMPRODUCT(--ISNUMBER(SEARCH('Chapter 1 (Generated)'!$B$26:$V$26,INDEX(MyData,D4912, E4912+1))))&gt;0)),
"        " &amp; INDEX(MyData,D4912, E4912+1),
"    " &amp; INDEX(MyData,D4912, E4912+1))</f>
        <v xml:space="preserve">        -1,</v>
      </c>
    </row>
    <row r="4913" spans="4:7" x14ac:dyDescent="0.2">
      <c r="D4913" s="20">
        <f t="shared" si="76"/>
        <v>172</v>
      </c>
      <c r="E4913" s="20">
        <f>MIN(IF(MOD(ROWS($A$2:A4913),$A$2)=0,E4912+1, E4912), $B$2-1)</f>
        <v>20</v>
      </c>
      <c r="G4913" s="2" t="str">
        <f>IF(NOT(OR(
SUMPRODUCT(--ISNUMBER(SEARCH('Chapter 1 (Generated)'!$B$25:$V$25,INDEX(MyData,D4913, E4913+1))))&gt;0,
SUMPRODUCT(--ISNUMBER(SEARCH('Chapter 1 (Generated)'!$B$26:$V$26,INDEX(MyData,D4913, E4913+1))))&gt;0)),
"        " &amp; INDEX(MyData,D4913, E4913+1),
"    " &amp; INDEX(MyData,D4913, E4913+1))</f>
        <v xml:space="preserve">        -1,</v>
      </c>
    </row>
    <row r="4914" spans="4:7" x14ac:dyDescent="0.2">
      <c r="D4914" s="20">
        <f t="shared" si="76"/>
        <v>173</v>
      </c>
      <c r="E4914" s="20">
        <f>MIN(IF(MOD(ROWS($A$2:A4914),$A$2)=0,E4913+1, E4913), $B$2-1)</f>
        <v>20</v>
      </c>
      <c r="G4914" s="2" t="str">
        <f>IF(NOT(OR(
SUMPRODUCT(--ISNUMBER(SEARCH('Chapter 1 (Generated)'!$B$25:$V$25,INDEX(MyData,D4914, E4914+1))))&gt;0,
SUMPRODUCT(--ISNUMBER(SEARCH('Chapter 1 (Generated)'!$B$26:$V$26,INDEX(MyData,D4914, E4914+1))))&gt;0)),
"        " &amp; INDEX(MyData,D4914, E4914+1),
"    " &amp; INDEX(MyData,D4914, E4914+1))</f>
        <v xml:space="preserve">        -1,//170 </v>
      </c>
    </row>
    <row r="4915" spans="4:7" x14ac:dyDescent="0.2">
      <c r="D4915" s="20">
        <f t="shared" si="76"/>
        <v>174</v>
      </c>
      <c r="E4915" s="20">
        <f>MIN(IF(MOD(ROWS($A$2:A4915),$A$2)=0,E4914+1, E4914), $B$2-1)</f>
        <v>20</v>
      </c>
      <c r="G4915" s="2" t="str">
        <f>IF(NOT(OR(
SUMPRODUCT(--ISNUMBER(SEARCH('Chapter 1 (Generated)'!$B$25:$V$25,INDEX(MyData,D4915, E4915+1))))&gt;0,
SUMPRODUCT(--ISNUMBER(SEARCH('Chapter 1 (Generated)'!$B$26:$V$26,INDEX(MyData,D4915, E4915+1))))&gt;0)),
"        " &amp; INDEX(MyData,D4915, E4915+1),
"    " &amp; INDEX(MyData,D4915, E4915+1))</f>
        <v xml:space="preserve">        -1,</v>
      </c>
    </row>
    <row r="4916" spans="4:7" x14ac:dyDescent="0.2">
      <c r="D4916" s="20">
        <f t="shared" si="76"/>
        <v>175</v>
      </c>
      <c r="E4916" s="20">
        <f>MIN(IF(MOD(ROWS($A$2:A4916),$A$2)=0,E4915+1, E4915), $B$2-1)</f>
        <v>20</v>
      </c>
      <c r="G4916" s="2" t="str">
        <f>IF(NOT(OR(
SUMPRODUCT(--ISNUMBER(SEARCH('Chapter 1 (Generated)'!$B$25:$V$25,INDEX(MyData,D4916, E4916+1))))&gt;0,
SUMPRODUCT(--ISNUMBER(SEARCH('Chapter 1 (Generated)'!$B$26:$V$26,INDEX(MyData,D4916, E4916+1))))&gt;0)),
"        " &amp; INDEX(MyData,D4916, E4916+1),
"    " &amp; INDEX(MyData,D4916, E4916+1))</f>
        <v xml:space="preserve">        -1,</v>
      </c>
    </row>
    <row r="4917" spans="4:7" x14ac:dyDescent="0.2">
      <c r="D4917" s="20">
        <f t="shared" si="76"/>
        <v>176</v>
      </c>
      <c r="E4917" s="20">
        <f>MIN(IF(MOD(ROWS($A$2:A4917),$A$2)=0,E4916+1, E4916), $B$2-1)</f>
        <v>20</v>
      </c>
      <c r="G4917" s="2" t="str">
        <f>IF(NOT(OR(
SUMPRODUCT(--ISNUMBER(SEARCH('Chapter 1 (Generated)'!$B$25:$V$25,INDEX(MyData,D4917, E4917+1))))&gt;0,
SUMPRODUCT(--ISNUMBER(SEARCH('Chapter 1 (Generated)'!$B$26:$V$26,INDEX(MyData,D4917, E4917+1))))&gt;0)),
"        " &amp; INDEX(MyData,D4917, E4917+1),
"    " &amp; INDEX(MyData,D4917, E4917+1))</f>
        <v xml:space="preserve">        -1,</v>
      </c>
    </row>
    <row r="4918" spans="4:7" x14ac:dyDescent="0.2">
      <c r="D4918" s="20">
        <f t="shared" si="76"/>
        <v>177</v>
      </c>
      <c r="E4918" s="20">
        <f>MIN(IF(MOD(ROWS($A$2:A4918),$A$2)=0,E4917+1, E4917), $B$2-1)</f>
        <v>20</v>
      </c>
      <c r="G4918" s="2" t="str">
        <f>IF(NOT(OR(
SUMPRODUCT(--ISNUMBER(SEARCH('Chapter 1 (Generated)'!$B$25:$V$25,INDEX(MyData,D4918, E4918+1))))&gt;0,
SUMPRODUCT(--ISNUMBER(SEARCH('Chapter 1 (Generated)'!$B$26:$V$26,INDEX(MyData,D4918, E4918+1))))&gt;0)),
"        " &amp; INDEX(MyData,D4918, E4918+1),
"    " &amp; INDEX(MyData,D4918, E4918+1))</f>
        <v xml:space="preserve">        -1,</v>
      </c>
    </row>
    <row r="4919" spans="4:7" x14ac:dyDescent="0.2">
      <c r="D4919" s="20">
        <f t="shared" si="76"/>
        <v>178</v>
      </c>
      <c r="E4919" s="20">
        <f>MIN(IF(MOD(ROWS($A$2:A4919),$A$2)=0,E4918+1, E4918), $B$2-1)</f>
        <v>20</v>
      </c>
      <c r="G4919" s="2" t="str">
        <f>IF(NOT(OR(
SUMPRODUCT(--ISNUMBER(SEARCH('Chapter 1 (Generated)'!$B$25:$V$25,INDEX(MyData,D4919, E4919+1))))&gt;0,
SUMPRODUCT(--ISNUMBER(SEARCH('Chapter 1 (Generated)'!$B$26:$V$26,INDEX(MyData,D4919, E4919+1))))&gt;0)),
"        " &amp; INDEX(MyData,D4919, E4919+1),
"    " &amp; INDEX(MyData,D4919, E4919+1))</f>
        <v xml:space="preserve">        -1,//175 </v>
      </c>
    </row>
    <row r="4920" spans="4:7" x14ac:dyDescent="0.2">
      <c r="D4920" s="20">
        <f t="shared" si="76"/>
        <v>179</v>
      </c>
      <c r="E4920" s="20">
        <f>MIN(IF(MOD(ROWS($A$2:A4920),$A$2)=0,E4919+1, E4919), $B$2-1)</f>
        <v>20</v>
      </c>
      <c r="G4920" s="2" t="str">
        <f>IF(NOT(OR(
SUMPRODUCT(--ISNUMBER(SEARCH('Chapter 1 (Generated)'!$B$25:$V$25,INDEX(MyData,D4920, E4920+1))))&gt;0,
SUMPRODUCT(--ISNUMBER(SEARCH('Chapter 1 (Generated)'!$B$26:$V$26,INDEX(MyData,D4920, E4920+1))))&gt;0)),
"        " &amp; INDEX(MyData,D4920, E4920+1),
"    " &amp; INDEX(MyData,D4920, E4920+1))</f>
        <v xml:space="preserve">        -1,</v>
      </c>
    </row>
    <row r="4921" spans="4:7" x14ac:dyDescent="0.2">
      <c r="D4921" s="20">
        <f t="shared" si="76"/>
        <v>180</v>
      </c>
      <c r="E4921" s="20">
        <f>MIN(IF(MOD(ROWS($A$2:A4921),$A$2)=0,E4920+1, E4920), $B$2-1)</f>
        <v>20</v>
      </c>
      <c r="G4921" s="2" t="str">
        <f>IF(NOT(OR(
SUMPRODUCT(--ISNUMBER(SEARCH('Chapter 1 (Generated)'!$B$25:$V$25,INDEX(MyData,D4921, E4921+1))))&gt;0,
SUMPRODUCT(--ISNUMBER(SEARCH('Chapter 1 (Generated)'!$B$26:$V$26,INDEX(MyData,D4921, E4921+1))))&gt;0)),
"        " &amp; INDEX(MyData,D4921, E4921+1),
"    " &amp; INDEX(MyData,D4921, E4921+1))</f>
        <v xml:space="preserve">        -1,</v>
      </c>
    </row>
    <row r="4922" spans="4:7" x14ac:dyDescent="0.2">
      <c r="D4922" s="20">
        <f t="shared" si="76"/>
        <v>181</v>
      </c>
      <c r="E4922" s="20">
        <f>MIN(IF(MOD(ROWS($A$2:A4922),$A$2)=0,E4921+1, E4921), $B$2-1)</f>
        <v>20</v>
      </c>
      <c r="G4922" s="2" t="str">
        <f>IF(NOT(OR(
SUMPRODUCT(--ISNUMBER(SEARCH('Chapter 1 (Generated)'!$B$25:$V$25,INDEX(MyData,D4922, E4922+1))))&gt;0,
SUMPRODUCT(--ISNUMBER(SEARCH('Chapter 1 (Generated)'!$B$26:$V$26,INDEX(MyData,D4922, E4922+1))))&gt;0)),
"        " &amp; INDEX(MyData,D4922, E4922+1),
"    " &amp; INDEX(MyData,D4922, E4922+1))</f>
        <v xml:space="preserve">        -1,</v>
      </c>
    </row>
    <row r="4923" spans="4:7" x14ac:dyDescent="0.2">
      <c r="D4923" s="20">
        <f t="shared" si="76"/>
        <v>182</v>
      </c>
      <c r="E4923" s="20">
        <f>MIN(IF(MOD(ROWS($A$2:A4923),$A$2)=0,E4922+1, E4922), $B$2-1)</f>
        <v>20</v>
      </c>
      <c r="G4923" s="2" t="str">
        <f>IF(NOT(OR(
SUMPRODUCT(--ISNUMBER(SEARCH('Chapter 1 (Generated)'!$B$25:$V$25,INDEX(MyData,D4923, E4923+1))))&gt;0,
SUMPRODUCT(--ISNUMBER(SEARCH('Chapter 1 (Generated)'!$B$26:$V$26,INDEX(MyData,D4923, E4923+1))))&gt;0)),
"        " &amp; INDEX(MyData,D4923, E4923+1),
"    " &amp; INDEX(MyData,D4923, E4923+1))</f>
        <v xml:space="preserve">        -1,</v>
      </c>
    </row>
    <row r="4924" spans="4:7" x14ac:dyDescent="0.2">
      <c r="D4924" s="20">
        <f t="shared" si="76"/>
        <v>183</v>
      </c>
      <c r="E4924" s="20">
        <f>MIN(IF(MOD(ROWS($A$2:A4924),$A$2)=0,E4923+1, E4923), $B$2-1)</f>
        <v>20</v>
      </c>
      <c r="G4924" s="2" t="str">
        <f>IF(NOT(OR(
SUMPRODUCT(--ISNUMBER(SEARCH('Chapter 1 (Generated)'!$B$25:$V$25,INDEX(MyData,D4924, E4924+1))))&gt;0,
SUMPRODUCT(--ISNUMBER(SEARCH('Chapter 1 (Generated)'!$B$26:$V$26,INDEX(MyData,D4924, E4924+1))))&gt;0)),
"        " &amp; INDEX(MyData,D4924, E4924+1),
"    " &amp; INDEX(MyData,D4924, E4924+1))</f>
        <v xml:space="preserve">        -1,//180 </v>
      </c>
    </row>
    <row r="4925" spans="4:7" x14ac:dyDescent="0.2">
      <c r="D4925" s="20">
        <f t="shared" si="76"/>
        <v>184</v>
      </c>
      <c r="E4925" s="20">
        <f>MIN(IF(MOD(ROWS($A$2:A4925),$A$2)=0,E4924+1, E4924), $B$2-1)</f>
        <v>20</v>
      </c>
      <c r="G4925" s="2" t="str">
        <f>IF(NOT(OR(
SUMPRODUCT(--ISNUMBER(SEARCH('Chapter 1 (Generated)'!$B$25:$V$25,INDEX(MyData,D4925, E4925+1))))&gt;0,
SUMPRODUCT(--ISNUMBER(SEARCH('Chapter 1 (Generated)'!$B$26:$V$26,INDEX(MyData,D4925, E4925+1))))&gt;0)),
"        " &amp; INDEX(MyData,D4925, E4925+1),
"    " &amp; INDEX(MyData,D4925, E4925+1))</f>
        <v xml:space="preserve">        -1,</v>
      </c>
    </row>
    <row r="4926" spans="4:7" x14ac:dyDescent="0.2">
      <c r="D4926" s="20">
        <f t="shared" si="76"/>
        <v>185</v>
      </c>
      <c r="E4926" s="20">
        <f>MIN(IF(MOD(ROWS($A$2:A4926),$A$2)=0,E4925+1, E4925), $B$2-1)</f>
        <v>20</v>
      </c>
      <c r="G4926" s="2" t="str">
        <f>IF(NOT(OR(
SUMPRODUCT(--ISNUMBER(SEARCH('Chapter 1 (Generated)'!$B$25:$V$25,INDEX(MyData,D4926, E4926+1))))&gt;0,
SUMPRODUCT(--ISNUMBER(SEARCH('Chapter 1 (Generated)'!$B$26:$V$26,INDEX(MyData,D4926, E4926+1))))&gt;0)),
"        " &amp; INDEX(MyData,D4926, E4926+1),
"    " &amp; INDEX(MyData,D4926, E4926+1))</f>
        <v xml:space="preserve">        -1,</v>
      </c>
    </row>
    <row r="4927" spans="4:7" x14ac:dyDescent="0.2">
      <c r="D4927" s="20">
        <f t="shared" si="76"/>
        <v>186</v>
      </c>
      <c r="E4927" s="20">
        <f>MIN(IF(MOD(ROWS($A$2:A4927),$A$2)=0,E4926+1, E4926), $B$2-1)</f>
        <v>20</v>
      </c>
      <c r="G4927" s="2" t="str">
        <f>IF(NOT(OR(
SUMPRODUCT(--ISNUMBER(SEARCH('Chapter 1 (Generated)'!$B$25:$V$25,INDEX(MyData,D4927, E4927+1))))&gt;0,
SUMPRODUCT(--ISNUMBER(SEARCH('Chapter 1 (Generated)'!$B$26:$V$26,INDEX(MyData,D4927, E4927+1))))&gt;0)),
"        " &amp; INDEX(MyData,D4927, E4927+1),
"    " &amp; INDEX(MyData,D4927, E4927+1))</f>
        <v xml:space="preserve">        -1,</v>
      </c>
    </row>
    <row r="4928" spans="4:7" x14ac:dyDescent="0.2">
      <c r="D4928" s="20">
        <f t="shared" si="76"/>
        <v>187</v>
      </c>
      <c r="E4928" s="20">
        <f>MIN(IF(MOD(ROWS($A$2:A4928),$A$2)=0,E4927+1, E4927), $B$2-1)</f>
        <v>20</v>
      </c>
      <c r="G4928" s="2" t="str">
        <f>IF(NOT(OR(
SUMPRODUCT(--ISNUMBER(SEARCH('Chapter 1 (Generated)'!$B$25:$V$25,INDEX(MyData,D4928, E4928+1))))&gt;0,
SUMPRODUCT(--ISNUMBER(SEARCH('Chapter 1 (Generated)'!$B$26:$V$26,INDEX(MyData,D4928, E4928+1))))&gt;0)),
"        " &amp; INDEX(MyData,D4928, E4928+1),
"    " &amp; INDEX(MyData,D4928, E4928+1))</f>
        <v xml:space="preserve">        -1,</v>
      </c>
    </row>
    <row r="4929" spans="4:7" x14ac:dyDescent="0.2">
      <c r="D4929" s="20">
        <f t="shared" si="76"/>
        <v>188</v>
      </c>
      <c r="E4929" s="20">
        <f>MIN(IF(MOD(ROWS($A$2:A4929),$A$2)=0,E4928+1, E4928), $B$2-1)</f>
        <v>20</v>
      </c>
      <c r="G4929" s="2" t="str">
        <f>IF(NOT(OR(
SUMPRODUCT(--ISNUMBER(SEARCH('Chapter 1 (Generated)'!$B$25:$V$25,INDEX(MyData,D4929, E4929+1))))&gt;0,
SUMPRODUCT(--ISNUMBER(SEARCH('Chapter 1 (Generated)'!$B$26:$V$26,INDEX(MyData,D4929, E4929+1))))&gt;0)),
"        " &amp; INDEX(MyData,D4929, E4929+1),
"    " &amp; INDEX(MyData,D4929, E4929+1))</f>
        <v xml:space="preserve">        -1,//185 </v>
      </c>
    </row>
    <row r="4930" spans="4:7" x14ac:dyDescent="0.2">
      <c r="D4930" s="20">
        <f t="shared" si="76"/>
        <v>189</v>
      </c>
      <c r="E4930" s="20">
        <f>MIN(IF(MOD(ROWS($A$2:A4930),$A$2)=0,E4929+1, E4929), $B$2-1)</f>
        <v>20</v>
      </c>
      <c r="G4930" s="2" t="str">
        <f>IF(NOT(OR(
SUMPRODUCT(--ISNUMBER(SEARCH('Chapter 1 (Generated)'!$B$25:$V$25,INDEX(MyData,D4930, E4930+1))))&gt;0,
SUMPRODUCT(--ISNUMBER(SEARCH('Chapter 1 (Generated)'!$B$26:$V$26,INDEX(MyData,D4930, E4930+1))))&gt;0)),
"        " &amp; INDEX(MyData,D4930, E4930+1),
"    " &amp; INDEX(MyData,D4930, E4930+1))</f>
        <v xml:space="preserve">        -1,</v>
      </c>
    </row>
    <row r="4931" spans="4:7" x14ac:dyDescent="0.2">
      <c r="D4931" s="20">
        <f t="shared" ref="D4931:D4978" si="77">MOD(ROW(D4930)-1+ROWS(MyData),ROWS(MyData))+1</f>
        <v>190</v>
      </c>
      <c r="E4931" s="20">
        <f>MIN(IF(MOD(ROWS($A$2:A4931),$A$2)=0,E4930+1, E4930), $B$2-1)</f>
        <v>20</v>
      </c>
      <c r="G4931" s="2" t="str">
        <f>IF(NOT(OR(
SUMPRODUCT(--ISNUMBER(SEARCH('Chapter 1 (Generated)'!$B$25:$V$25,INDEX(MyData,D4931, E4931+1))))&gt;0,
SUMPRODUCT(--ISNUMBER(SEARCH('Chapter 1 (Generated)'!$B$26:$V$26,INDEX(MyData,D4931, E4931+1))))&gt;0)),
"        " &amp; INDEX(MyData,D4931, E4931+1),
"    " &amp; INDEX(MyData,D4931, E4931+1))</f>
        <v xml:space="preserve">        -1,</v>
      </c>
    </row>
    <row r="4932" spans="4:7" x14ac:dyDescent="0.2">
      <c r="D4932" s="20">
        <f t="shared" si="77"/>
        <v>191</v>
      </c>
      <c r="E4932" s="20">
        <f>MIN(IF(MOD(ROWS($A$2:A4932),$A$2)=0,E4931+1, E4931), $B$2-1)</f>
        <v>20</v>
      </c>
      <c r="G4932" s="2" t="str">
        <f>IF(NOT(OR(
SUMPRODUCT(--ISNUMBER(SEARCH('Chapter 1 (Generated)'!$B$25:$V$25,INDEX(MyData,D4932, E4932+1))))&gt;0,
SUMPRODUCT(--ISNUMBER(SEARCH('Chapter 1 (Generated)'!$B$26:$V$26,INDEX(MyData,D4932, E4932+1))))&gt;0)),
"        " &amp; INDEX(MyData,D4932, E4932+1),
"    " &amp; INDEX(MyData,D4932, E4932+1))</f>
        <v xml:space="preserve">        -1,</v>
      </c>
    </row>
    <row r="4933" spans="4:7" x14ac:dyDescent="0.2">
      <c r="D4933" s="20">
        <f t="shared" si="77"/>
        <v>192</v>
      </c>
      <c r="E4933" s="20">
        <f>MIN(IF(MOD(ROWS($A$2:A4933),$A$2)=0,E4932+1, E4932), $B$2-1)</f>
        <v>20</v>
      </c>
      <c r="G4933" s="2" t="str">
        <f>IF(NOT(OR(
SUMPRODUCT(--ISNUMBER(SEARCH('Chapter 1 (Generated)'!$B$25:$V$25,INDEX(MyData,D4933, E4933+1))))&gt;0,
SUMPRODUCT(--ISNUMBER(SEARCH('Chapter 1 (Generated)'!$B$26:$V$26,INDEX(MyData,D4933, E4933+1))))&gt;0)),
"        " &amp; INDEX(MyData,D4933, E4933+1),
"    " &amp; INDEX(MyData,D4933, E4933+1))</f>
        <v xml:space="preserve">        -1,</v>
      </c>
    </row>
    <row r="4934" spans="4:7" x14ac:dyDescent="0.2">
      <c r="D4934" s="20">
        <f t="shared" si="77"/>
        <v>193</v>
      </c>
      <c r="E4934" s="20">
        <f>MIN(IF(MOD(ROWS($A$2:A4934),$A$2)=0,E4933+1, E4933), $B$2-1)</f>
        <v>20</v>
      </c>
      <c r="G4934" s="2" t="str">
        <f>IF(NOT(OR(
SUMPRODUCT(--ISNUMBER(SEARCH('Chapter 1 (Generated)'!$B$25:$V$25,INDEX(MyData,D4934, E4934+1))))&gt;0,
SUMPRODUCT(--ISNUMBER(SEARCH('Chapter 1 (Generated)'!$B$26:$V$26,INDEX(MyData,D4934, E4934+1))))&gt;0)),
"        " &amp; INDEX(MyData,D4934, E4934+1),
"    " &amp; INDEX(MyData,D4934, E4934+1))</f>
        <v xml:space="preserve">        -1,//190 </v>
      </c>
    </row>
    <row r="4935" spans="4:7" x14ac:dyDescent="0.2">
      <c r="D4935" s="20">
        <f t="shared" si="77"/>
        <v>194</v>
      </c>
      <c r="E4935" s="20">
        <f>MIN(IF(MOD(ROWS($A$2:A4935),$A$2)=0,E4934+1, E4934), $B$2-1)</f>
        <v>20</v>
      </c>
      <c r="G4935" s="2" t="str">
        <f>IF(NOT(OR(
SUMPRODUCT(--ISNUMBER(SEARCH('Chapter 1 (Generated)'!$B$25:$V$25,INDEX(MyData,D4935, E4935+1))))&gt;0,
SUMPRODUCT(--ISNUMBER(SEARCH('Chapter 1 (Generated)'!$B$26:$V$26,INDEX(MyData,D4935, E4935+1))))&gt;0)),
"        " &amp; INDEX(MyData,D4935, E4935+1),
"    " &amp; INDEX(MyData,D4935, E4935+1))</f>
        <v xml:space="preserve">        -1,</v>
      </c>
    </row>
    <row r="4936" spans="4:7" x14ac:dyDescent="0.2">
      <c r="D4936" s="20">
        <f t="shared" si="77"/>
        <v>195</v>
      </c>
      <c r="E4936" s="20">
        <f>MIN(IF(MOD(ROWS($A$2:A4936),$A$2)=0,E4935+1, E4935), $B$2-1)</f>
        <v>20</v>
      </c>
      <c r="G4936" s="2" t="str">
        <f>IF(NOT(OR(
SUMPRODUCT(--ISNUMBER(SEARCH('Chapter 1 (Generated)'!$B$25:$V$25,INDEX(MyData,D4936, E4936+1))))&gt;0,
SUMPRODUCT(--ISNUMBER(SEARCH('Chapter 1 (Generated)'!$B$26:$V$26,INDEX(MyData,D4936, E4936+1))))&gt;0)),
"        " &amp; INDEX(MyData,D4936, E4936+1),
"    " &amp; INDEX(MyData,D4936, E4936+1))</f>
        <v xml:space="preserve">        -1,</v>
      </c>
    </row>
    <row r="4937" spans="4:7" x14ac:dyDescent="0.2">
      <c r="D4937" s="20">
        <f t="shared" si="77"/>
        <v>196</v>
      </c>
      <c r="E4937" s="20">
        <f>MIN(IF(MOD(ROWS($A$2:A4937),$A$2)=0,E4936+1, E4936), $B$2-1)</f>
        <v>20</v>
      </c>
      <c r="G4937" s="2" t="str">
        <f>IF(NOT(OR(
SUMPRODUCT(--ISNUMBER(SEARCH('Chapter 1 (Generated)'!$B$25:$V$25,INDEX(MyData,D4937, E4937+1))))&gt;0,
SUMPRODUCT(--ISNUMBER(SEARCH('Chapter 1 (Generated)'!$B$26:$V$26,INDEX(MyData,D4937, E4937+1))))&gt;0)),
"        " &amp; INDEX(MyData,D4937, E4937+1),
"    " &amp; INDEX(MyData,D4937, E4937+1))</f>
        <v xml:space="preserve">        -1,</v>
      </c>
    </row>
    <row r="4938" spans="4:7" x14ac:dyDescent="0.2">
      <c r="D4938" s="20">
        <f t="shared" si="77"/>
        <v>197</v>
      </c>
      <c r="E4938" s="20">
        <f>MIN(IF(MOD(ROWS($A$2:A4938),$A$2)=0,E4937+1, E4937), $B$2-1)</f>
        <v>20</v>
      </c>
      <c r="G4938" s="2" t="str">
        <f>IF(NOT(OR(
SUMPRODUCT(--ISNUMBER(SEARCH('Chapter 1 (Generated)'!$B$25:$V$25,INDEX(MyData,D4938, E4938+1))))&gt;0,
SUMPRODUCT(--ISNUMBER(SEARCH('Chapter 1 (Generated)'!$B$26:$V$26,INDEX(MyData,D4938, E4938+1))))&gt;0)),
"        " &amp; INDEX(MyData,D4938, E4938+1),
"    " &amp; INDEX(MyData,D4938, E4938+1))</f>
        <v xml:space="preserve">        -1,</v>
      </c>
    </row>
    <row r="4939" spans="4:7" x14ac:dyDescent="0.2">
      <c r="D4939" s="20">
        <f t="shared" si="77"/>
        <v>198</v>
      </c>
      <c r="E4939" s="20">
        <f>MIN(IF(MOD(ROWS($A$2:A4939),$A$2)=0,E4938+1, E4938), $B$2-1)</f>
        <v>20</v>
      </c>
      <c r="G4939" s="2" t="str">
        <f>IF(NOT(OR(
SUMPRODUCT(--ISNUMBER(SEARCH('Chapter 1 (Generated)'!$B$25:$V$25,INDEX(MyData,D4939, E4939+1))))&gt;0,
SUMPRODUCT(--ISNUMBER(SEARCH('Chapter 1 (Generated)'!$B$26:$V$26,INDEX(MyData,D4939, E4939+1))))&gt;0)),
"        " &amp; INDEX(MyData,D4939, E4939+1),
"    " &amp; INDEX(MyData,D4939, E4939+1))</f>
        <v xml:space="preserve">        -1,//195 </v>
      </c>
    </row>
    <row r="4940" spans="4:7" x14ac:dyDescent="0.2">
      <c r="D4940" s="20">
        <f t="shared" si="77"/>
        <v>199</v>
      </c>
      <c r="E4940" s="20">
        <f>MIN(IF(MOD(ROWS($A$2:A4940),$A$2)=0,E4939+1, E4939), $B$2-1)</f>
        <v>20</v>
      </c>
      <c r="G4940" s="2" t="str">
        <f>IF(NOT(OR(
SUMPRODUCT(--ISNUMBER(SEARCH('Chapter 1 (Generated)'!$B$25:$V$25,INDEX(MyData,D4940, E4940+1))))&gt;0,
SUMPRODUCT(--ISNUMBER(SEARCH('Chapter 1 (Generated)'!$B$26:$V$26,INDEX(MyData,D4940, E4940+1))))&gt;0)),
"        " &amp; INDEX(MyData,D4940, E4940+1),
"    " &amp; INDEX(MyData,D4940, E4940+1))</f>
        <v xml:space="preserve">        -1,</v>
      </c>
    </row>
    <row r="4941" spans="4:7" x14ac:dyDescent="0.2">
      <c r="D4941" s="20">
        <f t="shared" si="77"/>
        <v>200</v>
      </c>
      <c r="E4941" s="20">
        <f>MIN(IF(MOD(ROWS($A$2:A4941),$A$2)=0,E4940+1, E4940), $B$2-1)</f>
        <v>20</v>
      </c>
      <c r="G4941" s="2" t="str">
        <f>IF(NOT(OR(
SUMPRODUCT(--ISNUMBER(SEARCH('Chapter 1 (Generated)'!$B$25:$V$25,INDEX(MyData,D4941, E4941+1))))&gt;0,
SUMPRODUCT(--ISNUMBER(SEARCH('Chapter 1 (Generated)'!$B$26:$V$26,INDEX(MyData,D4941, E4941+1))))&gt;0)),
"        " &amp; INDEX(MyData,D4941, E4941+1),
"    " &amp; INDEX(MyData,D4941, E4941+1))</f>
        <v xml:space="preserve">        -1,</v>
      </c>
    </row>
    <row r="4942" spans="4:7" x14ac:dyDescent="0.2">
      <c r="D4942" s="20">
        <f t="shared" si="77"/>
        <v>201</v>
      </c>
      <c r="E4942" s="20">
        <f>MIN(IF(MOD(ROWS($A$2:A4942),$A$2)=0,E4941+1, E4941), $B$2-1)</f>
        <v>20</v>
      </c>
      <c r="G4942" s="2" t="str">
        <f>IF(NOT(OR(
SUMPRODUCT(--ISNUMBER(SEARCH('Chapter 1 (Generated)'!$B$25:$V$25,INDEX(MyData,D4942, E4942+1))))&gt;0,
SUMPRODUCT(--ISNUMBER(SEARCH('Chapter 1 (Generated)'!$B$26:$V$26,INDEX(MyData,D4942, E4942+1))))&gt;0)),
"        " &amp; INDEX(MyData,D4942, E4942+1),
"    " &amp; INDEX(MyData,D4942, E4942+1))</f>
        <v xml:space="preserve">        -1,</v>
      </c>
    </row>
    <row r="4943" spans="4:7" x14ac:dyDescent="0.2">
      <c r="D4943" s="20">
        <f t="shared" si="77"/>
        <v>202</v>
      </c>
      <c r="E4943" s="20">
        <f>MIN(IF(MOD(ROWS($A$2:A4943),$A$2)=0,E4942+1, E4942), $B$2-1)</f>
        <v>20</v>
      </c>
      <c r="G4943" s="2" t="str">
        <f>IF(NOT(OR(
SUMPRODUCT(--ISNUMBER(SEARCH('Chapter 1 (Generated)'!$B$25:$V$25,INDEX(MyData,D4943, E4943+1))))&gt;0,
SUMPRODUCT(--ISNUMBER(SEARCH('Chapter 1 (Generated)'!$B$26:$V$26,INDEX(MyData,D4943, E4943+1))))&gt;0)),
"        " &amp; INDEX(MyData,D4943, E4943+1),
"    " &amp; INDEX(MyData,D4943, E4943+1))</f>
        <v xml:space="preserve">        -1,</v>
      </c>
    </row>
    <row r="4944" spans="4:7" x14ac:dyDescent="0.2">
      <c r="D4944" s="20">
        <f t="shared" si="77"/>
        <v>203</v>
      </c>
      <c r="E4944" s="20">
        <f>MIN(IF(MOD(ROWS($A$2:A4944),$A$2)=0,E4943+1, E4943), $B$2-1)</f>
        <v>20</v>
      </c>
      <c r="G4944" s="2" t="str">
        <f>IF(NOT(OR(
SUMPRODUCT(--ISNUMBER(SEARCH('Chapter 1 (Generated)'!$B$25:$V$25,INDEX(MyData,D4944, E4944+1))))&gt;0,
SUMPRODUCT(--ISNUMBER(SEARCH('Chapter 1 (Generated)'!$B$26:$V$26,INDEX(MyData,D4944, E4944+1))))&gt;0)),
"        " &amp; INDEX(MyData,D4944, E4944+1),
"    " &amp; INDEX(MyData,D4944, E4944+1))</f>
        <v xml:space="preserve">        -1,//200 </v>
      </c>
    </row>
    <row r="4945" spans="4:7" x14ac:dyDescent="0.2">
      <c r="D4945" s="20">
        <f t="shared" si="77"/>
        <v>204</v>
      </c>
      <c r="E4945" s="20">
        <f>MIN(IF(MOD(ROWS($A$2:A4945),$A$2)=0,E4944+1, E4944), $B$2-1)</f>
        <v>20</v>
      </c>
      <c r="G4945" s="2" t="str">
        <f>IF(NOT(OR(
SUMPRODUCT(--ISNUMBER(SEARCH('Chapter 1 (Generated)'!$B$25:$V$25,INDEX(MyData,D4945, E4945+1))))&gt;0,
SUMPRODUCT(--ISNUMBER(SEARCH('Chapter 1 (Generated)'!$B$26:$V$26,INDEX(MyData,D4945, E4945+1))))&gt;0)),
"        " &amp; INDEX(MyData,D4945, E4945+1),
"    " &amp; INDEX(MyData,D4945, E4945+1))</f>
        <v xml:space="preserve">        -1,</v>
      </c>
    </row>
    <row r="4946" spans="4:7" x14ac:dyDescent="0.2">
      <c r="D4946" s="20">
        <f t="shared" si="77"/>
        <v>205</v>
      </c>
      <c r="E4946" s="20">
        <f>MIN(IF(MOD(ROWS($A$2:A4946),$A$2)=0,E4945+1, E4945), $B$2-1)</f>
        <v>20</v>
      </c>
      <c r="G4946" s="2" t="str">
        <f>IF(NOT(OR(
SUMPRODUCT(--ISNUMBER(SEARCH('Chapter 1 (Generated)'!$B$25:$V$25,INDEX(MyData,D4946, E4946+1))))&gt;0,
SUMPRODUCT(--ISNUMBER(SEARCH('Chapter 1 (Generated)'!$B$26:$V$26,INDEX(MyData,D4946, E4946+1))))&gt;0)),
"        " &amp; INDEX(MyData,D4946, E4946+1),
"    " &amp; INDEX(MyData,D4946, E4946+1))</f>
        <v xml:space="preserve">        -1,</v>
      </c>
    </row>
    <row r="4947" spans="4:7" x14ac:dyDescent="0.2">
      <c r="D4947" s="20">
        <f t="shared" si="77"/>
        <v>206</v>
      </c>
      <c r="E4947" s="20">
        <f>MIN(IF(MOD(ROWS($A$2:A4947),$A$2)=0,E4946+1, E4946), $B$2-1)</f>
        <v>20</v>
      </c>
      <c r="G4947" s="2" t="str">
        <f>IF(NOT(OR(
SUMPRODUCT(--ISNUMBER(SEARCH('Chapter 1 (Generated)'!$B$25:$V$25,INDEX(MyData,D4947, E4947+1))))&gt;0,
SUMPRODUCT(--ISNUMBER(SEARCH('Chapter 1 (Generated)'!$B$26:$V$26,INDEX(MyData,D4947, E4947+1))))&gt;0)),
"        " &amp; INDEX(MyData,D4947, E4947+1),
"    " &amp; INDEX(MyData,D4947, E4947+1))</f>
        <v xml:space="preserve">        -1,</v>
      </c>
    </row>
    <row r="4948" spans="4:7" x14ac:dyDescent="0.2">
      <c r="D4948" s="20">
        <f t="shared" si="77"/>
        <v>207</v>
      </c>
      <c r="E4948" s="20">
        <f>MIN(IF(MOD(ROWS($A$2:A4948),$A$2)=0,E4947+1, E4947), $B$2-1)</f>
        <v>20</v>
      </c>
      <c r="G4948" s="2" t="str">
        <f>IF(NOT(OR(
SUMPRODUCT(--ISNUMBER(SEARCH('Chapter 1 (Generated)'!$B$25:$V$25,INDEX(MyData,D4948, E4948+1))))&gt;0,
SUMPRODUCT(--ISNUMBER(SEARCH('Chapter 1 (Generated)'!$B$26:$V$26,INDEX(MyData,D4948, E4948+1))))&gt;0)),
"        " &amp; INDEX(MyData,D4948, E4948+1),
"    " &amp; INDEX(MyData,D4948, E4948+1))</f>
        <v xml:space="preserve">        -1,</v>
      </c>
    </row>
    <row r="4949" spans="4:7" x14ac:dyDescent="0.2">
      <c r="D4949" s="20">
        <f t="shared" si="77"/>
        <v>208</v>
      </c>
      <c r="E4949" s="20">
        <f>MIN(IF(MOD(ROWS($A$2:A4949),$A$2)=0,E4948+1, E4948), $B$2-1)</f>
        <v>20</v>
      </c>
      <c r="G4949" s="2" t="str">
        <f>IF(NOT(OR(
SUMPRODUCT(--ISNUMBER(SEARCH('Chapter 1 (Generated)'!$B$25:$V$25,INDEX(MyData,D4949, E4949+1))))&gt;0,
SUMPRODUCT(--ISNUMBER(SEARCH('Chapter 1 (Generated)'!$B$26:$V$26,INDEX(MyData,D4949, E4949+1))))&gt;0)),
"        " &amp; INDEX(MyData,D4949, E4949+1),
"    " &amp; INDEX(MyData,D4949, E4949+1))</f>
        <v xml:space="preserve">        -1,//205 </v>
      </c>
    </row>
    <row r="4950" spans="4:7" x14ac:dyDescent="0.2">
      <c r="D4950" s="20">
        <f t="shared" si="77"/>
        <v>209</v>
      </c>
      <c r="E4950" s="20">
        <f>MIN(IF(MOD(ROWS($A$2:A4950),$A$2)=0,E4949+1, E4949), $B$2-1)</f>
        <v>20</v>
      </c>
      <c r="G4950" s="2" t="str">
        <f>IF(NOT(OR(
SUMPRODUCT(--ISNUMBER(SEARCH('Chapter 1 (Generated)'!$B$25:$V$25,INDEX(MyData,D4950, E4950+1))))&gt;0,
SUMPRODUCT(--ISNUMBER(SEARCH('Chapter 1 (Generated)'!$B$26:$V$26,INDEX(MyData,D4950, E4950+1))))&gt;0)),
"        " &amp; INDEX(MyData,D4950, E4950+1),
"    " &amp; INDEX(MyData,D4950, E4950+1))</f>
        <v xml:space="preserve">        -1,</v>
      </c>
    </row>
    <row r="4951" spans="4:7" x14ac:dyDescent="0.2">
      <c r="D4951" s="20">
        <f t="shared" si="77"/>
        <v>210</v>
      </c>
      <c r="E4951" s="20">
        <f>MIN(IF(MOD(ROWS($A$2:A4951),$A$2)=0,E4950+1, E4950), $B$2-1)</f>
        <v>20</v>
      </c>
      <c r="G4951" s="2" t="str">
        <f>IF(NOT(OR(
SUMPRODUCT(--ISNUMBER(SEARCH('Chapter 1 (Generated)'!$B$25:$V$25,INDEX(MyData,D4951, E4951+1))))&gt;0,
SUMPRODUCT(--ISNUMBER(SEARCH('Chapter 1 (Generated)'!$B$26:$V$26,INDEX(MyData,D4951, E4951+1))))&gt;0)),
"        " &amp; INDEX(MyData,D4951, E4951+1),
"    " &amp; INDEX(MyData,D4951, E4951+1))</f>
        <v xml:space="preserve">        -1,</v>
      </c>
    </row>
    <row r="4952" spans="4:7" x14ac:dyDescent="0.2">
      <c r="D4952" s="20">
        <f t="shared" si="77"/>
        <v>211</v>
      </c>
      <c r="E4952" s="20">
        <f>MIN(IF(MOD(ROWS($A$2:A4952),$A$2)=0,E4951+1, E4951), $B$2-1)</f>
        <v>20</v>
      </c>
      <c r="G4952" s="2" t="str">
        <f>IF(NOT(OR(
SUMPRODUCT(--ISNUMBER(SEARCH('Chapter 1 (Generated)'!$B$25:$V$25,INDEX(MyData,D4952, E4952+1))))&gt;0,
SUMPRODUCT(--ISNUMBER(SEARCH('Chapter 1 (Generated)'!$B$26:$V$26,INDEX(MyData,D4952, E4952+1))))&gt;0)),
"        " &amp; INDEX(MyData,D4952, E4952+1),
"    " &amp; INDEX(MyData,D4952, E4952+1))</f>
        <v xml:space="preserve">        -1,</v>
      </c>
    </row>
    <row r="4953" spans="4:7" x14ac:dyDescent="0.2">
      <c r="D4953" s="20">
        <f t="shared" si="77"/>
        <v>212</v>
      </c>
      <c r="E4953" s="20">
        <f>MIN(IF(MOD(ROWS($A$2:A4953),$A$2)=0,E4952+1, E4952), $B$2-1)</f>
        <v>20</v>
      </c>
      <c r="G4953" s="2" t="str">
        <f>IF(NOT(OR(
SUMPRODUCT(--ISNUMBER(SEARCH('Chapter 1 (Generated)'!$B$25:$V$25,INDEX(MyData,D4953, E4953+1))))&gt;0,
SUMPRODUCT(--ISNUMBER(SEARCH('Chapter 1 (Generated)'!$B$26:$V$26,INDEX(MyData,D4953, E4953+1))))&gt;0)),
"        " &amp; INDEX(MyData,D4953, E4953+1),
"    " &amp; INDEX(MyData,D4953, E4953+1))</f>
        <v xml:space="preserve">        -1,</v>
      </c>
    </row>
    <row r="4954" spans="4:7" x14ac:dyDescent="0.2">
      <c r="D4954" s="20">
        <f t="shared" si="77"/>
        <v>213</v>
      </c>
      <c r="E4954" s="20">
        <f>MIN(IF(MOD(ROWS($A$2:A4954),$A$2)=0,E4953+1, E4953), $B$2-1)</f>
        <v>20</v>
      </c>
      <c r="G4954" s="2" t="str">
        <f>IF(NOT(OR(
SUMPRODUCT(--ISNUMBER(SEARCH('Chapter 1 (Generated)'!$B$25:$V$25,INDEX(MyData,D4954, E4954+1))))&gt;0,
SUMPRODUCT(--ISNUMBER(SEARCH('Chapter 1 (Generated)'!$B$26:$V$26,INDEX(MyData,D4954, E4954+1))))&gt;0)),
"        " &amp; INDEX(MyData,D4954, E4954+1),
"    " &amp; INDEX(MyData,D4954, E4954+1))</f>
        <v xml:space="preserve">        -1,//210 </v>
      </c>
    </row>
    <row r="4955" spans="4:7" x14ac:dyDescent="0.2">
      <c r="D4955" s="20">
        <f t="shared" si="77"/>
        <v>214</v>
      </c>
      <c r="E4955" s="20">
        <f>MIN(IF(MOD(ROWS($A$2:A4955),$A$2)=0,E4954+1, E4954), $B$2-1)</f>
        <v>20</v>
      </c>
      <c r="G4955" s="2" t="str">
        <f>IF(NOT(OR(
SUMPRODUCT(--ISNUMBER(SEARCH('Chapter 1 (Generated)'!$B$25:$V$25,INDEX(MyData,D4955, E4955+1))))&gt;0,
SUMPRODUCT(--ISNUMBER(SEARCH('Chapter 1 (Generated)'!$B$26:$V$26,INDEX(MyData,D4955, E4955+1))))&gt;0)),
"        " &amp; INDEX(MyData,D4955, E4955+1),
"    " &amp; INDEX(MyData,D4955, E4955+1))</f>
        <v xml:space="preserve">        -1,</v>
      </c>
    </row>
    <row r="4956" spans="4:7" x14ac:dyDescent="0.2">
      <c r="D4956" s="20">
        <f t="shared" si="77"/>
        <v>215</v>
      </c>
      <c r="E4956" s="20">
        <f>MIN(IF(MOD(ROWS($A$2:A4956),$A$2)=0,E4955+1, E4955), $B$2-1)</f>
        <v>20</v>
      </c>
      <c r="G4956" s="2" t="str">
        <f>IF(NOT(OR(
SUMPRODUCT(--ISNUMBER(SEARCH('Chapter 1 (Generated)'!$B$25:$V$25,INDEX(MyData,D4956, E4956+1))))&gt;0,
SUMPRODUCT(--ISNUMBER(SEARCH('Chapter 1 (Generated)'!$B$26:$V$26,INDEX(MyData,D4956, E4956+1))))&gt;0)),
"        " &amp; INDEX(MyData,D4956, E4956+1),
"    " &amp; INDEX(MyData,D4956, E4956+1))</f>
        <v xml:space="preserve">        -1,</v>
      </c>
    </row>
    <row r="4957" spans="4:7" x14ac:dyDescent="0.2">
      <c r="D4957" s="20">
        <f t="shared" si="77"/>
        <v>216</v>
      </c>
      <c r="E4957" s="20">
        <f>MIN(IF(MOD(ROWS($A$2:A4957),$A$2)=0,E4956+1, E4956), $B$2-1)</f>
        <v>20</v>
      </c>
      <c r="G4957" s="2" t="str">
        <f>IF(NOT(OR(
SUMPRODUCT(--ISNUMBER(SEARCH('Chapter 1 (Generated)'!$B$25:$V$25,INDEX(MyData,D4957, E4957+1))))&gt;0,
SUMPRODUCT(--ISNUMBER(SEARCH('Chapter 1 (Generated)'!$B$26:$V$26,INDEX(MyData,D4957, E4957+1))))&gt;0)),
"        " &amp; INDEX(MyData,D4957, E4957+1),
"    " &amp; INDEX(MyData,D4957, E4957+1))</f>
        <v xml:space="preserve">        -1,</v>
      </c>
    </row>
    <row r="4958" spans="4:7" x14ac:dyDescent="0.2">
      <c r="D4958" s="20">
        <f t="shared" si="77"/>
        <v>217</v>
      </c>
      <c r="E4958" s="20">
        <f>MIN(IF(MOD(ROWS($A$2:A4958),$A$2)=0,E4957+1, E4957), $B$2-1)</f>
        <v>20</v>
      </c>
      <c r="G4958" s="2" t="str">
        <f>IF(NOT(OR(
SUMPRODUCT(--ISNUMBER(SEARCH('Chapter 1 (Generated)'!$B$25:$V$25,INDEX(MyData,D4958, E4958+1))))&gt;0,
SUMPRODUCT(--ISNUMBER(SEARCH('Chapter 1 (Generated)'!$B$26:$V$26,INDEX(MyData,D4958, E4958+1))))&gt;0)),
"        " &amp; INDEX(MyData,D4958, E4958+1),
"    " &amp; INDEX(MyData,D4958, E4958+1))</f>
        <v xml:space="preserve">        -1,</v>
      </c>
    </row>
    <row r="4959" spans="4:7" x14ac:dyDescent="0.2">
      <c r="D4959" s="20">
        <f t="shared" si="77"/>
        <v>218</v>
      </c>
      <c r="E4959" s="20">
        <f>MIN(IF(MOD(ROWS($A$2:A4959),$A$2)=0,E4958+1, E4958), $B$2-1)</f>
        <v>20</v>
      </c>
      <c r="G4959" s="2" t="str">
        <f>IF(NOT(OR(
SUMPRODUCT(--ISNUMBER(SEARCH('Chapter 1 (Generated)'!$B$25:$V$25,INDEX(MyData,D4959, E4959+1))))&gt;0,
SUMPRODUCT(--ISNUMBER(SEARCH('Chapter 1 (Generated)'!$B$26:$V$26,INDEX(MyData,D4959, E4959+1))))&gt;0)),
"        " &amp; INDEX(MyData,D4959, E4959+1),
"    " &amp; INDEX(MyData,D4959, E4959+1))</f>
        <v xml:space="preserve">        -1,//215 </v>
      </c>
    </row>
    <row r="4960" spans="4:7" x14ac:dyDescent="0.2">
      <c r="D4960" s="20">
        <f t="shared" si="77"/>
        <v>219</v>
      </c>
      <c r="E4960" s="20">
        <f>MIN(IF(MOD(ROWS($A$2:A4960),$A$2)=0,E4959+1, E4959), $B$2-1)</f>
        <v>20</v>
      </c>
      <c r="G4960" s="2" t="str">
        <f>IF(NOT(OR(
SUMPRODUCT(--ISNUMBER(SEARCH('Chapter 1 (Generated)'!$B$25:$V$25,INDEX(MyData,D4960, E4960+1))))&gt;0,
SUMPRODUCT(--ISNUMBER(SEARCH('Chapter 1 (Generated)'!$B$26:$V$26,INDEX(MyData,D4960, E4960+1))))&gt;0)),
"        " &amp; INDEX(MyData,D4960, E4960+1),
"    " &amp; INDEX(MyData,D4960, E4960+1))</f>
        <v xml:space="preserve">        -1,</v>
      </c>
    </row>
    <row r="4961" spans="4:7" x14ac:dyDescent="0.2">
      <c r="D4961" s="20">
        <f t="shared" si="77"/>
        <v>220</v>
      </c>
      <c r="E4961" s="20">
        <f>MIN(IF(MOD(ROWS($A$2:A4961),$A$2)=0,E4960+1, E4960), $B$2-1)</f>
        <v>20</v>
      </c>
      <c r="G4961" s="2" t="str">
        <f>IF(NOT(OR(
SUMPRODUCT(--ISNUMBER(SEARCH('Chapter 1 (Generated)'!$B$25:$V$25,INDEX(MyData,D4961, E4961+1))))&gt;0,
SUMPRODUCT(--ISNUMBER(SEARCH('Chapter 1 (Generated)'!$B$26:$V$26,INDEX(MyData,D4961, E4961+1))))&gt;0)),
"        " &amp; INDEX(MyData,D4961, E4961+1),
"    " &amp; INDEX(MyData,D4961, E4961+1))</f>
        <v xml:space="preserve">        -1,</v>
      </c>
    </row>
    <row r="4962" spans="4:7" x14ac:dyDescent="0.2">
      <c r="D4962" s="20">
        <f t="shared" si="77"/>
        <v>221</v>
      </c>
      <c r="E4962" s="20">
        <f>MIN(IF(MOD(ROWS($A$2:A4962),$A$2)=0,E4961+1, E4961), $B$2-1)</f>
        <v>20</v>
      </c>
      <c r="G4962" s="2" t="str">
        <f>IF(NOT(OR(
SUMPRODUCT(--ISNUMBER(SEARCH('Chapter 1 (Generated)'!$B$25:$V$25,INDEX(MyData,D4962, E4962+1))))&gt;0,
SUMPRODUCT(--ISNUMBER(SEARCH('Chapter 1 (Generated)'!$B$26:$V$26,INDEX(MyData,D4962, E4962+1))))&gt;0)),
"        " &amp; INDEX(MyData,D4962, E4962+1),
"    " &amp; INDEX(MyData,D4962, E4962+1))</f>
        <v xml:space="preserve">        -1,</v>
      </c>
    </row>
    <row r="4963" spans="4:7" x14ac:dyDescent="0.2">
      <c r="D4963" s="20">
        <f t="shared" si="77"/>
        <v>222</v>
      </c>
      <c r="E4963" s="20">
        <f>MIN(IF(MOD(ROWS($A$2:A4963),$A$2)=0,E4962+1, E4962), $B$2-1)</f>
        <v>20</v>
      </c>
      <c r="G4963" s="2" t="str">
        <f>IF(NOT(OR(
SUMPRODUCT(--ISNUMBER(SEARCH('Chapter 1 (Generated)'!$B$25:$V$25,INDEX(MyData,D4963, E4963+1))))&gt;0,
SUMPRODUCT(--ISNUMBER(SEARCH('Chapter 1 (Generated)'!$B$26:$V$26,INDEX(MyData,D4963, E4963+1))))&gt;0)),
"        " &amp; INDEX(MyData,D4963, E4963+1),
"    " &amp; INDEX(MyData,D4963, E4963+1))</f>
        <v xml:space="preserve">        -1,</v>
      </c>
    </row>
    <row r="4964" spans="4:7" x14ac:dyDescent="0.2">
      <c r="D4964" s="20">
        <f t="shared" si="77"/>
        <v>223</v>
      </c>
      <c r="E4964" s="20">
        <f>MIN(IF(MOD(ROWS($A$2:A4964),$A$2)=0,E4963+1, E4963), $B$2-1)</f>
        <v>20</v>
      </c>
      <c r="G4964" s="2" t="str">
        <f>IF(NOT(OR(
SUMPRODUCT(--ISNUMBER(SEARCH('Chapter 1 (Generated)'!$B$25:$V$25,INDEX(MyData,D4964, E4964+1))))&gt;0,
SUMPRODUCT(--ISNUMBER(SEARCH('Chapter 1 (Generated)'!$B$26:$V$26,INDEX(MyData,D4964, E4964+1))))&gt;0)),
"        " &amp; INDEX(MyData,D4964, E4964+1),
"    " &amp; INDEX(MyData,D4964, E4964+1))</f>
        <v xml:space="preserve">        -1,//220 </v>
      </c>
    </row>
    <row r="4965" spans="4:7" x14ac:dyDescent="0.2">
      <c r="D4965" s="20">
        <f t="shared" si="77"/>
        <v>224</v>
      </c>
      <c r="E4965" s="20">
        <f>MIN(IF(MOD(ROWS($A$2:A4965),$A$2)=0,E4964+1, E4964), $B$2-1)</f>
        <v>20</v>
      </c>
      <c r="G4965" s="2" t="str">
        <f>IF(NOT(OR(
SUMPRODUCT(--ISNUMBER(SEARCH('Chapter 1 (Generated)'!$B$25:$V$25,INDEX(MyData,D4965, E4965+1))))&gt;0,
SUMPRODUCT(--ISNUMBER(SEARCH('Chapter 1 (Generated)'!$B$26:$V$26,INDEX(MyData,D4965, E4965+1))))&gt;0)),
"        " &amp; INDEX(MyData,D4965, E4965+1),
"    " &amp; INDEX(MyData,D4965, E4965+1))</f>
        <v xml:space="preserve">        -1,</v>
      </c>
    </row>
    <row r="4966" spans="4:7" x14ac:dyDescent="0.2">
      <c r="D4966" s="20">
        <f t="shared" si="77"/>
        <v>225</v>
      </c>
      <c r="E4966" s="20">
        <f>MIN(IF(MOD(ROWS($A$2:A4966),$A$2)=0,E4965+1, E4965), $B$2-1)</f>
        <v>20</v>
      </c>
      <c r="G4966" s="2" t="str">
        <f>IF(NOT(OR(
SUMPRODUCT(--ISNUMBER(SEARCH('Chapter 1 (Generated)'!$B$25:$V$25,INDEX(MyData,D4966, E4966+1))))&gt;0,
SUMPRODUCT(--ISNUMBER(SEARCH('Chapter 1 (Generated)'!$B$26:$V$26,INDEX(MyData,D4966, E4966+1))))&gt;0)),
"        " &amp; INDEX(MyData,D4966, E4966+1),
"    " &amp; INDEX(MyData,D4966, E4966+1))</f>
        <v xml:space="preserve">        -1,</v>
      </c>
    </row>
    <row r="4967" spans="4:7" x14ac:dyDescent="0.2">
      <c r="D4967" s="20">
        <f t="shared" si="77"/>
        <v>226</v>
      </c>
      <c r="E4967" s="20">
        <f>MIN(IF(MOD(ROWS($A$2:A4967),$A$2)=0,E4966+1, E4966), $B$2-1)</f>
        <v>20</v>
      </c>
      <c r="G4967" s="2" t="str">
        <f>IF(NOT(OR(
SUMPRODUCT(--ISNUMBER(SEARCH('Chapter 1 (Generated)'!$B$25:$V$25,INDEX(MyData,D4967, E4967+1))))&gt;0,
SUMPRODUCT(--ISNUMBER(SEARCH('Chapter 1 (Generated)'!$B$26:$V$26,INDEX(MyData,D4967, E4967+1))))&gt;0)),
"        " &amp; INDEX(MyData,D4967, E4967+1),
"    " &amp; INDEX(MyData,D4967, E4967+1))</f>
        <v xml:space="preserve">        -1,</v>
      </c>
    </row>
    <row r="4968" spans="4:7" x14ac:dyDescent="0.2">
      <c r="D4968" s="20">
        <f t="shared" si="77"/>
        <v>227</v>
      </c>
      <c r="E4968" s="20">
        <f>MIN(IF(MOD(ROWS($A$2:A4968),$A$2)=0,E4967+1, E4967), $B$2-1)</f>
        <v>20</v>
      </c>
      <c r="G4968" s="2" t="str">
        <f>IF(NOT(OR(
SUMPRODUCT(--ISNUMBER(SEARCH('Chapter 1 (Generated)'!$B$25:$V$25,INDEX(MyData,D4968, E4968+1))))&gt;0,
SUMPRODUCT(--ISNUMBER(SEARCH('Chapter 1 (Generated)'!$B$26:$V$26,INDEX(MyData,D4968, E4968+1))))&gt;0)),
"        " &amp; INDEX(MyData,D4968, E4968+1),
"    " &amp; INDEX(MyData,D4968, E4968+1))</f>
        <v xml:space="preserve">        -1,</v>
      </c>
    </row>
    <row r="4969" spans="4:7" x14ac:dyDescent="0.2">
      <c r="D4969" s="20">
        <f t="shared" si="77"/>
        <v>228</v>
      </c>
      <c r="E4969" s="20">
        <f>MIN(IF(MOD(ROWS($A$2:A4969),$A$2)=0,E4968+1, E4968), $B$2-1)</f>
        <v>20</v>
      </c>
      <c r="G4969" s="2" t="str">
        <f>IF(NOT(OR(
SUMPRODUCT(--ISNUMBER(SEARCH('Chapter 1 (Generated)'!$B$25:$V$25,INDEX(MyData,D4969, E4969+1))))&gt;0,
SUMPRODUCT(--ISNUMBER(SEARCH('Chapter 1 (Generated)'!$B$26:$V$26,INDEX(MyData,D4969, E4969+1))))&gt;0)),
"        " &amp; INDEX(MyData,D4969, E4969+1),
"    " &amp; INDEX(MyData,D4969, E4969+1))</f>
        <v xml:space="preserve">        -1,//225 </v>
      </c>
    </row>
    <row r="4970" spans="4:7" x14ac:dyDescent="0.2">
      <c r="D4970" s="20">
        <f t="shared" si="77"/>
        <v>229</v>
      </c>
      <c r="E4970" s="20">
        <f>MIN(IF(MOD(ROWS($A$2:A4970),$A$2)=0,E4969+1, E4969), $B$2-1)</f>
        <v>20</v>
      </c>
      <c r="G4970" s="2" t="str">
        <f>IF(NOT(OR(
SUMPRODUCT(--ISNUMBER(SEARCH('Chapter 1 (Generated)'!$B$25:$V$25,INDEX(MyData,D4970, E4970+1))))&gt;0,
SUMPRODUCT(--ISNUMBER(SEARCH('Chapter 1 (Generated)'!$B$26:$V$26,INDEX(MyData,D4970, E4970+1))))&gt;0)),
"        " &amp; INDEX(MyData,D4970, E4970+1),
"    " &amp; INDEX(MyData,D4970, E4970+1))</f>
        <v xml:space="preserve">        191,//226 Alistair</v>
      </c>
    </row>
    <row r="4971" spans="4:7" x14ac:dyDescent="0.2">
      <c r="D4971" s="20">
        <f t="shared" si="77"/>
        <v>230</v>
      </c>
      <c r="E4971" s="20">
        <f>MIN(IF(MOD(ROWS($A$2:A4971),$A$2)=0,E4970+1, E4970), $B$2-1)</f>
        <v>20</v>
      </c>
      <c r="G4971" s="2" t="str">
        <f>IF(NOT(OR(
SUMPRODUCT(--ISNUMBER(SEARCH('Chapter 1 (Generated)'!$B$25:$V$25,INDEX(MyData,D4971, E4971+1))))&gt;0,
SUMPRODUCT(--ISNUMBER(SEARCH('Chapter 1 (Generated)'!$B$26:$V$26,INDEX(MyData,D4971, E4971+1))))&gt;0)),
"        " &amp; INDEX(MyData,D4971, E4971+1),
"    " &amp; INDEX(MyData,D4971, E4971+1))</f>
        <v xml:space="preserve">        178,//227 Claire</v>
      </c>
    </row>
    <row r="4972" spans="4:7" x14ac:dyDescent="0.2">
      <c r="D4972" s="20">
        <f t="shared" si="77"/>
        <v>231</v>
      </c>
      <c r="E4972" s="20">
        <f>MIN(IF(MOD(ROWS($A$2:A4972),$A$2)=0,E4971+1, E4971), $B$2-1)</f>
        <v>20</v>
      </c>
      <c r="G4972" s="2" t="str">
        <f>IF(NOT(OR(
SUMPRODUCT(--ISNUMBER(SEARCH('Chapter 1 (Generated)'!$B$25:$V$25,INDEX(MyData,D4972, E4972+1))))&gt;0,
SUMPRODUCT(--ISNUMBER(SEARCH('Chapter 1 (Generated)'!$B$26:$V$26,INDEX(MyData,D4972, E4972+1))))&gt;0)),
"        " &amp; INDEX(MyData,D4972, E4972+1),
"    " &amp; INDEX(MyData,D4972, E4972+1))</f>
        <v xml:space="preserve">        168,//228 Ellie</v>
      </c>
    </row>
    <row r="4973" spans="4:7" x14ac:dyDescent="0.2">
      <c r="D4973" s="20">
        <f t="shared" si="77"/>
        <v>232</v>
      </c>
      <c r="E4973" s="20">
        <f>MIN(IF(MOD(ROWS($A$2:A4973),$A$2)=0,E4972+1, E4972), $B$2-1)</f>
        <v>20</v>
      </c>
      <c r="G4973" s="2" t="str">
        <f>IF(NOT(OR(
SUMPRODUCT(--ISNUMBER(SEARCH('Chapter 1 (Generated)'!$B$25:$V$25,INDEX(MyData,D4973, E4973+1))))&gt;0,
SUMPRODUCT(--ISNUMBER(SEARCH('Chapter 1 (Generated)'!$B$26:$V$26,INDEX(MyData,D4973, E4973+1))))&gt;0)),
"        " &amp; INDEX(MyData,D4973, E4973+1),
"    " &amp; INDEX(MyData,D4973, E4973+1))</f>
        <v xml:space="preserve">        152,//229 Karolina</v>
      </c>
    </row>
    <row r="4974" spans="4:7" x14ac:dyDescent="0.2">
      <c r="D4974" s="20">
        <f t="shared" si="77"/>
        <v>233</v>
      </c>
      <c r="E4974" s="20">
        <f>MIN(IF(MOD(ROWS($A$2:A4974),$A$2)=0,E4973+1, E4973), $B$2-1)</f>
        <v>20</v>
      </c>
      <c r="G4974" s="2" t="str">
        <f>IF(NOT(OR(
SUMPRODUCT(--ISNUMBER(SEARCH('Chapter 1 (Generated)'!$B$25:$V$25,INDEX(MyData,D4974, E4974+1))))&gt;0,
SUMPRODUCT(--ISNUMBER(SEARCH('Chapter 1 (Generated)'!$B$26:$V$26,INDEX(MyData,D4974, E4974+1))))&gt;0)),
"        " &amp; INDEX(MyData,D4974, E4974+1),
"    " &amp; INDEX(MyData,D4974, E4974+1))</f>
        <v xml:space="preserve">        152,//230 Neha</v>
      </c>
    </row>
    <row r="4975" spans="4:7" x14ac:dyDescent="0.2">
      <c r="D4975" s="20">
        <f t="shared" si="77"/>
        <v>234</v>
      </c>
      <c r="E4975" s="20">
        <f>MIN(IF(MOD(ROWS($A$2:A4975),$A$2)=0,E4974+1, E4974), $B$2-1)</f>
        <v>20</v>
      </c>
      <c r="G4975" s="2" t="str">
        <f>IF(NOT(OR(
SUMPRODUCT(--ISNUMBER(SEARCH('Chapter 1 (Generated)'!$B$25:$V$25,INDEX(MyData,D4975, E4975+1))))&gt;0,
SUMPRODUCT(--ISNUMBER(SEARCH('Chapter 1 (Generated)'!$B$26:$V$26,INDEX(MyData,D4975, E4975+1))))&gt;0)),
"        " &amp; INDEX(MyData,D4975, E4975+1),
"    " &amp; INDEX(MyData,D4975, E4975+1))</f>
        <v xml:space="preserve">        178,//231 Raquel</v>
      </c>
    </row>
    <row r="4976" spans="4:7" x14ac:dyDescent="0.2">
      <c r="D4976" s="20">
        <f t="shared" si="77"/>
        <v>235</v>
      </c>
      <c r="E4976" s="20">
        <f>MIN(IF(MOD(ROWS($A$2:A4976),$A$2)=0,E4975+1, E4975), $B$2-1)</f>
        <v>20</v>
      </c>
      <c r="G4976" s="2" t="str">
        <f>IF(NOT(OR(
SUMPRODUCT(--ISNUMBER(SEARCH('Chapter 1 (Generated)'!$B$25:$V$25,INDEX(MyData,D4976, E4976+1))))&gt;0,
SUMPRODUCT(--ISNUMBER(SEARCH('Chapter 1 (Generated)'!$B$26:$V$26,INDEX(MyData,D4976, E4976+1))))&gt;0)),
"        " &amp; INDEX(MyData,D4976, E4976+1),
"    " &amp; INDEX(MyData,D4976, E4976+1))</f>
        <v xml:space="preserve">        191,//232 Tadashi</v>
      </c>
    </row>
    <row r="4977" spans="4:7" x14ac:dyDescent="0.2">
      <c r="D4977" s="20">
        <f t="shared" si="77"/>
        <v>236</v>
      </c>
      <c r="E4977" s="20">
        <f>MIN(IF(MOD(ROWS($A$2:A4977),$A$2)=0,E4976+1, E4976), $B$2-1)</f>
        <v>20</v>
      </c>
      <c r="G4977" s="2" t="str">
        <f>IF(NOT(OR(
SUMPRODUCT(--ISNUMBER(SEARCH('Chapter 1 (Generated)'!$B$25:$V$25,INDEX(MyData,D4977, E4977+1))))&gt;0,
SUMPRODUCT(--ISNUMBER(SEARCH('Chapter 1 (Generated)'!$B$26:$V$26,INDEX(MyData,D4977, E4977+1))))&gt;0)),
"        " &amp; INDEX(MyData,D4977, E4977+1),
"    " &amp; INDEX(MyData,D4977, E4977+1))</f>
        <v xml:space="preserve">        168,//233 Tegan</v>
      </c>
    </row>
    <row r="4978" spans="4:7" x14ac:dyDescent="0.2">
      <c r="D4978" s="20">
        <f t="shared" si="77"/>
        <v>237</v>
      </c>
      <c r="E4978" s="20">
        <f>MIN(IF(MOD(ROWS($A$2:A4978),$A$2)=0,E4977+1, E4977), $B$2-1)</f>
        <v>20</v>
      </c>
      <c r="G4978" s="2" t="str">
        <f>IF(NOT(OR(
SUMPRODUCT(--ISNUMBER(SEARCH('Chapter 1 (Generated)'!$B$25:$V$25,INDEX(MyData,D4978, E4978+1))))&gt;0,
SUMPRODUCT(--ISNUMBER(SEARCH('Chapter 1 (Generated)'!$B$26:$V$26,INDEX(MyData,D4978, E4978+1))))&gt;0)),
"        " &amp; INDEX(MyData,D4978, E4978+1),
"    " &amp; INDEX(MyData,D4978, E4978+1))</f>
        <v xml:space="preserve">        ];</v>
      </c>
    </row>
    <row r="4979" spans="4:7" x14ac:dyDescent="0.2">
      <c r="G4979" s="2"/>
    </row>
    <row r="4980" spans="4:7" x14ac:dyDescent="0.2">
      <c r="G4980" s="2"/>
    </row>
    <row r="4981" spans="4:7" x14ac:dyDescent="0.2">
      <c r="G4981" s="2"/>
    </row>
    <row r="4982" spans="4:7" x14ac:dyDescent="0.2">
      <c r="G4982" s="2"/>
    </row>
    <row r="4983" spans="4:7" x14ac:dyDescent="0.2">
      <c r="G4983" s="2"/>
    </row>
    <row r="4984" spans="4:7" x14ac:dyDescent="0.2">
      <c r="G4984" s="2"/>
    </row>
    <row r="4985" spans="4:7" x14ac:dyDescent="0.2">
      <c r="G4985" s="2"/>
    </row>
    <row r="4986" spans="4:7" x14ac:dyDescent="0.2">
      <c r="G4986" s="2"/>
    </row>
    <row r="4987" spans="4:7" x14ac:dyDescent="0.2">
      <c r="G4987" s="2"/>
    </row>
    <row r="4988" spans="4:7" x14ac:dyDescent="0.2">
      <c r="G4988" s="2"/>
    </row>
    <row r="4989" spans="4:7" x14ac:dyDescent="0.2">
      <c r="G4989" s="2"/>
    </row>
    <row r="4990" spans="4:7" x14ac:dyDescent="0.2">
      <c r="G4990" s="2"/>
    </row>
    <row r="4991" spans="4:7" x14ac:dyDescent="0.2">
      <c r="G4991" s="2"/>
    </row>
    <row r="4992" spans="4:7" x14ac:dyDescent="0.2">
      <c r="G4992" s="2"/>
    </row>
    <row r="4993" spans="7:7" x14ac:dyDescent="0.2">
      <c r="G4993" s="2"/>
    </row>
    <row r="4994" spans="7:7" x14ac:dyDescent="0.2">
      <c r="G4994" s="2"/>
    </row>
    <row r="4995" spans="7:7" x14ac:dyDescent="0.2">
      <c r="G4995" s="2"/>
    </row>
    <row r="4996" spans="7:7" x14ac:dyDescent="0.2">
      <c r="G4996" s="2"/>
    </row>
    <row r="4997" spans="7:7" x14ac:dyDescent="0.2">
      <c r="G4997" s="2"/>
    </row>
    <row r="4998" spans="7:7" x14ac:dyDescent="0.2">
      <c r="G4998" s="2"/>
    </row>
    <row r="4999" spans="7:7" x14ac:dyDescent="0.2">
      <c r="G4999" s="2"/>
    </row>
    <row r="5000" spans="7:7" x14ac:dyDescent="0.2">
      <c r="G5000" s="2"/>
    </row>
    <row r="5001" spans="7:7" x14ac:dyDescent="0.2">
      <c r="G5001" s="2"/>
    </row>
    <row r="5002" spans="7:7" x14ac:dyDescent="0.2">
      <c r="G5002" s="2"/>
    </row>
    <row r="5003" spans="7:7" x14ac:dyDescent="0.2">
      <c r="G5003" s="2"/>
    </row>
    <row r="5004" spans="7:7" x14ac:dyDescent="0.2">
      <c r="G5004" s="2"/>
    </row>
    <row r="5005" spans="7:7" x14ac:dyDescent="0.2">
      <c r="G5005" s="2"/>
    </row>
    <row r="5006" spans="7:7" x14ac:dyDescent="0.2">
      <c r="G5006" s="2"/>
    </row>
    <row r="5007" spans="7:7" x14ac:dyDescent="0.2">
      <c r="G5007" s="2"/>
    </row>
    <row r="5008" spans="7:7" x14ac:dyDescent="0.2">
      <c r="G5008" s="2"/>
    </row>
    <row r="5009" spans="7:7" x14ac:dyDescent="0.2">
      <c r="G5009" s="2"/>
    </row>
    <row r="5010" spans="7:7" x14ac:dyDescent="0.2">
      <c r="G5010" s="2"/>
    </row>
    <row r="5011" spans="7:7" x14ac:dyDescent="0.2">
      <c r="G5011" s="2"/>
    </row>
    <row r="5012" spans="7:7" x14ac:dyDescent="0.2">
      <c r="G5012" s="2"/>
    </row>
    <row r="5013" spans="7:7" x14ac:dyDescent="0.2">
      <c r="G5013" s="2"/>
    </row>
    <row r="5014" spans="7:7" x14ac:dyDescent="0.2">
      <c r="G5014" s="2"/>
    </row>
    <row r="5015" spans="7:7" x14ac:dyDescent="0.2">
      <c r="G5015" s="2"/>
    </row>
    <row r="5016" spans="7:7" x14ac:dyDescent="0.2">
      <c r="G5016" s="2"/>
    </row>
    <row r="5017" spans="7:7" x14ac:dyDescent="0.2">
      <c r="G5017" s="2"/>
    </row>
    <row r="5018" spans="7:7" x14ac:dyDescent="0.2">
      <c r="G5018" s="2"/>
    </row>
    <row r="5019" spans="7:7" x14ac:dyDescent="0.2">
      <c r="G5019" s="2"/>
    </row>
    <row r="5020" spans="7:7" x14ac:dyDescent="0.2">
      <c r="G5020" s="2"/>
    </row>
    <row r="5021" spans="7:7" x14ac:dyDescent="0.2">
      <c r="G5021" s="2"/>
    </row>
    <row r="5022" spans="7:7" x14ac:dyDescent="0.2">
      <c r="G5022" s="2"/>
    </row>
    <row r="5023" spans="7:7" x14ac:dyDescent="0.2">
      <c r="G5023" s="2"/>
    </row>
    <row r="5024" spans="7:7" x14ac:dyDescent="0.2">
      <c r="G5024" s="2"/>
    </row>
    <row r="5025" spans="7:7" x14ac:dyDescent="0.2">
      <c r="G5025" s="2"/>
    </row>
    <row r="5026" spans="7:7" x14ac:dyDescent="0.2">
      <c r="G5026" s="2"/>
    </row>
    <row r="5027" spans="7:7" x14ac:dyDescent="0.2">
      <c r="G5027" s="2"/>
    </row>
    <row r="5028" spans="7:7" x14ac:dyDescent="0.2">
      <c r="G5028" s="2"/>
    </row>
    <row r="5029" spans="7:7" x14ac:dyDescent="0.2">
      <c r="G5029" s="2"/>
    </row>
    <row r="5030" spans="7:7" x14ac:dyDescent="0.2">
      <c r="G5030" s="2"/>
    </row>
    <row r="5031" spans="7:7" x14ac:dyDescent="0.2">
      <c r="G5031" s="2"/>
    </row>
    <row r="5032" spans="7:7" x14ac:dyDescent="0.2">
      <c r="G5032" s="2"/>
    </row>
    <row r="5033" spans="7:7" x14ac:dyDescent="0.2">
      <c r="G5033" s="2"/>
    </row>
    <row r="5034" spans="7:7" x14ac:dyDescent="0.2">
      <c r="G5034" s="2"/>
    </row>
    <row r="5035" spans="7:7" x14ac:dyDescent="0.2">
      <c r="G5035" s="2"/>
    </row>
    <row r="5036" spans="7:7" x14ac:dyDescent="0.2">
      <c r="G5036" s="2"/>
    </row>
    <row r="5037" spans="7:7" x14ac:dyDescent="0.2">
      <c r="G5037" s="2"/>
    </row>
    <row r="5038" spans="7:7" x14ac:dyDescent="0.2">
      <c r="G5038" s="2"/>
    </row>
    <row r="5039" spans="7:7" x14ac:dyDescent="0.2">
      <c r="G5039" s="2"/>
    </row>
    <row r="5040" spans="7:7" x14ac:dyDescent="0.2">
      <c r="G5040" s="2"/>
    </row>
    <row r="5041" spans="7:7" x14ac:dyDescent="0.2">
      <c r="G5041" s="2"/>
    </row>
    <row r="5042" spans="7:7" x14ac:dyDescent="0.2">
      <c r="G5042" s="2"/>
    </row>
    <row r="5043" spans="7:7" x14ac:dyDescent="0.2">
      <c r="G5043" s="2"/>
    </row>
    <row r="5044" spans="7:7" x14ac:dyDescent="0.2">
      <c r="G5044" s="2"/>
    </row>
    <row r="5045" spans="7:7" x14ac:dyDescent="0.2">
      <c r="G5045" s="2"/>
    </row>
    <row r="5046" spans="7:7" x14ac:dyDescent="0.2">
      <c r="G5046" s="2"/>
    </row>
    <row r="5047" spans="7:7" x14ac:dyDescent="0.2">
      <c r="G5047" s="2"/>
    </row>
    <row r="5048" spans="7:7" x14ac:dyDescent="0.2">
      <c r="G5048" s="2"/>
    </row>
    <row r="5049" spans="7:7" x14ac:dyDescent="0.2">
      <c r="G5049" s="2"/>
    </row>
    <row r="5050" spans="7:7" x14ac:dyDescent="0.2">
      <c r="G5050" s="2"/>
    </row>
    <row r="5051" spans="7:7" x14ac:dyDescent="0.2">
      <c r="G5051" s="2"/>
    </row>
    <row r="5052" spans="7:7" x14ac:dyDescent="0.2">
      <c r="G5052" s="2"/>
    </row>
    <row r="5053" spans="7:7" x14ac:dyDescent="0.2">
      <c r="G5053" s="2"/>
    </row>
    <row r="5054" spans="7:7" x14ac:dyDescent="0.2">
      <c r="G5054" s="2"/>
    </row>
    <row r="5055" spans="7:7" x14ac:dyDescent="0.2">
      <c r="G5055" s="2"/>
    </row>
    <row r="5056" spans="7:7" x14ac:dyDescent="0.2">
      <c r="G5056" s="2"/>
    </row>
    <row r="5057" spans="7:7" x14ac:dyDescent="0.2">
      <c r="G5057" s="2"/>
    </row>
    <row r="5058" spans="7:7" x14ac:dyDescent="0.2">
      <c r="G5058" s="2"/>
    </row>
    <row r="5059" spans="7:7" x14ac:dyDescent="0.2">
      <c r="G5059" s="2"/>
    </row>
    <row r="5060" spans="7:7" x14ac:dyDescent="0.2">
      <c r="G5060" s="2"/>
    </row>
    <row r="5061" spans="7:7" x14ac:dyDescent="0.2">
      <c r="G5061" s="2"/>
    </row>
    <row r="5062" spans="7:7" x14ac:dyDescent="0.2">
      <c r="G5062" s="2"/>
    </row>
    <row r="5063" spans="7:7" x14ac:dyDescent="0.2">
      <c r="G5063" s="2"/>
    </row>
    <row r="5064" spans="7:7" x14ac:dyDescent="0.2">
      <c r="G5064" s="2"/>
    </row>
    <row r="5065" spans="7:7" x14ac:dyDescent="0.2">
      <c r="G5065" s="2"/>
    </row>
    <row r="5066" spans="7:7" x14ac:dyDescent="0.2">
      <c r="G5066" s="2"/>
    </row>
    <row r="5067" spans="7:7" x14ac:dyDescent="0.2">
      <c r="G5067" s="2"/>
    </row>
    <row r="5068" spans="7:7" x14ac:dyDescent="0.2">
      <c r="G5068" s="2"/>
    </row>
    <row r="5069" spans="7:7" x14ac:dyDescent="0.2">
      <c r="G5069" s="2"/>
    </row>
    <row r="5070" spans="7:7" x14ac:dyDescent="0.2">
      <c r="G5070" s="2"/>
    </row>
    <row r="5071" spans="7:7" x14ac:dyDescent="0.2">
      <c r="G5071" s="2"/>
    </row>
    <row r="5072" spans="7:7" x14ac:dyDescent="0.2">
      <c r="G5072" s="2"/>
    </row>
    <row r="5073" spans="7:7" x14ac:dyDescent="0.2">
      <c r="G5073" s="2"/>
    </row>
    <row r="5074" spans="7:7" x14ac:dyDescent="0.2">
      <c r="G5074" s="2"/>
    </row>
    <row r="5075" spans="7:7" x14ac:dyDescent="0.2">
      <c r="G5075" s="2"/>
    </row>
    <row r="5076" spans="7:7" x14ac:dyDescent="0.2">
      <c r="G5076" s="2"/>
    </row>
    <row r="5077" spans="7:7" x14ac:dyDescent="0.2">
      <c r="G5077" s="2"/>
    </row>
    <row r="5078" spans="7:7" x14ac:dyDescent="0.2">
      <c r="G5078" s="2"/>
    </row>
    <row r="5079" spans="7:7" x14ac:dyDescent="0.2">
      <c r="G5079" s="2"/>
    </row>
    <row r="5080" spans="7:7" x14ac:dyDescent="0.2">
      <c r="G5080" s="2"/>
    </row>
    <row r="5081" spans="7:7" x14ac:dyDescent="0.2">
      <c r="G5081" s="2"/>
    </row>
    <row r="5082" spans="7:7" x14ac:dyDescent="0.2">
      <c r="G5082" s="2"/>
    </row>
    <row r="5083" spans="7:7" x14ac:dyDescent="0.2">
      <c r="G5083" s="2"/>
    </row>
    <row r="5084" spans="7:7" x14ac:dyDescent="0.2">
      <c r="G5084" s="2"/>
    </row>
    <row r="5085" spans="7:7" x14ac:dyDescent="0.2">
      <c r="G5085" s="2"/>
    </row>
    <row r="5086" spans="7:7" x14ac:dyDescent="0.2">
      <c r="G5086" s="2"/>
    </row>
    <row r="5087" spans="7:7" x14ac:dyDescent="0.2">
      <c r="G5087" s="2"/>
    </row>
    <row r="5088" spans="7:7" x14ac:dyDescent="0.2">
      <c r="G5088" s="2"/>
    </row>
    <row r="5089" spans="7:7" x14ac:dyDescent="0.2">
      <c r="G5089" s="2"/>
    </row>
    <row r="5090" spans="7:7" x14ac:dyDescent="0.2">
      <c r="G5090" s="2"/>
    </row>
    <row r="5091" spans="7:7" x14ac:dyDescent="0.2">
      <c r="G5091" s="2"/>
    </row>
    <row r="5092" spans="7:7" x14ac:dyDescent="0.2">
      <c r="G5092" s="2"/>
    </row>
    <row r="5093" spans="7:7" x14ac:dyDescent="0.2">
      <c r="G5093" s="2"/>
    </row>
    <row r="5094" spans="7:7" x14ac:dyDescent="0.2">
      <c r="G5094" s="2"/>
    </row>
    <row r="5095" spans="7:7" x14ac:dyDescent="0.2">
      <c r="G5095" s="2"/>
    </row>
    <row r="5096" spans="7:7" x14ac:dyDescent="0.2">
      <c r="G5096" s="2"/>
    </row>
    <row r="5097" spans="7:7" x14ac:dyDescent="0.2">
      <c r="G5097" s="2"/>
    </row>
    <row r="5098" spans="7:7" x14ac:dyDescent="0.2">
      <c r="G5098" s="2"/>
    </row>
    <row r="5099" spans="7:7" x14ac:dyDescent="0.2">
      <c r="G5099" s="2"/>
    </row>
    <row r="5100" spans="7:7" x14ac:dyDescent="0.2">
      <c r="G5100" s="2"/>
    </row>
    <row r="5101" spans="7:7" x14ac:dyDescent="0.2">
      <c r="G5101" s="2"/>
    </row>
    <row r="5102" spans="7:7" x14ac:dyDescent="0.2">
      <c r="G5102" s="2"/>
    </row>
    <row r="5103" spans="7:7" x14ac:dyDescent="0.2">
      <c r="G5103" s="2"/>
    </row>
    <row r="5104" spans="7:7" x14ac:dyDescent="0.2">
      <c r="G5104" s="2"/>
    </row>
    <row r="5105" spans="7:7" x14ac:dyDescent="0.2">
      <c r="G5105" s="2"/>
    </row>
    <row r="5106" spans="7:7" x14ac:dyDescent="0.2">
      <c r="G5106" s="2"/>
    </row>
    <row r="5107" spans="7:7" x14ac:dyDescent="0.2">
      <c r="G5107" s="2"/>
    </row>
    <row r="5108" spans="7:7" x14ac:dyDescent="0.2">
      <c r="G5108" s="2"/>
    </row>
    <row r="5109" spans="7:7" x14ac:dyDescent="0.2">
      <c r="G5109" s="2"/>
    </row>
    <row r="5110" spans="7:7" x14ac:dyDescent="0.2">
      <c r="G5110" s="2"/>
    </row>
    <row r="5111" spans="7:7" x14ac:dyDescent="0.2">
      <c r="G5111" s="2"/>
    </row>
    <row r="5112" spans="7:7" x14ac:dyDescent="0.2">
      <c r="G5112" s="2"/>
    </row>
    <row r="5113" spans="7:7" x14ac:dyDescent="0.2">
      <c r="G5113" s="2"/>
    </row>
    <row r="5114" spans="7:7" x14ac:dyDescent="0.2">
      <c r="G5114" s="2"/>
    </row>
    <row r="5115" spans="7:7" x14ac:dyDescent="0.2">
      <c r="G5115" s="2"/>
    </row>
    <row r="5116" spans="7:7" x14ac:dyDescent="0.2">
      <c r="G5116" s="2"/>
    </row>
    <row r="5117" spans="7:7" x14ac:dyDescent="0.2">
      <c r="G5117" s="2"/>
    </row>
    <row r="5118" spans="7:7" x14ac:dyDescent="0.2">
      <c r="G5118" s="2"/>
    </row>
    <row r="5119" spans="7:7" x14ac:dyDescent="0.2">
      <c r="G5119" s="2"/>
    </row>
    <row r="5120" spans="7:7" x14ac:dyDescent="0.2">
      <c r="G5120" s="2"/>
    </row>
    <row r="5121" spans="7:7" x14ac:dyDescent="0.2">
      <c r="G5121" s="2"/>
    </row>
    <row r="5122" spans="7:7" x14ac:dyDescent="0.2">
      <c r="G5122" s="2"/>
    </row>
    <row r="5123" spans="7:7" x14ac:dyDescent="0.2">
      <c r="G5123" s="2"/>
    </row>
    <row r="5124" spans="7:7" x14ac:dyDescent="0.2">
      <c r="G5124" s="2"/>
    </row>
    <row r="5125" spans="7:7" x14ac:dyDescent="0.2">
      <c r="G5125" s="2"/>
    </row>
    <row r="5126" spans="7:7" x14ac:dyDescent="0.2">
      <c r="G5126" s="2"/>
    </row>
    <row r="5127" spans="7:7" x14ac:dyDescent="0.2">
      <c r="G5127" s="2"/>
    </row>
    <row r="5128" spans="7:7" x14ac:dyDescent="0.2">
      <c r="G5128" s="2"/>
    </row>
    <row r="5129" spans="7:7" x14ac:dyDescent="0.2">
      <c r="G5129" s="2"/>
    </row>
    <row r="5130" spans="7:7" x14ac:dyDescent="0.2">
      <c r="G5130" s="2"/>
    </row>
    <row r="5131" spans="7:7" x14ac:dyDescent="0.2">
      <c r="G5131" s="2"/>
    </row>
    <row r="5132" spans="7:7" x14ac:dyDescent="0.2">
      <c r="G5132" s="2"/>
    </row>
    <row r="5133" spans="7:7" x14ac:dyDescent="0.2">
      <c r="G5133" s="2"/>
    </row>
    <row r="5134" spans="7:7" x14ac:dyDescent="0.2">
      <c r="G5134" s="2"/>
    </row>
    <row r="5135" spans="7:7" x14ac:dyDescent="0.2">
      <c r="G5135" s="2"/>
    </row>
    <row r="5136" spans="7:7" x14ac:dyDescent="0.2">
      <c r="G5136" s="2"/>
    </row>
    <row r="5137" spans="7:7" x14ac:dyDescent="0.2">
      <c r="G5137" s="2"/>
    </row>
    <row r="5138" spans="7:7" x14ac:dyDescent="0.2">
      <c r="G5138" s="2"/>
    </row>
    <row r="5139" spans="7:7" x14ac:dyDescent="0.2">
      <c r="G5139" s="2"/>
    </row>
    <row r="5140" spans="7:7" x14ac:dyDescent="0.2">
      <c r="G5140" s="2"/>
    </row>
    <row r="5141" spans="7:7" x14ac:dyDescent="0.2">
      <c r="G5141" s="2"/>
    </row>
    <row r="5142" spans="7:7" x14ac:dyDescent="0.2">
      <c r="G5142" s="2"/>
    </row>
    <row r="5143" spans="7:7" x14ac:dyDescent="0.2">
      <c r="G5143" s="2"/>
    </row>
    <row r="5144" spans="7:7" x14ac:dyDescent="0.2">
      <c r="G5144" s="2"/>
    </row>
    <row r="5145" spans="7:7" x14ac:dyDescent="0.2">
      <c r="G5145" s="2"/>
    </row>
    <row r="5146" spans="7:7" x14ac:dyDescent="0.2">
      <c r="G5146" s="2"/>
    </row>
    <row r="5147" spans="7:7" x14ac:dyDescent="0.2">
      <c r="G5147" s="2"/>
    </row>
    <row r="5148" spans="7:7" x14ac:dyDescent="0.2">
      <c r="G5148" s="2"/>
    </row>
    <row r="5149" spans="7:7" x14ac:dyDescent="0.2">
      <c r="G5149" s="2"/>
    </row>
    <row r="5150" spans="7:7" x14ac:dyDescent="0.2">
      <c r="G5150" s="2"/>
    </row>
    <row r="5151" spans="7:7" x14ac:dyDescent="0.2">
      <c r="G5151" s="2"/>
    </row>
    <row r="5152" spans="7:7" x14ac:dyDescent="0.2">
      <c r="G5152" s="2"/>
    </row>
    <row r="5153" spans="7:7" x14ac:dyDescent="0.2">
      <c r="G5153" s="2"/>
    </row>
    <row r="5154" spans="7:7" x14ac:dyDescent="0.2">
      <c r="G5154" s="2"/>
    </row>
    <row r="5155" spans="7:7" x14ac:dyDescent="0.2">
      <c r="G5155" s="2"/>
    </row>
    <row r="5156" spans="7:7" x14ac:dyDescent="0.2">
      <c r="G5156" s="2"/>
    </row>
    <row r="5157" spans="7:7" x14ac:dyDescent="0.2">
      <c r="G5157" s="2"/>
    </row>
    <row r="5158" spans="7:7" x14ac:dyDescent="0.2">
      <c r="G5158" s="2"/>
    </row>
    <row r="5159" spans="7:7" x14ac:dyDescent="0.2">
      <c r="G5159" s="2"/>
    </row>
    <row r="5160" spans="7:7" x14ac:dyDescent="0.2">
      <c r="G5160" s="2"/>
    </row>
    <row r="5161" spans="7:7" x14ac:dyDescent="0.2">
      <c r="G5161" s="2"/>
    </row>
    <row r="5162" spans="7:7" x14ac:dyDescent="0.2">
      <c r="G5162" s="2"/>
    </row>
    <row r="5163" spans="7:7" x14ac:dyDescent="0.2">
      <c r="G5163" s="2"/>
    </row>
    <row r="5164" spans="7:7" x14ac:dyDescent="0.2">
      <c r="G5164" s="2"/>
    </row>
    <row r="5165" spans="7:7" x14ac:dyDescent="0.2">
      <c r="G5165" s="2"/>
    </row>
    <row r="5166" spans="7:7" x14ac:dyDescent="0.2">
      <c r="G5166" s="2"/>
    </row>
    <row r="5167" spans="7:7" x14ac:dyDescent="0.2">
      <c r="G5167" s="2"/>
    </row>
    <row r="5168" spans="7:7" x14ac:dyDescent="0.2">
      <c r="G5168" s="2"/>
    </row>
    <row r="5169" spans="7:7" x14ac:dyDescent="0.2">
      <c r="G5169" s="2"/>
    </row>
    <row r="5170" spans="7:7" x14ac:dyDescent="0.2">
      <c r="G5170" s="2"/>
    </row>
    <row r="5171" spans="7:7" x14ac:dyDescent="0.2">
      <c r="G5171" s="2"/>
    </row>
    <row r="5172" spans="7:7" x14ac:dyDescent="0.2">
      <c r="G5172" s="2"/>
    </row>
    <row r="5173" spans="7:7" x14ac:dyDescent="0.2">
      <c r="G5173" s="2"/>
    </row>
    <row r="5174" spans="7:7" x14ac:dyDescent="0.2">
      <c r="G5174" s="2"/>
    </row>
    <row r="5175" spans="7:7" x14ac:dyDescent="0.2">
      <c r="G5175" s="2"/>
    </row>
    <row r="5176" spans="7:7" x14ac:dyDescent="0.2">
      <c r="G5176" s="2"/>
    </row>
    <row r="5177" spans="7:7" x14ac:dyDescent="0.2">
      <c r="G5177" s="2"/>
    </row>
    <row r="5178" spans="7:7" x14ac:dyDescent="0.2">
      <c r="G5178" s="2"/>
    </row>
    <row r="5179" spans="7:7" x14ac:dyDescent="0.2">
      <c r="G5179" s="2"/>
    </row>
    <row r="5180" spans="7:7" x14ac:dyDescent="0.2">
      <c r="G5180" s="2"/>
    </row>
    <row r="5181" spans="7:7" x14ac:dyDescent="0.2">
      <c r="G5181" s="2"/>
    </row>
    <row r="5182" spans="7:7" x14ac:dyDescent="0.2">
      <c r="G5182" s="2"/>
    </row>
    <row r="5183" spans="7:7" x14ac:dyDescent="0.2">
      <c r="G5183" s="2"/>
    </row>
    <row r="5184" spans="7:7" x14ac:dyDescent="0.2">
      <c r="G5184" s="2"/>
    </row>
    <row r="5185" spans="7:7" x14ac:dyDescent="0.2">
      <c r="G5185" s="2"/>
    </row>
    <row r="5186" spans="7:7" x14ac:dyDescent="0.2">
      <c r="G5186" s="2"/>
    </row>
    <row r="5187" spans="7:7" x14ac:dyDescent="0.2">
      <c r="G5187" s="2"/>
    </row>
    <row r="5188" spans="7:7" x14ac:dyDescent="0.2">
      <c r="G5188" s="2"/>
    </row>
    <row r="5189" spans="7:7" x14ac:dyDescent="0.2">
      <c r="G5189" s="2"/>
    </row>
    <row r="5190" spans="7:7" x14ac:dyDescent="0.2">
      <c r="G5190" s="2"/>
    </row>
    <row r="5191" spans="7:7" x14ac:dyDescent="0.2">
      <c r="G5191" s="2"/>
    </row>
    <row r="5192" spans="7:7" x14ac:dyDescent="0.2">
      <c r="G5192" s="2"/>
    </row>
    <row r="5193" spans="7:7" x14ac:dyDescent="0.2">
      <c r="G5193" s="2"/>
    </row>
    <row r="5194" spans="7:7" x14ac:dyDescent="0.2">
      <c r="G5194" s="2"/>
    </row>
    <row r="5195" spans="7:7" x14ac:dyDescent="0.2">
      <c r="G5195" s="2"/>
    </row>
    <row r="5196" spans="7:7" x14ac:dyDescent="0.2">
      <c r="G5196" s="2"/>
    </row>
    <row r="5197" spans="7:7" x14ac:dyDescent="0.2">
      <c r="G5197" s="2"/>
    </row>
    <row r="5198" spans="7:7" x14ac:dyDescent="0.2">
      <c r="G5198" s="2"/>
    </row>
    <row r="5199" spans="7:7" x14ac:dyDescent="0.2">
      <c r="G5199" s="2"/>
    </row>
    <row r="5200" spans="7:7" x14ac:dyDescent="0.2">
      <c r="G5200" s="2"/>
    </row>
    <row r="5201" spans="7:7" x14ac:dyDescent="0.2">
      <c r="G5201" s="2"/>
    </row>
    <row r="5202" spans="7:7" x14ac:dyDescent="0.2">
      <c r="G5202" s="2"/>
    </row>
    <row r="5203" spans="7:7" x14ac:dyDescent="0.2">
      <c r="G5203" s="2"/>
    </row>
    <row r="5204" spans="7:7" x14ac:dyDescent="0.2">
      <c r="G5204" s="2"/>
    </row>
    <row r="5205" spans="7:7" x14ac:dyDescent="0.2">
      <c r="G5205" s="2"/>
    </row>
    <row r="5206" spans="7:7" x14ac:dyDescent="0.2">
      <c r="G5206" s="2"/>
    </row>
    <row r="5207" spans="7:7" x14ac:dyDescent="0.2">
      <c r="G5207" s="2"/>
    </row>
    <row r="5208" spans="7:7" x14ac:dyDescent="0.2">
      <c r="G5208" s="2"/>
    </row>
    <row r="5209" spans="7:7" x14ac:dyDescent="0.2">
      <c r="G5209" s="2"/>
    </row>
    <row r="5210" spans="7:7" x14ac:dyDescent="0.2">
      <c r="G5210" s="2"/>
    </row>
    <row r="5211" spans="7:7" x14ac:dyDescent="0.2">
      <c r="G5211" s="2"/>
    </row>
    <row r="5212" spans="7:7" x14ac:dyDescent="0.2">
      <c r="G5212" s="2"/>
    </row>
    <row r="5213" spans="7:7" x14ac:dyDescent="0.2">
      <c r="G5213" s="2"/>
    </row>
    <row r="5214" spans="7:7" x14ac:dyDescent="0.2">
      <c r="G5214" s="2"/>
    </row>
    <row r="5215" spans="7:7" x14ac:dyDescent="0.2">
      <c r="G5215" s="2"/>
    </row>
    <row r="5216" spans="7:7" x14ac:dyDescent="0.2">
      <c r="G5216" s="2"/>
    </row>
    <row r="5217" spans="7:7" x14ac:dyDescent="0.2">
      <c r="G5217" s="2"/>
    </row>
    <row r="5218" spans="7:7" x14ac:dyDescent="0.2">
      <c r="G5218" s="2"/>
    </row>
    <row r="5219" spans="7:7" x14ac:dyDescent="0.2">
      <c r="G5219" s="2"/>
    </row>
    <row r="5220" spans="7:7" x14ac:dyDescent="0.2">
      <c r="G5220" s="2"/>
    </row>
    <row r="5221" spans="7:7" x14ac:dyDescent="0.2">
      <c r="G5221" s="2"/>
    </row>
    <row r="5222" spans="7:7" x14ac:dyDescent="0.2">
      <c r="G5222" s="2"/>
    </row>
    <row r="5223" spans="7:7" x14ac:dyDescent="0.2">
      <c r="G5223" s="2"/>
    </row>
    <row r="5224" spans="7:7" x14ac:dyDescent="0.2">
      <c r="G5224" s="2"/>
    </row>
    <row r="5225" spans="7:7" x14ac:dyDescent="0.2">
      <c r="G5225" s="2"/>
    </row>
    <row r="5226" spans="7:7" x14ac:dyDescent="0.2">
      <c r="G5226" s="2"/>
    </row>
    <row r="5227" spans="7:7" x14ac:dyDescent="0.2">
      <c r="G5227" s="2"/>
    </row>
    <row r="5228" spans="7:7" x14ac:dyDescent="0.2">
      <c r="G5228" s="2"/>
    </row>
    <row r="5229" spans="7:7" x14ac:dyDescent="0.2">
      <c r="G5229" s="2"/>
    </row>
    <row r="5230" spans="7:7" x14ac:dyDescent="0.2">
      <c r="G5230" s="2"/>
    </row>
    <row r="5231" spans="7:7" x14ac:dyDescent="0.2">
      <c r="G5231" s="2"/>
    </row>
    <row r="5232" spans="7:7" x14ac:dyDescent="0.2">
      <c r="G5232" s="2"/>
    </row>
    <row r="5233" spans="7:7" x14ac:dyDescent="0.2">
      <c r="G5233" s="2"/>
    </row>
    <row r="5234" spans="7:7" x14ac:dyDescent="0.2">
      <c r="G5234" s="2"/>
    </row>
    <row r="5235" spans="7:7" x14ac:dyDescent="0.2">
      <c r="G5235" s="2"/>
    </row>
    <row r="5236" spans="7:7" x14ac:dyDescent="0.2">
      <c r="G5236" s="2"/>
    </row>
    <row r="5237" spans="7:7" x14ac:dyDescent="0.2">
      <c r="G5237" s="2"/>
    </row>
    <row r="5238" spans="7:7" x14ac:dyDescent="0.2">
      <c r="G5238" s="2"/>
    </row>
    <row r="5239" spans="7:7" x14ac:dyDescent="0.2">
      <c r="G5239" s="2"/>
    </row>
    <row r="5240" spans="7:7" x14ac:dyDescent="0.2">
      <c r="G5240" s="2"/>
    </row>
    <row r="5241" spans="7:7" x14ac:dyDescent="0.2">
      <c r="G5241" s="2"/>
    </row>
    <row r="5242" spans="7:7" x14ac:dyDescent="0.2">
      <c r="G5242" s="2"/>
    </row>
    <row r="5243" spans="7:7" x14ac:dyDescent="0.2">
      <c r="G5243" s="2"/>
    </row>
    <row r="5244" spans="7:7" x14ac:dyDescent="0.2">
      <c r="G5244" s="2"/>
    </row>
    <row r="5245" spans="7:7" x14ac:dyDescent="0.2">
      <c r="G5245" s="2"/>
    </row>
    <row r="5246" spans="7:7" x14ac:dyDescent="0.2">
      <c r="G5246" s="2"/>
    </row>
    <row r="5247" spans="7:7" x14ac:dyDescent="0.2">
      <c r="G5247" s="2"/>
    </row>
    <row r="5248" spans="7:7" x14ac:dyDescent="0.2">
      <c r="G5248" s="2"/>
    </row>
    <row r="5249" spans="7:7" x14ac:dyDescent="0.2">
      <c r="G5249" s="2"/>
    </row>
    <row r="5250" spans="7:7" x14ac:dyDescent="0.2">
      <c r="G5250" s="2"/>
    </row>
    <row r="5251" spans="7:7" x14ac:dyDescent="0.2">
      <c r="G5251" s="2"/>
    </row>
    <row r="5252" spans="7:7" x14ac:dyDescent="0.2">
      <c r="G5252" s="2"/>
    </row>
    <row r="5253" spans="7:7" x14ac:dyDescent="0.2">
      <c r="G5253" s="2"/>
    </row>
    <row r="5254" spans="7:7" x14ac:dyDescent="0.2">
      <c r="G5254" s="2"/>
    </row>
    <row r="5255" spans="7:7" x14ac:dyDescent="0.2">
      <c r="G5255" s="2"/>
    </row>
    <row r="5256" spans="7:7" x14ac:dyDescent="0.2">
      <c r="G5256" s="2"/>
    </row>
    <row r="5257" spans="7:7" x14ac:dyDescent="0.2">
      <c r="G5257" s="2"/>
    </row>
    <row r="5258" spans="7:7" x14ac:dyDescent="0.2">
      <c r="G5258" s="2"/>
    </row>
    <row r="5259" spans="7:7" x14ac:dyDescent="0.2">
      <c r="G5259" s="2"/>
    </row>
    <row r="5260" spans="7:7" x14ac:dyDescent="0.2">
      <c r="G5260" s="2"/>
    </row>
    <row r="5261" spans="7:7" x14ac:dyDescent="0.2">
      <c r="G5261" s="2"/>
    </row>
    <row r="5262" spans="7:7" x14ac:dyDescent="0.2">
      <c r="G5262" s="2"/>
    </row>
    <row r="5263" spans="7:7" x14ac:dyDescent="0.2">
      <c r="G5263" s="2"/>
    </row>
    <row r="5264" spans="7:7" x14ac:dyDescent="0.2">
      <c r="G5264" s="2"/>
    </row>
    <row r="5265" spans="7:7" x14ac:dyDescent="0.2">
      <c r="G5265" s="2"/>
    </row>
    <row r="5266" spans="7:7" x14ac:dyDescent="0.2">
      <c r="G5266" s="2"/>
    </row>
    <row r="5267" spans="7:7" x14ac:dyDescent="0.2">
      <c r="G5267" s="2"/>
    </row>
    <row r="5268" spans="7:7" x14ac:dyDescent="0.2">
      <c r="G5268" s="2"/>
    </row>
    <row r="5269" spans="7:7" x14ac:dyDescent="0.2">
      <c r="G5269" s="2"/>
    </row>
    <row r="5270" spans="7:7" x14ac:dyDescent="0.2">
      <c r="G5270" s="2"/>
    </row>
    <row r="5271" spans="7:7" x14ac:dyDescent="0.2">
      <c r="G5271" s="2"/>
    </row>
    <row r="5272" spans="7:7" x14ac:dyDescent="0.2">
      <c r="G5272" s="2"/>
    </row>
    <row r="5273" spans="7:7" x14ac:dyDescent="0.2">
      <c r="G5273" s="2"/>
    </row>
    <row r="5274" spans="7:7" x14ac:dyDescent="0.2">
      <c r="G5274" s="2"/>
    </row>
    <row r="5275" spans="7:7" x14ac:dyDescent="0.2">
      <c r="G5275" s="2"/>
    </row>
    <row r="5276" spans="7:7" x14ac:dyDescent="0.2">
      <c r="G5276" s="2"/>
    </row>
    <row r="5277" spans="7:7" x14ac:dyDescent="0.2">
      <c r="G5277" s="2"/>
    </row>
    <row r="5278" spans="7:7" x14ac:dyDescent="0.2">
      <c r="G5278" s="2"/>
    </row>
    <row r="5279" spans="7:7" x14ac:dyDescent="0.2">
      <c r="G5279" s="2"/>
    </row>
    <row r="5280" spans="7:7" x14ac:dyDescent="0.2">
      <c r="G5280" s="2"/>
    </row>
    <row r="5281" spans="7:7" x14ac:dyDescent="0.2">
      <c r="G5281" s="2"/>
    </row>
    <row r="5282" spans="7:7" x14ac:dyDescent="0.2">
      <c r="G5282" s="2"/>
    </row>
    <row r="5283" spans="7:7" x14ac:dyDescent="0.2">
      <c r="G5283" s="2"/>
    </row>
    <row r="5284" spans="7:7" x14ac:dyDescent="0.2">
      <c r="G5284" s="2"/>
    </row>
    <row r="5285" spans="7:7" x14ac:dyDescent="0.2">
      <c r="G5285" s="2"/>
    </row>
    <row r="5286" spans="7:7" x14ac:dyDescent="0.2">
      <c r="G5286" s="2"/>
    </row>
    <row r="5287" spans="7:7" x14ac:dyDescent="0.2">
      <c r="G5287" s="2"/>
    </row>
    <row r="5288" spans="7:7" x14ac:dyDescent="0.2">
      <c r="G5288" s="2"/>
    </row>
    <row r="5289" spans="7:7" x14ac:dyDescent="0.2">
      <c r="G5289" s="2"/>
    </row>
    <row r="5290" spans="7:7" x14ac:dyDescent="0.2">
      <c r="G5290" s="2"/>
    </row>
    <row r="5291" spans="7:7" x14ac:dyDescent="0.2">
      <c r="G5291" s="2"/>
    </row>
    <row r="5292" spans="7:7" x14ac:dyDescent="0.2">
      <c r="G5292" s="2"/>
    </row>
    <row r="5293" spans="7:7" x14ac:dyDescent="0.2">
      <c r="G5293" s="2"/>
    </row>
    <row r="5294" spans="7:7" x14ac:dyDescent="0.2">
      <c r="G5294" s="2"/>
    </row>
    <row r="5295" spans="7:7" x14ac:dyDescent="0.2">
      <c r="G5295" s="2"/>
    </row>
    <row r="5296" spans="7:7" x14ac:dyDescent="0.2">
      <c r="G5296" s="2"/>
    </row>
    <row r="5297" spans="7:7" x14ac:dyDescent="0.2">
      <c r="G5297" s="2"/>
    </row>
    <row r="5298" spans="7:7" x14ac:dyDescent="0.2">
      <c r="G5298" s="2"/>
    </row>
    <row r="5299" spans="7:7" x14ac:dyDescent="0.2">
      <c r="G5299" s="2"/>
    </row>
    <row r="5300" spans="7:7" x14ac:dyDescent="0.2">
      <c r="G5300" s="2"/>
    </row>
    <row r="5301" spans="7:7" x14ac:dyDescent="0.2">
      <c r="G5301" s="2"/>
    </row>
    <row r="5302" spans="7:7" x14ac:dyDescent="0.2">
      <c r="G5302" s="2"/>
    </row>
    <row r="5303" spans="7:7" x14ac:dyDescent="0.2">
      <c r="G5303" s="2"/>
    </row>
    <row r="5304" spans="7:7" x14ac:dyDescent="0.2">
      <c r="G5304" s="2"/>
    </row>
    <row r="5305" spans="7:7" x14ac:dyDescent="0.2">
      <c r="G5305" s="2"/>
    </row>
    <row r="5306" spans="7:7" x14ac:dyDescent="0.2">
      <c r="G5306" s="2"/>
    </row>
    <row r="5307" spans="7:7" x14ac:dyDescent="0.2">
      <c r="G5307" s="2"/>
    </row>
    <row r="5308" spans="7:7" x14ac:dyDescent="0.2">
      <c r="G5308" s="2"/>
    </row>
    <row r="5309" spans="7:7" x14ac:dyDescent="0.2">
      <c r="G5309" s="2"/>
    </row>
    <row r="5310" spans="7:7" x14ac:dyDescent="0.2">
      <c r="G5310" s="2"/>
    </row>
    <row r="5311" spans="7:7" x14ac:dyDescent="0.2">
      <c r="G5311" s="2"/>
    </row>
    <row r="5312" spans="7:7" x14ac:dyDescent="0.2">
      <c r="G5312" s="2"/>
    </row>
    <row r="5313" spans="7:7" x14ac:dyDescent="0.2">
      <c r="G5313" s="2"/>
    </row>
    <row r="5314" spans="7:7" x14ac:dyDescent="0.2">
      <c r="G5314" s="2"/>
    </row>
    <row r="5315" spans="7:7" x14ac:dyDescent="0.2">
      <c r="G5315" s="2"/>
    </row>
    <row r="5316" spans="7:7" x14ac:dyDescent="0.2">
      <c r="G5316" s="2"/>
    </row>
    <row r="5317" spans="7:7" x14ac:dyDescent="0.2">
      <c r="G5317" s="2"/>
    </row>
    <row r="5318" spans="7:7" x14ac:dyDescent="0.2">
      <c r="G5318" s="2"/>
    </row>
    <row r="5319" spans="7:7" x14ac:dyDescent="0.2">
      <c r="G5319" s="2"/>
    </row>
    <row r="5320" spans="7:7" x14ac:dyDescent="0.2">
      <c r="G5320" s="2"/>
    </row>
    <row r="5321" spans="7:7" x14ac:dyDescent="0.2">
      <c r="G5321" s="2"/>
    </row>
    <row r="5322" spans="7:7" x14ac:dyDescent="0.2">
      <c r="G5322" s="2"/>
    </row>
    <row r="5323" spans="7:7" x14ac:dyDescent="0.2">
      <c r="G5323" s="2"/>
    </row>
    <row r="5324" spans="7:7" x14ac:dyDescent="0.2">
      <c r="G5324" s="2"/>
    </row>
    <row r="5325" spans="7:7" x14ac:dyDescent="0.2">
      <c r="G5325" s="2"/>
    </row>
    <row r="5326" spans="7:7" x14ac:dyDescent="0.2">
      <c r="G5326" s="2"/>
    </row>
    <row r="5327" spans="7:7" x14ac:dyDescent="0.2">
      <c r="G5327" s="2"/>
    </row>
    <row r="5328" spans="7:7" x14ac:dyDescent="0.2">
      <c r="G5328" s="2"/>
    </row>
    <row r="5329" spans="7:7" x14ac:dyDescent="0.2">
      <c r="G5329" s="2"/>
    </row>
    <row r="5330" spans="7:7" x14ac:dyDescent="0.2">
      <c r="G5330" s="2"/>
    </row>
    <row r="5331" spans="7:7" x14ac:dyDescent="0.2">
      <c r="G5331" s="2"/>
    </row>
    <row r="5332" spans="7:7" x14ac:dyDescent="0.2">
      <c r="G5332" s="2"/>
    </row>
    <row r="5333" spans="7:7" x14ac:dyDescent="0.2">
      <c r="G5333" s="2"/>
    </row>
    <row r="5334" spans="7:7" x14ac:dyDescent="0.2">
      <c r="G5334"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2018-05-08T21:02:57Z</dcterms:modified>
</cp:coreProperties>
</file>