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wamp64\www\SE\chapters (excel)\"/>
    </mc:Choice>
  </mc:AlternateContent>
  <bookViews>
    <workbookView xWindow="0" yWindow="465" windowWidth="28800" windowHeight="16440" activeTab="1"/>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7102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W670" i="1" l="1"/>
  <c r="W671" i="1"/>
  <c r="X671" i="1"/>
  <c r="X670" i="1"/>
  <c r="X692" i="1"/>
  <c r="X693" i="1"/>
  <c r="W692" i="1"/>
  <c r="W693"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J181" i="1"/>
  <c r="J178" i="1"/>
  <c r="J176"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J676" i="1"/>
  <c r="J679" i="1"/>
  <c r="J681" i="1"/>
  <c r="N172" i="1"/>
  <c r="P30" i="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U695" i="3"/>
  <c r="U694" i="3"/>
  <c r="U693" i="3"/>
  <c r="U692" i="3"/>
  <c r="U691" i="3"/>
  <c r="U690" i="3"/>
  <c r="U689" i="3"/>
  <c r="U688" i="3"/>
  <c r="U687" i="3"/>
  <c r="U686" i="3"/>
  <c r="U685" i="3"/>
  <c r="U684" i="3"/>
  <c r="U683" i="3"/>
  <c r="U682" i="3"/>
  <c r="U681" i="3"/>
  <c r="U680" i="3"/>
  <c r="U679" i="3"/>
  <c r="U678" i="3"/>
  <c r="U677" i="3"/>
  <c r="U676" i="3"/>
  <c r="U675" i="3"/>
  <c r="W672" i="1"/>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V695" i="3"/>
  <c r="V694" i="3"/>
  <c r="V693" i="3"/>
  <c r="V692" i="3"/>
  <c r="V691" i="3"/>
  <c r="V690" i="3"/>
  <c r="V689" i="3"/>
  <c r="V688" i="3"/>
  <c r="V687" i="3"/>
  <c r="V686" i="3"/>
  <c r="V685" i="3"/>
  <c r="V684" i="3"/>
  <c r="V683" i="3"/>
  <c r="V682" i="3"/>
  <c r="V681" i="3"/>
  <c r="V680" i="3"/>
  <c r="V679" i="3"/>
  <c r="V678" i="3"/>
  <c r="V677" i="3"/>
  <c r="V676" i="3"/>
  <c r="V675" i="3"/>
  <c r="X672" i="1"/>
  <c r="V674" i="3"/>
  <c r="V673" i="3"/>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authors>
    <author>Olivier</author>
    <author>Olivier Jalbert</author>
  </authors>
  <commentList>
    <comment ref="D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shape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shape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shape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shapeId="0">
      <text>
        <r>
          <rPr>
            <b/>
            <sz val="9"/>
            <color indexed="81"/>
            <rFont val="Tahoma"/>
            <family val="2"/>
          </rPr>
          <t>Olivier Jalbert:
"PointOf Interest"</t>
        </r>
      </text>
    </comment>
    <comment ref="E2" authorId="0" shapeId="0">
      <text>
        <r>
          <rPr>
            <b/>
            <sz val="9"/>
            <color indexed="81"/>
            <rFont val="Tahoma"/>
            <family val="2"/>
          </rPr>
          <t>Expressions:</t>
        </r>
        <r>
          <rPr>
            <sz val="9"/>
            <color indexed="81"/>
            <rFont val="Tahoma"/>
            <family val="2"/>
          </rPr>
          <t xml:space="preserve">
base
happy
blush
annoyed
angry
surprise</t>
        </r>
      </text>
    </comment>
    <comment ref="H2" authorId="0" shape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<sst xmlns="http://schemas.openxmlformats.org/spreadsheetml/2006/main" count="3617" uniqueCount="1106">
  <si>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</si>
  <si>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</si>
  <si>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</si>
  <si>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</si>
  <si>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</si>
  <si>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</si>
  <si>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</si>
  <si>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</si>
  <si>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</si>
  <si>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</si>
  <si>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</si>
  <si>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</si>
  <si>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</si>
  <si>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</si>
  <si>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</si>
  <si>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</si>
  <si>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</si>
  <si>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</si>
  <si>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</si>
  <si>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</si>
  <si>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</si>
  <si>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</si>
  <si>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</si>
  <si>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</si>
  <si>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</si>
  <si>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</si>
  <si>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</si>
  <si>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</si>
  <si>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</si>
  <si>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</si>
  <si>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</si>
  <si>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</si>
  <si>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</si>
  <si>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</si>
  <si>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</si>
  <si>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</si>
  <si>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</si>
  <si>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</si>
  <si>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</si>
  <si>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</si>
  <si>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</si>
  <si>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</si>
  <si>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</si>
  <si>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</si>
  <si>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</si>
  <si>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</si>
  <si>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</si>
  <si>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</si>
  <si>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</si>
  <si>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</si>
  <si>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</si>
  <si>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</si>
  <si>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</si>
  <si>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</si>
  <si>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</si>
  <si>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</si>
  <si>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</si>
  <si>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</si>
  <si>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</si>
  <si>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</si>
  <si>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</si>
  <si>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</si>
  <si>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</si>
  <si>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</si>
  <si>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</si>
  <si>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</si>
  <si>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</si>
  <si>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</si>
  <si>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</si>
  <si>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</si>
  <si>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</si>
  <si>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</si>
  <si>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</si>
  <si>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</si>
  <si>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</si>
  <si>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</si>
  <si>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</si>
  <si>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</si>
  <si>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</si>
  <si>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</si>
  <si>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</si>
  <si>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</si>
  <si>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</si>
  <si>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</si>
  <si>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</si>
  <si>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</si>
  <si>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</si>
  <si>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</si>
  <si>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</si>
  <si>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</si>
  <si>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</si>
  <si>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</si>
  <si>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</si>
  <si>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</si>
  <si>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</si>
  <si>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</si>
  <si>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</si>
  <si>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</si>
  <si>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</si>
  <si>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</si>
  <si>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</si>
  <si>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</si>
  <si>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</si>
  <si>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</si>
  <si>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</si>
  <si>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</si>
  <si>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</si>
  <si>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</si>
  <si>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</si>
  <si>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</si>
  <si>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</si>
  <si>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</si>
  <si>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</si>
  <si>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</si>
  <si>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</si>
  <si>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</si>
  <si>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</si>
  <si>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</si>
  <si>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</si>
  <si>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</si>
  <si>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</si>
  <si>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</si>
  <si>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</si>
  <si>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</si>
  <si>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</si>
  <si>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</si>
  <si>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</si>
  <si>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</si>
  <si>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</si>
  <si>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</si>
  <si>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</si>
  <si>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</si>
  <si>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</si>
  <si>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</si>
  <si>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</si>
  <si>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</si>
  <si>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</si>
  <si>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</si>
  <si>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</si>
  <si>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</si>
  <si>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</si>
  <si>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</si>
  <si>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</si>
  <si>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</si>
  <si>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</si>
  <si>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</si>
  <si>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</si>
  <si>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</si>
  <si>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</si>
  <si>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</si>
  <si>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</si>
  <si>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</si>
  <si>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</si>
  <si>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</si>
  <si>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</si>
  <si>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</si>
  <si>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</si>
  <si>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</si>
  <si>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</si>
  <si>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</si>
  <si>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</si>
  <si>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</si>
  <si>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</si>
  <si>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</si>
  <si>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</si>
  <si>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</si>
  <si>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</si>
  <si>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</si>
  <si>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</si>
  <si>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</si>
  <si>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</si>
  <si>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</si>
  <si>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</si>
  <si>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</si>
  <si>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</si>
  <si>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</si>
  <si>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</si>
  <si>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</si>
  <si>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</si>
  <si>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</si>
  <si>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</si>
  <si>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</si>
  <si>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</si>
  <si>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</si>
  <si>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</si>
  <si>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</si>
  <si>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</si>
  <si>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</si>
  <si>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</si>
  <si>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</si>
  <si>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</si>
  <si>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</si>
  <si>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</si>
  <si>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</si>
  <si>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</si>
  <si>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</si>
  <si>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</si>
  <si>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</si>
  <si>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</si>
  <si>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</si>
  <si>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</si>
  <si>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</si>
  <si>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</si>
  <si>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</si>
  <si>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</si>
  <si>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</si>
  <si>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</si>
  <si>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</si>
  <si>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</si>
  <si>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</si>
  <si>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</si>
  <si>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</si>
  <si>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</si>
  <si>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</si>
  <si>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</si>
  <si>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</si>
  <si>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</si>
  <si>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</si>
  <si>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</si>
  <si>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</si>
  <si>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</si>
  <si>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</si>
  <si>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</si>
  <si>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</si>
  <si>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</si>
  <si>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</si>
  <si>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</si>
  <si>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</si>
  <si>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</si>
  <si>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</si>
  <si>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</si>
  <si>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</si>
  <si>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</si>
  <si>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</si>
  <si>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</si>
  <si>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</si>
  <si>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</si>
  <si>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</si>
  <si>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</si>
  <si>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</si>
  <si>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</si>
  <si>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</si>
  <si>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</si>
  <si>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</si>
  <si>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</si>
  <si>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</si>
  <si>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</si>
  <si>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</si>
  <si>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</si>
  <si>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</si>
  <si>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</si>
  <si>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</si>
  <si>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</si>
  <si>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</si>
  <si>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</si>
  <si>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</si>
  <si>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</si>
  <si>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</si>
  <si>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</si>
  <si>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Godammit, is it Axel again?</t>
  </si>
  <si>
    <t xml:space="preserve">Most likely. </t>
  </si>
  <si>
    <t xml:space="preserve">Well, remind me to bring some popcorn for their daily fight! </t>
  </si>
  <si>
    <t>(Tegan gave me a small smile.)</t>
  </si>
  <si>
    <t>Um, hey Tegan!</t>
  </si>
  <si>
    <t>Hey! How come I haven’t seen you around before?</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</si>
  <si>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</si>
  <si>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</si>
  <si>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</si>
  <si>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</si>
  <si>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</si>
  <si>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</si>
  <si>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</si>
  <si>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</si>
  <si>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</si>
  <si>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</si>
  <si>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</si>
  <si>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</si>
  <si>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</si>
  <si>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</si>
  <si>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</si>
  <si>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</si>
  <si>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</si>
  <si>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</si>
  <si>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</si>
  <si>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</si>
  <si>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</si>
  <si>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</si>
  <si>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</si>
  <si>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</si>
  <si>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</si>
  <si>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</si>
  <si>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</si>
  <si>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</si>
  <si>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</si>
  <si>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</si>
  <si>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</si>
  <si>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</si>
  <si>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</si>
  <si>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</si>
  <si>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</si>
  <si>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</si>
  <si>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</si>
  <si>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</si>
  <si>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</si>
  <si>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</si>
  <si>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</si>
  <si>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</si>
  <si>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</si>
  <si>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</si>
  <si>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</si>
  <si>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</si>
  <si>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</si>
  <si>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</si>
  <si>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</si>
  <si>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</si>
  <si>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</si>
  <si>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</si>
  <si>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</si>
  <si>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</si>
  <si>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</si>
  <si>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</si>
  <si>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</si>
  <si>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</si>
  <si>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</si>
  <si>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</si>
  <si>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</si>
  <si>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</si>
  <si>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</si>
  <si>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</si>
  <si>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</si>
  <si>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</si>
  <si>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</si>
  <si>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</si>
  <si>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</si>
  <si>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</si>
  <si>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</si>
  <si>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</si>
  <si>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</si>
  <si>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</si>
  <si>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</si>
  <si>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</si>
  <si>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</si>
  <si>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</si>
  <si>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</si>
  <si>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</si>
  <si>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</si>
  <si>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</si>
  <si>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</si>
  <si>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</si>
  <si>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</si>
  <si>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</si>
  <si>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</si>
  <si>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</si>
  <si>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</si>
  <si>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</si>
  <si>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</si>
  <si>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</si>
  <si>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</si>
  <si>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</si>
  <si>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</si>
  <si>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</si>
  <si>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</si>
  <si>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</si>
  <si>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</si>
  <si>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</si>
  <si>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</si>
  <si>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</si>
  <si>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</si>
  <si>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</si>
  <si>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</si>
  <si>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</si>
  <si>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</si>
  <si>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</si>
  <si>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</si>
  <si>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</si>
  <si>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</si>
  <si>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</si>
  <si>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</si>
  <si>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</si>
  <si>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</si>
  <si>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</si>
  <si>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</si>
  <si>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</si>
  <si>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</si>
  <si>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</si>
  <si>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</si>
  <si>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</si>
  <si>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</si>
  <si>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</si>
  <si>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</si>
  <si>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</si>
  <si>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</si>
  <si>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</si>
  <si>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</si>
  <si>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</si>
  <si>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</si>
  <si>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</si>
  <si>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</si>
  <si>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</si>
  <si>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</si>
  <si>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</si>
  <si>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</si>
  <si>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</si>
  <si>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</si>
  <si>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</si>
  <si>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</si>
  <si>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</si>
  <si>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</si>
  <si>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</si>
  <si>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</si>
  <si>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</si>
  <si>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</si>
  <si>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</si>
  <si>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</si>
  <si>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</si>
  <si>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</si>
  <si>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</si>
  <si>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</si>
  <si>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</si>
  <si>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</si>
  <si>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</si>
  <si>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</si>
  <si>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</si>
  <si>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</si>
  <si>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</si>
  <si>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</si>
  <si>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</si>
  <si>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</si>
  <si>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</si>
  <si>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</si>
  <si>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</si>
  <si>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</si>
  <si>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</si>
  <si>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</si>
  <si>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</si>
  <si>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</si>
  <si>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</si>
  <si>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 xml:space="preserve">Yeah we have plenty of those too. </t>
  </si>
  <si>
    <t>Oh.</t>
  </si>
  <si>
    <t xml:space="preserve">They’re not invited to the party. </t>
  </si>
  <si>
    <t>(She winked at me.)</t>
  </si>
  <si>
    <t>I’m really glad! I hope I make more friends like you here.</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</si>
  <si>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</si>
  <si>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</si>
  <si>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</si>
  <si>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</si>
  <si>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</si>
  <si>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</si>
  <si>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</si>
  <si>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</si>
  <si>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</si>
  <si>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</si>
  <si>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</si>
  <si>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</si>
  <si>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</si>
  <si>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</si>
  <si>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</si>
  <si>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</si>
  <si>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</si>
  <si>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</si>
  <si>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</si>
  <si>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</si>
  <si>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</si>
  <si>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</si>
  <si>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</si>
  <si>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</si>
  <si>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</si>
  <si>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</si>
  <si>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</si>
  <si>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</si>
  <si>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</si>
  <si>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</si>
  <si>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</si>
  <si>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</si>
  <si>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</si>
  <si>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</si>
  <si>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</si>
  <si>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</si>
  <si>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</si>
  <si>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</si>
  <si>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</si>
  <si>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</si>
  <si>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</si>
  <si>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</si>
  <si>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</si>
  <si>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</si>
  <si>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</si>
  <si>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</si>
  <si>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</si>
  <si>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</si>
  <si>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</si>
  <si>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</si>
  <si>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</si>
  <si>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</si>
  <si>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</si>
  <si>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</si>
  <si>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</si>
  <si>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</si>
  <si>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</si>
  <si>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</si>
  <si>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My life is pretty boring, I don’t think you’d want to hear much of it.</t>
  </si>
  <si>
    <t>But ask me a question and I’ll do my best to answer!</t>
  </si>
  <si>
    <t>Well, I was wondering, why were you so interested in the school’s medical herbs yesterday?</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</si>
  <si>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</si>
  <si>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</si>
  <si>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</si>
  <si>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</si>
  <si>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</si>
  <si>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</si>
  <si>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</si>
  <si>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</si>
  <si>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</si>
  <si>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</si>
  <si>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</si>
  <si>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</si>
  <si>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</si>
  <si>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</si>
  <si>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Useless, useless, USELESS!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</si>
  <si>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</si>
  <si>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</si>
  <si>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</si>
  <si>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</si>
  <si>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</si>
  <si>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</si>
  <si>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</si>
  <si>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</si>
  <si>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</si>
  <si>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</si>
  <si>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</si>
  <si>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</si>
  <si>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</si>
  <si>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</si>
  <si>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</si>
  <si>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</si>
  <si>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</si>
  <si>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</si>
  <si>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</si>
  <si>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</si>
  <si>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</si>
  <si>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</si>
  <si>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</si>
  <si>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</si>
  <si>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</si>
  <si>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</si>
  <si>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</si>
  <si>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</si>
  <si>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</si>
  <si>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</si>
  <si>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</si>
  <si>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</si>
  <si>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</si>
  <si>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</si>
  <si>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</si>
  <si>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</si>
  <si>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</si>
  <si>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</si>
  <si>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</si>
  <si>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</si>
  <si>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</si>
  <si>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</si>
  <si>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</si>
  <si>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</si>
  <si>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</si>
  <si>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</si>
  <si>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</si>
  <si>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</si>
  <si>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</si>
  <si>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</si>
  <si>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</si>
  <si>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</si>
  <si>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</si>
  <si>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</si>
  <si>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</si>
  <si>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</si>
  <si>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</si>
  <si>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</si>
  <si>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</si>
  <si>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</si>
  <si>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</si>
  <si>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</si>
  <si>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</si>
  <si>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</si>
  <si>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</si>
  <si>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</si>
  <si>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</si>
  <si>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</si>
  <si>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</si>
  <si>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</si>
  <si>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</si>
  <si>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</si>
  <si>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</si>
  <si>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</si>
  <si>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</si>
  <si>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</si>
  <si>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</si>
  <si>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</si>
  <si>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</si>
  <si>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</si>
  <si>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</si>
  <si>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</si>
  <si>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</si>
  <si>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</si>
  <si>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</si>
  <si>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</si>
  <si>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</si>
  <si>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</si>
  <si>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</si>
  <si>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</si>
  <si>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</si>
  <si>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</si>
  <si>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</si>
  <si>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</si>
  <si>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</si>
  <si>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</si>
  <si>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</si>
  <si>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</si>
  <si>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</si>
  <si>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</si>
  <si>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</si>
  <si>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</si>
  <si>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</si>
  <si>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</si>
  <si>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</si>
  <si>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</si>
  <si>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</si>
  <si>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</si>
  <si>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</si>
  <si>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</si>
  <si>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</si>
  <si>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</si>
  <si>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</si>
  <si>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</si>
  <si>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</si>
  <si>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</si>
  <si>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</si>
  <si>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</si>
  <si>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</si>
  <si>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</si>
  <si>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</si>
  <si>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</si>
  <si>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</si>
  <si>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</si>
  <si>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</si>
  <si>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</si>
  <si>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</si>
  <si>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</si>
  <si>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</si>
  <si>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</si>
  <si>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</si>
  <si>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</si>
  <si>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</si>
  <si>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</si>
  <si>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</si>
  <si>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</si>
  <si>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</si>
  <si>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</si>
  <si>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</si>
  <si>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</si>
  <si>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</si>
  <si>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</si>
  <si>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</si>
  <si>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</si>
  <si>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</si>
  <si>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</si>
  <si>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</si>
  <si>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</si>
  <si>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</si>
  <si>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</si>
  <si>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</si>
  <si>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</si>
  <si>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</si>
  <si>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</si>
  <si>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</si>
  <si>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</si>
  <si>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</si>
  <si>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</si>
  <si>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</si>
  <si>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</si>
  <si>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</si>
  <si>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</si>
  <si>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</si>
  <si>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</si>
  <si>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</si>
  <si>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</si>
  <si>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</si>
  <si>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</si>
  <si>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</si>
  <si>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</si>
  <si>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</si>
  <si>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</si>
  <si>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</si>
  <si>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</si>
  <si>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</si>
  <si>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</si>
  <si>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</si>
  <si>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</si>
  <si>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</si>
  <si>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</si>
  <si>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</si>
  <si>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</si>
  <si>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</si>
  <si>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</si>
  <si>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</si>
  <si>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</si>
  <si>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</si>
  <si>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</si>
  <si>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</si>
  <si>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</si>
  <si>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</si>
  <si>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</si>
  <si>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</si>
  <si>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</si>
  <si>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</si>
  <si>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</si>
  <si>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</si>
  <si>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</si>
  <si>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</si>
  <si>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</si>
  <si>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</si>
  <si>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</si>
  <si>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(Axel sneaked out of the crowd so stealthily that I lost sight of him in a matter of seconds.)</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</si>
  <si>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</si>
  <si>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</si>
  <si>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</si>
  <si>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</si>
  <si>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</si>
  <si>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</si>
  <si>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</si>
  <si>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</si>
  <si>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</si>
  <si>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</si>
  <si>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</si>
  <si>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</si>
  <si>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</si>
  <si>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</si>
  <si>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</si>
  <si>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</si>
  <si>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</si>
  <si>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</si>
  <si>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</si>
  <si>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</si>
  <si>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</si>
  <si>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</si>
  <si>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</si>
  <si>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</si>
  <si>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</si>
  <si>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</si>
  <si>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</si>
  <si>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</si>
  <si>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</si>
  <si>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</si>
  <si>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</si>
  <si>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</si>
  <si>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</si>
  <si>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</si>
  <si>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</si>
  <si>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</si>
  <si>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</si>
  <si>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</si>
  <si>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</si>
  <si>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</si>
  <si>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</si>
  <si>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</si>
  <si>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</si>
  <si>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</si>
  <si>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</si>
  <si>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</si>
  <si>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</si>
  <si>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</si>
  <si>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</si>
  <si>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</si>
  <si>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</si>
  <si>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</si>
  <si>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</si>
  <si>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</si>
  <si>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</si>
  <si>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</si>
  <si>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</si>
  <si>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</si>
  <si>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</si>
  <si>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</si>
  <si>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</si>
  <si>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</si>
  <si>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</si>
  <si>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</si>
  <si>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</si>
  <si>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</si>
  <si>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</si>
  <si>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</si>
  <si>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</si>
  <si>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</si>
  <si>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</si>
  <si>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</si>
  <si>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</si>
  <si>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</si>
  <si>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</si>
  <si>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</si>
  <si>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</si>
  <si>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</si>
  <si>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</si>
  <si>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</si>
  <si>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</si>
  <si>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</si>
  <si>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</si>
  <si>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</si>
  <si>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</si>
  <si>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</si>
  <si>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</si>
  <si>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</si>
  <si>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</si>
  <si>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</si>
  <si>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</si>
  <si>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</si>
  <si>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</si>
  <si>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</si>
  <si>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</si>
  <si>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</si>
  <si>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</si>
  <si>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</si>
  <si>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</si>
  <si>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</si>
  <si>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</si>
  <si>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</si>
  <si>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</si>
  <si>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</si>
  <si>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</si>
  <si>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</si>
  <si>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</si>
  <si>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</si>
  <si>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</si>
  <si>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</si>
  <si>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</si>
  <si>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</si>
  <si>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</si>
  <si>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</si>
  <si>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</si>
  <si>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</si>
  <si>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</si>
  <si>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</si>
  <si>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</si>
  <si>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</si>
  <si>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</si>
  <si>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</si>
  <si>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</si>
  <si>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</si>
  <si>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</si>
  <si>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</si>
  <si>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</si>
  <si>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</si>
  <si>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</si>
  <si>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</si>
  <si>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</si>
  <si>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</si>
  <si>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</si>
  <si>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</si>
  <si>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</si>
  <si>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</si>
  <si>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</si>
  <si>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</si>
  <si>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</si>
  <si>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</si>
  <si>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</si>
  <si>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</si>
  <si>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</si>
  <si>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</si>
  <si>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</si>
  <si>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</si>
  <si>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</si>
  <si>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</si>
  <si>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</si>
  <si>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</si>
  <si>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</si>
  <si>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</si>
  <si>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</si>
  <si>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</si>
  <si>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</si>
  <si>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</si>
  <si>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</si>
  <si>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</si>
  <si>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</si>
  <si>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</si>
  <si>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</si>
  <si>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</si>
  <si>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</si>
  <si>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</si>
  <si>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</si>
  <si>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</si>
  <si>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</si>
  <si>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</si>
  <si>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</si>
  <si>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</si>
  <si>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</si>
  <si>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</si>
  <si>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</si>
  <si>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</si>
  <si>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</si>
  <si>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</si>
  <si>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</si>
  <si>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</si>
  <si>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</si>
  <si>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</si>
  <si>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</si>
  <si>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</si>
  <si>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</si>
  <si>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</si>
  <si>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</si>
  <si>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</si>
  <si>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</si>
  <si>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</si>
  <si>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</si>
  <si>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</si>
  <si>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</si>
  <si>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</si>
  <si>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</si>
  <si>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</si>
  <si>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</si>
  <si>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</si>
  <si>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</si>
  <si>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</si>
  <si>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</si>
  <si>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</si>
  <si>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</si>
  <si>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</si>
  <si>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</si>
  <si>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</si>
  <si>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</si>
  <si>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</si>
  <si>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</si>
  <si>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</si>
  <si>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</si>
  <si>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</si>
  <si>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</si>
  <si>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</si>
  <si>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</si>
  <si>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</si>
  <si>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</si>
  <si>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</si>
  <si>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</si>
  <si>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</si>
  <si>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</si>
  <si>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</si>
  <si>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</si>
  <si>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</si>
  <si>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</si>
  <si>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</si>
  <si>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</si>
  <si>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</si>
  <si>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</si>
  <si>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</si>
  <si>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</si>
  <si>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</si>
  <si>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</si>
  <si>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</si>
  <si>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</si>
  <si>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</si>
  <si>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</si>
  <si>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</si>
  <si>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</si>
  <si>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</si>
  <si>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</si>
  <si>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</si>
  <si>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</si>
  <si>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</si>
  <si>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</si>
  <si>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</si>
  <si>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</si>
  <si>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</si>
  <si>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</si>
  <si>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</si>
  <si>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</si>
  <si>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</si>
  <si>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</si>
  <si>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</si>
  <si>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</si>
  <si>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</si>
  <si>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</si>
  <si>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</si>
  <si>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</si>
  <si>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</si>
  <si>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</si>
  <si>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</si>
  <si>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</si>
  <si>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</si>
  <si>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</si>
  <si>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</si>
  <si>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</si>
  <si>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</si>
  <si>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</si>
  <si>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</si>
  <si>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</si>
  <si>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</si>
  <si>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</si>
  <si>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</si>
  <si>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</si>
  <si>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</si>
  <si>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</si>
  <si>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</si>
  <si>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</si>
  <si>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</si>
  <si>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</si>
  <si>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</si>
  <si>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</si>
  <si>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</si>
  <si>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</si>
  <si>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</si>
  <si>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</si>
  <si>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</si>
  <si>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</si>
  <si>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</si>
  <si>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</si>
  <si>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</si>
  <si>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</si>
  <si>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</si>
  <si>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</si>
  <si>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</si>
  <si>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</si>
  <si>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</si>
  <si>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</si>
  <si>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</si>
  <si>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</si>
  <si>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</si>
  <si>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</si>
  <si>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</si>
  <si>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</si>
  <si>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</si>
  <si>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</si>
  <si>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</si>
  <si>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</si>
  <si>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</si>
  <si>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</si>
  <si>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</si>
  <si>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</si>
  <si>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</si>
  <si>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</si>
  <si>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</si>
  <si>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</si>
  <si>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</si>
  <si>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</si>
  <si>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</si>
  <si>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</si>
  <si>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</si>
  <si>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</si>
  <si>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</si>
  <si>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</si>
  <si>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</si>
  <si>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</si>
  <si>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</si>
  <si>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</si>
  <si>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</si>
  <si>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</si>
  <si>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</si>
  <si>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</si>
  <si>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</si>
  <si>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</si>
  <si>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</si>
  <si>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</si>
  <si>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</si>
  <si>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</si>
  <si>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</si>
  <si>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</si>
  <si>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</si>
  <si>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</si>
  <si>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</si>
  <si>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</si>
  <si>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</si>
  <si>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</si>
  <si>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</si>
  <si>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</si>
  <si>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</si>
  <si>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</si>
  <si>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(As the crowd scattered, I spotted Alistair and Raquel.)</t>
  </si>
  <si>
    <t>Link Explanations</t>
  </si>
  <si>
    <t>Congratulations, you’ve unlocked an illustration!&lt;br&gt;Go to your dorm and click on the book on your desk to check it out.</t>
  </si>
  <si>
    <t>Damn, how much did she drink?</t>
  </si>
  <si>
    <t>I wasn’t even back at Arlington, haha! Just came back this morning. I had, that &lt;em&gt;thing&lt;/em&gt;, remember?</t>
  </si>
  <si>
    <t>Hey, " + user.scholarname + ".</t>
  </si>
  <si>
    <t xml:space="preserve">Hey! Chill! At least give " + user.scholarname + " a chance to propose something. </t>
  </si>
  <si>
    <t>player clicks on the episode’s outfit.</t>
  </si>
  <si>
    <t>Told them your great-grandmother died of dysentery.</t>
  </si>
  <si>
    <t xml:space="preserve">I get it. Don’t be like me. Trust me, having Tadashi chase you for hours just because you skipped a class isn’t worth it. </t>
  </si>
  <si>
    <t>So… What do you think about it?</t>
  </si>
  <si>
    <t>(… But Karolina clearly doesn’t want me to help.)</t>
  </si>
  <si>
    <t xml:space="preserve">Yeah… I must admit I’m not too keen on talking to her. </t>
  </si>
  <si>
    <t>… Are you sure you’re going to make it there?</t>
  </si>
  <si>
    <t xml:space="preserve">I know it’s hard to believe but… Some of the people here have been through a lot. </t>
  </si>
  <si>
    <t>… What?</t>
  </si>
  <si>
    <t>Well… Uh…</t>
  </si>
  <si>
    <t>I don’t know… I’m a little scared of getting caught.</t>
  </si>
  <si>
    <t>I don’t know… What if things get out of control?</t>
  </si>
  <si>
    <t>So… What’s up?</t>
  </si>
  <si>
    <t>Well, you looked pretty upset earlier… On the phone...</t>
  </si>
  <si>
    <t>(That’s when I heard a familiar voice...)</t>
  </si>
  <si>
    <t>(Were those… Tears in her eyes?)</t>
  </si>
  <si>
    <t>(I couldn’t believe it… Was I really being treated this way because of my scholarship?)</t>
  </si>
  <si>
    <t>Ugh! (I felt so enraged… and hurt.)</t>
  </si>
  <si>
    <t>(I can’t believe how quickly her opinion about me changed… Just yesterday, she was being civil and now, I’m not good enough to even &lt;em&gt;speak&lt;/em&gt; to her?!)</t>
  </si>
  <si>
    <t>Yeah… After seeing her so distressed I tried to ask her if she was alright, but…</t>
  </si>
  <si>
    <t>… We can still be friends though, right?</t>
  </si>
  <si>
    <t>… I can give you my eternal gratitude and pay you a lunch!</t>
  </si>
  <si>
    <t>Yeah… I guess you’re right.</t>
  </si>
  <si>
    <t>… That’s pretty impressive.</t>
  </si>
  <si>
    <t>… And celebrities.</t>
  </si>
  <si>
    <t>… Yeah, let’s get her to her dorm. People are going to stare.</t>
  </si>
  <si>
    <t>if you side with Tadashi</t>
  </si>
  <si>
    <t>if you side with Axel</t>
  </si>
  <si>
    <t>I you were 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</si>
</sst>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5"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164"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5"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164" fontId="2" fillId="0" borderId="0" xfId="1" applyFont="1" applyAlignment="1"/>
  </cellXfs>
  <cellStyles count="2">
    <cellStyle name="Comma" xfId="1" builtinId="3"/>
    <cellStyle name="Normal" xfId="0" builtinId="0"/>
  </cellStyles>
  <dxfs count="69">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93"/>
  <sheetViews>
    <sheetView showGridLines="0" workbookViewId="0"/>
  </sheetViews>
  <sheetFormatPr defaultColWidth="8.85546875"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1060</v>
      </c>
      <c r="B23" s="8" t="s">
        <v>1061</v>
      </c>
      <c r="C23" s="8" t="s">
        <v>106</v>
      </c>
      <c r="G23" s="2" t="s">
        <v>1060</v>
      </c>
      <c r="H23" s="8" t="s">
        <v>1071</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1067</v>
      </c>
      <c r="C38" s="2"/>
      <c r="D38" s="2"/>
      <c r="H38" s="2"/>
    </row>
    <row r="39" spans="1:8" ht="11.25" customHeight="1" x14ac:dyDescent="0.25">
      <c r="B39" s="2" t="s">
        <v>1068</v>
      </c>
      <c r="C39" s="2"/>
      <c r="D39" s="2"/>
    </row>
    <row r="40" spans="1:8" ht="11.25" customHeight="1" x14ac:dyDescent="0.25">
      <c r="B40" s="2" t="s">
        <v>1062</v>
      </c>
      <c r="C40" s="2"/>
      <c r="D40" s="2"/>
    </row>
    <row r="41" spans="1:8" ht="11.25" customHeight="1" x14ac:dyDescent="0.25">
      <c r="B41" s="2" t="s">
        <v>1063</v>
      </c>
      <c r="C41" s="2"/>
      <c r="D41" s="2"/>
    </row>
    <row r="42" spans="1:8" ht="11.25" customHeight="1" x14ac:dyDescent="0.25">
      <c r="B42" s="2" t="s">
        <v>1064</v>
      </c>
    </row>
    <row r="43" spans="1:8" ht="11.25" customHeight="1" x14ac:dyDescent="0.25">
      <c r="B43" s="2" t="s">
        <v>1065</v>
      </c>
    </row>
    <row r="44" spans="1:8" ht="11.25" customHeight="1" x14ac:dyDescent="0.25">
      <c r="B44" s="2" t="s">
        <v>1066</v>
      </c>
    </row>
    <row r="46" spans="1:8" ht="11.25" customHeight="1" x14ac:dyDescent="0.25">
      <c r="A46" s="2" t="s">
        <v>1060</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176</v>
      </c>
      <c r="C59" s="2" t="s">
        <v>176</v>
      </c>
    </row>
    <row r="61" spans="1:3" ht="11.25" customHeight="1" x14ac:dyDescent="0.25">
      <c r="A61" s="2" t="s">
        <v>1060</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1060</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6"/>
  <sheetViews>
    <sheetView tabSelected="1" zoomScaleNormal="100" workbookViewId="0">
      <pane xSplit="1" ySplit="2" topLeftCell="B3" activePane="bottomRight" state="frozen"/>
      <selection pane="topRight" activeCell="B1" sqref="B1"/>
      <selection pane="bottomLeft" activeCell="A3" sqref="A3"/>
      <selection pane="bottomRight" activeCell="B3" sqref="B3"/>
    </sheetView>
  </sheetViews>
  <sheetFormatPr defaultColWidth="8.85546875" defaultRowHeight="11.25" x14ac:dyDescent="0.2"/>
  <cols>
    <col min="1" max="1" width="5.28515625" style="2" bestFit="1" customWidth="1"/>
    <col min="2" max="2" width="9.42578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42578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488</v>
      </c>
      <c r="E1" s="9" t="s">
        <v>64</v>
      </c>
      <c r="F1" s="9" t="s">
        <v>20</v>
      </c>
      <c r="G1" s="32" t="s">
        <v>489</v>
      </c>
      <c r="H1" s="9" t="s">
        <v>64</v>
      </c>
      <c r="I1" s="9" t="s">
        <v>22</v>
      </c>
      <c r="J1" s="9" t="s">
        <v>490</v>
      </c>
      <c r="K1" s="9" t="s">
        <v>25</v>
      </c>
      <c r="L1" s="37" t="s">
        <v>26</v>
      </c>
      <c r="M1" s="37" t="s">
        <v>27</v>
      </c>
      <c r="N1" s="9" t="s">
        <v>480</v>
      </c>
      <c r="O1" s="9" t="s">
        <v>481</v>
      </c>
      <c r="P1" s="9" t="s">
        <v>482</v>
      </c>
      <c r="Q1" s="9" t="s">
        <v>483</v>
      </c>
      <c r="R1" s="9" t="s">
        <v>484</v>
      </c>
      <c r="S1" s="9" t="s">
        <v>485</v>
      </c>
      <c r="T1" s="37" t="s">
        <v>114</v>
      </c>
      <c r="U1" s="37" t="s">
        <v>115</v>
      </c>
      <c r="V1" s="9" t="s">
        <v>492</v>
      </c>
      <c r="W1" s="9" t="s">
        <v>491</v>
      </c>
      <c r="X1" s="37" t="s">
        <v>36</v>
      </c>
      <c r="Y1" s="9" t="s">
        <v>60</v>
      </c>
      <c r="Z1" s="37" t="s">
        <v>61</v>
      </c>
      <c r="AA1" s="37" t="s">
        <v>62</v>
      </c>
    </row>
    <row r="2" spans="1:27" s="5" customFormat="1" x14ac:dyDescent="0.2">
      <c r="A2" s="24" t="s">
        <v>17</v>
      </c>
      <c r="B2" s="28" t="s">
        <v>86</v>
      </c>
      <c r="C2" s="28" t="s">
        <v>87</v>
      </c>
      <c r="D2" s="28" t="s">
        <v>88</v>
      </c>
      <c r="E2" s="28" t="s">
        <v>487</v>
      </c>
      <c r="F2" s="28" t="s">
        <v>89</v>
      </c>
      <c r="G2" s="32" t="s">
        <v>90</v>
      </c>
      <c r="H2" s="28" t="s">
        <v>486</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1037</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136</v>
      </c>
      <c r="C11" s="25"/>
      <c r="D11" s="27"/>
      <c r="E11" s="1"/>
      <c r="F11" s="25"/>
      <c r="I11" s="27" t="s">
        <v>72</v>
      </c>
      <c r="J11" s="27">
        <v>-15</v>
      </c>
      <c r="K11" s="27"/>
      <c r="L11" s="27"/>
      <c r="M11" s="27"/>
      <c r="N11" s="27"/>
      <c r="Q11" s="29" t="s">
        <v>1008</v>
      </c>
      <c r="T11" s="1"/>
      <c r="U11" s="1"/>
      <c r="W11" s="1"/>
      <c r="X11" s="1"/>
      <c r="Y11" s="7" t="s">
        <v>781</v>
      </c>
      <c r="Z11" s="2" t="str">
        <f t="shared" ref="Z11:Z17" si="5">IF(MOD(A11,5)=0, "//"&amp;A11, "")</f>
        <v/>
      </c>
      <c r="AA11" s="2" t="str">
        <f t="shared" ref="AA11:AA17" si="6">IF(Z11&lt;&gt;"",
Z11&amp;" "&amp;Y11,
IF(Y11&lt;&gt;"", "//"&amp;A11&amp; " " &amp;Y11, ""))</f>
        <v>//8 POPUP</v>
      </c>
    </row>
    <row r="12" spans="1:27" x14ac:dyDescent="0.2">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1047</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1009</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148</v>
      </c>
      <c r="C26" s="25" t="s">
        <v>1010</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151</v>
      </c>
      <c r="C29" s="25" t="s">
        <v>1038</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c r="D30" s="27" t="str">
        <f t="shared" ref="D30:D38" si="8">D29</f>
        <v>axel</v>
      </c>
      <c r="E30" s="1" t="s">
        <v>41</v>
      </c>
      <c r="F30" s="25"/>
      <c r="I30" s="27" t="s">
        <v>78</v>
      </c>
      <c r="J30" s="27">
        <v>-5</v>
      </c>
      <c r="K30" s="27"/>
      <c r="L30" s="27"/>
      <c r="M30" s="27"/>
      <c r="N30" s="27">
        <f>$A$31</f>
        <v>28</v>
      </c>
      <c r="O30" s="5">
        <f>$A$32</f>
        <v>29</v>
      </c>
      <c r="P30" s="5">
        <f>$A$37</f>
        <v>34</v>
      </c>
      <c r="Q30" s="29" t="s">
        <v>1012</v>
      </c>
      <c r="R30" s="29" t="s">
        <v>1011</v>
      </c>
      <c r="S30" s="29" t="s">
        <v>152</v>
      </c>
      <c r="T30" s="1"/>
      <c r="U30" s="1"/>
      <c r="W30" s="1"/>
      <c r="X30" s="1"/>
      <c r="Z30" s="2" t="str">
        <f t="shared" si="3"/>
        <v/>
      </c>
      <c r="AA30" s="2" t="str">
        <f t="shared" si="4"/>
        <v/>
      </c>
    </row>
    <row r="31" spans="1:27" x14ac:dyDescent="0.2">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1048</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165</v>
      </c>
      <c r="C42" s="25" t="s">
        <v>1013</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1049</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178</v>
      </c>
      <c r="C54" s="25" t="s">
        <v>1014</v>
      </c>
      <c r="D54" s="27" t="s">
        <v>176</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185</v>
      </c>
      <c r="C59" s="25" t="s">
        <v>1039</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2">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195</v>
      </c>
      <c r="C85" s="25" t="s">
        <v>1015</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195</v>
      </c>
      <c r="C86" s="25" t="s">
        <v>1016</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232</v>
      </c>
      <c r="C95" s="25"/>
      <c r="D95" s="27"/>
      <c r="E95" s="1"/>
      <c r="F95" s="25" t="s">
        <v>1017</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237</v>
      </c>
      <c r="C99" s="25"/>
      <c r="D99" s="27"/>
      <c r="E99" s="1"/>
      <c r="F99" s="25"/>
      <c r="I99" s="27" t="s">
        <v>1065</v>
      </c>
      <c r="J99" s="27"/>
      <c r="K99" s="27"/>
      <c r="L99" s="27"/>
      <c r="M99" s="27"/>
      <c r="N99" s="27"/>
      <c r="O99" s="27"/>
      <c r="P99" s="27"/>
      <c r="Q99" s="1"/>
      <c r="R99" s="1"/>
      <c r="S99" s="1"/>
      <c r="T99" s="1"/>
      <c r="U99" s="1"/>
      <c r="W99" s="1"/>
      <c r="X99" s="1"/>
      <c r="Y99" s="7" t="s">
        <v>1069</v>
      </c>
      <c r="Z99" s="2" t="str">
        <f t="shared" si="14"/>
        <v/>
      </c>
      <c r="AA99" s="2" t="str">
        <f t="shared" si="15"/>
        <v>//96 Special Background Class 1</v>
      </c>
    </row>
    <row r="100" spans="1:27" x14ac:dyDescent="0.2">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1050</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1051</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195</v>
      </c>
      <c r="C121" s="25"/>
      <c r="D121" s="27"/>
      <c r="E121" s="1"/>
      <c r="F121" s="25" t="s">
        <v>1074</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195</v>
      </c>
      <c r="C122" s="25" t="s">
        <v>1018</v>
      </c>
      <c r="D122" s="27" t="str">
        <f>D120</f>
        <v>tegan</v>
      </c>
      <c r="E122" s="1" t="s">
        <v>46</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195</v>
      </c>
      <c r="C123" s="25"/>
      <c r="D123" s="27"/>
      <c r="E123" s="1"/>
      <c r="F123" s="25" t="s">
        <v>259</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195</v>
      </c>
      <c r="C124" s="25" t="s">
        <v>260</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263</v>
      </c>
      <c r="C125" s="25"/>
      <c r="D125" s="27"/>
      <c r="E125" s="1"/>
      <c r="F125" s="25" t="s">
        <v>261</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262</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195</v>
      </c>
      <c r="C127" s="25" t="s">
        <v>1075</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470</v>
      </c>
      <c r="C128" s="25"/>
      <c r="D128" s="27"/>
      <c r="E128" s="1"/>
      <c r="F128" s="25" t="s">
        <v>264</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195</v>
      </c>
      <c r="C129" s="25"/>
      <c r="D129" s="27"/>
      <c r="E129" s="1"/>
      <c r="F129" s="25" t="s">
        <v>265</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195</v>
      </c>
      <c r="C130" s="25" t="s">
        <v>266</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268</v>
      </c>
      <c r="C131" s="25"/>
      <c r="D131" s="27"/>
      <c r="E131" s="1"/>
      <c r="F131" s="25" t="s">
        <v>267</v>
      </c>
      <c r="G131" s="27" t="s">
        <v>57</v>
      </c>
      <c r="H131" s="1" t="s">
        <v>42</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270</v>
      </c>
      <c r="C132" s="25" t="s">
        <v>269</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195</v>
      </c>
      <c r="C133" s="25"/>
      <c r="D133" s="27"/>
      <c r="E133" s="1"/>
      <c r="F133" s="25" t="s">
        <v>271</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195</v>
      </c>
      <c r="C134" s="25" t="s">
        <v>1055</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195</v>
      </c>
      <c r="C135" s="25"/>
      <c r="D135" s="27"/>
      <c r="E135" s="1"/>
      <c r="F135" s="25" t="s">
        <v>272</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195</v>
      </c>
      <c r="C136" s="25" t="s">
        <v>273</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195</v>
      </c>
      <c r="C137" s="25" t="s">
        <v>274</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195</v>
      </c>
      <c r="C138" s="25"/>
      <c r="D138" s="27"/>
      <c r="E138" s="1"/>
      <c r="F138" s="25" t="s">
        <v>1082</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H139" s="1"/>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H140" s="1"/>
      <c r="I140" s="27" t="s">
        <v>74</v>
      </c>
      <c r="J140" s="27">
        <v>-5</v>
      </c>
      <c r="K140" s="27"/>
      <c r="L140" s="27"/>
      <c r="M140" s="27"/>
      <c r="N140" s="27">
        <f>$A$141</f>
        <v>138</v>
      </c>
      <c r="O140" s="27">
        <f>$A$144</f>
        <v>141</v>
      </c>
      <c r="P140" s="27">
        <f>$A$148</f>
        <v>145</v>
      </c>
      <c r="Q140" s="1" t="s">
        <v>1056</v>
      </c>
      <c r="R140" s="1" t="s">
        <v>275</v>
      </c>
      <c r="S140" s="1" t="s">
        <v>276</v>
      </c>
      <c r="T140" s="1"/>
      <c r="U140" s="1"/>
      <c r="W140" s="1"/>
      <c r="X140" s="1"/>
      <c r="Z140" s="2" t="str">
        <f t="shared" si="14"/>
        <v/>
      </c>
      <c r="AA140" s="2" t="str">
        <f t="shared" si="15"/>
        <v/>
      </c>
    </row>
    <row r="141" spans="1:27" x14ac:dyDescent="0.2">
      <c r="A141" s="8">
        <f t="shared" si="16"/>
        <v>138</v>
      </c>
      <c r="B141" s="26" t="s">
        <v>195</v>
      </c>
      <c r="C141" s="25" t="s">
        <v>277</v>
      </c>
      <c r="D141" s="27" t="s">
        <v>56</v>
      </c>
      <c r="E141" s="1" t="s">
        <v>42</v>
      </c>
      <c r="F141" s="25"/>
      <c r="H141" s="1"/>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195</v>
      </c>
      <c r="C142" s="25" t="s">
        <v>278</v>
      </c>
      <c r="D142" s="27" t="s">
        <v>56</v>
      </c>
      <c r="E142" s="1" t="s">
        <v>42</v>
      </c>
      <c r="F142" s="25"/>
      <c r="H142" s="1"/>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195</v>
      </c>
      <c r="C143" s="25" t="s">
        <v>279</v>
      </c>
      <c r="D143" s="27" t="s">
        <v>56</v>
      </c>
      <c r="E143" s="1" t="s">
        <v>41</v>
      </c>
      <c r="F143" s="25"/>
      <c r="H143" s="1"/>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195</v>
      </c>
      <c r="C144" s="25"/>
      <c r="D144" s="27"/>
      <c r="E144" s="1"/>
      <c r="F144" s="25" t="s">
        <v>280</v>
      </c>
      <c r="G144" s="27" t="s">
        <v>57</v>
      </c>
      <c r="H144" s="2" t="s">
        <v>42</v>
      </c>
      <c r="I144" s="27" t="s">
        <v>74</v>
      </c>
      <c r="J144" s="33"/>
      <c r="K144" s="27"/>
      <c r="L144" s="27"/>
      <c r="M144" s="27"/>
      <c r="N144" s="27"/>
      <c r="O144" s="27"/>
      <c r="P144" s="27"/>
      <c r="Q144" s="1"/>
      <c r="R144" s="1"/>
      <c r="S144" s="1"/>
      <c r="T144" s="35"/>
      <c r="U144" s="1">
        <v>5</v>
      </c>
      <c r="W144" s="1"/>
      <c r="X144" s="1"/>
      <c r="Z144" s="2" t="str">
        <f t="shared" si="19"/>
        <v/>
      </c>
      <c r="AA144" s="2" t="str">
        <f t="shared" si="20"/>
        <v/>
      </c>
    </row>
    <row r="145" spans="1:27" x14ac:dyDescent="0.2">
      <c r="A145" s="8">
        <f t="shared" si="16"/>
        <v>142</v>
      </c>
      <c r="B145" s="26" t="s">
        <v>195</v>
      </c>
      <c r="C145" s="25" t="s">
        <v>281</v>
      </c>
      <c r="D145" s="27" t="s">
        <v>56</v>
      </c>
      <c r="E145" s="1" t="s">
        <v>41</v>
      </c>
      <c r="F145" s="25"/>
      <c r="H145" s="1"/>
      <c r="I145" s="27" t="s">
        <v>74</v>
      </c>
      <c r="J145" s="27"/>
      <c r="K145" s="27"/>
      <c r="L145" s="27"/>
      <c r="M145" s="27"/>
      <c r="N145" s="27"/>
      <c r="O145" s="27"/>
      <c r="P145" s="27"/>
      <c r="Q145" s="1"/>
      <c r="R145" s="1"/>
      <c r="S145" s="1"/>
      <c r="T145" s="1">
        <v>-5</v>
      </c>
      <c r="U145" s="1"/>
      <c r="W145" s="1"/>
      <c r="X145" s="1"/>
      <c r="Z145" s="2" t="str">
        <f t="shared" si="19"/>
        <v/>
      </c>
      <c r="AA145" s="2" t="str">
        <f t="shared" si="20"/>
        <v/>
      </c>
    </row>
    <row r="146" spans="1:27" x14ac:dyDescent="0.2">
      <c r="A146" s="8">
        <f t="shared" si="16"/>
        <v>143</v>
      </c>
      <c r="B146" s="26" t="s">
        <v>195</v>
      </c>
      <c r="C146" s="25"/>
      <c r="D146" s="27"/>
      <c r="E146" s="1"/>
      <c r="F146" s="25" t="s">
        <v>282</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195</v>
      </c>
      <c r="C147" s="25" t="s">
        <v>1078</v>
      </c>
      <c r="D147" s="27" t="s">
        <v>56</v>
      </c>
      <c r="E147" s="1" t="s">
        <v>41</v>
      </c>
      <c r="F147" s="25"/>
      <c r="H147" s="1"/>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195</v>
      </c>
      <c r="C148" s="25" t="s">
        <v>283</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285</v>
      </c>
      <c r="C149" s="25" t="s">
        <v>284</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286</v>
      </c>
      <c r="C150" s="25"/>
      <c r="D150" s="27" t="s">
        <v>56</v>
      </c>
      <c r="E150" s="1" t="s">
        <v>41</v>
      </c>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195</v>
      </c>
      <c r="C151" s="25" t="s">
        <v>287</v>
      </c>
      <c r="D151" s="27" t="s">
        <v>56</v>
      </c>
      <c r="E151" s="1" t="s">
        <v>42</v>
      </c>
      <c r="F151" s="25"/>
      <c r="H151" s="1"/>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195</v>
      </c>
      <c r="C152" s="25"/>
      <c r="D152" s="27"/>
      <c r="E152" s="1"/>
      <c r="F152" s="25" t="s">
        <v>288</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195</v>
      </c>
      <c r="C153" s="25" t="s">
        <v>1057</v>
      </c>
      <c r="D153" s="27" t="s">
        <v>56</v>
      </c>
      <c r="E153" s="1" t="s">
        <v>41</v>
      </c>
      <c r="F153" s="25"/>
      <c r="H153" s="1"/>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195</v>
      </c>
      <c r="C154" s="25"/>
      <c r="D154" s="27"/>
      <c r="E154" s="1"/>
      <c r="F154" s="25" t="s">
        <v>289</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H155" s="1"/>
      <c r="I155" s="27" t="s">
        <v>74</v>
      </c>
      <c r="J155" s="27">
        <v>-5</v>
      </c>
      <c r="K155" s="27"/>
      <c r="L155" s="27"/>
      <c r="M155" s="27"/>
      <c r="N155" s="27">
        <f>$A$156</f>
        <v>153</v>
      </c>
      <c r="O155" s="27">
        <f>$A$159</f>
        <v>156</v>
      </c>
      <c r="P155" s="27">
        <f>$A$161</f>
        <v>158</v>
      </c>
      <c r="Q155" s="1" t="s">
        <v>1058</v>
      </c>
      <c r="R155" s="1" t="s">
        <v>290</v>
      </c>
      <c r="S155" s="1" t="s">
        <v>291</v>
      </c>
      <c r="T155" s="1"/>
      <c r="U155" s="1"/>
      <c r="W155" s="1"/>
      <c r="X155" s="1"/>
      <c r="Z155" s="2" t="str">
        <f t="shared" si="19"/>
        <v/>
      </c>
      <c r="AA155" s="2" t="str">
        <f t="shared" si="20"/>
        <v/>
      </c>
    </row>
    <row r="156" spans="1:27" x14ac:dyDescent="0.2">
      <c r="A156" s="8">
        <f t="shared" si="16"/>
        <v>153</v>
      </c>
      <c r="B156" s="26" t="s">
        <v>195</v>
      </c>
      <c r="C156" s="25" t="s">
        <v>292</v>
      </c>
      <c r="D156" s="27" t="s">
        <v>56</v>
      </c>
      <c r="E156" s="1" t="s">
        <v>43</v>
      </c>
      <c r="F156" s="25"/>
      <c r="H156" s="1"/>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195</v>
      </c>
      <c r="C157" s="25" t="s">
        <v>295</v>
      </c>
      <c r="D157" s="27" t="s">
        <v>56</v>
      </c>
      <c r="E157" s="1" t="s">
        <v>42</v>
      </c>
      <c r="F157" s="25"/>
      <c r="H157" s="1"/>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195</v>
      </c>
      <c r="C158" s="25"/>
      <c r="D158" s="27"/>
      <c r="E158" s="1"/>
      <c r="F158" s="25" t="s">
        <v>293</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195</v>
      </c>
      <c r="C159" s="25" t="s">
        <v>294</v>
      </c>
      <c r="D159" s="27" t="s">
        <v>56</v>
      </c>
      <c r="E159" s="1" t="s">
        <v>41</v>
      </c>
      <c r="F159" s="25"/>
      <c r="H159" s="1"/>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195</v>
      </c>
      <c r="C160" s="25" t="s">
        <v>296</v>
      </c>
      <c r="D160" s="27" t="s">
        <v>56</v>
      </c>
      <c r="E160" s="1" t="s">
        <v>41</v>
      </c>
      <c r="F160" s="25"/>
      <c r="H160" s="1"/>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195</v>
      </c>
      <c r="C161" s="25" t="s">
        <v>283</v>
      </c>
      <c r="D161" s="27" t="s">
        <v>56</v>
      </c>
      <c r="E161" s="1" t="s">
        <v>41</v>
      </c>
      <c r="F161" s="25"/>
      <c r="H161" s="1"/>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285</v>
      </c>
      <c r="C162" s="25" t="s">
        <v>284</v>
      </c>
      <c r="D162" s="27" t="s">
        <v>56</v>
      </c>
      <c r="E162" s="1" t="s">
        <v>41</v>
      </c>
      <c r="F162" s="25"/>
      <c r="H162" s="1"/>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286</v>
      </c>
      <c r="C163" s="25"/>
      <c r="D163" s="27" t="s">
        <v>56</v>
      </c>
      <c r="E163" s="1" t="s">
        <v>41</v>
      </c>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195</v>
      </c>
      <c r="C164" s="25" t="s">
        <v>287</v>
      </c>
      <c r="D164" s="27" t="s">
        <v>56</v>
      </c>
      <c r="E164" s="1" t="s">
        <v>42</v>
      </c>
      <c r="F164" s="25"/>
      <c r="H164" s="1"/>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195</v>
      </c>
      <c r="C165" s="25"/>
      <c r="D165" s="27"/>
      <c r="E165" s="1"/>
      <c r="F165" s="25" t="s">
        <v>288</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195</v>
      </c>
      <c r="C166" s="25" t="s">
        <v>1057</v>
      </c>
      <c r="D166" s="27" t="s">
        <v>56</v>
      </c>
      <c r="E166" s="1" t="s">
        <v>41</v>
      </c>
      <c r="F166" s="25"/>
      <c r="H166" s="1"/>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195</v>
      </c>
      <c r="C167" s="25"/>
      <c r="D167" s="27"/>
      <c r="E167" s="1"/>
      <c r="F167" s="25" t="s">
        <v>342</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195</v>
      </c>
      <c r="C168" s="25"/>
      <c r="D168" s="27"/>
      <c r="E168" s="1"/>
      <c r="F168" s="25" t="s">
        <v>297</v>
      </c>
      <c r="G168" s="27" t="s">
        <v>57</v>
      </c>
      <c r="H168" s="1" t="s">
        <v>45</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299</v>
      </c>
      <c r="C169" s="25"/>
      <c r="D169" s="27"/>
      <c r="E169" s="1"/>
      <c r="F169" s="25" t="s">
        <v>298</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195</v>
      </c>
      <c r="C170" s="25" t="s">
        <v>300</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195</v>
      </c>
      <c r="C171" s="25"/>
      <c r="D171" s="27"/>
      <c r="E171" s="1"/>
      <c r="F171" s="25" t="s">
        <v>301</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302</v>
      </c>
      <c r="G172" s="27" t="s">
        <v>57</v>
      </c>
      <c r="H172" s="1" t="s">
        <v>41</v>
      </c>
      <c r="I172" s="27" t="s">
        <v>74</v>
      </c>
      <c r="J172" s="27">
        <v>-5</v>
      </c>
      <c r="K172" s="27"/>
      <c r="L172" s="27"/>
      <c r="M172" s="27"/>
      <c r="N172" s="27">
        <f>$A$173</f>
        <v>170</v>
      </c>
      <c r="O172" s="27">
        <f>$A$177</f>
        <v>174</v>
      </c>
      <c r="P172" s="27">
        <f>$A$179</f>
        <v>176</v>
      </c>
      <c r="Q172" s="1" t="s">
        <v>303</v>
      </c>
      <c r="R172" s="1" t="s">
        <v>304</v>
      </c>
      <c r="S172" s="1" t="s">
        <v>305</v>
      </c>
      <c r="T172" s="1"/>
      <c r="U172" s="1"/>
      <c r="W172" s="1"/>
      <c r="X172" s="1"/>
      <c r="Z172" s="2" t="str">
        <f t="shared" si="19"/>
        <v/>
      </c>
      <c r="AA172" s="2" t="str">
        <f t="shared" si="20"/>
        <v/>
      </c>
    </row>
    <row r="173" spans="1:27" x14ac:dyDescent="0.2">
      <c r="A173" s="8">
        <f t="shared" si="21"/>
        <v>170</v>
      </c>
      <c r="B173" s="26" t="s">
        <v>306</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1019</v>
      </c>
      <c r="C174" s="25"/>
      <c r="D174" s="27"/>
      <c r="E174" s="1"/>
      <c r="F174" s="25" t="s">
        <v>307</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195</v>
      </c>
      <c r="C175" s="25"/>
      <c r="D175" s="27"/>
      <c r="E175" s="1"/>
      <c r="F175" s="25" t="s">
        <v>308</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195</v>
      </c>
      <c r="C176" s="25"/>
      <c r="D176" s="27"/>
      <c r="E176" s="1"/>
      <c r="F176" s="25" t="s">
        <v>309</v>
      </c>
      <c r="G176" s="27" t="s">
        <v>57</v>
      </c>
      <c r="H176" s="1" t="s">
        <v>41</v>
      </c>
      <c r="I176" s="27" t="s">
        <v>74</v>
      </c>
      <c r="J176" s="27">
        <f>$A$182</f>
        <v>179</v>
      </c>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310</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195</v>
      </c>
      <c r="C178" s="25"/>
      <c r="D178" s="27"/>
      <c r="E178" s="1"/>
      <c r="F178" s="25" t="s">
        <v>311</v>
      </c>
      <c r="G178" s="27" t="s">
        <v>57</v>
      </c>
      <c r="H178" s="1" t="s">
        <v>41</v>
      </c>
      <c r="I178" s="27" t="s">
        <v>74</v>
      </c>
      <c r="J178" s="27">
        <f>$A$182</f>
        <v>179</v>
      </c>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312</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195</v>
      </c>
      <c r="C180" s="25"/>
      <c r="D180" s="27"/>
      <c r="E180" s="1"/>
      <c r="F180" s="25" t="s">
        <v>313</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315</v>
      </c>
      <c r="C181" s="25"/>
      <c r="D181" s="27"/>
      <c r="E181" s="1"/>
      <c r="F181" s="25" t="s">
        <v>314</v>
      </c>
      <c r="G181" s="27" t="s">
        <v>57</v>
      </c>
      <c r="H181" s="1" t="s">
        <v>41</v>
      </c>
      <c r="I181" s="27" t="s">
        <v>74</v>
      </c>
      <c r="J181" s="27">
        <f>$A$182</f>
        <v>179</v>
      </c>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195</v>
      </c>
      <c r="C182" s="25"/>
      <c r="D182" s="27"/>
      <c r="E182" s="1"/>
      <c r="F182" s="25" t="s">
        <v>316</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195</v>
      </c>
      <c r="C183" s="25"/>
      <c r="D183" s="27"/>
      <c r="E183" s="1"/>
      <c r="F183" s="25" t="s">
        <v>317</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195</v>
      </c>
      <c r="C184" s="25" t="s">
        <v>318</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195</v>
      </c>
      <c r="C185" s="25"/>
      <c r="D185" s="27"/>
      <c r="E185" s="1"/>
      <c r="F185" s="25" t="s">
        <v>319</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195</v>
      </c>
      <c r="C186" s="25" t="s">
        <v>320</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322</v>
      </c>
      <c r="C187" s="25"/>
      <c r="D187" s="27"/>
      <c r="E187" s="1"/>
      <c r="F187" s="25" t="s">
        <v>321</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323</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324</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325</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327</v>
      </c>
      <c r="C192" s="25" t="s">
        <v>326</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328</v>
      </c>
      <c r="D193" s="27" t="s">
        <v>49</v>
      </c>
      <c r="E193" s="1" t="s">
        <v>41</v>
      </c>
      <c r="F193" s="25"/>
      <c r="I193" s="27" t="s">
        <v>82</v>
      </c>
      <c r="J193" s="27">
        <v>-5</v>
      </c>
      <c r="K193" s="27"/>
      <c r="L193" s="27"/>
      <c r="M193" s="27"/>
      <c r="N193" s="27">
        <f>$A$194</f>
        <v>191</v>
      </c>
      <c r="O193" s="27">
        <f>$A$198</f>
        <v>195</v>
      </c>
      <c r="P193" s="27">
        <f>$A$201</f>
        <v>198</v>
      </c>
      <c r="Q193" s="1" t="s">
        <v>329</v>
      </c>
      <c r="R193" s="1" t="s">
        <v>330</v>
      </c>
      <c r="S193" s="1" t="s">
        <v>1083</v>
      </c>
      <c r="T193" s="1"/>
      <c r="U193" s="1"/>
      <c r="W193" s="1"/>
      <c r="X193" s="1"/>
      <c r="Z193" s="2" t="str">
        <f t="shared" si="19"/>
        <v>//190</v>
      </c>
      <c r="AA193" s="2" t="str">
        <f t="shared" si="20"/>
        <v xml:space="preserve">//190 </v>
      </c>
    </row>
    <row r="194" spans="1:27" x14ac:dyDescent="0.2">
      <c r="A194" s="8">
        <f t="shared" si="21"/>
        <v>191</v>
      </c>
      <c r="B194" s="26" t="s">
        <v>331</v>
      </c>
      <c r="C194" s="25" t="s">
        <v>332</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333</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195</v>
      </c>
      <c r="C196" s="25" t="s">
        <v>334</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195</v>
      </c>
      <c r="C197" s="25" t="s">
        <v>335</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337</v>
      </c>
      <c r="C198" s="25" t="s">
        <v>336</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339</v>
      </c>
      <c r="C199" s="25" t="s">
        <v>338</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195</v>
      </c>
      <c r="C200" s="25" t="s">
        <v>340</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343</v>
      </c>
      <c r="C201" s="25" t="s">
        <v>341</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345</v>
      </c>
      <c r="C202" s="25" t="s">
        <v>342</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344</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347</v>
      </c>
      <c r="C204" s="25" t="s">
        <v>346</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349</v>
      </c>
      <c r="C205" s="25" t="s">
        <v>348</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195</v>
      </c>
      <c r="C206" s="25" t="s">
        <v>350</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195</v>
      </c>
      <c r="C207" s="25" t="s">
        <v>351</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352</v>
      </c>
      <c r="R209" s="1" t="s">
        <v>353</v>
      </c>
      <c r="S209" s="1" t="s">
        <v>354</v>
      </c>
      <c r="T209" s="1"/>
      <c r="U209" s="1"/>
      <c r="W209" s="1"/>
      <c r="X209" s="1"/>
      <c r="Z209" s="2" t="str">
        <f t="shared" si="22"/>
        <v/>
      </c>
      <c r="AA209" s="2" t="str">
        <f t="shared" si="23"/>
        <v/>
      </c>
    </row>
    <row r="210" spans="1:27" x14ac:dyDescent="0.2">
      <c r="A210" s="8">
        <f t="shared" si="21"/>
        <v>207</v>
      </c>
      <c r="B210" s="26" t="s">
        <v>195</v>
      </c>
      <c r="C210" s="25" t="s">
        <v>355</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195</v>
      </c>
      <c r="C211" s="25" t="s">
        <v>356</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195</v>
      </c>
      <c r="C212" s="25" t="s">
        <v>357</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195</v>
      </c>
      <c r="C213" s="25" t="s">
        <v>358</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352</v>
      </c>
      <c r="R214" s="1" t="s">
        <v>359</v>
      </c>
      <c r="S214" s="1" t="s">
        <v>360</v>
      </c>
      <c r="T214" s="1"/>
      <c r="U214" s="1"/>
      <c r="W214" s="1"/>
      <c r="X214" s="1"/>
      <c r="Z214" s="2" t="str">
        <f t="shared" si="22"/>
        <v/>
      </c>
      <c r="AA214" s="2" t="str">
        <f t="shared" si="23"/>
        <v/>
      </c>
    </row>
    <row r="215" spans="1:27" x14ac:dyDescent="0.2">
      <c r="A215" s="8">
        <f t="shared" si="21"/>
        <v>212</v>
      </c>
      <c r="B215" s="26" t="s">
        <v>195</v>
      </c>
      <c r="C215" s="25" t="s">
        <v>361</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362</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363</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195</v>
      </c>
      <c r="C218" s="25" t="s">
        <v>364</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366</v>
      </c>
      <c r="C219" s="25" t="s">
        <v>365</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367</v>
      </c>
      <c r="C220" s="25" t="s">
        <v>368</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195</v>
      </c>
      <c r="C221" s="25" t="s">
        <v>369</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195</v>
      </c>
      <c r="C223" s="25" t="s">
        <v>370</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195</v>
      </c>
      <c r="C224" s="25" t="s">
        <v>371</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195</v>
      </c>
      <c r="C225" s="25" t="s">
        <v>372</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374</v>
      </c>
      <c r="C226" s="25" t="s">
        <v>1020</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373</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376</v>
      </c>
      <c r="C228" s="25" t="s">
        <v>375</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378</v>
      </c>
      <c r="C229" s="25" t="s">
        <v>377</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380</v>
      </c>
      <c r="C230" s="25" t="s">
        <v>379</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195</v>
      </c>
      <c r="C231" s="25" t="s">
        <v>1084</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382</v>
      </c>
      <c r="C232" s="25" t="s">
        <v>381</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384</v>
      </c>
      <c r="C233" s="25" t="s">
        <v>383</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385</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386</v>
      </c>
      <c r="D236" s="27" t="s">
        <v>51</v>
      </c>
      <c r="E236" s="1" t="s">
        <v>41</v>
      </c>
      <c r="F236" s="25"/>
      <c r="I236" s="27" t="s">
        <v>72</v>
      </c>
      <c r="J236" s="27">
        <v>-5</v>
      </c>
      <c r="K236" s="27"/>
      <c r="L236" s="27"/>
      <c r="M236" s="27"/>
      <c r="N236" s="27">
        <f>$A$237</f>
        <v>234</v>
      </c>
      <c r="O236" s="27">
        <f>$A$251</f>
        <v>248</v>
      </c>
      <c r="P236" s="27"/>
      <c r="Q236" s="1" t="s">
        <v>387</v>
      </c>
      <c r="R236" s="1" t="s">
        <v>388</v>
      </c>
      <c r="S236" s="1"/>
      <c r="T236" s="1"/>
      <c r="U236" s="1"/>
      <c r="W236" s="1"/>
      <c r="X236" s="1"/>
      <c r="Z236" s="2" t="str">
        <f t="shared" si="22"/>
        <v/>
      </c>
      <c r="AA236" s="2" t="str">
        <f t="shared" si="23"/>
        <v/>
      </c>
    </row>
    <row r="237" spans="1:27" x14ac:dyDescent="0.2">
      <c r="A237" s="8">
        <f t="shared" si="24"/>
        <v>234</v>
      </c>
      <c r="B237" s="26" t="s">
        <v>389</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195</v>
      </c>
      <c r="C238" s="25" t="s">
        <v>390</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392</v>
      </c>
      <c r="C239" s="25" t="s">
        <v>391</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195</v>
      </c>
      <c r="C240" s="25" t="s">
        <v>393</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395</v>
      </c>
      <c r="C241" s="25" t="s">
        <v>394</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396</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195</v>
      </c>
      <c r="C243" s="25" t="s">
        <v>397</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195</v>
      </c>
      <c r="C244" s="25" t="s">
        <v>398</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399</v>
      </c>
      <c r="C245" s="25" t="s">
        <v>400</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401</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195</v>
      </c>
      <c r="C247" s="25" t="s">
        <v>402</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195</v>
      </c>
      <c r="C248" s="25" t="s">
        <v>403</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195</v>
      </c>
      <c r="C249" s="25" t="s">
        <v>404</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406</v>
      </c>
      <c r="C250" s="25" t="s">
        <v>405</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407</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195</v>
      </c>
      <c r="C252" s="25" t="s">
        <v>408</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195</v>
      </c>
      <c r="C253" s="25" t="s">
        <v>409</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195</v>
      </c>
      <c r="C254" s="25" t="s">
        <v>410</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411</v>
      </c>
      <c r="C255" s="25" t="s">
        <v>1021</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413</v>
      </c>
      <c r="C256" s="25" t="s">
        <v>412</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414</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415</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416</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418</v>
      </c>
      <c r="C260" s="25" t="s">
        <v>417</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1040</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419</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1036</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420</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421</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422</v>
      </c>
      <c r="C268" s="25" t="s">
        <v>1022</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424</v>
      </c>
      <c r="C269" s="25" t="s">
        <v>423</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426</v>
      </c>
      <c r="C270" s="25" t="s">
        <v>425</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195</v>
      </c>
      <c r="C271" s="25" t="s">
        <v>427</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429</v>
      </c>
      <c r="C272" s="25" t="s">
        <v>428</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430</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1085</v>
      </c>
      <c r="C274" s="25" t="s">
        <v>1023</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195</v>
      </c>
      <c r="C275" s="25" t="s">
        <v>431</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195</v>
      </c>
      <c r="C276" s="25" t="s">
        <v>1024</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195</v>
      </c>
      <c r="C277" s="25" t="s">
        <v>432</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195</v>
      </c>
      <c r="C278" s="25" t="s">
        <v>433</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435</v>
      </c>
      <c r="C279" s="25" t="s">
        <v>434</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1086</v>
      </c>
      <c r="C280" s="25" t="s">
        <v>436</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438</v>
      </c>
      <c r="C281" s="25" t="s">
        <v>437</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440</v>
      </c>
      <c r="C282" s="25" t="s">
        <v>439</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441</v>
      </c>
      <c r="R284" s="1" t="s">
        <v>1087</v>
      </c>
      <c r="S284" s="1"/>
      <c r="T284" s="1"/>
      <c r="U284" s="1"/>
      <c r="W284" s="1"/>
      <c r="X284" s="1"/>
      <c r="Z284" s="2" t="str">
        <f t="shared" si="25"/>
        <v/>
      </c>
      <c r="AA284" s="2" t="str">
        <f t="shared" si="26"/>
        <v/>
      </c>
    </row>
    <row r="285" spans="1:27" x14ac:dyDescent="0.2">
      <c r="A285" s="8">
        <f t="shared" si="24"/>
        <v>282</v>
      </c>
      <c r="B285" s="26" t="s">
        <v>195</v>
      </c>
      <c r="C285" s="25" t="s">
        <v>442</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195</v>
      </c>
      <c r="C286" s="25" t="s">
        <v>444</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445</v>
      </c>
      <c r="C287" s="25" t="s">
        <v>443</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195</v>
      </c>
      <c r="C288" s="25" t="s">
        <v>446</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447</v>
      </c>
      <c r="R289" s="1" t="s">
        <v>1087</v>
      </c>
      <c r="S289" s="1"/>
      <c r="T289" s="1"/>
      <c r="U289" s="1"/>
      <c r="W289" s="1"/>
      <c r="X289" s="1"/>
      <c r="Z289" s="2" t="str">
        <f t="shared" si="25"/>
        <v/>
      </c>
      <c r="AA289" s="2" t="str">
        <f t="shared" si="26"/>
        <v/>
      </c>
    </row>
    <row r="290" spans="1:27" x14ac:dyDescent="0.2">
      <c r="A290" s="8">
        <f t="shared" si="24"/>
        <v>287</v>
      </c>
      <c r="B290" s="26" t="s">
        <v>449</v>
      </c>
      <c r="C290" s="25" t="s">
        <v>448</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195</v>
      </c>
      <c r="C291" s="25" t="s">
        <v>450</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195</v>
      </c>
      <c r="C292" s="25" t="s">
        <v>444</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445</v>
      </c>
      <c r="C293" s="25" t="s">
        <v>443</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195</v>
      </c>
      <c r="C294" s="25" t="s">
        <v>446</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451</v>
      </c>
      <c r="D295" s="27" t="s">
        <v>53</v>
      </c>
      <c r="E295" s="1" t="s">
        <v>41</v>
      </c>
      <c r="F295" s="25"/>
      <c r="I295" s="27" t="s">
        <v>78</v>
      </c>
      <c r="J295" s="27">
        <v>-5</v>
      </c>
      <c r="K295" s="27"/>
      <c r="L295" s="27"/>
      <c r="M295" s="27"/>
      <c r="N295" s="27">
        <f>$A$296</f>
        <v>293</v>
      </c>
      <c r="O295" s="27">
        <f>$A$297</f>
        <v>294</v>
      </c>
      <c r="P295" s="27">
        <f>$A$299</f>
        <v>296</v>
      </c>
      <c r="Q295" s="1" t="s">
        <v>452</v>
      </c>
      <c r="R295" s="1" t="s">
        <v>1088</v>
      </c>
      <c r="S295" s="1" t="s">
        <v>453</v>
      </c>
      <c r="T295" s="1"/>
      <c r="U295" s="1"/>
      <c r="W295" s="1"/>
      <c r="X295" s="1"/>
      <c r="Z295" s="2" t="str">
        <f t="shared" si="25"/>
        <v/>
      </c>
      <c r="AA295" s="2" t="str">
        <f t="shared" si="26"/>
        <v/>
      </c>
    </row>
    <row r="296" spans="1:27" x14ac:dyDescent="0.2">
      <c r="A296" s="8">
        <f t="shared" si="24"/>
        <v>293</v>
      </c>
      <c r="B296" s="26" t="s">
        <v>455</v>
      </c>
      <c r="C296" s="25" t="s">
        <v>454</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195</v>
      </c>
      <c r="C297" s="25" t="s">
        <v>456</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458</v>
      </c>
      <c r="C298" s="25" t="s">
        <v>457</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460</v>
      </c>
      <c r="C299" s="25" t="s">
        <v>459</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195</v>
      </c>
      <c r="C300" s="25" t="s">
        <v>461</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463</v>
      </c>
      <c r="C301" s="25" t="s">
        <v>462</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464</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466</v>
      </c>
      <c r="C303" s="25" t="s">
        <v>465</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467</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469</v>
      </c>
      <c r="C305" s="25" t="s">
        <v>468</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471</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472</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195</v>
      </c>
      <c r="C309" s="25" t="s">
        <v>473</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195</v>
      </c>
      <c r="C310" s="25" t="s">
        <v>474</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476</v>
      </c>
      <c r="C311" s="25" t="s">
        <v>475</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195</v>
      </c>
      <c r="C312" s="25" t="s">
        <v>477</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478</v>
      </c>
      <c r="C313" s="25" t="s">
        <v>1025</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479</v>
      </c>
      <c r="D314" s="27" t="s">
        <v>54</v>
      </c>
      <c r="E314" s="1" t="s">
        <v>42</v>
      </c>
      <c r="F314" s="25"/>
      <c r="I314" s="27" t="s">
        <v>75</v>
      </c>
      <c r="J314" s="27">
        <v>-5</v>
      </c>
      <c r="K314" s="27"/>
      <c r="L314" s="27"/>
      <c r="M314" s="27"/>
      <c r="N314" s="27">
        <f>$A$315</f>
        <v>312</v>
      </c>
      <c r="O314" s="27">
        <f>$A$316</f>
        <v>313</v>
      </c>
      <c r="P314" s="27">
        <f>$A$317</f>
        <v>314</v>
      </c>
      <c r="Q314" s="1" t="s">
        <v>493</v>
      </c>
      <c r="R314" s="1" t="s">
        <v>494</v>
      </c>
      <c r="S314" s="1" t="s">
        <v>495</v>
      </c>
      <c r="T314" s="1"/>
      <c r="U314" s="1"/>
      <c r="W314" s="1"/>
      <c r="X314" s="1"/>
      <c r="Z314" s="2" t="str">
        <f t="shared" si="28"/>
        <v/>
      </c>
      <c r="AA314" s="2" t="str">
        <f t="shared" si="29"/>
        <v/>
      </c>
    </row>
    <row r="315" spans="1:27" x14ac:dyDescent="0.2">
      <c r="A315" s="8">
        <f t="shared" si="27"/>
        <v>312</v>
      </c>
      <c r="B315" s="26" t="s">
        <v>195</v>
      </c>
      <c r="C315" s="25" t="s">
        <v>496</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195</v>
      </c>
      <c r="C316" s="25" t="s">
        <v>497</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195</v>
      </c>
      <c r="C317" s="25" t="s">
        <v>498</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195</v>
      </c>
      <c r="C318" s="25" t="s">
        <v>499</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1089</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195</v>
      </c>
      <c r="C320" s="25" t="s">
        <v>500</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501</v>
      </c>
      <c r="D321" s="27" t="s">
        <v>54</v>
      </c>
      <c r="E321" s="1" t="s">
        <v>41</v>
      </c>
      <c r="F321" s="25"/>
      <c r="I321" s="27" t="s">
        <v>75</v>
      </c>
      <c r="J321" s="27">
        <v>-5</v>
      </c>
      <c r="K321" s="27"/>
      <c r="L321" s="27"/>
      <c r="M321" s="27"/>
      <c r="N321" s="27">
        <f>$A$322</f>
        <v>319</v>
      </c>
      <c r="O321" s="27">
        <f>$A$326</f>
        <v>323</v>
      </c>
      <c r="P321" s="27"/>
      <c r="Q321" s="1" t="s">
        <v>502</v>
      </c>
      <c r="R321" s="1" t="s">
        <v>1090</v>
      </c>
      <c r="S321" s="1"/>
      <c r="T321" s="1"/>
      <c r="U321" s="1"/>
      <c r="W321" s="1"/>
      <c r="X321" s="1"/>
      <c r="Z321" s="2" t="str">
        <f t="shared" si="30"/>
        <v/>
      </c>
      <c r="AA321" s="2" t="str">
        <f t="shared" si="31"/>
        <v/>
      </c>
    </row>
    <row r="322" spans="1:27" x14ac:dyDescent="0.2">
      <c r="A322" s="8">
        <f t="shared" si="27"/>
        <v>319</v>
      </c>
      <c r="B322" s="26" t="s">
        <v>504</v>
      </c>
      <c r="C322" s="25" t="s">
        <v>503</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195</v>
      </c>
      <c r="C323" s="25" t="s">
        <v>505</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507</v>
      </c>
      <c r="C324" s="25" t="s">
        <v>506</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508</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195</v>
      </c>
      <c r="C326" s="25" t="s">
        <v>509</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511</v>
      </c>
      <c r="C327" s="25" t="s">
        <v>510</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195</v>
      </c>
      <c r="C328" s="25" t="s">
        <v>512</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514</v>
      </c>
      <c r="C329" s="25" t="s">
        <v>513</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515</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516</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1091</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1092</v>
      </c>
      <c r="C334" s="25" t="s">
        <v>517</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519</v>
      </c>
      <c r="C335" s="25" t="s">
        <v>518</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520</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521</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522</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524</v>
      </c>
      <c r="C339" s="25" t="s">
        <v>523</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525</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526</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195</v>
      </c>
      <c r="C342" s="25" t="s">
        <v>527</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195</v>
      </c>
      <c r="C343" s="25" t="s">
        <v>528</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195</v>
      </c>
      <c r="C344" s="25" t="s">
        <v>529</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195</v>
      </c>
      <c r="C345" s="25" t="s">
        <v>1026</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531</v>
      </c>
      <c r="C346" s="25" t="s">
        <v>530</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1093</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532</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533</v>
      </c>
      <c r="R349" s="1" t="s">
        <v>534</v>
      </c>
      <c r="S349" s="1"/>
      <c r="T349" s="1"/>
      <c r="U349" s="1"/>
      <c r="W349" s="1"/>
      <c r="X349" s="1"/>
      <c r="Z349" s="2" t="str">
        <f t="shared" si="30"/>
        <v/>
      </c>
      <c r="AA349" s="2" t="str">
        <f t="shared" si="31"/>
        <v/>
      </c>
    </row>
    <row r="350" spans="1:27" x14ac:dyDescent="0.2">
      <c r="A350" s="8">
        <f t="shared" si="27"/>
        <v>347</v>
      </c>
      <c r="B350" s="26" t="s">
        <v>535</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536</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537</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195</v>
      </c>
      <c r="C353" s="25" t="s">
        <v>538</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540</v>
      </c>
      <c r="C354" s="25" t="s">
        <v>539</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541</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542</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195</v>
      </c>
      <c r="C357" s="25" t="s">
        <v>543</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540</v>
      </c>
      <c r="C358" s="25" t="s">
        <v>544</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545</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547</v>
      </c>
      <c r="C360" s="25" t="s">
        <v>546</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1094</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1095</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548</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549</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550</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551</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552</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553</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554</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555</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556</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557</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558</v>
      </c>
      <c r="C375" s="25" t="s">
        <v>1027</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559</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474</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560</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561</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563</v>
      </c>
      <c r="C380" s="25" t="s">
        <v>562</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564</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565</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567</v>
      </c>
      <c r="C383" s="25" t="s">
        <v>566</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568</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569</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195</v>
      </c>
      <c r="C386" s="25" t="s">
        <v>570</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195</v>
      </c>
      <c r="C387" s="25" t="s">
        <v>571</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195</v>
      </c>
      <c r="C388" s="25" t="s">
        <v>572</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573</v>
      </c>
      <c r="D389" s="27" t="s">
        <v>50</v>
      </c>
      <c r="E389" s="1" t="s">
        <v>41</v>
      </c>
      <c r="F389" s="25"/>
      <c r="I389" s="27" t="s">
        <v>77</v>
      </c>
      <c r="J389" s="27">
        <v>-5</v>
      </c>
      <c r="K389" s="27"/>
      <c r="L389" s="27"/>
      <c r="M389" s="27"/>
      <c r="N389" s="27">
        <f>$A$390</f>
        <v>387</v>
      </c>
      <c r="O389" s="27">
        <f>$A$396</f>
        <v>393</v>
      </c>
      <c r="P389" s="27">
        <f>$A$401</f>
        <v>398</v>
      </c>
      <c r="Q389" s="1" t="s">
        <v>574</v>
      </c>
      <c r="R389" s="1" t="s">
        <v>575</v>
      </c>
      <c r="S389" s="1" t="s">
        <v>576</v>
      </c>
      <c r="T389" s="1"/>
      <c r="U389" s="1"/>
      <c r="W389" s="1"/>
      <c r="X389" s="1"/>
      <c r="Z389" s="2" t="str">
        <f t="shared" si="33"/>
        <v/>
      </c>
      <c r="AA389" s="2" t="str">
        <f t="shared" si="34"/>
        <v/>
      </c>
    </row>
    <row r="390" spans="1:27" x14ac:dyDescent="0.2">
      <c r="A390" s="8">
        <f t="shared" si="32"/>
        <v>387</v>
      </c>
      <c r="B390" s="26" t="s">
        <v>195</v>
      </c>
      <c r="C390" s="25" t="s">
        <v>577</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578</v>
      </c>
      <c r="C391" s="25" t="s">
        <v>579</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580</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581</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582</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589</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195</v>
      </c>
      <c r="C396" s="25" t="s">
        <v>583</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585</v>
      </c>
      <c r="C397" s="25" t="s">
        <v>584</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1096</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1028</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195</v>
      </c>
      <c r="C401" s="25" t="s">
        <v>586</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195</v>
      </c>
      <c r="C402" s="25" t="s">
        <v>587</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578</v>
      </c>
      <c r="C403" s="25" t="s">
        <v>588</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580</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581</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582</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589</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195</v>
      </c>
      <c r="C408" s="25" t="s">
        <v>590</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195</v>
      </c>
      <c r="C409" s="25" t="s">
        <v>591</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195</v>
      </c>
      <c r="C412" s="25" t="s">
        <v>592</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195</v>
      </c>
      <c r="C413" s="25" t="s">
        <v>593</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195</v>
      </c>
      <c r="C414" s="25" t="s">
        <v>594</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596</v>
      </c>
      <c r="C415" s="25" t="s">
        <v>595</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598</v>
      </c>
      <c r="C416" s="25" t="s">
        <v>597</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599</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600</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601</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602</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603</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195</v>
      </c>
      <c r="C422" s="25" t="s">
        <v>604</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195</v>
      </c>
      <c r="C423" s="25" t="s">
        <v>605</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607</v>
      </c>
      <c r="C424" s="25" t="s">
        <v>606</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1097</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610</v>
      </c>
      <c r="C426" s="25" t="s">
        <v>608</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195</v>
      </c>
      <c r="C427" s="25" t="s">
        <v>609</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612</v>
      </c>
      <c r="C428" s="25" t="s">
        <v>611</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195</v>
      </c>
      <c r="C429" s="25" t="s">
        <v>613</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615</v>
      </c>
      <c r="C430" s="25" t="s">
        <v>614</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616</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617</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618</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620</v>
      </c>
      <c r="C435" s="25" t="s">
        <v>619</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621</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623</v>
      </c>
      <c r="C437" s="25" t="s">
        <v>622</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195</v>
      </c>
      <c r="C438" s="25" t="s">
        <v>463</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195</v>
      </c>
      <c r="C439" s="25" t="s">
        <v>624</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195</v>
      </c>
      <c r="C440" s="25" t="s">
        <v>625</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627</v>
      </c>
      <c r="C441" s="25" t="s">
        <v>626</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629</v>
      </c>
      <c r="C442" s="25" t="s">
        <v>628</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195</v>
      </c>
      <c r="C443" s="25" t="s">
        <v>630</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195</v>
      </c>
      <c r="C444" s="25" t="s">
        <v>631</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632</v>
      </c>
      <c r="R446" s="1" t="s">
        <v>633</v>
      </c>
      <c r="S446" s="1" t="s">
        <v>634</v>
      </c>
      <c r="T446" s="1"/>
      <c r="U446" s="1"/>
      <c r="W446" s="1"/>
      <c r="X446" s="1"/>
      <c r="Z446" s="2" t="str">
        <f t="shared" si="33"/>
        <v/>
      </c>
      <c r="AA446" s="2" t="str">
        <f t="shared" si="34"/>
        <v/>
      </c>
    </row>
    <row r="447" spans="1:27" x14ac:dyDescent="0.2">
      <c r="A447" s="8">
        <f t="shared" si="37"/>
        <v>444</v>
      </c>
      <c r="B447" s="26" t="s">
        <v>636</v>
      </c>
      <c r="C447" s="25" t="s">
        <v>635</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195</v>
      </c>
      <c r="C448" s="25" t="s">
        <v>348</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195</v>
      </c>
      <c r="C449" s="25" t="s">
        <v>639</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195</v>
      </c>
      <c r="C450" s="25" t="s">
        <v>641</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643</v>
      </c>
      <c r="C451" s="25" t="s">
        <v>642</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644</v>
      </c>
      <c r="C452" s="25" t="s">
        <v>645</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195</v>
      </c>
      <c r="C453" s="25" t="s">
        <v>646</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195</v>
      </c>
      <c r="C454" s="25" t="s">
        <v>647</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649</v>
      </c>
      <c r="C455" s="25" t="s">
        <v>648</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195</v>
      </c>
      <c r="C456" s="25" t="s">
        <v>650</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195</v>
      </c>
      <c r="C457" s="25" t="s">
        <v>651</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653</v>
      </c>
      <c r="C458" s="25" t="s">
        <v>652</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195</v>
      </c>
      <c r="C459" s="25" t="s">
        <v>654</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637</v>
      </c>
      <c r="R460" s="1" t="s">
        <v>638</v>
      </c>
      <c r="S460" s="1" t="s">
        <v>634</v>
      </c>
      <c r="T460" s="1"/>
      <c r="U460" s="1"/>
      <c r="W460" s="1"/>
      <c r="X460" s="1"/>
      <c r="Z460" s="2" t="str">
        <f t="shared" si="38"/>
        <v/>
      </c>
      <c r="AA460" s="2" t="str">
        <f t="shared" si="39"/>
        <v/>
      </c>
    </row>
    <row r="461" spans="1:27" x14ac:dyDescent="0.2">
      <c r="A461" s="8">
        <f t="shared" si="37"/>
        <v>458</v>
      </c>
      <c r="B461" s="26" t="s">
        <v>195</v>
      </c>
      <c r="C461" s="25" t="s">
        <v>655</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1098</v>
      </c>
      <c r="C462" s="25" t="s">
        <v>656</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658</v>
      </c>
      <c r="C463" s="25" t="s">
        <v>657</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195</v>
      </c>
      <c r="C464" s="25" t="s">
        <v>348</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195</v>
      </c>
      <c r="C465" s="25" t="s">
        <v>639</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195</v>
      </c>
      <c r="C466" s="25" t="s">
        <v>640</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660</v>
      </c>
      <c r="C467" s="25" t="s">
        <v>659</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644</v>
      </c>
      <c r="C468" s="25" t="s">
        <v>645</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195</v>
      </c>
      <c r="C469" s="25" t="s">
        <v>646</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195</v>
      </c>
      <c r="C470" s="25" t="s">
        <v>661</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1099</v>
      </c>
      <c r="C471" s="25" t="s">
        <v>662</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195</v>
      </c>
      <c r="C472" s="25" t="s">
        <v>651</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653</v>
      </c>
      <c r="C473" s="25" t="s">
        <v>663</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195</v>
      </c>
      <c r="C474" s="25" t="s">
        <v>664</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195</v>
      </c>
      <c r="C475" s="25" t="s">
        <v>665</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667</v>
      </c>
      <c r="C476" s="25" t="s">
        <v>666</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668</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669</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195</v>
      </c>
      <c r="C479" s="25" t="s">
        <v>670</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195</v>
      </c>
      <c r="C480" s="25" t="s">
        <v>468</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671</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672</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673</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675</v>
      </c>
      <c r="C485" s="25" t="s">
        <v>674</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677</v>
      </c>
      <c r="C486" s="25"/>
      <c r="D486" s="27"/>
      <c r="E486" s="1"/>
      <c r="F486" s="25" t="s">
        <v>676</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195</v>
      </c>
      <c r="C487" s="25" t="s">
        <v>678</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195</v>
      </c>
      <c r="C488" s="25" t="s">
        <v>679</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195</v>
      </c>
      <c r="C489" s="25"/>
      <c r="D489" s="27"/>
      <c r="E489" s="1"/>
      <c r="F489" s="25" t="s">
        <v>1029</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681</v>
      </c>
      <c r="C490" s="25"/>
      <c r="D490" s="27"/>
      <c r="E490" s="1"/>
      <c r="F490" s="25" t="s">
        <v>680</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195</v>
      </c>
      <c r="C491" s="25" t="s">
        <v>682</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195</v>
      </c>
      <c r="C492" s="25" t="s">
        <v>683</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195</v>
      </c>
      <c r="C493" s="25" t="s">
        <v>684</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686</v>
      </c>
      <c r="C494" s="25" t="s">
        <v>685</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1030</v>
      </c>
      <c r="C495" s="25"/>
      <c r="D495" s="27"/>
      <c r="E495" s="1"/>
      <c r="F495" s="25"/>
      <c r="I495" s="27" t="s">
        <v>1066</v>
      </c>
      <c r="J495" s="27"/>
      <c r="K495" s="27"/>
      <c r="L495" s="27"/>
      <c r="M495" s="27"/>
      <c r="N495" s="27"/>
      <c r="O495" s="27"/>
      <c r="P495" s="27"/>
      <c r="Q495" s="1"/>
      <c r="R495" s="1"/>
      <c r="S495" s="1"/>
      <c r="T495" s="1"/>
      <c r="U495" s="1"/>
      <c r="W495" s="1"/>
      <c r="X495" s="1"/>
      <c r="Y495" s="7" t="s">
        <v>687</v>
      </c>
      <c r="Z495" s="2" t="str">
        <f t="shared" si="38"/>
        <v/>
      </c>
      <c r="AA495" s="2" t="str">
        <f t="shared" si="39"/>
        <v>//492 Special Background</v>
      </c>
    </row>
    <row r="496" spans="1:27" x14ac:dyDescent="0.2">
      <c r="A496" s="8">
        <f t="shared" si="40"/>
        <v>493</v>
      </c>
      <c r="B496" s="26" t="s">
        <v>688</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195</v>
      </c>
      <c r="C497" s="25"/>
      <c r="D497" s="27"/>
      <c r="E497" s="1"/>
      <c r="F497" s="25" t="s">
        <v>689</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195</v>
      </c>
      <c r="C498" s="25" t="s">
        <v>690</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195</v>
      </c>
      <c r="C499" s="25"/>
      <c r="D499" s="27"/>
      <c r="E499" s="1"/>
      <c r="F499" s="25" t="s">
        <v>691</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195</v>
      </c>
      <c r="C500" s="25"/>
      <c r="D500" s="27"/>
      <c r="E500" s="1"/>
      <c r="F500" s="25" t="s">
        <v>692</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195</v>
      </c>
      <c r="C501" s="25"/>
      <c r="D501" s="27"/>
      <c r="E501" s="1"/>
      <c r="F501" s="25" t="s">
        <v>693</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195</v>
      </c>
      <c r="C502" s="25"/>
      <c r="D502" s="27"/>
      <c r="E502" s="1"/>
      <c r="F502" s="25" t="s">
        <v>694</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195</v>
      </c>
      <c r="C503" s="25" t="s">
        <v>695</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195</v>
      </c>
      <c r="C504" s="25" t="s">
        <v>696</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195</v>
      </c>
      <c r="C505" s="25" t="s">
        <v>697</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698</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699</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700</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701</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702</v>
      </c>
      <c r="R510" s="1" t="s">
        <v>703</v>
      </c>
      <c r="S510" s="1" t="s">
        <v>704</v>
      </c>
      <c r="T510" s="1"/>
      <c r="U510" s="1"/>
      <c r="W510" s="1"/>
      <c r="X510" s="1"/>
      <c r="Z510" s="2" t="str">
        <f t="shared" si="38"/>
        <v/>
      </c>
      <c r="AA510" s="2" t="str">
        <f t="shared" si="39"/>
        <v/>
      </c>
    </row>
    <row r="511" spans="1:27" x14ac:dyDescent="0.2">
      <c r="A511" s="8">
        <f t="shared" si="40"/>
        <v>508</v>
      </c>
      <c r="B511" s="26" t="s">
        <v>705</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706</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707</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708</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709</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710</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195</v>
      </c>
      <c r="C517" s="25"/>
      <c r="D517" s="27"/>
      <c r="E517" s="1"/>
      <c r="F517" s="25" t="s">
        <v>711</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195</v>
      </c>
      <c r="C518" s="25" t="s">
        <v>1041</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195</v>
      </c>
      <c r="C519" s="25" t="s">
        <v>1059</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712</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195</v>
      </c>
      <c r="C521" s="25"/>
      <c r="D521" s="27"/>
      <c r="E521" s="1"/>
      <c r="F521" s="25" t="s">
        <v>713</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195</v>
      </c>
      <c r="C522" s="25"/>
      <c r="D522" s="27"/>
      <c r="E522" s="1"/>
      <c r="F522" s="25" t="s">
        <v>714</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195</v>
      </c>
      <c r="C523" s="25" t="s">
        <v>715</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717</v>
      </c>
      <c r="C524" s="25"/>
      <c r="D524" s="27"/>
      <c r="E524" s="1"/>
      <c r="F524" s="25" t="s">
        <v>716</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718</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195</v>
      </c>
      <c r="C526" s="25"/>
      <c r="D526" s="27"/>
      <c r="E526" s="1"/>
      <c r="F526" s="25" t="s">
        <v>1042</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195</v>
      </c>
      <c r="C527" s="25"/>
      <c r="D527" s="27"/>
      <c r="E527" s="1"/>
      <c r="F527" s="25" t="s">
        <v>1043</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195</v>
      </c>
      <c r="C528" s="25" t="s">
        <v>1044</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720</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1100</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195</v>
      </c>
      <c r="C531" s="25" t="s">
        <v>474</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195</v>
      </c>
      <c r="C532" s="25" t="s">
        <v>721</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195</v>
      </c>
      <c r="C533" s="25" t="s">
        <v>722</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724</v>
      </c>
      <c r="C534" s="25" t="s">
        <v>723</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725</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726</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727</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705</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728</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729</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195</v>
      </c>
      <c r="C541" s="25"/>
      <c r="D541" s="27"/>
      <c r="E541" s="1"/>
      <c r="F541" s="25" t="s">
        <v>730</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732</v>
      </c>
      <c r="C542" s="25" t="s">
        <v>731</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733</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734</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735</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195</v>
      </c>
      <c r="C546" s="25" t="s">
        <v>736</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195</v>
      </c>
      <c r="C547" s="25" t="s">
        <v>1031</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195</v>
      </c>
      <c r="C548" s="25" t="s">
        <v>737</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195</v>
      </c>
      <c r="C549" s="25"/>
      <c r="D549" s="27"/>
      <c r="E549" s="1"/>
      <c r="F549" s="25" t="s">
        <v>1076</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738</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195</v>
      </c>
      <c r="C551" s="25" t="s">
        <v>739</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195</v>
      </c>
      <c r="C552" s="25" t="s">
        <v>740</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741</v>
      </c>
      <c r="C553" s="25"/>
      <c r="D553" s="27"/>
      <c r="E553" s="1"/>
      <c r="F553" s="25" t="s">
        <v>474</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742</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195</v>
      </c>
      <c r="C555" s="25"/>
      <c r="D555" s="27"/>
      <c r="E555" s="1"/>
      <c r="F555" s="25" t="s">
        <v>743</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195</v>
      </c>
      <c r="C556" s="25"/>
      <c r="D556" s="27"/>
      <c r="E556" s="1"/>
      <c r="F556" s="25" t="s">
        <v>744</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746</v>
      </c>
      <c r="C557" s="25" t="s">
        <v>745</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195</v>
      </c>
      <c r="C558" s="25"/>
      <c r="D558" s="27"/>
      <c r="E558" s="1"/>
      <c r="F558" s="25" t="s">
        <v>1032</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195</v>
      </c>
      <c r="C559" s="25"/>
      <c r="D559" s="27"/>
      <c r="E559" s="1"/>
      <c r="F559" s="25" t="s">
        <v>719</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195</v>
      </c>
      <c r="C560" s="25" t="s">
        <v>1044</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720</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1100</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474</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747</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195</v>
      </c>
      <c r="C565" s="25" t="s">
        <v>748</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195</v>
      </c>
      <c r="C566" s="25" t="s">
        <v>749</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705</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750</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751</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752</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753</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754</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755</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756</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757</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758</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195</v>
      </c>
      <c r="C577" s="25"/>
      <c r="D577" s="27"/>
      <c r="E577" s="1"/>
      <c r="F577" s="25" t="s">
        <v>474</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195</v>
      </c>
      <c r="C578" s="25"/>
      <c r="D578" s="27"/>
      <c r="E578" s="1"/>
      <c r="F578" s="25" t="s">
        <v>759</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195</v>
      </c>
      <c r="C579" s="25"/>
      <c r="D579" s="27"/>
      <c r="E579" s="1"/>
      <c r="F579" s="25" t="s">
        <v>760</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195</v>
      </c>
      <c r="C580" s="25" t="s">
        <v>761</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763</v>
      </c>
      <c r="C581" s="25"/>
      <c r="D581" s="27"/>
      <c r="E581" s="1"/>
      <c r="F581" s="25" t="s">
        <v>762</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195</v>
      </c>
      <c r="C582" s="25"/>
      <c r="D582" s="27"/>
      <c r="E582" s="1"/>
      <c r="F582" s="25" t="s">
        <v>764</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195</v>
      </c>
      <c r="C583" s="25" t="s">
        <v>765</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195</v>
      </c>
      <c r="C584" s="25"/>
      <c r="D584" s="27"/>
      <c r="E584" s="1"/>
      <c r="F584" s="25" t="s">
        <v>766</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717</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718</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195</v>
      </c>
      <c r="C587" s="25"/>
      <c r="D587" s="27"/>
      <c r="E587" s="1"/>
      <c r="F587" s="25" t="s">
        <v>1032</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195</v>
      </c>
      <c r="C588" s="25"/>
      <c r="D588" s="27"/>
      <c r="E588" s="1"/>
      <c r="F588" s="25" t="s">
        <v>719</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195</v>
      </c>
      <c r="C589" s="25" t="s">
        <v>1044</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720</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1070</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767</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768</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769</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1052</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1050</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1051</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770</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771</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772</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773</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774</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775</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776</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777</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778</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554</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779</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195</v>
      </c>
      <c r="C611" s="25" t="s">
        <v>780</v>
      </c>
      <c r="D611" s="27"/>
      <c r="E611" s="1"/>
      <c r="F611" s="25"/>
      <c r="I611" s="27" t="s">
        <v>76</v>
      </c>
      <c r="J611" s="27"/>
      <c r="K611" s="27"/>
      <c r="L611" s="27"/>
      <c r="M611" s="27"/>
      <c r="N611" s="27"/>
      <c r="O611" s="27"/>
      <c r="P611" s="27"/>
      <c r="Q611" s="1"/>
      <c r="R611" s="1"/>
      <c r="S611" s="1"/>
      <c r="T611" s="1"/>
      <c r="U611" s="1"/>
      <c r="W611" s="1"/>
      <c r="X611" s="1"/>
      <c r="Y611" s="7" t="s">
        <v>781</v>
      </c>
      <c r="Z611" s="2" t="str">
        <f t="shared" si="44"/>
        <v/>
      </c>
      <c r="AA611" s="2" t="str">
        <f t="shared" si="45"/>
        <v>//608 POPUP</v>
      </c>
    </row>
    <row r="612" spans="1:27" x14ac:dyDescent="0.2">
      <c r="A612" s="8">
        <f t="shared" si="43"/>
        <v>609</v>
      </c>
      <c r="B612" s="26" t="s">
        <v>782</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783</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784</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1053</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785</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786</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787</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788</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789</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554</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790</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791</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792</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474</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793</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794</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1101</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1045</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795</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c r="C633" s="25"/>
      <c r="D633" s="27"/>
      <c r="E633" s="1"/>
      <c r="F633" s="25"/>
      <c r="I633" s="27" t="s">
        <v>84</v>
      </c>
      <c r="J633" s="27">
        <v>-14</v>
      </c>
      <c r="K633" s="27"/>
      <c r="L633" s="27"/>
      <c r="M633" s="27"/>
      <c r="N633" s="27">
        <v>1</v>
      </c>
      <c r="O633" s="27"/>
      <c r="P633" s="27"/>
      <c r="Q633" s="1"/>
      <c r="R633" s="1"/>
      <c r="S633" s="1"/>
      <c r="T633" s="1"/>
      <c r="U633" s="1"/>
      <c r="W633" s="1"/>
      <c r="X633" s="1"/>
      <c r="Y633" s="7" t="s">
        <v>1077</v>
      </c>
      <c r="Z633" s="2" t="str">
        <f t="shared" si="44"/>
        <v>//630</v>
      </c>
      <c r="AA633" s="2" t="str">
        <f t="shared" si="45"/>
        <v>//630 player clicks on the episode’s outfit.</v>
      </c>
    </row>
    <row r="634" spans="1:27" x14ac:dyDescent="0.2">
      <c r="A634" s="8">
        <f t="shared" si="50"/>
        <v>631</v>
      </c>
      <c r="B634" s="26" t="s">
        <v>796</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797</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798</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799</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800</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1054</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801</v>
      </c>
      <c r="C641" s="25"/>
      <c r="D641" s="27"/>
      <c r="E641" s="1"/>
      <c r="F641" s="25"/>
      <c r="I641" s="27" t="s">
        <v>1068</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802</v>
      </c>
      <c r="C642" s="25"/>
      <c r="D642" s="27"/>
      <c r="E642" s="1"/>
      <c r="F642" s="25"/>
      <c r="I642" s="27" t="s">
        <v>1068</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803</v>
      </c>
      <c r="C643" s="25"/>
      <c r="D643" s="27"/>
      <c r="E643" s="1"/>
      <c r="F643" s="25"/>
      <c r="G643" s="27" t="s">
        <v>53</v>
      </c>
      <c r="H643" s="2" t="s">
        <v>41</v>
      </c>
      <c r="I643" s="27" t="s">
        <v>1068</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804</v>
      </c>
      <c r="C644" s="25"/>
      <c r="D644" s="27"/>
      <c r="E644" s="1"/>
      <c r="F644" s="25"/>
      <c r="I644" s="27" t="s">
        <v>1068</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805</v>
      </c>
      <c r="C645" s="25"/>
      <c r="D645" s="27"/>
      <c r="E645" s="1"/>
      <c r="F645" s="25"/>
      <c r="G645" s="27" t="s">
        <v>53</v>
      </c>
      <c r="H645" s="2" t="s">
        <v>41</v>
      </c>
      <c r="I645" s="27" t="s">
        <v>1068</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807</v>
      </c>
      <c r="C646" s="25"/>
      <c r="D646" s="27"/>
      <c r="E646" s="1"/>
      <c r="F646" s="25" t="s">
        <v>806</v>
      </c>
      <c r="G646" s="27" t="s">
        <v>53</v>
      </c>
      <c r="H646" s="2" t="s">
        <v>42</v>
      </c>
      <c r="I646" s="27" t="s">
        <v>1068</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811</v>
      </c>
      <c r="C647" s="25"/>
      <c r="D647" s="27"/>
      <c r="E647" s="1"/>
      <c r="F647" s="25" t="s">
        <v>808</v>
      </c>
      <c r="G647" s="27" t="s">
        <v>53</v>
      </c>
      <c r="H647" s="2" t="s">
        <v>41</v>
      </c>
      <c r="I647" s="27" t="s">
        <v>1068</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554</v>
      </c>
      <c r="C648" s="25"/>
      <c r="D648" s="27"/>
      <c r="E648" s="1"/>
      <c r="F648" s="25"/>
      <c r="G648" s="27" t="s">
        <v>53</v>
      </c>
      <c r="H648" s="2" t="s">
        <v>41</v>
      </c>
      <c r="I648" s="27" t="s">
        <v>1068</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812</v>
      </c>
      <c r="C649" s="25"/>
      <c r="D649" s="27"/>
      <c r="E649" s="1"/>
      <c r="F649" s="25"/>
      <c r="G649" s="27" t="s">
        <v>53</v>
      </c>
      <c r="H649" s="2" t="s">
        <v>41</v>
      </c>
      <c r="I649" s="27" t="s">
        <v>1068</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809</v>
      </c>
      <c r="C650" s="25"/>
      <c r="D650" s="27"/>
      <c r="E650" s="1"/>
      <c r="F650" s="25"/>
      <c r="G650" s="27" t="s">
        <v>53</v>
      </c>
      <c r="H650" s="2" t="s">
        <v>41</v>
      </c>
      <c r="I650" s="27" t="s">
        <v>1068</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810</v>
      </c>
      <c r="C651" s="25"/>
      <c r="D651" s="27"/>
      <c r="E651" s="1"/>
      <c r="F651" s="25"/>
      <c r="G651" s="27" t="s">
        <v>53</v>
      </c>
      <c r="H651" s="2" t="s">
        <v>41</v>
      </c>
      <c r="I651" s="27" t="s">
        <v>1068</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814</v>
      </c>
      <c r="C652" s="25"/>
      <c r="D652" s="27"/>
      <c r="E652" s="1"/>
      <c r="F652" s="25" t="s">
        <v>813</v>
      </c>
      <c r="G652" s="27" t="s">
        <v>53</v>
      </c>
      <c r="H652" s="2" t="s">
        <v>42</v>
      </c>
      <c r="I652" s="27" t="s">
        <v>1068</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815</v>
      </c>
      <c r="C653" s="25"/>
      <c r="D653" s="27"/>
      <c r="E653" s="1"/>
      <c r="F653" s="25"/>
      <c r="I653" s="27" t="s">
        <v>1068</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816</v>
      </c>
      <c r="C654" s="25"/>
      <c r="D654" s="27"/>
      <c r="E654" s="1"/>
      <c r="F654" s="25"/>
      <c r="G654" s="27" t="s">
        <v>53</v>
      </c>
      <c r="H654" s="2" t="s">
        <v>42</v>
      </c>
      <c r="I654" s="27" t="s">
        <v>1068</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817</v>
      </c>
      <c r="C655" s="25"/>
      <c r="D655" s="27" t="s">
        <v>52</v>
      </c>
      <c r="E655" s="1" t="s">
        <v>41</v>
      </c>
      <c r="F655" s="25"/>
      <c r="G655" s="27" t="s">
        <v>53</v>
      </c>
      <c r="H655" s="2" t="s">
        <v>41</v>
      </c>
      <c r="I655" s="27" t="s">
        <v>1068</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195</v>
      </c>
      <c r="C656" s="25"/>
      <c r="D656" s="27"/>
      <c r="E656" s="1"/>
      <c r="F656" s="25" t="s">
        <v>818</v>
      </c>
      <c r="G656" s="27" t="s">
        <v>53</v>
      </c>
      <c r="H656" s="2" t="s">
        <v>42</v>
      </c>
      <c r="I656" s="27" t="s">
        <v>1068</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195</v>
      </c>
      <c r="C657" s="25" t="s">
        <v>819</v>
      </c>
      <c r="D657" s="27" t="s">
        <v>52</v>
      </c>
      <c r="E657" s="1" t="s">
        <v>42</v>
      </c>
      <c r="F657" s="25"/>
      <c r="I657" s="27" t="s">
        <v>1068</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195</v>
      </c>
      <c r="C658" s="25" t="s">
        <v>342</v>
      </c>
      <c r="D658" s="27" t="s">
        <v>52</v>
      </c>
      <c r="E658" s="1" t="s">
        <v>41</v>
      </c>
      <c r="F658" s="25"/>
      <c r="I658" s="27" t="s">
        <v>1068</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195</v>
      </c>
      <c r="C659" s="25" t="s">
        <v>1033</v>
      </c>
      <c r="D659" s="27" t="s">
        <v>52</v>
      </c>
      <c r="E659" s="1" t="s">
        <v>46</v>
      </c>
      <c r="F659" s="25"/>
      <c r="I659" s="27" t="s">
        <v>1068</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195</v>
      </c>
      <c r="C660" s="25"/>
      <c r="D660" s="27"/>
      <c r="E660" s="1"/>
      <c r="F660" s="25" t="s">
        <v>1034</v>
      </c>
      <c r="G660" s="27" t="s">
        <v>53</v>
      </c>
      <c r="H660" s="2" t="s">
        <v>41</v>
      </c>
      <c r="I660" s="27" t="s">
        <v>1068</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195</v>
      </c>
      <c r="C661" s="25" t="s">
        <v>820</v>
      </c>
      <c r="D661" s="27" t="s">
        <v>52</v>
      </c>
      <c r="E661" s="1" t="s">
        <v>41</v>
      </c>
      <c r="F661" s="25"/>
      <c r="I661" s="27" t="s">
        <v>1068</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195</v>
      </c>
      <c r="C662" s="25"/>
      <c r="D662" s="27"/>
      <c r="E662" s="1"/>
      <c r="F662" s="25" t="s">
        <v>821</v>
      </c>
      <c r="G662" s="27" t="s">
        <v>53</v>
      </c>
      <c r="H662" s="2" t="s">
        <v>41</v>
      </c>
      <c r="I662" s="27" t="s">
        <v>1068</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195</v>
      </c>
      <c r="C663" s="25"/>
      <c r="D663" s="27"/>
      <c r="E663" s="1"/>
      <c r="F663" s="25" t="s">
        <v>822</v>
      </c>
      <c r="G663" s="27" t="s">
        <v>53</v>
      </c>
      <c r="H663" s="2" t="s">
        <v>41</v>
      </c>
      <c r="I663" s="27" t="s">
        <v>1068</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195</v>
      </c>
      <c r="C664" s="25" t="s">
        <v>823</v>
      </c>
      <c r="D664" s="27" t="s">
        <v>52</v>
      </c>
      <c r="E664" s="1" t="s">
        <v>42</v>
      </c>
      <c r="F664" s="25"/>
      <c r="I664" s="27" t="s">
        <v>1068</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824</v>
      </c>
      <c r="C665" s="25"/>
      <c r="D665" s="27" t="s">
        <v>52</v>
      </c>
      <c r="E665" s="1" t="s">
        <v>41</v>
      </c>
      <c r="F665" s="25"/>
      <c r="I665" s="27" t="s">
        <v>1068</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195</v>
      </c>
      <c r="C666" s="25" t="s">
        <v>825</v>
      </c>
      <c r="D666" s="27" t="s">
        <v>52</v>
      </c>
      <c r="E666" s="1" t="s">
        <v>41</v>
      </c>
      <c r="F666" s="25"/>
      <c r="I666" s="27" t="s">
        <v>1068</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827</v>
      </c>
      <c r="C667" s="25" t="s">
        <v>826</v>
      </c>
      <c r="D667" s="27" t="s">
        <v>52</v>
      </c>
      <c r="E667" s="1" t="s">
        <v>41</v>
      </c>
      <c r="F667" s="25"/>
      <c r="I667" s="27" t="s">
        <v>1068</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1068</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1068</v>
      </c>
      <c r="J669" s="27">
        <v>-5</v>
      </c>
      <c r="K669" s="27"/>
      <c r="L669" s="27"/>
      <c r="M669" s="27"/>
      <c r="N669" s="27">
        <f>$A$670</f>
        <v>667</v>
      </c>
      <c r="O669" s="27">
        <f>$A$682</f>
        <v>679</v>
      </c>
      <c r="P669" s="27">
        <f>$A$685</f>
        <v>682</v>
      </c>
      <c r="Q669" s="1" t="s">
        <v>828</v>
      </c>
      <c r="R669" s="1" t="s">
        <v>829</v>
      </c>
      <c r="S669" s="1" t="s">
        <v>830</v>
      </c>
      <c r="T669" s="1"/>
      <c r="U669" s="1"/>
      <c r="W669" s="1"/>
      <c r="X669" s="1"/>
      <c r="Z669" s="2" t="str">
        <f t="shared" si="55"/>
        <v/>
      </c>
      <c r="AA669" s="2" t="str">
        <f t="shared" si="56"/>
        <v/>
      </c>
    </row>
    <row r="670" spans="1:27" x14ac:dyDescent="0.2">
      <c r="A670" s="8">
        <f t="shared" si="50"/>
        <v>667</v>
      </c>
      <c r="B670" s="26"/>
      <c r="C670" s="25"/>
      <c r="D670" s="27"/>
      <c r="E670" s="1"/>
      <c r="F670" s="25"/>
      <c r="I670" s="27" t="s">
        <v>1068</v>
      </c>
      <c r="J670" s="27">
        <v>-6</v>
      </c>
      <c r="K670" s="27"/>
      <c r="L670" s="27"/>
      <c r="M670" s="27"/>
      <c r="N670" s="27"/>
      <c r="O670" s="27"/>
      <c r="P670" s="27"/>
      <c r="Q670" s="1"/>
      <c r="R670" s="1"/>
      <c r="S670" s="1"/>
      <c r="T670" s="1"/>
      <c r="U670" s="1"/>
      <c r="W670" s="2">
        <f>$A$511</f>
        <v>508</v>
      </c>
      <c r="X670" s="2">
        <f>$A$677</f>
        <v>674</v>
      </c>
      <c r="Y670" s="7" t="s">
        <v>1103</v>
      </c>
      <c r="Z670" s="2" t="str">
        <f t="shared" si="55"/>
        <v/>
      </c>
      <c r="AA670" s="2" t="str">
        <f t="shared" si="56"/>
        <v>//667 if you side with Tadashi</v>
      </c>
    </row>
    <row r="671" spans="1:27" x14ac:dyDescent="0.2">
      <c r="A671" s="8">
        <f t="shared" si="50"/>
        <v>668</v>
      </c>
      <c r="B671" s="26"/>
      <c r="I671" s="27" t="s">
        <v>1068</v>
      </c>
      <c r="J671" s="27">
        <v>-6</v>
      </c>
      <c r="W671" s="2">
        <f>$A$541</f>
        <v>538</v>
      </c>
      <c r="X671" s="2">
        <f>$A$673</f>
        <v>670</v>
      </c>
      <c r="Y671" s="7" t="s">
        <v>1104</v>
      </c>
      <c r="Z671" s="2" t="str">
        <f t="shared" si="55"/>
        <v/>
      </c>
      <c r="AA671" s="2" t="str">
        <f t="shared" si="56"/>
        <v>//668 if you side with Axel</v>
      </c>
    </row>
    <row r="672" spans="1:27" x14ac:dyDescent="0.2">
      <c r="A672" s="8">
        <f t="shared" si="50"/>
        <v>669</v>
      </c>
      <c r="B672" s="26"/>
      <c r="I672" s="27" t="s">
        <v>1068</v>
      </c>
      <c r="J672" s="27">
        <v>-6</v>
      </c>
      <c r="W672" s="2">
        <f>$A$567</f>
        <v>564</v>
      </c>
      <c r="X672" s="2">
        <f>$A$680</f>
        <v>677</v>
      </c>
      <c r="Y672" s="7" t="s">
        <v>1105</v>
      </c>
      <c r="Z672" s="2" t="str">
        <f t="shared" si="55"/>
        <v/>
      </c>
      <c r="AA672" s="2" t="str">
        <f t="shared" si="56"/>
        <v>//669 I you were neutral</v>
      </c>
    </row>
    <row r="673" spans="1:27" x14ac:dyDescent="0.2">
      <c r="A673" s="8">
        <f t="shared" si="50"/>
        <v>670</v>
      </c>
      <c r="B673" s="26" t="s">
        <v>832</v>
      </c>
      <c r="C673" s="2" t="s">
        <v>831</v>
      </c>
      <c r="D673" s="5" t="s">
        <v>52</v>
      </c>
      <c r="E673" s="2" t="s">
        <v>42</v>
      </c>
      <c r="I673" s="27" t="s">
        <v>1068</v>
      </c>
      <c r="T673" s="2">
        <v>7</v>
      </c>
      <c r="Z673" s="2" t="str">
        <f t="shared" si="55"/>
        <v>//670</v>
      </c>
      <c r="AA673" s="2" t="str">
        <f t="shared" si="56"/>
        <v xml:space="preserve">//670 </v>
      </c>
    </row>
    <row r="674" spans="1:27" x14ac:dyDescent="0.2">
      <c r="A674" s="8">
        <f t="shared" si="50"/>
        <v>671</v>
      </c>
      <c r="B674" s="26" t="s">
        <v>195</v>
      </c>
      <c r="C674" s="2" t="s">
        <v>833</v>
      </c>
      <c r="D674" s="5" t="s">
        <v>52</v>
      </c>
      <c r="E674" s="1" t="s">
        <v>41</v>
      </c>
      <c r="I674" s="27" t="s">
        <v>1068</v>
      </c>
      <c r="Z674" s="2" t="str">
        <f t="shared" si="55"/>
        <v/>
      </c>
      <c r="AA674" s="2" t="str">
        <f t="shared" si="56"/>
        <v/>
      </c>
    </row>
    <row r="675" spans="1:27" x14ac:dyDescent="0.2">
      <c r="A675" s="8">
        <f t="shared" si="50"/>
        <v>672</v>
      </c>
      <c r="B675" s="26" t="s">
        <v>835</v>
      </c>
      <c r="C675" s="2" t="s">
        <v>834</v>
      </c>
      <c r="D675" s="5" t="s">
        <v>52</v>
      </c>
      <c r="E675" s="2" t="s">
        <v>43</v>
      </c>
      <c r="I675" s="27" t="s">
        <v>1068</v>
      </c>
      <c r="Z675" s="2" t="str">
        <f t="shared" si="55"/>
        <v/>
      </c>
      <c r="AA675" s="2" t="str">
        <f t="shared" si="56"/>
        <v/>
      </c>
    </row>
    <row r="676" spans="1:27" x14ac:dyDescent="0.2">
      <c r="A676" s="8">
        <f t="shared" si="50"/>
        <v>673</v>
      </c>
      <c r="B676" s="26" t="s">
        <v>836</v>
      </c>
      <c r="D676" s="5" t="s">
        <v>52</v>
      </c>
      <c r="E676" s="2" t="s">
        <v>41</v>
      </c>
      <c r="I676" s="27" t="s">
        <v>1068</v>
      </c>
      <c r="J676" s="5">
        <f>$A$710</f>
        <v>707</v>
      </c>
      <c r="Z676" s="2" t="str">
        <f t="shared" si="55"/>
        <v/>
      </c>
      <c r="AA676" s="2" t="str">
        <f t="shared" si="56"/>
        <v/>
      </c>
    </row>
    <row r="677" spans="1:27" x14ac:dyDescent="0.2">
      <c r="A677" s="8">
        <f t="shared" si="50"/>
        <v>674</v>
      </c>
      <c r="B677" s="26" t="s">
        <v>838</v>
      </c>
      <c r="C677" s="2" t="s">
        <v>837</v>
      </c>
      <c r="D677" s="5" t="s">
        <v>52</v>
      </c>
      <c r="E677" s="2" t="s">
        <v>44</v>
      </c>
      <c r="I677" s="27" t="s">
        <v>1068</v>
      </c>
      <c r="T677" s="2">
        <v>-6</v>
      </c>
      <c r="Z677" s="2" t="str">
        <f t="shared" si="55"/>
        <v/>
      </c>
      <c r="AA677" s="2" t="str">
        <f t="shared" si="56"/>
        <v/>
      </c>
    </row>
    <row r="678" spans="1:27" x14ac:dyDescent="0.2">
      <c r="A678" s="8">
        <f t="shared" si="50"/>
        <v>675</v>
      </c>
      <c r="B678" s="26" t="s">
        <v>840</v>
      </c>
      <c r="C678" s="2" t="s">
        <v>839</v>
      </c>
      <c r="D678" s="5" t="s">
        <v>52</v>
      </c>
      <c r="E678" s="1" t="s">
        <v>41</v>
      </c>
      <c r="I678" s="27" t="s">
        <v>1068</v>
      </c>
      <c r="Z678" s="2" t="str">
        <f t="shared" si="55"/>
        <v>//675</v>
      </c>
      <c r="AA678" s="2" t="str">
        <f t="shared" si="56"/>
        <v xml:space="preserve">//675 </v>
      </c>
    </row>
    <row r="679" spans="1:27" x14ac:dyDescent="0.2">
      <c r="A679" s="8">
        <f t="shared" si="50"/>
        <v>676</v>
      </c>
      <c r="B679" s="26" t="s">
        <v>554</v>
      </c>
      <c r="C679" s="2" t="s">
        <v>841</v>
      </c>
      <c r="D679" s="5" t="s">
        <v>52</v>
      </c>
      <c r="E679" s="1" t="s">
        <v>41</v>
      </c>
      <c r="I679" s="27" t="s">
        <v>1068</v>
      </c>
      <c r="J679" s="5">
        <f>$A$710</f>
        <v>707</v>
      </c>
      <c r="Z679" s="2" t="str">
        <f t="shared" si="55"/>
        <v/>
      </c>
      <c r="AA679" s="2" t="str">
        <f t="shared" si="56"/>
        <v/>
      </c>
    </row>
    <row r="680" spans="1:27" x14ac:dyDescent="0.2">
      <c r="A680" s="8">
        <f t="shared" si="50"/>
        <v>677</v>
      </c>
      <c r="B680" s="26" t="s">
        <v>843</v>
      </c>
      <c r="C680" s="2" t="s">
        <v>842</v>
      </c>
      <c r="D680" s="5" t="s">
        <v>52</v>
      </c>
      <c r="E680" s="2" t="s">
        <v>42</v>
      </c>
      <c r="I680" s="27" t="s">
        <v>1068</v>
      </c>
      <c r="T680" s="2">
        <v>0</v>
      </c>
      <c r="Z680" s="2" t="str">
        <f t="shared" si="55"/>
        <v/>
      </c>
      <c r="AA680" s="2" t="str">
        <f t="shared" si="56"/>
        <v/>
      </c>
    </row>
    <row r="681" spans="1:27" x14ac:dyDescent="0.2">
      <c r="A681" s="8">
        <f t="shared" si="50"/>
        <v>678</v>
      </c>
      <c r="B681" s="26" t="s">
        <v>195</v>
      </c>
      <c r="C681" s="2" t="s">
        <v>844</v>
      </c>
      <c r="D681" s="5" t="s">
        <v>52</v>
      </c>
      <c r="E681" s="2" t="s">
        <v>42</v>
      </c>
      <c r="I681" s="27" t="s">
        <v>1068</v>
      </c>
      <c r="J681" s="5">
        <f>$A$710</f>
        <v>707</v>
      </c>
      <c r="Z681" s="2" t="str">
        <f t="shared" si="55"/>
        <v/>
      </c>
      <c r="AA681" s="2" t="str">
        <f t="shared" si="56"/>
        <v/>
      </c>
    </row>
    <row r="682" spans="1:27" x14ac:dyDescent="0.2">
      <c r="A682" s="8">
        <f t="shared" si="50"/>
        <v>679</v>
      </c>
      <c r="B682" s="26" t="s">
        <v>195</v>
      </c>
      <c r="C682" s="2" t="s">
        <v>845</v>
      </c>
      <c r="D682" s="5" t="s">
        <v>52</v>
      </c>
      <c r="E682" s="2" t="s">
        <v>44</v>
      </c>
      <c r="I682" s="27" t="s">
        <v>1068</v>
      </c>
      <c r="T682" s="2">
        <v>-3</v>
      </c>
      <c r="Z682" s="2" t="str">
        <f t="shared" si="55"/>
        <v/>
      </c>
      <c r="AA682" s="2" t="str">
        <f t="shared" si="56"/>
        <v/>
      </c>
    </row>
    <row r="683" spans="1:27" x14ac:dyDescent="0.2">
      <c r="A683" s="8">
        <f t="shared" si="50"/>
        <v>680</v>
      </c>
      <c r="B683" s="26" t="s">
        <v>195</v>
      </c>
      <c r="C683" s="2" t="s">
        <v>846</v>
      </c>
      <c r="D683" s="5" t="s">
        <v>52</v>
      </c>
      <c r="E683" s="2" t="s">
        <v>44</v>
      </c>
      <c r="I683" s="27" t="s">
        <v>1068</v>
      </c>
      <c r="Z683" s="2" t="str">
        <f t="shared" si="55"/>
        <v>//680</v>
      </c>
      <c r="AA683" s="2" t="str">
        <f t="shared" si="56"/>
        <v xml:space="preserve">//680 </v>
      </c>
    </row>
    <row r="684" spans="1:27" x14ac:dyDescent="0.2">
      <c r="A684" s="8">
        <f t="shared" si="50"/>
        <v>681</v>
      </c>
      <c r="B684" s="26" t="s">
        <v>847</v>
      </c>
      <c r="I684" s="27" t="s">
        <v>1068</v>
      </c>
      <c r="J684" s="5">
        <f>$A$710</f>
        <v>707</v>
      </c>
      <c r="Z684" s="2" t="str">
        <f t="shared" si="55"/>
        <v/>
      </c>
      <c r="AA684" s="2" t="str">
        <f t="shared" si="56"/>
        <v/>
      </c>
    </row>
    <row r="685" spans="1:27" x14ac:dyDescent="0.2">
      <c r="A685" s="8">
        <f t="shared" si="50"/>
        <v>682</v>
      </c>
      <c r="B685" s="26" t="s">
        <v>849</v>
      </c>
      <c r="C685" s="2" t="s">
        <v>848</v>
      </c>
      <c r="D685" s="5" t="s">
        <v>52</v>
      </c>
      <c r="E685" s="1" t="s">
        <v>41</v>
      </c>
      <c r="I685" s="27" t="s">
        <v>1068</v>
      </c>
      <c r="T685" s="2">
        <v>3</v>
      </c>
      <c r="Z685" s="2" t="str">
        <f t="shared" si="55"/>
        <v/>
      </c>
      <c r="AA685" s="2" t="str">
        <f t="shared" si="56"/>
        <v/>
      </c>
    </row>
    <row r="686" spans="1:27" x14ac:dyDescent="0.2">
      <c r="A686" s="8">
        <f t="shared" si="50"/>
        <v>683</v>
      </c>
      <c r="B686" s="26" t="s">
        <v>850</v>
      </c>
      <c r="I686" s="27" t="s">
        <v>1068</v>
      </c>
      <c r="Z686" s="2" t="str">
        <f t="shared" si="55"/>
        <v/>
      </c>
      <c r="AA686" s="2" t="str">
        <f t="shared" si="56"/>
        <v/>
      </c>
    </row>
    <row r="687" spans="1:27" x14ac:dyDescent="0.2">
      <c r="A687" s="8">
        <f t="shared" si="50"/>
        <v>684</v>
      </c>
      <c r="B687" s="26" t="s">
        <v>853</v>
      </c>
      <c r="C687" s="2" t="s">
        <v>852</v>
      </c>
      <c r="D687" s="5" t="s">
        <v>52</v>
      </c>
      <c r="E687" s="2" t="s">
        <v>42</v>
      </c>
      <c r="I687" s="27" t="s">
        <v>1068</v>
      </c>
      <c r="Z687" s="2" t="str">
        <f t="shared" si="55"/>
        <v/>
      </c>
      <c r="AA687" s="2" t="str">
        <f t="shared" si="56"/>
        <v/>
      </c>
    </row>
    <row r="688" spans="1:27" x14ac:dyDescent="0.2">
      <c r="A688" s="8">
        <f t="shared" si="50"/>
        <v>685</v>
      </c>
      <c r="B688" s="26" t="s">
        <v>855</v>
      </c>
      <c r="C688" s="2" t="s">
        <v>854</v>
      </c>
      <c r="D688" s="5" t="s">
        <v>52</v>
      </c>
      <c r="E688" s="2" t="s">
        <v>42</v>
      </c>
      <c r="I688" s="27" t="s">
        <v>1068</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1068</v>
      </c>
      <c r="J689" s="5">
        <v>-5</v>
      </c>
      <c r="N689" s="5">
        <f>$A$690</f>
        <v>687</v>
      </c>
      <c r="O689" s="5">
        <f>$A$692</f>
        <v>689</v>
      </c>
      <c r="P689" s="5">
        <f>$A$706</f>
        <v>703</v>
      </c>
      <c r="Q689" s="29" t="s">
        <v>856</v>
      </c>
      <c r="R689" s="29" t="s">
        <v>857</v>
      </c>
      <c r="S689" s="29" t="s">
        <v>830</v>
      </c>
      <c r="Z689" s="2" t="str">
        <f t="shared" si="55"/>
        <v/>
      </c>
      <c r="AA689" s="2" t="str">
        <f t="shared" si="56"/>
        <v/>
      </c>
    </row>
    <row r="690" spans="1:27" x14ac:dyDescent="0.2">
      <c r="A690" s="8">
        <f t="shared" si="57"/>
        <v>687</v>
      </c>
      <c r="B690" s="26" t="s">
        <v>195</v>
      </c>
      <c r="C690" s="2" t="s">
        <v>858</v>
      </c>
      <c r="D690" s="5" t="s">
        <v>52</v>
      </c>
      <c r="E690" s="2" t="s">
        <v>42</v>
      </c>
      <c r="I690" s="27" t="s">
        <v>1068</v>
      </c>
      <c r="T690" s="2">
        <v>5</v>
      </c>
      <c r="Z690" s="2" t="str">
        <f t="shared" si="55"/>
        <v/>
      </c>
      <c r="AA690" s="2" t="str">
        <f t="shared" si="56"/>
        <v/>
      </c>
    </row>
    <row r="691" spans="1:27" x14ac:dyDescent="0.2">
      <c r="A691" s="8">
        <f t="shared" si="57"/>
        <v>688</v>
      </c>
      <c r="B691" s="26" t="s">
        <v>195</v>
      </c>
      <c r="C691" s="2" t="s">
        <v>859</v>
      </c>
      <c r="D691" s="5" t="s">
        <v>52</v>
      </c>
      <c r="E691" s="1" t="s">
        <v>41</v>
      </c>
      <c r="I691" s="27" t="s">
        <v>1068</v>
      </c>
      <c r="J691" s="5">
        <f>$A$710</f>
        <v>707</v>
      </c>
      <c r="Z691" s="2" t="str">
        <f t="shared" si="55"/>
        <v/>
      </c>
      <c r="AA691" s="2" t="str">
        <f t="shared" si="56"/>
        <v/>
      </c>
    </row>
    <row r="692" spans="1:27" x14ac:dyDescent="0.2">
      <c r="A692" s="8">
        <f t="shared" si="57"/>
        <v>689</v>
      </c>
      <c r="B692" s="26"/>
      <c r="D692" s="5" t="s">
        <v>52</v>
      </c>
      <c r="E692" s="1" t="s">
        <v>41</v>
      </c>
      <c r="I692" s="27" t="s">
        <v>1068</v>
      </c>
      <c r="J692" s="5">
        <v>-6</v>
      </c>
      <c r="T692" s="2">
        <v>-5</v>
      </c>
      <c r="W692" s="2">
        <f>$A$541</f>
        <v>538</v>
      </c>
      <c r="X692" s="2">
        <f>$A$699</f>
        <v>696</v>
      </c>
      <c r="Y692" s="7" t="s">
        <v>1006</v>
      </c>
      <c r="Z692" s="2" t="str">
        <f t="shared" si="55"/>
        <v/>
      </c>
      <c r="AA692" s="2" t="str">
        <f t="shared" si="56"/>
        <v>//689 GHOST SLIDE</v>
      </c>
    </row>
    <row r="693" spans="1:27" x14ac:dyDescent="0.2">
      <c r="A693" s="8">
        <f t="shared" si="57"/>
        <v>690</v>
      </c>
      <c r="B693" s="26"/>
      <c r="I693" s="27" t="s">
        <v>1068</v>
      </c>
      <c r="J693" s="5">
        <v>-6</v>
      </c>
      <c r="W693" s="2">
        <f>$A$511</f>
        <v>508</v>
      </c>
      <c r="X693" s="2">
        <f>$A$695</f>
        <v>692</v>
      </c>
      <c r="Z693" s="2" t="str">
        <f t="shared" si="55"/>
        <v>//690</v>
      </c>
      <c r="AA693" s="2" t="str">
        <f t="shared" si="56"/>
        <v xml:space="preserve">//690 </v>
      </c>
    </row>
    <row r="694" spans="1:27" x14ac:dyDescent="0.2">
      <c r="A694" s="8">
        <f t="shared" si="57"/>
        <v>691</v>
      </c>
      <c r="B694" s="26"/>
      <c r="I694" s="27" t="s">
        <v>1068</v>
      </c>
      <c r="J694" s="5">
        <v>-6</v>
      </c>
      <c r="W694" s="2">
        <f>$A$567</f>
        <v>564</v>
      </c>
      <c r="X694" s="2">
        <f>$A$704</f>
        <v>701</v>
      </c>
      <c r="Z694" s="2" t="str">
        <f t="shared" si="55"/>
        <v/>
      </c>
      <c r="AA694" s="2" t="str">
        <f t="shared" si="56"/>
        <v/>
      </c>
    </row>
    <row r="695" spans="1:27" x14ac:dyDescent="0.2">
      <c r="A695" s="8">
        <f t="shared" si="57"/>
        <v>692</v>
      </c>
      <c r="B695" s="26" t="s">
        <v>195</v>
      </c>
      <c r="C695" s="2" t="s">
        <v>860</v>
      </c>
      <c r="D695" s="5" t="s">
        <v>52</v>
      </c>
      <c r="E695" s="1" t="s">
        <v>41</v>
      </c>
      <c r="I695" s="27" t="s">
        <v>1068</v>
      </c>
      <c r="T695" s="2">
        <v>-5</v>
      </c>
      <c r="Z695" s="2" t="str">
        <f t="shared" si="55"/>
        <v/>
      </c>
      <c r="AA695" s="2" t="str">
        <f t="shared" si="56"/>
        <v/>
      </c>
    </row>
    <row r="696" spans="1:27" x14ac:dyDescent="0.2">
      <c r="A696" s="8">
        <f t="shared" si="57"/>
        <v>693</v>
      </c>
      <c r="B696" s="26" t="s">
        <v>840</v>
      </c>
      <c r="C696" s="2" t="s">
        <v>839</v>
      </c>
      <c r="D696" s="5" t="s">
        <v>52</v>
      </c>
      <c r="E696" s="1" t="s">
        <v>41</v>
      </c>
      <c r="I696" s="27" t="s">
        <v>1068</v>
      </c>
      <c r="Z696" s="2" t="str">
        <f t="shared" si="55"/>
        <v/>
      </c>
      <c r="AA696" s="2" t="str">
        <f t="shared" si="56"/>
        <v/>
      </c>
    </row>
    <row r="697" spans="1:27" x14ac:dyDescent="0.2">
      <c r="A697" s="8">
        <f t="shared" si="57"/>
        <v>694</v>
      </c>
      <c r="B697" s="26" t="s">
        <v>554</v>
      </c>
      <c r="C697" s="2" t="s">
        <v>861</v>
      </c>
      <c r="D697" s="5" t="s">
        <v>52</v>
      </c>
      <c r="E697" s="1" t="s">
        <v>41</v>
      </c>
      <c r="I697" s="27" t="s">
        <v>1068</v>
      </c>
      <c r="Z697" s="2" t="str">
        <f t="shared" si="55"/>
        <v/>
      </c>
      <c r="AA697" s="2" t="str">
        <f t="shared" si="56"/>
        <v/>
      </c>
    </row>
    <row r="698" spans="1:27" x14ac:dyDescent="0.2">
      <c r="A698" s="8">
        <f t="shared" si="57"/>
        <v>695</v>
      </c>
      <c r="B698" s="26" t="s">
        <v>862</v>
      </c>
      <c r="I698" s="27" t="s">
        <v>1068</v>
      </c>
      <c r="J698" s="5">
        <f>$A$710</f>
        <v>707</v>
      </c>
      <c r="Z698" s="2" t="str">
        <f t="shared" si="55"/>
        <v>//695</v>
      </c>
      <c r="AA698" s="2" t="str">
        <f t="shared" si="56"/>
        <v xml:space="preserve">//695 </v>
      </c>
    </row>
    <row r="699" spans="1:27" x14ac:dyDescent="0.2">
      <c r="A699" s="8">
        <f t="shared" si="57"/>
        <v>696</v>
      </c>
      <c r="B699" s="26" t="s">
        <v>195</v>
      </c>
      <c r="C699" s="2" t="s">
        <v>863</v>
      </c>
      <c r="D699" s="5" t="s">
        <v>52</v>
      </c>
      <c r="E699" s="1" t="s">
        <v>41</v>
      </c>
      <c r="I699" s="27" t="s">
        <v>1068</v>
      </c>
      <c r="T699" s="2">
        <v>7</v>
      </c>
      <c r="Z699" s="2" t="str">
        <f t="shared" si="55"/>
        <v/>
      </c>
      <c r="AA699" s="2" t="str">
        <f t="shared" si="56"/>
        <v/>
      </c>
    </row>
    <row r="700" spans="1:27" x14ac:dyDescent="0.2">
      <c r="A700" s="8">
        <f t="shared" si="57"/>
        <v>697</v>
      </c>
      <c r="B700" s="26" t="s">
        <v>195</v>
      </c>
      <c r="C700" s="2" t="s">
        <v>864</v>
      </c>
      <c r="D700" s="5" t="s">
        <v>52</v>
      </c>
      <c r="E700" s="1" t="s">
        <v>41</v>
      </c>
      <c r="I700" s="27" t="s">
        <v>1068</v>
      </c>
      <c r="Z700" s="2" t="str">
        <f t="shared" si="55"/>
        <v/>
      </c>
      <c r="AA700" s="2" t="str">
        <f t="shared" si="56"/>
        <v/>
      </c>
    </row>
    <row r="701" spans="1:27" x14ac:dyDescent="0.2">
      <c r="A701" s="8">
        <f t="shared" si="57"/>
        <v>698</v>
      </c>
      <c r="B701" s="26" t="s">
        <v>195</v>
      </c>
      <c r="C701" s="2" t="s">
        <v>865</v>
      </c>
      <c r="D701" s="5" t="s">
        <v>52</v>
      </c>
      <c r="E701" s="1" t="s">
        <v>41</v>
      </c>
      <c r="I701" s="27" t="s">
        <v>1068</v>
      </c>
      <c r="Z701" s="2" t="str">
        <f t="shared" si="55"/>
        <v/>
      </c>
      <c r="AA701" s="2" t="str">
        <f t="shared" si="56"/>
        <v/>
      </c>
    </row>
    <row r="702" spans="1:27" x14ac:dyDescent="0.2">
      <c r="A702" s="8">
        <f t="shared" si="57"/>
        <v>699</v>
      </c>
      <c r="B702" s="26" t="s">
        <v>835</v>
      </c>
      <c r="C702" s="2" t="s">
        <v>866</v>
      </c>
      <c r="D702" s="5" t="s">
        <v>52</v>
      </c>
      <c r="E702" s="1" t="s">
        <v>41</v>
      </c>
      <c r="I702" s="27" t="s">
        <v>1068</v>
      </c>
      <c r="Z702" s="2" t="str">
        <f t="shared" si="55"/>
        <v/>
      </c>
      <c r="AA702" s="2" t="str">
        <f t="shared" si="56"/>
        <v/>
      </c>
    </row>
    <row r="703" spans="1:27" x14ac:dyDescent="0.2">
      <c r="A703" s="8">
        <f t="shared" si="57"/>
        <v>700</v>
      </c>
      <c r="B703" s="26" t="s">
        <v>836</v>
      </c>
      <c r="I703" s="27" t="s">
        <v>1068</v>
      </c>
      <c r="J703" s="5">
        <f>$A$710</f>
        <v>707</v>
      </c>
      <c r="Z703" s="2" t="str">
        <f t="shared" si="55"/>
        <v>//700</v>
      </c>
      <c r="AA703" s="2" t="str">
        <f t="shared" si="56"/>
        <v xml:space="preserve">//700 </v>
      </c>
    </row>
    <row r="704" spans="1:27" x14ac:dyDescent="0.2">
      <c r="A704" s="8">
        <f t="shared" si="57"/>
        <v>701</v>
      </c>
      <c r="B704" s="26" t="s">
        <v>195</v>
      </c>
      <c r="C704" s="2" t="s">
        <v>867</v>
      </c>
      <c r="D704" s="5" t="s">
        <v>52</v>
      </c>
      <c r="E704" s="1" t="s">
        <v>41</v>
      </c>
      <c r="I704" s="27" t="s">
        <v>1068</v>
      </c>
      <c r="T704" s="2">
        <v>0</v>
      </c>
      <c r="Z704" s="2" t="str">
        <f t="shared" si="55"/>
        <v/>
      </c>
      <c r="AA704" s="2" t="str">
        <f t="shared" si="56"/>
        <v/>
      </c>
    </row>
    <row r="705" spans="1:27" x14ac:dyDescent="0.2">
      <c r="A705" s="8">
        <f t="shared" si="57"/>
        <v>702</v>
      </c>
      <c r="B705" s="26" t="s">
        <v>869</v>
      </c>
      <c r="C705" s="2" t="s">
        <v>868</v>
      </c>
      <c r="D705" s="5" t="s">
        <v>52</v>
      </c>
      <c r="E705" s="1" t="s">
        <v>41</v>
      </c>
      <c r="I705" s="27" t="s">
        <v>1068</v>
      </c>
      <c r="J705" s="5">
        <f>$A$710</f>
        <v>707</v>
      </c>
      <c r="Z705" s="2" t="str">
        <f t="shared" si="55"/>
        <v/>
      </c>
      <c r="AA705" s="2" t="str">
        <f t="shared" si="56"/>
        <v/>
      </c>
    </row>
    <row r="706" spans="1:27" x14ac:dyDescent="0.2">
      <c r="A706" s="8">
        <f t="shared" si="57"/>
        <v>703</v>
      </c>
      <c r="B706" s="26" t="s">
        <v>849</v>
      </c>
      <c r="C706" s="2" t="s">
        <v>848</v>
      </c>
      <c r="D706" s="5" t="s">
        <v>52</v>
      </c>
      <c r="E706" s="1" t="s">
        <v>41</v>
      </c>
      <c r="I706" s="27" t="s">
        <v>1068</v>
      </c>
      <c r="T706" s="2">
        <v>3</v>
      </c>
      <c r="Z706" s="2" t="str">
        <f t="shared" si="55"/>
        <v/>
      </c>
      <c r="AA706" s="2" t="str">
        <f t="shared" si="56"/>
        <v/>
      </c>
    </row>
    <row r="707" spans="1:27" x14ac:dyDescent="0.2">
      <c r="A707" s="8">
        <f t="shared" si="57"/>
        <v>704</v>
      </c>
      <c r="B707" s="26" t="s">
        <v>850</v>
      </c>
      <c r="D707" s="5" t="s">
        <v>52</v>
      </c>
      <c r="E707" s="2" t="s">
        <v>41</v>
      </c>
      <c r="I707" s="27" t="s">
        <v>1068</v>
      </c>
      <c r="Z707" s="2" t="str">
        <f t="shared" si="55"/>
        <v/>
      </c>
      <c r="AA707" s="2" t="str">
        <f t="shared" si="56"/>
        <v/>
      </c>
    </row>
    <row r="708" spans="1:27" x14ac:dyDescent="0.2">
      <c r="A708" s="8">
        <f t="shared" si="57"/>
        <v>705</v>
      </c>
      <c r="B708" s="26" t="s">
        <v>853</v>
      </c>
      <c r="C708" s="2" t="s">
        <v>851</v>
      </c>
      <c r="D708" s="5" t="s">
        <v>52</v>
      </c>
      <c r="E708" s="2" t="s">
        <v>42</v>
      </c>
      <c r="I708" s="27" t="s">
        <v>1068</v>
      </c>
      <c r="Z708" s="2" t="str">
        <f t="shared" si="55"/>
        <v>//705</v>
      </c>
      <c r="AA708" s="2" t="str">
        <f t="shared" si="56"/>
        <v xml:space="preserve">//705 </v>
      </c>
    </row>
    <row r="709" spans="1:27" x14ac:dyDescent="0.2">
      <c r="A709" s="8">
        <f t="shared" si="57"/>
        <v>706</v>
      </c>
      <c r="B709" s="26" t="s">
        <v>855</v>
      </c>
      <c r="C709" s="2" t="s">
        <v>1079</v>
      </c>
      <c r="D709" s="5" t="s">
        <v>52</v>
      </c>
      <c r="E709" s="2" t="s">
        <v>42</v>
      </c>
      <c r="I709" s="27" t="s">
        <v>1068</v>
      </c>
      <c r="J709" s="5">
        <f>$A$710</f>
        <v>707</v>
      </c>
      <c r="Z709" s="2" t="str">
        <f t="shared" si="55"/>
        <v/>
      </c>
      <c r="AA709" s="2" t="str">
        <f t="shared" si="56"/>
        <v/>
      </c>
    </row>
    <row r="710" spans="1:27" x14ac:dyDescent="0.2">
      <c r="A710" s="8">
        <f t="shared" si="57"/>
        <v>707</v>
      </c>
      <c r="B710" s="26" t="s">
        <v>870</v>
      </c>
      <c r="I710" s="27" t="s">
        <v>1068</v>
      </c>
      <c r="Z710" s="2" t="str">
        <f t="shared" si="55"/>
        <v/>
      </c>
      <c r="AA710" s="2" t="str">
        <f t="shared" si="56"/>
        <v/>
      </c>
    </row>
    <row r="711" spans="1:27" x14ac:dyDescent="0.2">
      <c r="A711" s="8">
        <f t="shared" si="57"/>
        <v>708</v>
      </c>
      <c r="B711" s="26" t="s">
        <v>872</v>
      </c>
      <c r="C711" s="2" t="s">
        <v>871</v>
      </c>
      <c r="D711" s="5" t="s">
        <v>52</v>
      </c>
      <c r="E711" s="2" t="s">
        <v>41</v>
      </c>
      <c r="I711" s="27" t="s">
        <v>1068</v>
      </c>
      <c r="Z711" s="2" t="str">
        <f t="shared" si="55"/>
        <v/>
      </c>
      <c r="AA711" s="2" t="str">
        <f t="shared" si="56"/>
        <v/>
      </c>
    </row>
    <row r="712" spans="1:27" x14ac:dyDescent="0.2">
      <c r="A712" s="8">
        <f t="shared" si="57"/>
        <v>709</v>
      </c>
      <c r="B712" s="26" t="s">
        <v>873</v>
      </c>
      <c r="C712" s="2" t="s">
        <v>1080</v>
      </c>
      <c r="D712" s="5" t="s">
        <v>52</v>
      </c>
      <c r="E712" s="1" t="s">
        <v>41</v>
      </c>
      <c r="I712" s="27" t="s">
        <v>1068</v>
      </c>
      <c r="Z712" s="2" t="str">
        <f t="shared" si="55"/>
        <v/>
      </c>
      <c r="AA712" s="2" t="str">
        <f t="shared" si="56"/>
        <v/>
      </c>
    </row>
    <row r="713" spans="1:27" x14ac:dyDescent="0.2">
      <c r="A713" s="8">
        <f t="shared" si="57"/>
        <v>710</v>
      </c>
      <c r="B713" s="26" t="s">
        <v>874</v>
      </c>
      <c r="D713" s="5" t="s">
        <v>52</v>
      </c>
      <c r="E713" s="1" t="s">
        <v>41</v>
      </c>
      <c r="I713" s="27" t="s">
        <v>1068</v>
      </c>
      <c r="Z713" s="2" t="str">
        <f t="shared" si="55"/>
        <v>//710</v>
      </c>
      <c r="AA713" s="2" t="str">
        <f t="shared" si="56"/>
        <v xml:space="preserve">//710 </v>
      </c>
    </row>
    <row r="714" spans="1:27" x14ac:dyDescent="0.2">
      <c r="A714" s="8">
        <f t="shared" si="57"/>
        <v>711</v>
      </c>
      <c r="B714" s="26" t="s">
        <v>554</v>
      </c>
      <c r="D714" s="5" t="s">
        <v>52</v>
      </c>
      <c r="E714" s="1" t="s">
        <v>41</v>
      </c>
      <c r="I714" s="27" t="s">
        <v>1068</v>
      </c>
      <c r="Z714" s="2" t="str">
        <f t="shared" si="55"/>
        <v/>
      </c>
      <c r="AA714" s="2" t="str">
        <f t="shared" si="56"/>
        <v/>
      </c>
    </row>
    <row r="715" spans="1:27" x14ac:dyDescent="0.2">
      <c r="A715" s="8">
        <f t="shared" si="57"/>
        <v>712</v>
      </c>
      <c r="B715" s="26" t="s">
        <v>875</v>
      </c>
      <c r="D715" s="5" t="s">
        <v>52</v>
      </c>
      <c r="E715" s="1" t="s">
        <v>41</v>
      </c>
      <c r="I715" s="27" t="s">
        <v>1068</v>
      </c>
      <c r="Z715" s="2" t="str">
        <f t="shared" si="55"/>
        <v/>
      </c>
      <c r="AA715" s="2" t="str">
        <f t="shared" si="56"/>
        <v/>
      </c>
    </row>
    <row r="716" spans="1:27" x14ac:dyDescent="0.2">
      <c r="A716" s="8">
        <f t="shared" si="57"/>
        <v>713</v>
      </c>
      <c r="B716" s="26" t="s">
        <v>876</v>
      </c>
      <c r="D716" s="5" t="s">
        <v>52</v>
      </c>
      <c r="E716" s="1" t="s">
        <v>41</v>
      </c>
      <c r="I716" s="27" t="s">
        <v>1068</v>
      </c>
      <c r="Z716" s="2" t="str">
        <f t="shared" si="55"/>
        <v/>
      </c>
      <c r="AA716" s="2" t="str">
        <f t="shared" si="56"/>
        <v/>
      </c>
    </row>
    <row r="717" spans="1:27" x14ac:dyDescent="0.2">
      <c r="A717" s="8">
        <f t="shared" si="57"/>
        <v>714</v>
      </c>
      <c r="B717" s="26" t="s">
        <v>877</v>
      </c>
      <c r="D717" s="5" t="s">
        <v>52</v>
      </c>
      <c r="E717" s="1" t="s">
        <v>41</v>
      </c>
      <c r="I717" s="27" t="s">
        <v>1068</v>
      </c>
      <c r="Z717" s="2" t="str">
        <f t="shared" si="55"/>
        <v/>
      </c>
      <c r="AA717" s="2" t="str">
        <f t="shared" si="56"/>
        <v/>
      </c>
    </row>
    <row r="718" spans="1:27" x14ac:dyDescent="0.2">
      <c r="A718" s="8">
        <f t="shared" si="57"/>
        <v>715</v>
      </c>
      <c r="B718" s="26" t="s">
        <v>878</v>
      </c>
      <c r="D718" s="5" t="s">
        <v>52</v>
      </c>
      <c r="E718" s="1" t="s">
        <v>41</v>
      </c>
      <c r="I718" s="27" t="s">
        <v>1068</v>
      </c>
      <c r="Z718" s="2" t="str">
        <f t="shared" si="55"/>
        <v>//715</v>
      </c>
      <c r="AA718" s="2" t="str">
        <f t="shared" si="56"/>
        <v xml:space="preserve">//715 </v>
      </c>
    </row>
    <row r="719" spans="1:27" x14ac:dyDescent="0.2">
      <c r="A719" s="8">
        <f t="shared" si="57"/>
        <v>716</v>
      </c>
      <c r="B719" s="26" t="s">
        <v>195</v>
      </c>
      <c r="C719" s="2" t="s">
        <v>474</v>
      </c>
      <c r="D719" s="5" t="s">
        <v>52</v>
      </c>
      <c r="E719" s="1" t="s">
        <v>41</v>
      </c>
      <c r="I719" s="27" t="s">
        <v>1068</v>
      </c>
      <c r="Z719" s="2" t="str">
        <f t="shared" si="55"/>
        <v/>
      </c>
      <c r="AA719" s="2" t="str">
        <f t="shared" si="56"/>
        <v/>
      </c>
    </row>
    <row r="720" spans="1:27" x14ac:dyDescent="0.2">
      <c r="A720" s="8">
        <f t="shared" si="57"/>
        <v>717</v>
      </c>
      <c r="B720" s="26" t="s">
        <v>880</v>
      </c>
      <c r="C720" s="2" t="s">
        <v>879</v>
      </c>
      <c r="D720" s="5" t="s">
        <v>52</v>
      </c>
      <c r="E720" s="1" t="s">
        <v>42</v>
      </c>
      <c r="I720" s="27" t="s">
        <v>1068</v>
      </c>
      <c r="Z720" s="2" t="str">
        <f t="shared" si="55"/>
        <v/>
      </c>
      <c r="AA720" s="2" t="str">
        <f t="shared" si="56"/>
        <v/>
      </c>
    </row>
    <row r="721" spans="1:27" x14ac:dyDescent="0.2">
      <c r="A721" s="8">
        <f t="shared" si="57"/>
        <v>718</v>
      </c>
      <c r="B721" s="26" t="s">
        <v>881</v>
      </c>
      <c r="D721" s="5" t="s">
        <v>52</v>
      </c>
      <c r="E721" s="2" t="s">
        <v>41</v>
      </c>
      <c r="I721" s="27" t="s">
        <v>1068</v>
      </c>
      <c r="Z721" s="2" t="str">
        <f t="shared" ref="Z721:Z773" si="58">IF(MOD(A721,5)=0, "//"&amp;A721, "")</f>
        <v/>
      </c>
      <c r="AA721" s="2" t="str">
        <f t="shared" ref="AA721:AA773" si="59">IF(Z721&lt;&gt;"",
Z721&amp;" "&amp;Y721,
IF(Y721&lt;&gt;"", "//"&amp;A721&amp; " " &amp;Y721, ""))</f>
        <v/>
      </c>
    </row>
    <row r="722" spans="1:27" x14ac:dyDescent="0.2">
      <c r="A722" s="8">
        <f t="shared" si="57"/>
        <v>719</v>
      </c>
      <c r="B722" s="26" t="s">
        <v>882</v>
      </c>
      <c r="D722" s="5" t="s">
        <v>52</v>
      </c>
      <c r="E722" s="2" t="s">
        <v>41</v>
      </c>
      <c r="I722" s="27" t="s">
        <v>1068</v>
      </c>
      <c r="Z722" s="2" t="str">
        <f t="shared" si="58"/>
        <v/>
      </c>
      <c r="AA722" s="2" t="str">
        <f t="shared" si="59"/>
        <v/>
      </c>
    </row>
    <row r="723" spans="1:27" x14ac:dyDescent="0.2">
      <c r="A723" s="8">
        <f t="shared" si="57"/>
        <v>720</v>
      </c>
      <c r="B723" s="26" t="s">
        <v>883</v>
      </c>
      <c r="C723" s="2" t="s">
        <v>474</v>
      </c>
      <c r="D723" s="5" t="s">
        <v>52</v>
      </c>
      <c r="E723" s="1" t="s">
        <v>41</v>
      </c>
      <c r="I723" s="27" t="s">
        <v>1068</v>
      </c>
      <c r="Z723" s="2" t="str">
        <f t="shared" si="58"/>
        <v>//720</v>
      </c>
      <c r="AA723" s="2" t="str">
        <f t="shared" si="59"/>
        <v xml:space="preserve">//720 </v>
      </c>
    </row>
    <row r="724" spans="1:27" x14ac:dyDescent="0.2">
      <c r="A724" s="8">
        <f t="shared" si="57"/>
        <v>721</v>
      </c>
      <c r="B724" s="26" t="s">
        <v>885</v>
      </c>
      <c r="C724" s="2" t="s">
        <v>884</v>
      </c>
      <c r="D724" s="5" t="s">
        <v>52</v>
      </c>
      <c r="E724" s="1" t="s">
        <v>41</v>
      </c>
      <c r="I724" s="27" t="s">
        <v>1068</v>
      </c>
      <c r="Z724" s="2" t="str">
        <f t="shared" si="58"/>
        <v/>
      </c>
      <c r="AA724" s="2" t="str">
        <f t="shared" si="59"/>
        <v/>
      </c>
    </row>
    <row r="725" spans="1:27" x14ac:dyDescent="0.2">
      <c r="A725" s="8">
        <f t="shared" si="57"/>
        <v>722</v>
      </c>
      <c r="B725" s="26" t="s">
        <v>195</v>
      </c>
      <c r="C725" s="2" t="s">
        <v>886</v>
      </c>
      <c r="D725" s="5" t="s">
        <v>52</v>
      </c>
      <c r="E725" s="1" t="s">
        <v>41</v>
      </c>
      <c r="I725" s="27" t="s">
        <v>1068</v>
      </c>
      <c r="Z725" s="2" t="str">
        <f t="shared" si="58"/>
        <v/>
      </c>
      <c r="AA725" s="2" t="str">
        <f t="shared" si="59"/>
        <v/>
      </c>
    </row>
    <row r="726" spans="1:27" x14ac:dyDescent="0.2">
      <c r="A726" s="8">
        <f t="shared" si="57"/>
        <v>723</v>
      </c>
      <c r="B726" s="26" t="s">
        <v>195</v>
      </c>
      <c r="C726" s="2" t="s">
        <v>887</v>
      </c>
      <c r="D726" s="5" t="s">
        <v>52</v>
      </c>
      <c r="E726" s="1" t="s">
        <v>41</v>
      </c>
      <c r="I726" s="27" t="s">
        <v>1068</v>
      </c>
      <c r="Z726" s="2" t="str">
        <f t="shared" si="58"/>
        <v/>
      </c>
      <c r="AA726" s="2" t="str">
        <f t="shared" si="59"/>
        <v/>
      </c>
    </row>
    <row r="727" spans="1:27" x14ac:dyDescent="0.2">
      <c r="A727" s="8">
        <f t="shared" si="57"/>
        <v>724</v>
      </c>
      <c r="B727" s="26" t="s">
        <v>889</v>
      </c>
      <c r="F727" s="2" t="s">
        <v>888</v>
      </c>
      <c r="G727" s="27" t="s">
        <v>48</v>
      </c>
      <c r="H727" s="2" t="s">
        <v>41</v>
      </c>
      <c r="I727" s="27" t="s">
        <v>1068</v>
      </c>
      <c r="Z727" s="2" t="str">
        <f t="shared" si="58"/>
        <v/>
      </c>
      <c r="AA727" s="2" t="str">
        <f t="shared" si="59"/>
        <v/>
      </c>
    </row>
    <row r="728" spans="1:27" x14ac:dyDescent="0.2">
      <c r="A728" s="8">
        <f t="shared" si="57"/>
        <v>725</v>
      </c>
      <c r="B728" s="26" t="s">
        <v>195</v>
      </c>
      <c r="F728" s="2" t="s">
        <v>890</v>
      </c>
      <c r="G728" s="27" t="s">
        <v>48</v>
      </c>
      <c r="H728" s="2" t="s">
        <v>41</v>
      </c>
      <c r="I728" s="27" t="s">
        <v>1068</v>
      </c>
      <c r="Z728" s="2" t="str">
        <f t="shared" si="58"/>
        <v>//725</v>
      </c>
      <c r="AA728" s="2" t="str">
        <f t="shared" si="59"/>
        <v xml:space="preserve">//725 </v>
      </c>
    </row>
    <row r="729" spans="1:27" x14ac:dyDescent="0.2">
      <c r="A729" s="8">
        <f t="shared" si="57"/>
        <v>726</v>
      </c>
      <c r="B729" s="26" t="s">
        <v>195</v>
      </c>
      <c r="F729" s="2" t="s">
        <v>891</v>
      </c>
      <c r="G729" s="27" t="s">
        <v>48</v>
      </c>
      <c r="H729" s="2" t="s">
        <v>41</v>
      </c>
      <c r="I729" s="27" t="s">
        <v>1068</v>
      </c>
      <c r="Z729" s="2" t="str">
        <f t="shared" si="58"/>
        <v/>
      </c>
      <c r="AA729" s="2" t="str">
        <f t="shared" si="59"/>
        <v/>
      </c>
    </row>
    <row r="730" spans="1:27" x14ac:dyDescent="0.2">
      <c r="A730" s="8">
        <f t="shared" si="57"/>
        <v>727</v>
      </c>
      <c r="B730" s="26" t="s">
        <v>892</v>
      </c>
      <c r="F730" s="2" t="s">
        <v>1035</v>
      </c>
      <c r="G730" s="27" t="s">
        <v>48</v>
      </c>
      <c r="H730" s="2" t="s">
        <v>44</v>
      </c>
      <c r="I730" s="27" t="s">
        <v>1068</v>
      </c>
      <c r="Z730" s="2" t="str">
        <f t="shared" si="58"/>
        <v/>
      </c>
      <c r="AA730" s="2" t="str">
        <f t="shared" si="59"/>
        <v/>
      </c>
    </row>
    <row r="731" spans="1:27" x14ac:dyDescent="0.2">
      <c r="A731" s="8">
        <f t="shared" si="57"/>
        <v>728</v>
      </c>
      <c r="B731" s="26" t="s">
        <v>893</v>
      </c>
      <c r="I731" s="27" t="s">
        <v>1068</v>
      </c>
      <c r="Z731" s="2" t="str">
        <f t="shared" si="58"/>
        <v/>
      </c>
      <c r="AA731" s="2" t="str">
        <f t="shared" si="59"/>
        <v/>
      </c>
    </row>
    <row r="732" spans="1:27" x14ac:dyDescent="0.2">
      <c r="A732" s="8">
        <f t="shared" si="57"/>
        <v>729</v>
      </c>
      <c r="B732" s="26" t="s">
        <v>195</v>
      </c>
      <c r="C732" s="2" t="s">
        <v>894</v>
      </c>
      <c r="D732" s="5" t="s">
        <v>52</v>
      </c>
      <c r="E732" s="1" t="s">
        <v>41</v>
      </c>
      <c r="I732" s="27" t="s">
        <v>1068</v>
      </c>
      <c r="Z732" s="2" t="str">
        <f t="shared" si="58"/>
        <v/>
      </c>
      <c r="AA732" s="2" t="str">
        <f t="shared" si="59"/>
        <v/>
      </c>
    </row>
    <row r="733" spans="1:27" x14ac:dyDescent="0.2">
      <c r="A733" s="8">
        <f t="shared" si="57"/>
        <v>730</v>
      </c>
      <c r="B733" s="26" t="s">
        <v>195</v>
      </c>
      <c r="C733" s="2" t="s">
        <v>895</v>
      </c>
      <c r="D733" s="5" t="s">
        <v>52</v>
      </c>
      <c r="E733" s="2" t="s">
        <v>42</v>
      </c>
      <c r="I733" s="27" t="s">
        <v>1068</v>
      </c>
      <c r="Z733" s="2" t="str">
        <f t="shared" si="58"/>
        <v>//730</v>
      </c>
      <c r="AA733" s="2" t="str">
        <f t="shared" si="59"/>
        <v xml:space="preserve">//730 </v>
      </c>
    </row>
    <row r="734" spans="1:27" x14ac:dyDescent="0.2">
      <c r="A734" s="8">
        <f t="shared" si="57"/>
        <v>731</v>
      </c>
      <c r="B734" s="26" t="s">
        <v>896</v>
      </c>
      <c r="G734" s="27" t="s">
        <v>48</v>
      </c>
      <c r="H734" s="2" t="s">
        <v>43</v>
      </c>
      <c r="I734" s="27" t="s">
        <v>1068</v>
      </c>
      <c r="Z734" s="2" t="str">
        <f t="shared" si="58"/>
        <v/>
      </c>
      <c r="AA734" s="2" t="str">
        <f t="shared" si="59"/>
        <v/>
      </c>
    </row>
    <row r="735" spans="1:27" x14ac:dyDescent="0.2">
      <c r="A735" s="8">
        <f t="shared" si="57"/>
        <v>732</v>
      </c>
      <c r="B735" s="26" t="s">
        <v>897</v>
      </c>
      <c r="G735" s="27" t="s">
        <v>48</v>
      </c>
      <c r="H735" s="2" t="s">
        <v>43</v>
      </c>
      <c r="I735" s="27" t="s">
        <v>1068</v>
      </c>
      <c r="Z735" s="2" t="str">
        <f t="shared" si="58"/>
        <v/>
      </c>
      <c r="AA735" s="2" t="str">
        <f t="shared" si="59"/>
        <v/>
      </c>
    </row>
    <row r="736" spans="1:27" x14ac:dyDescent="0.2">
      <c r="A736" s="8">
        <f t="shared" si="57"/>
        <v>733</v>
      </c>
      <c r="B736" s="26" t="s">
        <v>898</v>
      </c>
      <c r="G736" s="27" t="s">
        <v>48</v>
      </c>
      <c r="H736" s="2" t="s">
        <v>43</v>
      </c>
      <c r="I736" s="27" t="s">
        <v>1068</v>
      </c>
      <c r="Z736" s="2" t="str">
        <f t="shared" si="58"/>
        <v/>
      </c>
      <c r="AA736" s="2" t="str">
        <f t="shared" si="59"/>
        <v/>
      </c>
    </row>
    <row r="737" spans="1:27" x14ac:dyDescent="0.2">
      <c r="A737" s="8">
        <f t="shared" si="57"/>
        <v>734</v>
      </c>
      <c r="B737" s="26" t="s">
        <v>195</v>
      </c>
      <c r="F737" s="2" t="s">
        <v>899</v>
      </c>
      <c r="G737" s="27" t="s">
        <v>48</v>
      </c>
      <c r="H737" s="2" t="s">
        <v>44</v>
      </c>
      <c r="I737" s="27" t="s">
        <v>1068</v>
      </c>
      <c r="Z737" s="2" t="str">
        <f t="shared" si="58"/>
        <v/>
      </c>
      <c r="AA737" s="2" t="str">
        <f t="shared" si="59"/>
        <v/>
      </c>
    </row>
    <row r="738" spans="1:27" x14ac:dyDescent="0.2">
      <c r="A738" s="8">
        <f t="shared" si="57"/>
        <v>735</v>
      </c>
      <c r="B738" s="26" t="s">
        <v>195</v>
      </c>
      <c r="C738" s="2" t="s">
        <v>900</v>
      </c>
      <c r="D738" s="5" t="s">
        <v>52</v>
      </c>
      <c r="E738" s="1" t="s">
        <v>41</v>
      </c>
      <c r="I738" s="27" t="s">
        <v>1068</v>
      </c>
      <c r="Z738" s="2" t="str">
        <f t="shared" si="58"/>
        <v>//735</v>
      </c>
      <c r="AA738" s="2" t="str">
        <f t="shared" si="59"/>
        <v xml:space="preserve">//735 </v>
      </c>
    </row>
    <row r="739" spans="1:27" x14ac:dyDescent="0.2">
      <c r="A739" s="8">
        <f t="shared" si="57"/>
        <v>736</v>
      </c>
      <c r="B739" s="26" t="s">
        <v>195</v>
      </c>
      <c r="F739" s="2" t="s">
        <v>901</v>
      </c>
      <c r="G739" s="27" t="s">
        <v>48</v>
      </c>
      <c r="H739" s="2" t="s">
        <v>44</v>
      </c>
      <c r="I739" s="27" t="s">
        <v>1068</v>
      </c>
      <c r="Z739" s="2" t="str">
        <f t="shared" si="58"/>
        <v/>
      </c>
      <c r="AA739" s="2" t="str">
        <f t="shared" si="59"/>
        <v/>
      </c>
    </row>
    <row r="740" spans="1:27" x14ac:dyDescent="0.2">
      <c r="A740" s="8">
        <f t="shared" si="57"/>
        <v>737</v>
      </c>
      <c r="B740" s="26" t="s">
        <v>195</v>
      </c>
      <c r="C740" s="2" t="s">
        <v>902</v>
      </c>
      <c r="D740" s="5" t="s">
        <v>52</v>
      </c>
      <c r="E740" s="1" t="s">
        <v>44</v>
      </c>
      <c r="I740" s="27" t="s">
        <v>1068</v>
      </c>
      <c r="Z740" s="2" t="str">
        <f t="shared" si="58"/>
        <v/>
      </c>
      <c r="AA740" s="2" t="str">
        <f t="shared" si="59"/>
        <v/>
      </c>
    </row>
    <row r="741" spans="1:27" x14ac:dyDescent="0.2">
      <c r="A741" s="8">
        <f t="shared" si="57"/>
        <v>738</v>
      </c>
      <c r="B741" s="26" t="s">
        <v>195</v>
      </c>
      <c r="C741" s="2" t="s">
        <v>903</v>
      </c>
      <c r="D741" s="5" t="s">
        <v>52</v>
      </c>
      <c r="E741" s="1" t="s">
        <v>41</v>
      </c>
      <c r="I741" s="27" t="s">
        <v>1068</v>
      </c>
      <c r="Z741" s="2" t="str">
        <f t="shared" si="58"/>
        <v/>
      </c>
      <c r="AA741" s="2" t="str">
        <f t="shared" si="59"/>
        <v/>
      </c>
    </row>
    <row r="742" spans="1:27" x14ac:dyDescent="0.2">
      <c r="A742" s="8">
        <f t="shared" si="57"/>
        <v>739</v>
      </c>
      <c r="B742" s="26" t="s">
        <v>195</v>
      </c>
      <c r="C742" s="2" t="s">
        <v>904</v>
      </c>
      <c r="D742" s="5" t="s">
        <v>52</v>
      </c>
      <c r="E742" s="1" t="s">
        <v>41</v>
      </c>
      <c r="I742" s="27" t="s">
        <v>1068</v>
      </c>
      <c r="Z742" s="2" t="str">
        <f t="shared" si="58"/>
        <v/>
      </c>
      <c r="AA742" s="2" t="str">
        <f t="shared" si="59"/>
        <v/>
      </c>
    </row>
    <row r="743" spans="1:27" x14ac:dyDescent="0.2">
      <c r="A743" s="8">
        <f t="shared" si="57"/>
        <v>740</v>
      </c>
      <c r="B743" s="26" t="s">
        <v>195</v>
      </c>
      <c r="F743" s="2" t="s">
        <v>905</v>
      </c>
      <c r="G743" s="27" t="s">
        <v>48</v>
      </c>
      <c r="H743" s="2" t="s">
        <v>41</v>
      </c>
      <c r="I743" s="27" t="s">
        <v>1068</v>
      </c>
      <c r="Z743" s="2" t="str">
        <f t="shared" si="58"/>
        <v>//740</v>
      </c>
      <c r="AA743" s="2" t="str">
        <f t="shared" si="59"/>
        <v xml:space="preserve">//740 </v>
      </c>
    </row>
    <row r="744" spans="1:27" x14ac:dyDescent="0.2">
      <c r="A744" s="8">
        <f t="shared" si="57"/>
        <v>741</v>
      </c>
      <c r="B744" s="26" t="s">
        <v>907</v>
      </c>
      <c r="C744" s="2" t="s">
        <v>906</v>
      </c>
      <c r="D744" s="5" t="s">
        <v>50</v>
      </c>
      <c r="E744" s="1" t="s">
        <v>41</v>
      </c>
      <c r="I744" s="27" t="s">
        <v>1068</v>
      </c>
      <c r="Z744" s="2" t="str">
        <f t="shared" si="58"/>
        <v/>
      </c>
      <c r="AA744" s="2" t="str">
        <f t="shared" si="59"/>
        <v/>
      </c>
    </row>
    <row r="745" spans="1:27" x14ac:dyDescent="0.2">
      <c r="A745" s="8">
        <f t="shared" si="57"/>
        <v>742</v>
      </c>
      <c r="B745" s="26" t="s">
        <v>195</v>
      </c>
      <c r="C745" s="2" t="s">
        <v>908</v>
      </c>
      <c r="D745" s="5" t="s">
        <v>50</v>
      </c>
      <c r="E745" s="1" t="s">
        <v>41</v>
      </c>
      <c r="I745" s="27" t="s">
        <v>1068</v>
      </c>
      <c r="Z745" s="2" t="str">
        <f t="shared" si="58"/>
        <v/>
      </c>
      <c r="AA745" s="2" t="str">
        <f t="shared" si="59"/>
        <v/>
      </c>
    </row>
    <row r="746" spans="1:27" x14ac:dyDescent="0.2">
      <c r="A746" s="8">
        <f t="shared" si="57"/>
        <v>743</v>
      </c>
      <c r="B746" s="26" t="s">
        <v>195</v>
      </c>
      <c r="F746" s="2" t="s">
        <v>909</v>
      </c>
      <c r="G746" s="27" t="s">
        <v>52</v>
      </c>
      <c r="H746" s="2" t="s">
        <v>44</v>
      </c>
      <c r="I746" s="27" t="s">
        <v>1068</v>
      </c>
      <c r="Z746" s="2" t="str">
        <f t="shared" si="58"/>
        <v/>
      </c>
      <c r="AA746" s="2" t="str">
        <f t="shared" si="59"/>
        <v/>
      </c>
    </row>
    <row r="747" spans="1:27" x14ac:dyDescent="0.2">
      <c r="A747" s="8">
        <f t="shared" si="57"/>
        <v>744</v>
      </c>
      <c r="B747" s="26" t="s">
        <v>195</v>
      </c>
      <c r="C747" s="2" t="s">
        <v>910</v>
      </c>
      <c r="D747" s="5" t="s">
        <v>48</v>
      </c>
      <c r="E747" s="1" t="s">
        <v>42</v>
      </c>
      <c r="I747" s="27" t="s">
        <v>1068</v>
      </c>
      <c r="Z747" s="2" t="str">
        <f t="shared" si="58"/>
        <v/>
      </c>
      <c r="AA747" s="2" t="str">
        <f t="shared" si="59"/>
        <v/>
      </c>
    </row>
    <row r="748" spans="1:27" x14ac:dyDescent="0.2">
      <c r="A748" s="8">
        <f t="shared" si="57"/>
        <v>745</v>
      </c>
      <c r="B748" s="26" t="s">
        <v>911</v>
      </c>
      <c r="G748" s="27" t="s">
        <v>53</v>
      </c>
      <c r="H748" s="2" t="s">
        <v>45</v>
      </c>
      <c r="I748" s="27" t="s">
        <v>1068</v>
      </c>
      <c r="Z748" s="2" t="str">
        <f t="shared" si="58"/>
        <v>//745</v>
      </c>
      <c r="AA748" s="2" t="str">
        <f t="shared" si="59"/>
        <v xml:space="preserve">//745 </v>
      </c>
    </row>
    <row r="749" spans="1:27" x14ac:dyDescent="0.2">
      <c r="A749" s="8">
        <f t="shared" si="57"/>
        <v>746</v>
      </c>
      <c r="B749" s="26" t="s">
        <v>912</v>
      </c>
      <c r="G749" s="27" t="s">
        <v>53</v>
      </c>
      <c r="H749" s="2" t="s">
        <v>45</v>
      </c>
      <c r="I749" s="27" t="s">
        <v>1068</v>
      </c>
      <c r="Z749" s="2" t="str">
        <f t="shared" si="58"/>
        <v/>
      </c>
      <c r="AA749" s="2" t="str">
        <f t="shared" si="59"/>
        <v/>
      </c>
    </row>
    <row r="750" spans="1:27" x14ac:dyDescent="0.2">
      <c r="A750" s="8">
        <f t="shared" si="57"/>
        <v>747</v>
      </c>
      <c r="B750" s="26" t="s">
        <v>195</v>
      </c>
      <c r="F750" s="2" t="s">
        <v>913</v>
      </c>
      <c r="G750" s="27" t="s">
        <v>53</v>
      </c>
      <c r="H750" s="2" t="s">
        <v>41</v>
      </c>
      <c r="I750" s="27" t="s">
        <v>1068</v>
      </c>
      <c r="Z750" s="2" t="str">
        <f t="shared" si="58"/>
        <v/>
      </c>
      <c r="AA750" s="2" t="str">
        <f t="shared" si="59"/>
        <v/>
      </c>
    </row>
    <row r="751" spans="1:27" x14ac:dyDescent="0.2">
      <c r="A751" s="8">
        <f t="shared" si="57"/>
        <v>748</v>
      </c>
      <c r="B751" s="26" t="s">
        <v>195</v>
      </c>
      <c r="C751" s="2" t="s">
        <v>914</v>
      </c>
      <c r="D751" s="5" t="s">
        <v>52</v>
      </c>
      <c r="E751" s="1" t="s">
        <v>42</v>
      </c>
      <c r="I751" s="27" t="s">
        <v>1068</v>
      </c>
      <c r="Z751" s="2" t="str">
        <f t="shared" si="58"/>
        <v/>
      </c>
      <c r="AA751" s="2" t="str">
        <f t="shared" si="59"/>
        <v/>
      </c>
    </row>
    <row r="752" spans="1:27" x14ac:dyDescent="0.2">
      <c r="A752" s="8">
        <f t="shared" si="57"/>
        <v>749</v>
      </c>
      <c r="B752" s="26" t="s">
        <v>915</v>
      </c>
      <c r="I752" s="27" t="s">
        <v>1068</v>
      </c>
      <c r="Z752" s="2" t="str">
        <f t="shared" si="58"/>
        <v/>
      </c>
      <c r="AA752" s="2" t="str">
        <f t="shared" si="59"/>
        <v/>
      </c>
    </row>
    <row r="753" spans="1:27" x14ac:dyDescent="0.2">
      <c r="A753" s="8">
        <f t="shared" ref="A753:A816" si="60">1+A752</f>
        <v>750</v>
      </c>
      <c r="B753" s="26" t="s">
        <v>916</v>
      </c>
      <c r="D753" s="5" t="s">
        <v>48</v>
      </c>
      <c r="E753" s="1" t="s">
        <v>41</v>
      </c>
      <c r="G753" s="27" t="s">
        <v>50</v>
      </c>
      <c r="H753" s="2" t="s">
        <v>41</v>
      </c>
      <c r="I753" s="27" t="s">
        <v>1068</v>
      </c>
      <c r="Z753" s="2" t="str">
        <f t="shared" si="58"/>
        <v>//750</v>
      </c>
      <c r="AA753" s="2" t="str">
        <f t="shared" si="59"/>
        <v xml:space="preserve">//750 </v>
      </c>
    </row>
    <row r="754" spans="1:27" x14ac:dyDescent="0.2">
      <c r="A754" s="8">
        <f t="shared" si="60"/>
        <v>751</v>
      </c>
      <c r="B754" s="26" t="s">
        <v>917</v>
      </c>
      <c r="C754" s="2" t="s">
        <v>474</v>
      </c>
      <c r="D754" s="5" t="s">
        <v>48</v>
      </c>
      <c r="E754" s="1" t="s">
        <v>41</v>
      </c>
      <c r="I754" s="27" t="s">
        <v>1068</v>
      </c>
      <c r="Z754" s="2" t="str">
        <f t="shared" si="58"/>
        <v/>
      </c>
      <c r="AA754" s="2" t="str">
        <f t="shared" si="59"/>
        <v/>
      </c>
    </row>
    <row r="755" spans="1:27" x14ac:dyDescent="0.2">
      <c r="A755" s="8">
        <f t="shared" si="60"/>
        <v>752</v>
      </c>
      <c r="B755" s="26" t="s">
        <v>918</v>
      </c>
      <c r="D755" s="5" t="s">
        <v>48</v>
      </c>
      <c r="E755" s="1" t="s">
        <v>41</v>
      </c>
      <c r="I755" s="27" t="s">
        <v>1068</v>
      </c>
      <c r="Z755" s="2" t="str">
        <f t="shared" si="58"/>
        <v/>
      </c>
      <c r="AA755" s="2" t="str">
        <f t="shared" si="59"/>
        <v/>
      </c>
    </row>
    <row r="756" spans="1:27" x14ac:dyDescent="0.2">
      <c r="A756" s="8">
        <f t="shared" si="60"/>
        <v>753</v>
      </c>
      <c r="B756" s="26" t="s">
        <v>919</v>
      </c>
      <c r="D756" s="5" t="s">
        <v>48</v>
      </c>
      <c r="E756" s="1" t="s">
        <v>41</v>
      </c>
      <c r="I756" s="27" t="s">
        <v>1068</v>
      </c>
      <c r="Z756" s="2" t="str">
        <f t="shared" si="58"/>
        <v/>
      </c>
      <c r="AA756" s="2" t="str">
        <f t="shared" si="59"/>
        <v/>
      </c>
    </row>
    <row r="757" spans="1:27" x14ac:dyDescent="0.2">
      <c r="A757" s="8">
        <f t="shared" si="60"/>
        <v>754</v>
      </c>
      <c r="B757" s="26" t="s">
        <v>920</v>
      </c>
      <c r="D757" s="5" t="s">
        <v>48</v>
      </c>
      <c r="E757" s="1" t="s">
        <v>41</v>
      </c>
      <c r="I757" s="27" t="s">
        <v>1068</v>
      </c>
      <c r="Z757" s="2" t="str">
        <f t="shared" si="58"/>
        <v/>
      </c>
      <c r="AA757" s="2" t="str">
        <f t="shared" si="59"/>
        <v/>
      </c>
    </row>
    <row r="758" spans="1:27" x14ac:dyDescent="0.2">
      <c r="A758" s="8">
        <f t="shared" si="60"/>
        <v>755</v>
      </c>
      <c r="B758" s="26" t="s">
        <v>195</v>
      </c>
      <c r="C758" s="2" t="s">
        <v>921</v>
      </c>
      <c r="D758" s="5" t="s">
        <v>48</v>
      </c>
      <c r="E758" s="1" t="s">
        <v>41</v>
      </c>
      <c r="I758" s="27" t="s">
        <v>1068</v>
      </c>
      <c r="Z758" s="2" t="str">
        <f t="shared" si="58"/>
        <v>//755</v>
      </c>
      <c r="AA758" s="2" t="str">
        <f t="shared" si="59"/>
        <v xml:space="preserve">//755 </v>
      </c>
    </row>
    <row r="759" spans="1:27" x14ac:dyDescent="0.2">
      <c r="A759" s="8">
        <f t="shared" si="60"/>
        <v>756</v>
      </c>
      <c r="B759" s="26" t="s">
        <v>195</v>
      </c>
      <c r="F759" s="2" t="s">
        <v>922</v>
      </c>
      <c r="G759" s="27" t="s">
        <v>50</v>
      </c>
      <c r="H759" s="2" t="s">
        <v>46</v>
      </c>
      <c r="I759" s="27" t="s">
        <v>1068</v>
      </c>
      <c r="Z759" s="2" t="str">
        <f t="shared" si="58"/>
        <v/>
      </c>
      <c r="AA759" s="2" t="str">
        <f t="shared" si="59"/>
        <v/>
      </c>
    </row>
    <row r="760" spans="1:27" x14ac:dyDescent="0.2">
      <c r="A760" s="8">
        <f t="shared" si="60"/>
        <v>757</v>
      </c>
      <c r="B760" s="26" t="s">
        <v>195</v>
      </c>
      <c r="C760" s="2" t="s">
        <v>923</v>
      </c>
      <c r="D760" s="5" t="s">
        <v>48</v>
      </c>
      <c r="E760" s="1" t="s">
        <v>44</v>
      </c>
      <c r="I760" s="27" t="s">
        <v>1068</v>
      </c>
      <c r="Z760" s="2" t="str">
        <f t="shared" si="58"/>
        <v/>
      </c>
      <c r="AA760" s="2" t="str">
        <f t="shared" si="59"/>
        <v/>
      </c>
    </row>
    <row r="761" spans="1:27" x14ac:dyDescent="0.2">
      <c r="A761" s="8">
        <f t="shared" si="60"/>
        <v>758</v>
      </c>
      <c r="B761" s="26" t="s">
        <v>195</v>
      </c>
      <c r="C761" s="2" t="s">
        <v>924</v>
      </c>
      <c r="D761" s="5" t="s">
        <v>48</v>
      </c>
      <c r="E761" s="1" t="s">
        <v>41</v>
      </c>
      <c r="I761" s="27" t="s">
        <v>1068</v>
      </c>
      <c r="Z761" s="2" t="str">
        <f t="shared" si="58"/>
        <v/>
      </c>
      <c r="AA761" s="2" t="str">
        <f t="shared" si="59"/>
        <v/>
      </c>
    </row>
    <row r="762" spans="1:27" x14ac:dyDescent="0.2">
      <c r="A762" s="8">
        <f t="shared" si="60"/>
        <v>759</v>
      </c>
      <c r="B762" s="26" t="s">
        <v>195</v>
      </c>
      <c r="F762" s="2" t="s">
        <v>925</v>
      </c>
      <c r="G762" s="27" t="s">
        <v>50</v>
      </c>
      <c r="H762" s="2" t="s">
        <v>41</v>
      </c>
      <c r="I762" s="27" t="s">
        <v>1068</v>
      </c>
      <c r="Z762" s="2" t="str">
        <f t="shared" si="58"/>
        <v/>
      </c>
      <c r="AA762" s="2" t="str">
        <f t="shared" si="59"/>
        <v/>
      </c>
    </row>
    <row r="763" spans="1:27" x14ac:dyDescent="0.2">
      <c r="A763" s="8">
        <f t="shared" si="60"/>
        <v>760</v>
      </c>
      <c r="B763" s="26" t="s">
        <v>926</v>
      </c>
      <c r="G763" s="27" t="s">
        <v>50</v>
      </c>
      <c r="H763" s="2" t="s">
        <v>41</v>
      </c>
      <c r="I763" s="27" t="s">
        <v>1068</v>
      </c>
      <c r="Z763" s="2" t="str">
        <f t="shared" si="58"/>
        <v>//760</v>
      </c>
      <c r="AA763" s="2" t="str">
        <f t="shared" si="59"/>
        <v xml:space="preserve">//760 </v>
      </c>
    </row>
    <row r="764" spans="1:27" x14ac:dyDescent="0.2">
      <c r="A764" s="8">
        <f t="shared" si="60"/>
        <v>761</v>
      </c>
      <c r="B764" s="26" t="s">
        <v>927</v>
      </c>
      <c r="I764" s="27" t="s">
        <v>1068</v>
      </c>
      <c r="Z764" s="2" t="str">
        <f t="shared" si="58"/>
        <v/>
      </c>
      <c r="AA764" s="2" t="str">
        <f t="shared" si="59"/>
        <v/>
      </c>
    </row>
    <row r="765" spans="1:27" x14ac:dyDescent="0.2">
      <c r="A765" s="8">
        <f t="shared" si="60"/>
        <v>762</v>
      </c>
      <c r="B765" s="26" t="s">
        <v>1081</v>
      </c>
      <c r="I765" s="27" t="s">
        <v>1068</v>
      </c>
      <c r="Z765" s="2" t="str">
        <f t="shared" si="58"/>
        <v/>
      </c>
      <c r="AA765" s="2" t="str">
        <f t="shared" si="59"/>
        <v/>
      </c>
    </row>
    <row r="766" spans="1:27" x14ac:dyDescent="0.2">
      <c r="A766" s="8">
        <f t="shared" si="60"/>
        <v>763</v>
      </c>
      <c r="B766" s="26" t="s">
        <v>928</v>
      </c>
      <c r="I766" s="27" t="s">
        <v>1068</v>
      </c>
      <c r="Z766" s="2" t="str">
        <f t="shared" si="58"/>
        <v/>
      </c>
      <c r="AA766" s="2" t="str">
        <f t="shared" si="59"/>
        <v/>
      </c>
    </row>
    <row r="767" spans="1:27" x14ac:dyDescent="0.2">
      <c r="A767" s="8">
        <f t="shared" si="60"/>
        <v>764</v>
      </c>
      <c r="B767" s="26"/>
      <c r="I767" s="27" t="s">
        <v>1068</v>
      </c>
      <c r="J767" s="5">
        <v>-5</v>
      </c>
      <c r="N767" s="5">
        <f>$A$768</f>
        <v>765</v>
      </c>
      <c r="O767" s="5">
        <f>$A$784</f>
        <v>781</v>
      </c>
      <c r="Q767" s="29" t="s">
        <v>929</v>
      </c>
      <c r="R767" s="29" t="s">
        <v>930</v>
      </c>
      <c r="Z767" s="2" t="str">
        <f t="shared" si="58"/>
        <v/>
      </c>
      <c r="AA767" s="2" t="str">
        <f t="shared" si="59"/>
        <v/>
      </c>
    </row>
    <row r="768" spans="1:27" x14ac:dyDescent="0.2">
      <c r="A768" s="8">
        <f t="shared" si="60"/>
        <v>765</v>
      </c>
      <c r="B768" s="26" t="s">
        <v>931</v>
      </c>
      <c r="I768" s="27" t="s">
        <v>1068</v>
      </c>
      <c r="Z768" s="2" t="str">
        <f t="shared" si="58"/>
        <v>//765</v>
      </c>
      <c r="AA768" s="2" t="str">
        <f t="shared" si="59"/>
        <v xml:space="preserve">//765 </v>
      </c>
    </row>
    <row r="769" spans="1:27" x14ac:dyDescent="0.2">
      <c r="A769" s="8">
        <f t="shared" si="60"/>
        <v>766</v>
      </c>
      <c r="B769" s="26" t="s">
        <v>932</v>
      </c>
      <c r="I769" s="27" t="s">
        <v>1068</v>
      </c>
      <c r="Z769" s="2" t="str">
        <f t="shared" si="58"/>
        <v/>
      </c>
      <c r="AA769" s="2" t="str">
        <f t="shared" si="59"/>
        <v/>
      </c>
    </row>
    <row r="770" spans="1:27" x14ac:dyDescent="0.2">
      <c r="A770" s="8">
        <f t="shared" si="60"/>
        <v>767</v>
      </c>
      <c r="B770" s="26" t="s">
        <v>933</v>
      </c>
      <c r="D770" s="5" t="s">
        <v>48</v>
      </c>
      <c r="E770" s="1" t="s">
        <v>41</v>
      </c>
      <c r="I770" s="5" t="s">
        <v>1067</v>
      </c>
      <c r="Z770" s="2" t="str">
        <f t="shared" si="58"/>
        <v/>
      </c>
      <c r="AA770" s="2" t="str">
        <f t="shared" si="59"/>
        <v/>
      </c>
    </row>
    <row r="771" spans="1:27" x14ac:dyDescent="0.2">
      <c r="A771" s="8">
        <f t="shared" si="60"/>
        <v>768</v>
      </c>
      <c r="B771" s="26" t="s">
        <v>934</v>
      </c>
      <c r="D771" s="5" t="s">
        <v>48</v>
      </c>
      <c r="E771" s="1" t="s">
        <v>41</v>
      </c>
      <c r="I771" s="5" t="s">
        <v>1067</v>
      </c>
      <c r="Z771" s="2" t="str">
        <f t="shared" si="58"/>
        <v/>
      </c>
      <c r="AA771" s="2" t="str">
        <f t="shared" si="59"/>
        <v/>
      </c>
    </row>
    <row r="772" spans="1:27" x14ac:dyDescent="0.2">
      <c r="A772" s="8">
        <f t="shared" si="60"/>
        <v>769</v>
      </c>
      <c r="B772" s="26" t="s">
        <v>936</v>
      </c>
      <c r="C772" s="2" t="s">
        <v>935</v>
      </c>
      <c r="D772" s="5" t="s">
        <v>48</v>
      </c>
      <c r="E772" s="1" t="s">
        <v>41</v>
      </c>
      <c r="I772" s="5" t="s">
        <v>1067</v>
      </c>
      <c r="Z772" s="2" t="str">
        <f t="shared" si="58"/>
        <v/>
      </c>
      <c r="AA772" s="2" t="str">
        <f t="shared" si="59"/>
        <v/>
      </c>
    </row>
    <row r="773" spans="1:27" x14ac:dyDescent="0.2">
      <c r="A773" s="8">
        <f t="shared" si="60"/>
        <v>770</v>
      </c>
      <c r="B773" s="26" t="s">
        <v>937</v>
      </c>
      <c r="D773" s="5" t="s">
        <v>48</v>
      </c>
      <c r="E773" s="1" t="s">
        <v>41</v>
      </c>
      <c r="I773" s="5" t="s">
        <v>1067</v>
      </c>
      <c r="Z773" s="2" t="str">
        <f t="shared" si="58"/>
        <v>//770</v>
      </c>
      <c r="AA773" s="2" t="str">
        <f t="shared" si="59"/>
        <v xml:space="preserve">//770 </v>
      </c>
    </row>
    <row r="774" spans="1:27" x14ac:dyDescent="0.2">
      <c r="A774" s="8">
        <f t="shared" si="60"/>
        <v>771</v>
      </c>
      <c r="B774" s="26" t="s">
        <v>938</v>
      </c>
      <c r="C774" s="2" t="s">
        <v>1046</v>
      </c>
      <c r="D774" s="5" t="s">
        <v>48</v>
      </c>
      <c r="E774" s="1" t="s">
        <v>41</v>
      </c>
      <c r="I774" s="5" t="s">
        <v>1067</v>
      </c>
      <c r="Z774" s="2" t="str">
        <f t="shared" ref="Z774:Z806" si="61">IF(MOD(A774,5)=0, "//"&amp;A774, "")</f>
        <v/>
      </c>
      <c r="AA774" s="2" t="str">
        <f t="shared" ref="AA774:AA806" si="62">IF(Z774&lt;&gt;"",
Z774&amp;" "&amp;Y774,
IF(Y774&lt;&gt;"", "//"&amp;A774&amp; " " &amp;Y774, ""))</f>
        <v/>
      </c>
    </row>
    <row r="775" spans="1:27" x14ac:dyDescent="0.2">
      <c r="A775" s="8">
        <f t="shared" si="60"/>
        <v>772</v>
      </c>
      <c r="B775" s="26" t="s">
        <v>195</v>
      </c>
      <c r="I775" s="5" t="s">
        <v>1067</v>
      </c>
      <c r="J775" s="5">
        <v>-15</v>
      </c>
      <c r="Q775" s="29" t="s">
        <v>1072</v>
      </c>
      <c r="Y775" s="7" t="s">
        <v>781</v>
      </c>
      <c r="Z775" s="2" t="str">
        <f t="shared" si="61"/>
        <v/>
      </c>
      <c r="AA775" s="2" t="str">
        <f t="shared" si="62"/>
        <v>//772 POPUP</v>
      </c>
    </row>
    <row r="776" spans="1:27" x14ac:dyDescent="0.2">
      <c r="A776" s="8">
        <f t="shared" si="60"/>
        <v>773</v>
      </c>
      <c r="B776" s="26" t="s">
        <v>940</v>
      </c>
      <c r="D776" s="5" t="s">
        <v>48</v>
      </c>
      <c r="E776" s="1" t="s">
        <v>41</v>
      </c>
      <c r="I776" s="5" t="s">
        <v>1067</v>
      </c>
      <c r="Z776" s="2" t="str">
        <f t="shared" si="61"/>
        <v/>
      </c>
      <c r="AA776" s="2" t="str">
        <f t="shared" si="62"/>
        <v/>
      </c>
    </row>
    <row r="777" spans="1:27" x14ac:dyDescent="0.2">
      <c r="A777" s="8">
        <f t="shared" si="60"/>
        <v>774</v>
      </c>
      <c r="B777" s="26" t="s">
        <v>195</v>
      </c>
      <c r="C777" s="2" t="s">
        <v>939</v>
      </c>
      <c r="D777" s="5" t="s">
        <v>48</v>
      </c>
      <c r="E777" s="1" t="s">
        <v>41</v>
      </c>
      <c r="I777" s="5" t="s">
        <v>1067</v>
      </c>
      <c r="Z777" s="2" t="str">
        <f t="shared" si="61"/>
        <v/>
      </c>
      <c r="AA777" s="2" t="str">
        <f t="shared" si="62"/>
        <v/>
      </c>
    </row>
    <row r="778" spans="1:27" x14ac:dyDescent="0.2">
      <c r="A778" s="8">
        <f t="shared" si="60"/>
        <v>775</v>
      </c>
      <c r="B778" s="26" t="s">
        <v>195</v>
      </c>
      <c r="F778" s="2" t="s">
        <v>941</v>
      </c>
      <c r="G778" s="27" t="s">
        <v>50</v>
      </c>
      <c r="H778" s="2" t="s">
        <v>41</v>
      </c>
      <c r="I778" s="5" t="s">
        <v>1067</v>
      </c>
      <c r="Z778" s="2" t="str">
        <f t="shared" si="61"/>
        <v>//775</v>
      </c>
      <c r="AA778" s="2" t="str">
        <f t="shared" si="62"/>
        <v xml:space="preserve">//775 </v>
      </c>
    </row>
    <row r="779" spans="1:27" x14ac:dyDescent="0.2">
      <c r="A779" s="8">
        <f t="shared" si="60"/>
        <v>776</v>
      </c>
      <c r="B779" s="26" t="s">
        <v>942</v>
      </c>
      <c r="I779" s="5" t="s">
        <v>1067</v>
      </c>
      <c r="Z779" s="2" t="str">
        <f t="shared" si="61"/>
        <v/>
      </c>
      <c r="AA779" s="2" t="str">
        <f t="shared" si="62"/>
        <v/>
      </c>
    </row>
    <row r="780" spans="1:27" x14ac:dyDescent="0.2">
      <c r="A780" s="8">
        <f t="shared" si="60"/>
        <v>777</v>
      </c>
      <c r="B780" s="26" t="s">
        <v>943</v>
      </c>
      <c r="G780" s="27" t="s">
        <v>50</v>
      </c>
      <c r="H780" s="2" t="s">
        <v>46</v>
      </c>
      <c r="I780" s="5" t="s">
        <v>1067</v>
      </c>
      <c r="Z780" s="2" t="str">
        <f t="shared" si="61"/>
        <v/>
      </c>
      <c r="AA780" s="2" t="str">
        <f t="shared" si="62"/>
        <v/>
      </c>
    </row>
    <row r="781" spans="1:27" x14ac:dyDescent="0.2">
      <c r="A781" s="8">
        <f t="shared" si="60"/>
        <v>778</v>
      </c>
      <c r="B781" s="26" t="s">
        <v>195</v>
      </c>
      <c r="F781" s="2" t="s">
        <v>944</v>
      </c>
      <c r="G781" s="27" t="s">
        <v>50</v>
      </c>
      <c r="H781" s="2" t="s">
        <v>41</v>
      </c>
      <c r="I781" s="5" t="s">
        <v>1067</v>
      </c>
      <c r="Z781" s="2" t="str">
        <f t="shared" si="61"/>
        <v/>
      </c>
      <c r="AA781" s="2" t="str">
        <f t="shared" si="62"/>
        <v/>
      </c>
    </row>
    <row r="782" spans="1:27" x14ac:dyDescent="0.2">
      <c r="A782" s="8">
        <f t="shared" si="60"/>
        <v>779</v>
      </c>
      <c r="B782" s="26" t="s">
        <v>947</v>
      </c>
      <c r="C782" s="2" t="s">
        <v>945</v>
      </c>
      <c r="D782" s="5" t="s">
        <v>48</v>
      </c>
      <c r="E782" s="2" t="s">
        <v>45</v>
      </c>
      <c r="I782" s="5" t="s">
        <v>1067</v>
      </c>
      <c r="Z782" s="2" t="str">
        <f t="shared" si="61"/>
        <v/>
      </c>
      <c r="AA782" s="2" t="str">
        <f t="shared" si="62"/>
        <v/>
      </c>
    </row>
    <row r="783" spans="1:27" x14ac:dyDescent="0.2">
      <c r="A783" s="8">
        <f t="shared" si="60"/>
        <v>780</v>
      </c>
      <c r="B783" s="26" t="s">
        <v>946</v>
      </c>
      <c r="I783" s="5" t="s">
        <v>1067</v>
      </c>
      <c r="J783" s="5">
        <f>$A$791</f>
        <v>788</v>
      </c>
      <c r="Z783" s="2" t="str">
        <f t="shared" si="61"/>
        <v>//780</v>
      </c>
      <c r="AA783" s="2" t="str">
        <f t="shared" si="62"/>
        <v xml:space="preserve">//780 </v>
      </c>
    </row>
    <row r="784" spans="1:27" x14ac:dyDescent="0.2">
      <c r="A784" s="8">
        <f t="shared" si="60"/>
        <v>781</v>
      </c>
      <c r="B784" s="26" t="s">
        <v>948</v>
      </c>
      <c r="I784" s="5" t="s">
        <v>1067</v>
      </c>
      <c r="Z784" s="2" t="str">
        <f t="shared" si="61"/>
        <v/>
      </c>
      <c r="AA784" s="2" t="str">
        <f t="shared" si="62"/>
        <v/>
      </c>
    </row>
    <row r="785" spans="1:27" x14ac:dyDescent="0.2">
      <c r="A785" s="8">
        <f t="shared" si="60"/>
        <v>782</v>
      </c>
      <c r="B785" s="26" t="s">
        <v>950</v>
      </c>
      <c r="C785" s="2" t="s">
        <v>949</v>
      </c>
      <c r="D785" s="5" t="s">
        <v>53</v>
      </c>
      <c r="E785" s="1" t="s">
        <v>41</v>
      </c>
      <c r="I785" s="5" t="s">
        <v>1067</v>
      </c>
      <c r="Z785" s="2" t="str">
        <f t="shared" si="61"/>
        <v/>
      </c>
      <c r="AA785" s="2" t="str">
        <f t="shared" si="62"/>
        <v/>
      </c>
    </row>
    <row r="786" spans="1:27" x14ac:dyDescent="0.2">
      <c r="A786" s="8">
        <f t="shared" si="60"/>
        <v>783</v>
      </c>
      <c r="B786" s="26" t="s">
        <v>951</v>
      </c>
      <c r="I786" s="5" t="s">
        <v>1067</v>
      </c>
      <c r="Z786" s="2" t="str">
        <f t="shared" si="61"/>
        <v/>
      </c>
      <c r="AA786" s="2" t="str">
        <f t="shared" si="62"/>
        <v/>
      </c>
    </row>
    <row r="787" spans="1:27" x14ac:dyDescent="0.2">
      <c r="A787" s="8">
        <f t="shared" si="60"/>
        <v>784</v>
      </c>
      <c r="B787" s="26" t="s">
        <v>952</v>
      </c>
      <c r="I787" s="5" t="s">
        <v>1067</v>
      </c>
      <c r="Z787" s="2" t="str">
        <f t="shared" si="61"/>
        <v/>
      </c>
      <c r="AA787" s="2" t="str">
        <f t="shared" si="62"/>
        <v/>
      </c>
    </row>
    <row r="788" spans="1:27" x14ac:dyDescent="0.2">
      <c r="A788" s="8">
        <f t="shared" si="60"/>
        <v>785</v>
      </c>
      <c r="B788" s="26" t="s">
        <v>195</v>
      </c>
      <c r="I788" s="5" t="s">
        <v>1067</v>
      </c>
      <c r="J788" s="5">
        <v>-15</v>
      </c>
      <c r="Q788" s="29" t="s">
        <v>1072</v>
      </c>
      <c r="Y788" s="7" t="s">
        <v>781</v>
      </c>
      <c r="Z788" s="2" t="str">
        <f t="shared" si="61"/>
        <v>//785</v>
      </c>
      <c r="AA788" s="2" t="str">
        <f t="shared" si="62"/>
        <v>//785 POPUP</v>
      </c>
    </row>
    <row r="789" spans="1:27" x14ac:dyDescent="0.2">
      <c r="A789" s="8">
        <f t="shared" si="60"/>
        <v>786</v>
      </c>
      <c r="B789" s="26" t="s">
        <v>953</v>
      </c>
      <c r="I789" s="5" t="s">
        <v>1067</v>
      </c>
      <c r="Z789" s="2" t="str">
        <f t="shared" si="61"/>
        <v/>
      </c>
      <c r="AA789" s="2" t="str">
        <f t="shared" si="62"/>
        <v/>
      </c>
    </row>
    <row r="790" spans="1:27" x14ac:dyDescent="0.2">
      <c r="A790" s="8">
        <f t="shared" si="60"/>
        <v>787</v>
      </c>
      <c r="B790" s="26" t="s">
        <v>954</v>
      </c>
      <c r="I790" s="5" t="s">
        <v>1067</v>
      </c>
      <c r="J790" s="5">
        <f>$A$791</f>
        <v>788</v>
      </c>
      <c r="Z790" s="2" t="str">
        <f t="shared" si="61"/>
        <v/>
      </c>
      <c r="AA790" s="2" t="str">
        <f t="shared" si="62"/>
        <v/>
      </c>
    </row>
    <row r="791" spans="1:27" x14ac:dyDescent="0.2">
      <c r="A791" s="8">
        <f t="shared" si="60"/>
        <v>788</v>
      </c>
      <c r="B791" s="26" t="s">
        <v>955</v>
      </c>
      <c r="I791" s="5" t="s">
        <v>1067</v>
      </c>
      <c r="Z791" s="2" t="str">
        <f t="shared" si="61"/>
        <v/>
      </c>
      <c r="AA791" s="2" t="str">
        <f t="shared" si="62"/>
        <v/>
      </c>
    </row>
    <row r="792" spans="1:27" x14ac:dyDescent="0.2">
      <c r="A792" s="8">
        <f t="shared" si="60"/>
        <v>789</v>
      </c>
      <c r="B792" s="26" t="s">
        <v>195</v>
      </c>
      <c r="F792" s="2" t="s">
        <v>956</v>
      </c>
      <c r="G792" s="27" t="s">
        <v>50</v>
      </c>
      <c r="H792" s="2" t="s">
        <v>46</v>
      </c>
      <c r="I792" s="5" t="s">
        <v>1067</v>
      </c>
      <c r="Z792" s="2" t="str">
        <f t="shared" si="61"/>
        <v/>
      </c>
      <c r="AA792" s="2" t="str">
        <f t="shared" si="62"/>
        <v/>
      </c>
    </row>
    <row r="793" spans="1:27" x14ac:dyDescent="0.2">
      <c r="A793" s="8">
        <f t="shared" si="60"/>
        <v>790</v>
      </c>
      <c r="B793" s="26" t="s">
        <v>957</v>
      </c>
      <c r="I793" s="5" t="s">
        <v>1067</v>
      </c>
      <c r="Z793" s="2" t="str">
        <f t="shared" si="61"/>
        <v>//790</v>
      </c>
      <c r="AA793" s="2" t="str">
        <f t="shared" si="62"/>
        <v xml:space="preserve">//790 </v>
      </c>
    </row>
    <row r="794" spans="1:27" x14ac:dyDescent="0.2">
      <c r="A794" s="8">
        <f t="shared" si="60"/>
        <v>791</v>
      </c>
      <c r="B794" s="26" t="s">
        <v>958</v>
      </c>
      <c r="I794" s="5" t="s">
        <v>1067</v>
      </c>
      <c r="Z794" s="2" t="str">
        <f t="shared" si="61"/>
        <v/>
      </c>
      <c r="AA794" s="2" t="str">
        <f t="shared" si="62"/>
        <v/>
      </c>
    </row>
    <row r="795" spans="1:27" x14ac:dyDescent="0.2">
      <c r="A795" s="8">
        <f t="shared" si="60"/>
        <v>792</v>
      </c>
      <c r="B795" s="26" t="s">
        <v>959</v>
      </c>
      <c r="I795" s="5" t="s">
        <v>1067</v>
      </c>
      <c r="Z795" s="2" t="str">
        <f t="shared" si="61"/>
        <v/>
      </c>
      <c r="AA795" s="2" t="str">
        <f t="shared" si="62"/>
        <v/>
      </c>
    </row>
    <row r="796" spans="1:27" x14ac:dyDescent="0.2">
      <c r="A796" s="8">
        <f t="shared" si="60"/>
        <v>793</v>
      </c>
      <c r="B796" s="26" t="s">
        <v>961</v>
      </c>
      <c r="F796" s="2" t="s">
        <v>960</v>
      </c>
      <c r="G796" s="27" t="s">
        <v>50</v>
      </c>
      <c r="H796" s="2" t="s">
        <v>46</v>
      </c>
      <c r="I796" s="5" t="s">
        <v>1067</v>
      </c>
      <c r="Z796" s="2" t="str">
        <f t="shared" si="61"/>
        <v/>
      </c>
      <c r="AA796" s="2" t="str">
        <f t="shared" si="62"/>
        <v/>
      </c>
    </row>
    <row r="797" spans="1:27" x14ac:dyDescent="0.2">
      <c r="A797" s="8">
        <f t="shared" si="60"/>
        <v>794</v>
      </c>
      <c r="B797" s="26" t="s">
        <v>135</v>
      </c>
      <c r="G797" s="27" t="s">
        <v>50</v>
      </c>
      <c r="H797" s="2" t="s">
        <v>46</v>
      </c>
      <c r="I797" s="5" t="s">
        <v>1067</v>
      </c>
      <c r="Z797" s="2" t="str">
        <f t="shared" si="61"/>
        <v/>
      </c>
      <c r="AA797" s="2" t="str">
        <f t="shared" si="62"/>
        <v/>
      </c>
    </row>
    <row r="798" spans="1:27" x14ac:dyDescent="0.2">
      <c r="A798" s="8">
        <f t="shared" si="60"/>
        <v>795</v>
      </c>
      <c r="B798" s="26" t="s">
        <v>962</v>
      </c>
      <c r="G798" s="27" t="s">
        <v>50</v>
      </c>
      <c r="H798" s="2" t="s">
        <v>46</v>
      </c>
      <c r="I798" s="5" t="s">
        <v>1067</v>
      </c>
      <c r="Z798" s="2" t="str">
        <f t="shared" si="61"/>
        <v>//795</v>
      </c>
      <c r="AA798" s="2" t="str">
        <f t="shared" si="62"/>
        <v xml:space="preserve">//795 </v>
      </c>
    </row>
    <row r="799" spans="1:27" x14ac:dyDescent="0.2">
      <c r="A799" s="8">
        <f t="shared" si="60"/>
        <v>796</v>
      </c>
      <c r="B799" s="26" t="s">
        <v>195</v>
      </c>
      <c r="F799" s="2" t="s">
        <v>963</v>
      </c>
      <c r="G799" s="27" t="s">
        <v>50</v>
      </c>
      <c r="H799" s="2" t="s">
        <v>45</v>
      </c>
      <c r="I799" s="5" t="s">
        <v>1067</v>
      </c>
      <c r="Z799" s="2" t="str">
        <f t="shared" si="61"/>
        <v/>
      </c>
      <c r="AA799" s="2" t="str">
        <f t="shared" si="62"/>
        <v/>
      </c>
    </row>
    <row r="800" spans="1:27" x14ac:dyDescent="0.2">
      <c r="A800" s="8">
        <f t="shared" si="60"/>
        <v>797</v>
      </c>
      <c r="B800" s="26" t="s">
        <v>195</v>
      </c>
      <c r="F800" s="2" t="s">
        <v>964</v>
      </c>
      <c r="G800" s="27" t="s">
        <v>50</v>
      </c>
      <c r="H800" s="2" t="s">
        <v>46</v>
      </c>
      <c r="I800" s="5" t="s">
        <v>1067</v>
      </c>
      <c r="Z800" s="2" t="str">
        <f t="shared" si="61"/>
        <v/>
      </c>
      <c r="AA800" s="2" t="str">
        <f t="shared" si="62"/>
        <v/>
      </c>
    </row>
    <row r="801" spans="1:27" x14ac:dyDescent="0.2">
      <c r="A801" s="8">
        <f t="shared" si="60"/>
        <v>798</v>
      </c>
      <c r="B801" s="26" t="s">
        <v>195</v>
      </c>
      <c r="F801" s="2" t="s">
        <v>965</v>
      </c>
      <c r="I801" s="5" t="s">
        <v>1067</v>
      </c>
      <c r="Z801" s="2" t="str">
        <f t="shared" si="61"/>
        <v/>
      </c>
      <c r="AA801" s="2" t="str">
        <f t="shared" si="62"/>
        <v/>
      </c>
    </row>
    <row r="802" spans="1:27" x14ac:dyDescent="0.2">
      <c r="A802" s="8">
        <f t="shared" si="60"/>
        <v>799</v>
      </c>
      <c r="B802" s="26" t="s">
        <v>966</v>
      </c>
      <c r="C802" s="2" t="s">
        <v>1073</v>
      </c>
      <c r="I802" s="5" t="s">
        <v>1067</v>
      </c>
      <c r="Y802" s="7" t="s">
        <v>781</v>
      </c>
      <c r="Z802" s="2" t="str">
        <f t="shared" si="61"/>
        <v/>
      </c>
      <c r="AA802" s="2" t="str">
        <f t="shared" si="62"/>
        <v>//799 POPUP</v>
      </c>
    </row>
    <row r="803" spans="1:27" x14ac:dyDescent="0.2">
      <c r="A803" s="8">
        <f t="shared" si="60"/>
        <v>800</v>
      </c>
      <c r="B803" s="26" t="s">
        <v>967</v>
      </c>
      <c r="I803" s="5" t="s">
        <v>1067</v>
      </c>
      <c r="Z803" s="2" t="str">
        <f t="shared" si="61"/>
        <v>//800</v>
      </c>
      <c r="AA803" s="2" t="str">
        <f t="shared" si="62"/>
        <v xml:space="preserve">//800 </v>
      </c>
    </row>
    <row r="804" spans="1:27" x14ac:dyDescent="0.2">
      <c r="A804" s="8">
        <f t="shared" si="60"/>
        <v>801</v>
      </c>
      <c r="B804" s="26" t="s">
        <v>968</v>
      </c>
      <c r="I804" s="5" t="s">
        <v>1067</v>
      </c>
      <c r="Z804" s="2" t="str">
        <f t="shared" si="61"/>
        <v/>
      </c>
      <c r="AA804" s="2" t="str">
        <f t="shared" si="62"/>
        <v/>
      </c>
    </row>
    <row r="805" spans="1:27" x14ac:dyDescent="0.2">
      <c r="A805" s="8">
        <f t="shared" si="60"/>
        <v>802</v>
      </c>
      <c r="B805" s="26" t="s">
        <v>1102</v>
      </c>
      <c r="F805" s="2" t="s">
        <v>969</v>
      </c>
      <c r="G805" s="27" t="s">
        <v>50</v>
      </c>
      <c r="H805" s="2" t="s">
        <v>46</v>
      </c>
      <c r="I805" s="5" t="s">
        <v>1067</v>
      </c>
      <c r="Z805" s="2" t="str">
        <f t="shared" si="61"/>
        <v/>
      </c>
      <c r="AA805" s="2" t="str">
        <f t="shared" si="62"/>
        <v/>
      </c>
    </row>
    <row r="806" spans="1:27" x14ac:dyDescent="0.2">
      <c r="A806" s="8">
        <f t="shared" si="60"/>
        <v>803</v>
      </c>
      <c r="B806" s="26" t="s">
        <v>971</v>
      </c>
      <c r="F806" s="2" t="s">
        <v>970</v>
      </c>
      <c r="G806" s="27" t="s">
        <v>50</v>
      </c>
      <c r="H806" s="2" t="s">
        <v>45</v>
      </c>
      <c r="I806" s="5" t="s">
        <v>1067</v>
      </c>
      <c r="Z806" s="2" t="str">
        <f t="shared" si="61"/>
        <v/>
      </c>
      <c r="AA806" s="2" t="str">
        <f t="shared" si="62"/>
        <v/>
      </c>
    </row>
    <row r="807" spans="1:27" x14ac:dyDescent="0.2">
      <c r="A807" s="8">
        <f t="shared" si="60"/>
        <v>804</v>
      </c>
      <c r="B807" s="26" t="s">
        <v>972</v>
      </c>
      <c r="I807" s="5" t="s">
        <v>1064</v>
      </c>
      <c r="Y807" s="7" t="s">
        <v>973</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1064</v>
      </c>
      <c r="J808" s="5">
        <v>-11</v>
      </c>
      <c r="N808" s="5">
        <v>1</v>
      </c>
      <c r="W808" s="2">
        <f>$W$410</f>
        <v>209</v>
      </c>
      <c r="X808" s="2">
        <f>$A$809</f>
        <v>806</v>
      </c>
      <c r="Z808" s="2" t="str">
        <f t="shared" si="63"/>
        <v>//805</v>
      </c>
      <c r="AA808" s="2" t="str">
        <f t="shared" si="64"/>
        <v xml:space="preserve">//805 </v>
      </c>
    </row>
    <row r="809" spans="1:27" x14ac:dyDescent="0.2">
      <c r="A809" s="8">
        <f t="shared" si="60"/>
        <v>806</v>
      </c>
      <c r="B809" s="26" t="s">
        <v>974</v>
      </c>
      <c r="I809" s="5" t="s">
        <v>1064</v>
      </c>
      <c r="Z809" s="2" t="str">
        <f t="shared" si="63"/>
        <v/>
      </c>
      <c r="AA809" s="2" t="str">
        <f t="shared" si="64"/>
        <v/>
      </c>
    </row>
    <row r="810" spans="1:27" x14ac:dyDescent="0.2">
      <c r="A810" s="8">
        <f t="shared" si="60"/>
        <v>807</v>
      </c>
      <c r="B810" s="26" t="s">
        <v>976</v>
      </c>
      <c r="F810" s="2" t="s">
        <v>975</v>
      </c>
      <c r="G810" s="27" t="s">
        <v>50</v>
      </c>
      <c r="H810" s="2" t="s">
        <v>41</v>
      </c>
      <c r="I810" s="5" t="s">
        <v>1064</v>
      </c>
      <c r="Z810" s="2" t="str">
        <f t="shared" si="63"/>
        <v/>
      </c>
      <c r="AA810" s="2" t="str">
        <f t="shared" si="64"/>
        <v/>
      </c>
    </row>
    <row r="811" spans="1:27" x14ac:dyDescent="0.2">
      <c r="A811" s="8">
        <f t="shared" si="60"/>
        <v>808</v>
      </c>
      <c r="B811" s="26" t="s">
        <v>977</v>
      </c>
      <c r="I811" s="5" t="s">
        <v>1064</v>
      </c>
      <c r="Z811" s="2" t="str">
        <f t="shared" si="63"/>
        <v/>
      </c>
      <c r="AA811" s="2" t="str">
        <f t="shared" si="64"/>
        <v/>
      </c>
    </row>
    <row r="812" spans="1:27" x14ac:dyDescent="0.2">
      <c r="A812" s="8">
        <f t="shared" si="60"/>
        <v>809</v>
      </c>
      <c r="B812" s="26" t="s">
        <v>978</v>
      </c>
      <c r="I812" s="5" t="s">
        <v>1064</v>
      </c>
      <c r="Z812" s="2" t="str">
        <f t="shared" si="63"/>
        <v/>
      </c>
      <c r="AA812" s="2" t="str">
        <f t="shared" si="64"/>
        <v/>
      </c>
    </row>
    <row r="813" spans="1:27" x14ac:dyDescent="0.2">
      <c r="A813" s="8">
        <f t="shared" si="60"/>
        <v>810</v>
      </c>
      <c r="B813" s="26" t="s">
        <v>979</v>
      </c>
      <c r="I813" s="5" t="s">
        <v>1064</v>
      </c>
      <c r="Z813" s="2" t="str">
        <f t="shared" si="63"/>
        <v>//810</v>
      </c>
      <c r="AA813" s="2" t="str">
        <f t="shared" si="64"/>
        <v xml:space="preserve">//810 </v>
      </c>
    </row>
    <row r="814" spans="1:27" x14ac:dyDescent="0.2">
      <c r="A814" s="8">
        <f t="shared" si="60"/>
        <v>811</v>
      </c>
      <c r="B814" s="26" t="s">
        <v>981</v>
      </c>
      <c r="C814" s="2" t="s">
        <v>980</v>
      </c>
      <c r="D814" s="5" t="s">
        <v>48</v>
      </c>
      <c r="E814" s="1" t="s">
        <v>44</v>
      </c>
      <c r="I814" s="5" t="s">
        <v>1064</v>
      </c>
      <c r="Z814" s="2" t="str">
        <f t="shared" si="63"/>
        <v/>
      </c>
      <c r="AA814" s="2" t="str">
        <f t="shared" si="64"/>
        <v/>
      </c>
    </row>
    <row r="815" spans="1:27" x14ac:dyDescent="0.2">
      <c r="A815" s="8">
        <f t="shared" si="60"/>
        <v>812</v>
      </c>
      <c r="B815" s="26" t="s">
        <v>195</v>
      </c>
      <c r="F815" s="2" t="s">
        <v>982</v>
      </c>
      <c r="G815" s="27" t="s">
        <v>50</v>
      </c>
      <c r="H815" s="2" t="s">
        <v>46</v>
      </c>
      <c r="I815" s="5" t="s">
        <v>1064</v>
      </c>
      <c r="Z815" s="2" t="str">
        <f t="shared" si="63"/>
        <v/>
      </c>
      <c r="AA815" s="2" t="str">
        <f t="shared" si="64"/>
        <v/>
      </c>
    </row>
    <row r="816" spans="1:27" x14ac:dyDescent="0.2">
      <c r="A816" s="8">
        <f t="shared" si="60"/>
        <v>813</v>
      </c>
      <c r="B816" s="26" t="s">
        <v>984</v>
      </c>
      <c r="C816" s="2" t="s">
        <v>983</v>
      </c>
      <c r="D816" s="5" t="s">
        <v>48</v>
      </c>
      <c r="E816" s="1" t="s">
        <v>41</v>
      </c>
      <c r="I816" s="5" t="s">
        <v>1064</v>
      </c>
      <c r="Z816" s="2" t="str">
        <f t="shared" si="63"/>
        <v/>
      </c>
      <c r="AA816" s="2" t="str">
        <f t="shared" si="64"/>
        <v/>
      </c>
    </row>
    <row r="817" spans="1:27" x14ac:dyDescent="0.2">
      <c r="A817" s="8">
        <f t="shared" ref="A817:A836" si="65">1+A816</f>
        <v>814</v>
      </c>
      <c r="B817" s="26" t="s">
        <v>195</v>
      </c>
      <c r="C817" s="2" t="s">
        <v>985</v>
      </c>
      <c r="D817" s="5" t="s">
        <v>48</v>
      </c>
      <c r="E817" s="1" t="s">
        <v>44</v>
      </c>
      <c r="I817" s="5" t="s">
        <v>1064</v>
      </c>
      <c r="Z817" s="2" t="str">
        <f t="shared" si="63"/>
        <v/>
      </c>
      <c r="AA817" s="2" t="str">
        <f t="shared" si="64"/>
        <v/>
      </c>
    </row>
    <row r="818" spans="1:27" x14ac:dyDescent="0.2">
      <c r="A818" s="8">
        <f t="shared" si="65"/>
        <v>815</v>
      </c>
      <c r="B818" s="26" t="s">
        <v>195</v>
      </c>
      <c r="F818" s="2" t="s">
        <v>986</v>
      </c>
      <c r="G818" s="27" t="s">
        <v>50</v>
      </c>
      <c r="H818" s="2" t="s">
        <v>41</v>
      </c>
      <c r="I818" s="5" t="s">
        <v>1064</v>
      </c>
      <c r="Z818" s="2" t="str">
        <f t="shared" si="63"/>
        <v>//815</v>
      </c>
      <c r="AA818" s="2" t="str">
        <f t="shared" si="64"/>
        <v xml:space="preserve">//815 </v>
      </c>
    </row>
    <row r="819" spans="1:27" x14ac:dyDescent="0.2">
      <c r="A819" s="8">
        <f t="shared" si="65"/>
        <v>816</v>
      </c>
      <c r="B819" s="26" t="s">
        <v>195</v>
      </c>
      <c r="C819" s="2" t="s">
        <v>987</v>
      </c>
      <c r="D819" s="5" t="s">
        <v>48</v>
      </c>
      <c r="E819" s="1" t="s">
        <v>44</v>
      </c>
      <c r="I819" s="5" t="s">
        <v>1064</v>
      </c>
      <c r="Z819" s="2" t="str">
        <f t="shared" si="63"/>
        <v/>
      </c>
      <c r="AA819" s="2" t="str">
        <f t="shared" si="64"/>
        <v/>
      </c>
    </row>
    <row r="820" spans="1:27" x14ac:dyDescent="0.2">
      <c r="A820" s="8">
        <f t="shared" si="65"/>
        <v>817</v>
      </c>
      <c r="B820" s="26" t="s">
        <v>989</v>
      </c>
      <c r="C820" s="2" t="s">
        <v>988</v>
      </c>
      <c r="D820" s="5" t="s">
        <v>48</v>
      </c>
      <c r="E820" s="1" t="s">
        <v>41</v>
      </c>
      <c r="I820" s="5" t="s">
        <v>1064</v>
      </c>
      <c r="Z820" s="2" t="str">
        <f t="shared" si="63"/>
        <v/>
      </c>
      <c r="AA820" s="2" t="str">
        <f t="shared" si="64"/>
        <v/>
      </c>
    </row>
    <row r="821" spans="1:27" x14ac:dyDescent="0.2">
      <c r="A821" s="8">
        <f t="shared" si="65"/>
        <v>818</v>
      </c>
      <c r="B821" s="26" t="s">
        <v>990</v>
      </c>
      <c r="D821" s="5" t="s">
        <v>48</v>
      </c>
      <c r="E821" s="2" t="s">
        <v>41</v>
      </c>
      <c r="I821" s="5" t="s">
        <v>1064</v>
      </c>
      <c r="Z821" s="2" t="str">
        <f t="shared" si="63"/>
        <v/>
      </c>
      <c r="AA821" s="2" t="str">
        <f t="shared" si="64"/>
        <v/>
      </c>
    </row>
    <row r="822" spans="1:27" x14ac:dyDescent="0.2">
      <c r="A822" s="8">
        <f t="shared" si="65"/>
        <v>819</v>
      </c>
      <c r="B822" s="26" t="s">
        <v>195</v>
      </c>
      <c r="C822" s="2" t="s">
        <v>991</v>
      </c>
      <c r="D822" s="5" t="s">
        <v>48</v>
      </c>
      <c r="E822" s="1" t="s">
        <v>44</v>
      </c>
      <c r="I822" s="5" t="s">
        <v>1064</v>
      </c>
      <c r="Z822" s="2" t="str">
        <f t="shared" si="63"/>
        <v/>
      </c>
      <c r="AA822" s="2" t="str">
        <f t="shared" si="64"/>
        <v/>
      </c>
    </row>
    <row r="823" spans="1:27" x14ac:dyDescent="0.2">
      <c r="A823" s="8">
        <f t="shared" si="65"/>
        <v>820</v>
      </c>
      <c r="B823" s="26" t="s">
        <v>993</v>
      </c>
      <c r="C823" s="2" t="s">
        <v>992</v>
      </c>
      <c r="D823" s="5" t="s">
        <v>48</v>
      </c>
      <c r="E823" s="1" t="s">
        <v>45</v>
      </c>
      <c r="I823" s="5" t="s">
        <v>1064</v>
      </c>
      <c r="Z823" s="2" t="str">
        <f t="shared" si="63"/>
        <v>//820</v>
      </c>
      <c r="AA823" s="2" t="str">
        <f t="shared" si="64"/>
        <v xml:space="preserve">//820 </v>
      </c>
    </row>
    <row r="824" spans="1:27" x14ac:dyDescent="0.2">
      <c r="A824" s="8">
        <f t="shared" si="65"/>
        <v>821</v>
      </c>
      <c r="B824" s="26" t="s">
        <v>994</v>
      </c>
      <c r="G824" s="27" t="s">
        <v>50</v>
      </c>
      <c r="H824" s="2" t="s">
        <v>41</v>
      </c>
      <c r="I824" s="5" t="s">
        <v>1064</v>
      </c>
      <c r="Z824" s="2" t="str">
        <f t="shared" si="63"/>
        <v/>
      </c>
      <c r="AA824" s="2" t="str">
        <f t="shared" si="64"/>
        <v/>
      </c>
    </row>
    <row r="825" spans="1:27" x14ac:dyDescent="0.2">
      <c r="A825" s="8">
        <f t="shared" si="65"/>
        <v>822</v>
      </c>
      <c r="B825" s="26" t="s">
        <v>995</v>
      </c>
      <c r="I825" s="5" t="s">
        <v>1068</v>
      </c>
      <c r="Z825" s="2" t="str">
        <f t="shared" si="63"/>
        <v/>
      </c>
      <c r="AA825" s="2" t="str">
        <f t="shared" si="64"/>
        <v/>
      </c>
    </row>
    <row r="826" spans="1:27" x14ac:dyDescent="0.2">
      <c r="A826" s="8">
        <f t="shared" si="65"/>
        <v>823</v>
      </c>
      <c r="B826" s="26" t="s">
        <v>996</v>
      </c>
      <c r="I826" s="5" t="s">
        <v>1068</v>
      </c>
      <c r="Z826" s="2" t="str">
        <f t="shared" si="63"/>
        <v/>
      </c>
      <c r="AA826" s="2" t="str">
        <f t="shared" si="64"/>
        <v/>
      </c>
    </row>
    <row r="827" spans="1:27" x14ac:dyDescent="0.2">
      <c r="A827" s="8">
        <f t="shared" si="65"/>
        <v>824</v>
      </c>
      <c r="B827" s="26" t="s">
        <v>997</v>
      </c>
      <c r="I827" s="5" t="s">
        <v>84</v>
      </c>
      <c r="Z827" s="2" t="str">
        <f t="shared" si="63"/>
        <v/>
      </c>
      <c r="AA827" s="2" t="str">
        <f t="shared" si="64"/>
        <v/>
      </c>
    </row>
    <row r="828" spans="1:27" x14ac:dyDescent="0.2">
      <c r="A828" s="8">
        <f t="shared" si="65"/>
        <v>825</v>
      </c>
      <c r="B828" s="26" t="s">
        <v>998</v>
      </c>
      <c r="I828" s="5" t="s">
        <v>84</v>
      </c>
      <c r="Z828" s="2" t="str">
        <f t="shared" si="63"/>
        <v>//825</v>
      </c>
      <c r="AA828" s="2" t="str">
        <f t="shared" si="64"/>
        <v xml:space="preserve">//825 </v>
      </c>
    </row>
    <row r="829" spans="1:27" x14ac:dyDescent="0.2">
      <c r="A829" s="8">
        <f t="shared" si="65"/>
        <v>826</v>
      </c>
      <c r="B829" s="26" t="s">
        <v>999</v>
      </c>
      <c r="I829" s="5" t="s">
        <v>84</v>
      </c>
      <c r="Z829" s="2" t="str">
        <f t="shared" si="63"/>
        <v/>
      </c>
      <c r="AA829" s="2" t="str">
        <f t="shared" si="64"/>
        <v/>
      </c>
    </row>
    <row r="830" spans="1:27" x14ac:dyDescent="0.2">
      <c r="A830" s="8">
        <f t="shared" si="65"/>
        <v>827</v>
      </c>
      <c r="B830" s="26" t="s">
        <v>474</v>
      </c>
      <c r="I830" s="5" t="s">
        <v>84</v>
      </c>
      <c r="Z830" s="2" t="str">
        <f t="shared" si="63"/>
        <v/>
      </c>
      <c r="AA830" s="2" t="str">
        <f t="shared" si="64"/>
        <v/>
      </c>
    </row>
    <row r="831" spans="1:27" x14ac:dyDescent="0.2">
      <c r="A831" s="8">
        <f t="shared" si="65"/>
        <v>828</v>
      </c>
      <c r="B831" s="26" t="s">
        <v>1000</v>
      </c>
      <c r="I831" s="5" t="s">
        <v>84</v>
      </c>
      <c r="Z831" s="2" t="str">
        <f t="shared" si="63"/>
        <v/>
      </c>
      <c r="AA831" s="2" t="str">
        <f t="shared" si="64"/>
        <v/>
      </c>
    </row>
    <row r="832" spans="1:27" x14ac:dyDescent="0.2">
      <c r="A832" s="8">
        <f t="shared" si="65"/>
        <v>829</v>
      </c>
      <c r="B832" s="26" t="s">
        <v>1001</v>
      </c>
      <c r="I832" s="5" t="s">
        <v>84</v>
      </c>
      <c r="Z832" s="2" t="str">
        <f t="shared" si="63"/>
        <v/>
      </c>
      <c r="AA832" s="2" t="str">
        <f t="shared" si="64"/>
        <v/>
      </c>
    </row>
    <row r="833" spans="1:27" x14ac:dyDescent="0.2">
      <c r="A833" s="8">
        <f t="shared" si="65"/>
        <v>830</v>
      </c>
      <c r="B833" s="26" t="s">
        <v>1002</v>
      </c>
      <c r="I833" s="5" t="s">
        <v>84</v>
      </c>
      <c r="Z833" s="2" t="str">
        <f t="shared" si="63"/>
        <v>//830</v>
      </c>
      <c r="AA833" s="2" t="str">
        <f t="shared" si="64"/>
        <v xml:space="preserve">//830 </v>
      </c>
    </row>
    <row r="834" spans="1:27" x14ac:dyDescent="0.2">
      <c r="A834" s="8">
        <f t="shared" si="65"/>
        <v>831</v>
      </c>
      <c r="B834" s="26" t="s">
        <v>1003</v>
      </c>
      <c r="I834" s="5" t="s">
        <v>84</v>
      </c>
      <c r="Z834" s="2" t="str">
        <f t="shared" si="63"/>
        <v/>
      </c>
      <c r="AA834" s="2" t="str">
        <f t="shared" si="64"/>
        <v/>
      </c>
    </row>
    <row r="835" spans="1:27" x14ac:dyDescent="0.2">
      <c r="A835" s="8">
        <f t="shared" si="65"/>
        <v>832</v>
      </c>
      <c r="B835" s="26" t="s">
        <v>1004</v>
      </c>
      <c r="I835" s="5" t="s">
        <v>84</v>
      </c>
      <c r="Z835" s="2" t="str">
        <f t="shared" si="63"/>
        <v/>
      </c>
      <c r="AA835" s="2" t="str">
        <f t="shared" si="64"/>
        <v/>
      </c>
    </row>
    <row r="836" spans="1:27" x14ac:dyDescent="0.2">
      <c r="A836" s="8">
        <f t="shared" si="65"/>
        <v>833</v>
      </c>
      <c r="B836" s="26" t="s">
        <v>1005</v>
      </c>
      <c r="I836" s="5" t="s">
        <v>84</v>
      </c>
      <c r="Z836" s="2" t="str">
        <f t="shared" si="63"/>
        <v/>
      </c>
      <c r="AA836" s="2" t="str">
        <f t="shared" si="64"/>
        <v/>
      </c>
    </row>
  </sheetData>
  <conditionalFormatting sqref="L1:M1048576">
    <cfRule type="expression" dxfId="68" priority="118">
      <formula>IF($J1=-4, TRUE, FALSE)</formula>
    </cfRule>
  </conditionalFormatting>
  <conditionalFormatting sqref="N1:P1048576">
    <cfRule type="expression" dxfId="67" priority="117">
      <formula>IF($J1=-5, TRUE, FALSE)</formula>
    </cfRule>
  </conditionalFormatting>
  <conditionalFormatting sqref="K1:K1048576">
    <cfRule type="expression" dxfId="66" priority="115">
      <formula>IF($J1=-2, TRUE, FALSE)</formula>
    </cfRule>
  </conditionalFormatting>
  <conditionalFormatting sqref="W1:X1048576">
    <cfRule type="expression" dxfId="65" priority="23">
      <formula>IF($J1=-11, TRUE, FALSE)</formula>
    </cfRule>
    <cfRule type="expression" dxfId="64" priority="112">
      <formula>OR($J1=-6, $J1=-7)</formula>
    </cfRule>
  </conditionalFormatting>
  <conditionalFormatting sqref="J1:J1048576">
    <cfRule type="expression" dxfId="63" priority="35">
      <formula>IF($J1=-4, TRUE, FALSE)</formula>
    </cfRule>
    <cfRule type="cellIs" dxfId="62" priority="91" operator="greaterThan">
      <formula>0</formula>
    </cfRule>
    <cfRule type="expression" dxfId="61" priority="101">
      <formula>IF($J1=-5, TRUE, FALSE)</formula>
    </cfRule>
    <cfRule type="expression" dxfId="60" priority="102">
      <formula>IF(OR($J1=-2, $J1=-8, $J1=-9), TRUE, FALSE)</formula>
    </cfRule>
  </conditionalFormatting>
  <conditionalFormatting sqref="T1:U1048576">
    <cfRule type="cellIs" dxfId="59" priority="89" operator="lessThan">
      <formula>0</formula>
    </cfRule>
    <cfRule type="cellIs" dxfId="58" priority="97" operator="greaterThan">
      <formula>0</formula>
    </cfRule>
    <cfRule type="notContainsBlanks" dxfId="57" priority="120">
      <formula>LEN(TRIM(T1))&gt;0</formula>
    </cfRule>
  </conditionalFormatting>
  <conditionalFormatting sqref="Q1:S1048576">
    <cfRule type="expression" dxfId="56" priority="107">
      <formula>IF($J1=-5, TRUE, FALSE)</formula>
    </cfRule>
  </conditionalFormatting>
  <conditionalFormatting sqref="A1:A1048576">
    <cfRule type="expression" dxfId="55" priority="20">
      <formula>IFERROR(MATCH(VLOOKUP(A1,$X:$X, 1,FALSE),$X:$X, 0), 0)&gt;0</formula>
    </cfRule>
    <cfRule type="expression" dxfId="54" priority="87">
      <formula>IFERROR(MATCH(VLOOKUP(A1,J:J, 1,FALSE),J:J, 0), 0)&gt;0</formula>
    </cfRule>
    <cfRule type="expression" dxfId="53" priority="90">
      <formula>IF(OR($J1=-2, $J1=-8, $J1=-9), TRUE, FALSE)</formula>
    </cfRule>
    <cfRule type="expression" dxfId="52" priority="108">
      <formula>OR(IFERROR(MATCH(VLOOKUP(A1,$L:$L, 1,FALSE),$L:$L, 0), 0)&gt;0, IFERROR(MATCH(VLOOKUP(A1,$M:$M, 1,FALSE),$M:$M, 0), 0)&gt;0)</formula>
    </cfRule>
    <cfRule type="expression" dxfId="51" priority="109">
      <formula>$J1=-5</formula>
    </cfRule>
    <cfRule type="expression" dxfId="50" priority="110">
      <formula>OR(IFERROR(MATCH(VLOOKUP(A1,$N:$N, 1,FALSE),$N:$N, 0), 0)&gt;0, IFERROR(MATCH(VLOOKUP(A1,$O:$O, 1,FALSE),$O:$O, 0), 0)&gt;0, IFERROR(MATCH(VLOOKUP(A1,$P:$P, 1,FALSE),$P:$P, 0), 0)&gt;0)</formula>
    </cfRule>
  </conditionalFormatting>
  <conditionalFormatting sqref="G221">
    <cfRule type="expression" dxfId="49" priority="82">
      <formula>U221&lt;0</formula>
    </cfRule>
    <cfRule type="expression" dxfId="48" priority="83">
      <formula>U221&gt;0</formula>
    </cfRule>
  </conditionalFormatting>
  <conditionalFormatting sqref="G223">
    <cfRule type="expression" dxfId="47" priority="77">
      <formula>U223&lt;0</formula>
    </cfRule>
    <cfRule type="expression" dxfId="46" priority="78">
      <formula>U223&gt;0</formula>
    </cfRule>
  </conditionalFormatting>
  <conditionalFormatting sqref="G231">
    <cfRule type="expression" dxfId="45" priority="72">
      <formula>U231&lt;0</formula>
    </cfRule>
    <cfRule type="expression" dxfId="44" priority="73">
      <formula>U231&gt;0</formula>
    </cfRule>
  </conditionalFormatting>
  <conditionalFormatting sqref="D1:D149 D151:D1048576">
    <cfRule type="expression" dxfId="43" priority="66">
      <formula>T1&lt;0</formula>
    </cfRule>
    <cfRule type="expression" dxfId="42" priority="67">
      <formula>T1&gt;0</formula>
    </cfRule>
    <cfRule type="expression" dxfId="41" priority="68">
      <formula>NOT(ISBLANK(T1))</formula>
    </cfRule>
  </conditionalFormatting>
  <conditionalFormatting sqref="G237">
    <cfRule type="expression" dxfId="40" priority="64">
      <formula>U237&lt;0</formula>
    </cfRule>
    <cfRule type="expression" dxfId="39" priority="65">
      <formula>U237&gt;0</formula>
    </cfRule>
  </conditionalFormatting>
  <conditionalFormatting sqref="D238:D247">
    <cfRule type="expression" dxfId="38" priority="61">
      <formula>T238&lt;0</formula>
    </cfRule>
    <cfRule type="expression" dxfId="37" priority="62">
      <formula>T238&gt;0</formula>
    </cfRule>
    <cfRule type="expression" dxfId="36" priority="63">
      <formula>NOT(ISBLANK(T238))</formula>
    </cfRule>
  </conditionalFormatting>
  <conditionalFormatting sqref="G253">
    <cfRule type="expression" dxfId="35" priority="56">
      <formula>U253&lt;0</formula>
    </cfRule>
    <cfRule type="expression" dxfId="34" priority="57">
      <formula>U253&gt;0</formula>
    </cfRule>
  </conditionalFormatting>
  <conditionalFormatting sqref="G256">
    <cfRule type="expression" dxfId="33" priority="51">
      <formula>U256&lt;0</formula>
    </cfRule>
    <cfRule type="expression" dxfId="32" priority="52">
      <formula>U256&gt;0</formula>
    </cfRule>
  </conditionalFormatting>
  <conditionalFormatting sqref="G260">
    <cfRule type="expression" dxfId="31" priority="47">
      <formula>U260&lt;0</formula>
    </cfRule>
    <cfRule type="expression" dxfId="30" priority="48">
      <formula>U260&gt;0</formula>
    </cfRule>
  </conditionalFormatting>
  <conditionalFormatting sqref="G79">
    <cfRule type="expression" dxfId="29" priority="42">
      <formula>U79&lt;0</formula>
    </cfRule>
    <cfRule type="expression" dxfId="28" priority="43">
      <formula>U79&gt;0</formula>
    </cfRule>
  </conditionalFormatting>
  <conditionalFormatting sqref="D292:D294">
    <cfRule type="expression" dxfId="27" priority="36">
      <formula>T292&lt;0</formula>
    </cfRule>
    <cfRule type="expression" dxfId="26" priority="37">
      <formula>T292&gt;0</formula>
    </cfRule>
    <cfRule type="expression" dxfId="25" priority="38">
      <formula>NOT(ISBLANK(T292))</formula>
    </cfRule>
  </conditionalFormatting>
  <conditionalFormatting sqref="H797:H798 E343:E689 H801:H1048576 E693:E1048576 H1:H795 E1:E149 E151:E340">
    <cfRule type="expression" dxfId="24" priority="34">
      <formula>IF(AND(D1&lt;&gt;"", E1 = ""), TRUE, FALSE)</formula>
    </cfRule>
  </conditionalFormatting>
  <conditionalFormatting sqref="I1:I1048576">
    <cfRule type="expression" dxfId="23" priority="33">
      <formula>IF(AND(B1&lt;&gt;"", I1 = ""), TRUE, FALSE)</formula>
    </cfRule>
  </conditionalFormatting>
  <conditionalFormatting sqref="U1:U1048576">
    <cfRule type="expression" dxfId="22" priority="29">
      <formula>IF(OR(IFERROR(MATCH(VLOOKUP($A1,$N:$N, 1,FALSE),$N:$N, 0), 0)&gt;0, IFERROR(MATCH(VLOOKUP($A1,$O:$O, 1,FALSE),$O:$O, 0), 0)&gt;0, IFERROR(MATCH(VLOOKUP($A1,$P:$P, 1,FALSE),$P:$P, 0), 0)&gt;0), IF(AND(U1="", G1&lt;&gt;""), TRUE, FALSE), FALSE)</formula>
    </cfRule>
  </conditionalFormatting>
  <conditionalFormatting sqref="E341:E342">
    <cfRule type="expression" dxfId="21" priority="25">
      <formula>IF(AND(D341&lt;&gt;"", E341 = ""), TRUE, FALSE)</formula>
    </cfRule>
  </conditionalFormatting>
  <conditionalFormatting sqref="N1:N1048576">
    <cfRule type="expression" dxfId="20" priority="24">
      <formula>IF($J1=-11, TRUE, FALSE)</formula>
    </cfRule>
  </conditionalFormatting>
  <conditionalFormatting sqref="D690:D692">
    <cfRule type="expression" dxfId="19" priority="17">
      <formula>T690&lt;0</formula>
    </cfRule>
    <cfRule type="expression" dxfId="18" priority="18">
      <formula>T690&gt;0</formula>
    </cfRule>
    <cfRule type="expression" dxfId="17" priority="19">
      <formula>NOT(ISBLANK(T690))</formula>
    </cfRule>
  </conditionalFormatting>
  <conditionalFormatting sqref="E690">
    <cfRule type="expression" dxfId="16" priority="16">
      <formula>IF(AND(D690&lt;&gt;"", E690 = ""), TRUE, FALSE)</formula>
    </cfRule>
  </conditionalFormatting>
  <conditionalFormatting sqref="G796">
    <cfRule type="expression" dxfId="15" priority="14">
      <formula>U796&lt;0</formula>
    </cfRule>
    <cfRule type="expression" dxfId="14" priority="15">
      <formula>U796&gt;0</formula>
    </cfRule>
  </conditionalFormatting>
  <conditionalFormatting sqref="H796">
    <cfRule type="expression" dxfId="13" priority="13">
      <formula>IF(AND(G796&lt;&gt;"", H796 = ""), TRUE, FALSE)</formula>
    </cfRule>
  </conditionalFormatting>
  <conditionalFormatting sqref="G799:G800">
    <cfRule type="expression" dxfId="12" priority="9">
      <formula>U799&lt;0</formula>
    </cfRule>
    <cfRule type="expression" dxfId="11" priority="10">
      <formula>U799&gt;0</formula>
    </cfRule>
  </conditionalFormatting>
  <conditionalFormatting sqref="H799:H800">
    <cfRule type="expression" dxfId="10" priority="8">
      <formula>IF(AND(G799&lt;&gt;"", H799 = ""), TRUE, FALSE)</formula>
    </cfRule>
  </conditionalFormatting>
  <conditionalFormatting sqref="G1:G1048576">
    <cfRule type="expression" dxfId="9" priority="7">
      <formula>U1&lt;0</formula>
    </cfRule>
    <cfRule type="expression" dxfId="8" priority="93">
      <formula>U1&gt;0</formula>
    </cfRule>
    <cfRule type="expression" dxfId="7" priority="94">
      <formula>NOT(ISBLANK(U1))</formula>
    </cfRule>
  </conditionalFormatting>
  <conditionalFormatting sqref="E691:E692">
    <cfRule type="expression" dxfId="6" priority="6">
      <formula>IF(AND(D691&lt;&gt;"", E691 = ""), TRUE, FALSE)</formula>
    </cfRule>
  </conditionalFormatting>
  <conditionalFormatting sqref="Q1:Q1048576">
    <cfRule type="expression" dxfId="5" priority="116">
      <formula>IF($J1=-8, TRUE, FALSE)</formula>
    </cfRule>
  </conditionalFormatting>
  <conditionalFormatting sqref="W1:W1048576">
    <cfRule type="expression" dxfId="4" priority="5">
      <formula>IF($J1=-9, TRUE, FALSE)</formula>
    </cfRule>
  </conditionalFormatting>
  <conditionalFormatting sqref="D150">
    <cfRule type="expression" dxfId="3" priority="2">
      <formula>T150&lt;0</formula>
    </cfRule>
    <cfRule type="expression" dxfId="2" priority="3">
      <formula>T150&gt;0</formula>
    </cfRule>
    <cfRule type="expression" dxfId="1" priority="4">
      <formula>NOT(ISBLANK(T150))</formula>
    </cfRule>
  </conditionalFormatting>
  <conditionalFormatting sqref="E150">
    <cfRule type="expression" dxfId="0" priority="1">
      <formula>IF(AND(D150&lt;&gt;"", E150 = ""), TRUE, FALSE)</formula>
    </cfRule>
  </conditionalFormatting>
  <dataValidations count="2">
    <dataValidation type="list" allowBlank="1" showInputMessage="1" showErrorMessage="1" sqref="D3:D836">
      <formula1>$B$44:$B$56</formula1>
    </dataValidation>
    <dataValidation type="list" allowBlank="1" showInputMessage="1" showErrorMessage="1" sqref="E3:E836">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Constants!$B$24:$B$44</xm:f>
          </x14:formula1>
          <xm:sqref>K3:K836</xm:sqref>
        </x14:dataValidation>
        <x14:dataValidation type="list" allowBlank="1" showInputMessage="1" showErrorMessage="1">
          <x14:formula1>
            <xm:f>Constants!$B$24:$B$44</xm:f>
          </x14:formula1>
          <xm:sqref>I3:I836</xm:sqref>
        </x14:dataValidation>
        <x14:dataValidation type="list" allowBlank="1" showInputMessage="1" showErrorMessage="1">
          <x14:formula1>
            <xm:f>Constants!$B$47:$B$59</xm:f>
          </x14:formula1>
          <xm:sqref>G3:G836</xm:sqref>
        </x14:dataValidation>
        <x14:dataValidation type="list" allowBlank="1" showInputMessage="1" showErrorMessage="1">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42578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42578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1007</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I had, that &lt;em&gt;thing&lt;/em&gt;, remember?",</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personnages.tegan[5],</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personnages.tyler[1],</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 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"null",</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"null",</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"null",//140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"null",</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"null",</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-5,</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"null",</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 of dysentery.",</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"null",</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personnages.tegan[0],</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personnages.tegan[1],</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"null",</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"null",//150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"null",</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"null",</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"null",</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"null",</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"null",</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"null",</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"null",</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personnages.tegan[0],//160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personnages.tegan[1],</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"null",</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"null",</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personnages.tyler[4],//165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179,</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179,//175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179,</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 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 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 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 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 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 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 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 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 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 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 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 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 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 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 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 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 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 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 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"Typical.",</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 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 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"null",//630 player clicks on the episode’s outfit.</v>
      </c>
      <c r="C635" s="4" t="str">
        <f>IF(C636="",
"];",IF('Chapter 2 (Input)'!C633="",
CHAR(34) &amp;"null"&amp; CHAR(34) &amp;",",
CHAR(34) &amp;'Chapter 2 (Input)'!C633&amp; CHAR(34) &amp;",")&amp;$W635)</f>
        <v>"null",//630 player clicks on the episode’s outfit.</v>
      </c>
      <c r="D635" s="4" t="str">
        <f>IF(D636="",
"];",IF('Chapter 2 (Input)'!D633="",
CHAR(34) &amp;"null"&amp; CHAR(34) &amp;",",
"personnages."&amp;
VLOOKUP('Chapter 2 (Input)'!D633,Constants!$B$47:$C$59,2,FALSE)&amp;
"[" &amp;
VLOOKUP('Chapter 2 (Input)'!E633,Constants!$B$74:$C$79,2,FALSE) &amp;
"],")&amp;$W635)</f>
        <v>"null",//630 player clicks on the episode’s outfit.</v>
      </c>
      <c r="E635" s="4" t="str">
        <f>IF(E636="",
"];",IF('Chapter 2 (Input)'!F633="",
CHAR(34) &amp;"null"&amp; CHAR(34) &amp;",",
CHAR(34) &amp;'Chapter 2 (Input)'!F633&amp; CHAR(34) &amp;",")&amp;$W635)</f>
        <v>"null",//630 player clicks on the episode’s outfit.</v>
      </c>
      <c r="F635" s="4" t="str">
        <f>IF(F636="",
"];",IF('Chapter 2 (Input)'!G633="",
CHAR(34) &amp;"null"&amp; CHAR(34) &amp;",",
"personnages."&amp;
VLOOKUP('Chapter 2 (Input)'!G633,Constants!$B$47:$C$59,2,FALSE)&amp;
"[" &amp;
VLOOKUP('Chapter 2 (Input)'!H633, Constants!$B$74:$C$79,2,FALSE) &amp;
"],")&amp;$W635)</f>
        <v>"null",//630 player clicks on the episode’s outfit.</v>
      </c>
      <c r="G635" s="3" t="str">
        <f>IF(G636="",
"];",IF('Chapter 2 (Input)'!I633="",
CHAR(34) &amp;"null"&amp; CHAR(34) &amp;",",
"locations."&amp;
'Chapter 2 (Input)'!I633&amp;",")&amp;$W635)</f>
        <v>locations.dorm,//630 player clicks on the episode’s outfit.</v>
      </c>
      <c r="H635" s="3" t="str">
        <f>IF(H636="",
"];",IF('Chapter 2 (Input)'!J633="",
"-1"&amp;",",
'Chapter 2 (Input)'!J633&amp;",")&amp;$W635)</f>
        <v>-14,//630 player clicks on the episode’s outfit.</v>
      </c>
      <c r="I635" s="3" t="str">
        <f>IF(I636="",
"];",IF('Chapter 2 (Input)'!K633="",
"0"&amp;",",
VLOOKUP('Chapter 2 (Input)'!K633, Constants!$C$25:$D$37, 2,FALSE) &amp;",")&amp;$W635)</f>
        <v>0,//630 player clicks on the episode’s outfit.</v>
      </c>
      <c r="J635" s="3" t="str">
        <f>IF(J636="",
"];",IF('Chapter 2 (Input)'!L633="",
"-1"&amp;",",
'Chapter 2 (Input)'!L633&amp;",")&amp;$W635)</f>
        <v>-1,//630 player clicks on the episode’s outfit.</v>
      </c>
      <c r="K635" s="3" t="str">
        <f>IF(K636="",
"];",IF('Chapter 2 (Input)'!M633="",
"-1"&amp;",",
'Chapter 2 (Input)'!M633&amp;",")&amp;$W635)</f>
        <v>-1,//630 player clicks on the episode’s outfit.</v>
      </c>
      <c r="L635" s="3" t="str">
        <f>IF(L636="",
"];",IF('Chapter 2 (Input)'!N633="",
"-1"&amp;",",
'Chapter 2 (Input)'!N633&amp;",")&amp;$W635)</f>
        <v>1,//630 player clicks on the episode’s outfit.</v>
      </c>
      <c r="M635" s="3" t="str">
        <f>IF(M636="",
"];",IF('Chapter 2 (Input)'!O633="",
"-1"&amp;",",
'Chapter 2 (Input)'!O633&amp;",")&amp;$W635)</f>
        <v>-1,//630 player clicks on the episode’s outfit.</v>
      </c>
      <c r="N635" s="3" t="str">
        <f>IF(N636="",
"];",IF('Chapter 2 (Input)'!P633="",
"-1"&amp;",",
'Chapter 2 (Input)'!P633&amp;",")&amp;$W635)</f>
        <v>-1,//630 player clicks on the episode’s outfit.</v>
      </c>
      <c r="O635" s="3" t="str">
        <f>IF(O636="",
"];",IF('Chapter 2 (Input)'!Q633="",
CHAR(34) &amp;"null"&amp; CHAR(34) &amp;",",
CHAR(34) &amp;'Chapter 2 (Input)'!Q633&amp; CHAR(34) &amp;",")&amp;$W635)</f>
        <v>"null",//630 player clicks on the episode’s outfit.</v>
      </c>
      <c r="P635" s="3" t="str">
        <f>IF(P636="",
"];",IF('Chapter 2 (Input)'!R633="",
CHAR(34) &amp;"null"&amp; CHAR(34) &amp;",",
CHAR(34) &amp;'Chapter 2 (Input)'!R633&amp; CHAR(34) &amp;",")&amp;$W635)</f>
        <v>"null",//630 player clicks on the episode’s outfit.</v>
      </c>
      <c r="Q635" s="3" t="str">
        <f>IF(Q636="",
"];",IF('Chapter 2 (Input)'!S633="",
CHAR(34) &amp;"null"&amp; CHAR(34) &amp;",",
CHAR(34) &amp;'Chapter 2 (Input)'!S633&amp; CHAR(34) &amp;",")&amp;$W635)</f>
        <v>"null",//630 player clicks on the episode’s outfit.</v>
      </c>
      <c r="R635" s="3" t="str">
        <f>IF(R636="",
"];",IF('Chapter 2 (Input)'!T633="",
"0"&amp;",",
'Chapter 2 (Input)'!T633&amp;",")&amp;$W635)</f>
        <v>0,//630 player clicks on the episode’s outfit.</v>
      </c>
      <c r="S635" s="3" t="str">
        <f>IF(S636="",
"];",IF('Chapter 2 (Input)'!U633="",
"0"&amp;",",
'Chapter 2 (Input)'!U633&amp;",")&amp;$W635)</f>
        <v>0,//630 player clicks on the episode’s outfit.</v>
      </c>
      <c r="T635" s="3" t="str">
        <f t="shared" si="30"/>
        <v>false,//630 player clicks on the episode’s outfit.</v>
      </c>
      <c r="U635" s="3" t="str">
        <f>IF(U636="",
"];",IF('Chapter 2 (Input)'!W633="",
"-1"&amp;",",
'Chapter 2 (Input)'!W633&amp;",")&amp;$W635)</f>
        <v>-1,//630 player clicks on the episode’s outfit.</v>
      </c>
      <c r="V635" s="3" t="str">
        <f>IF(V636="",
"];",IF('Chapter 2 (Input)'!X633="",
"-1"&amp;",",
'Chapter 2 (Input)'!X633&amp;",")&amp;$W635)</f>
        <v>-1,//630 player clicks on the episode’s outfit.</v>
      </c>
      <c r="W635" s="18" t="str">
        <f>'Chapter 2 (Input)'!AA633</f>
        <v>//630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"null",//667 if you side with Tadashi</v>
      </c>
      <c r="C672" s="4" t="str">
        <f>IF(C673="",
"];",IF('Chapter 2 (Input)'!C670="",
CHAR(34) &amp;"null"&amp; CHAR(34) &amp;",",
CHAR(34) &amp;'Chapter 2 (Input)'!C670&amp; CHAR(34) &amp;",")&amp;$W672)</f>
        <v>"null",//667 if you side with Tadashi</v>
      </c>
      <c r="D672" s="4" t="str">
        <f>IF(D673="",
"];",IF('Chapter 2 (Input)'!D670="",
CHAR(34) &amp;"null"&amp; CHAR(34) &amp;",",
"personnages."&amp;
VLOOKUP('Chapter 2 (Input)'!D670,Constants!$B$47:$C$59,2,FALSE)&amp;
"[" &amp;
VLOOKUP('Chapter 2 (Input)'!E670,Constants!$B$74:$C$79,2,FALSE) &amp;
"],")&amp;$W672)</f>
        <v>"null",//667 if you side with Tadashi</v>
      </c>
      <c r="E672" s="4" t="str">
        <f>IF(E673="",
"];",IF('Chapter 2 (Input)'!F670="",
CHAR(34) &amp;"null"&amp; CHAR(34) &amp;",",
CHAR(34) &amp;'Chapter 2 (Input)'!F670&amp; CHAR(34) &amp;",")&amp;$W672)</f>
        <v>"null",//667 if you side with Tadashi</v>
      </c>
      <c r="F672" s="4" t="str">
        <f>IF(F673="",
"];",IF('Chapter 2 (Input)'!G670="",
CHAR(34) &amp;"null"&amp; CHAR(34) &amp;",",
"personnages."&amp;
VLOOKUP('Chapter 2 (Input)'!G670,Constants!$B$47:$C$59,2,FALSE)&amp;
"[" &amp;
VLOOKUP('Chapter 2 (Input)'!H670, Constants!$B$74:$C$79,2,FALSE) &amp;
"],")&amp;$W672)</f>
        <v>"null",//667 if you side with Tadashi</v>
      </c>
      <c r="G672" s="3" t="str">
        <f>IF(G673="",
"];",IF('Chapter 2 (Input)'!I670="",
CHAR(34) &amp;"null"&amp; CHAR(34) &amp;",",
"locations."&amp;
'Chapter 2 (Input)'!I670&amp;",")&amp;$W672)</f>
        <v>locations.dormHallParty,//667 if you side with Tadashi</v>
      </c>
      <c r="H672" s="3" t="str">
        <f>IF(H673="",
"];",IF('Chapter 2 (Input)'!J670="",
"-1"&amp;",",
'Chapter 2 (Input)'!J670&amp;",")&amp;$W672)</f>
        <v>-6,//667 if you side with Tadashi</v>
      </c>
      <c r="I672" s="3" t="str">
        <f>IF(I673="",
"];",IF('Chapter 2 (Input)'!K670="",
"0"&amp;",",
VLOOKUP('Chapter 2 (Input)'!K670, Constants!$C$25:$D$37, 2,FALSE) &amp;",")&amp;$W672)</f>
        <v>0,//667 if you side with Tadashi</v>
      </c>
      <c r="J672" s="3" t="str">
        <f>IF(J673="",
"];",IF('Chapter 2 (Input)'!L670="",
"-1"&amp;",",
'Chapter 2 (Input)'!L670&amp;",")&amp;$W672)</f>
        <v>-1,//667 if you side with Tadashi</v>
      </c>
      <c r="K672" s="3" t="str">
        <f>IF(K673="",
"];",IF('Chapter 2 (Input)'!M670="",
"-1"&amp;",",
'Chapter 2 (Input)'!M670&amp;",")&amp;$W672)</f>
        <v>-1,//667 if you side with Tadashi</v>
      </c>
      <c r="L672" s="3" t="str">
        <f>IF(L673="",
"];",IF('Chapter 2 (Input)'!N670="",
"-1"&amp;",",
'Chapter 2 (Input)'!N670&amp;",")&amp;$W672)</f>
        <v>-1,//667 if you side with Tadashi</v>
      </c>
      <c r="M672" s="3" t="str">
        <f>IF(M673="",
"];",IF('Chapter 2 (Input)'!O670="",
"-1"&amp;",",
'Chapter 2 (Input)'!O670&amp;",")&amp;$W672)</f>
        <v>-1,//667 if you side with Tadashi</v>
      </c>
      <c r="N672" s="3" t="str">
        <f>IF(N673="",
"];",IF('Chapter 2 (Input)'!P670="",
"-1"&amp;",",
'Chapter 2 (Input)'!P670&amp;",")&amp;$W672)</f>
        <v>-1,//667 if you side with Tadashi</v>
      </c>
      <c r="O672" s="3" t="str">
        <f>IF(O673="",
"];",IF('Chapter 2 (Input)'!Q670="",
CHAR(34) &amp;"null"&amp; CHAR(34) &amp;",",
CHAR(34) &amp;'Chapter 2 (Input)'!Q670&amp; CHAR(34) &amp;",")&amp;$W672)</f>
        <v>"null",//667 if you side with Tadashi</v>
      </c>
      <c r="P672" s="3" t="str">
        <f>IF(P673="",
"];",IF('Chapter 2 (Input)'!R670="",
CHAR(34) &amp;"null"&amp; CHAR(34) &amp;",",
CHAR(34) &amp;'Chapter 2 (Input)'!R670&amp; CHAR(34) &amp;",")&amp;$W672)</f>
        <v>"null",//667 if you side with Tadashi</v>
      </c>
      <c r="Q672" s="3" t="str">
        <f>IF(Q673="",
"];",IF('Chapter 2 (Input)'!S670="",
CHAR(34) &amp;"null"&amp; CHAR(34) &amp;",",
CHAR(34) &amp;'Chapter 2 (Input)'!S670&amp; CHAR(34) &amp;",")&amp;$W672)</f>
        <v>"null",//667 if you side with Tadashi</v>
      </c>
      <c r="R672" s="3" t="str">
        <f>IF(R673="",
"];",IF('Chapter 2 (Input)'!T670="",
"0"&amp;",",
'Chapter 2 (Input)'!T670&amp;",")&amp;$W672)</f>
        <v>0,//667 if you side with Tadashi</v>
      </c>
      <c r="S672" s="3" t="str">
        <f>IF(S673="",
"];",IF('Chapter 2 (Input)'!U670="",
"0"&amp;",",
'Chapter 2 (Input)'!U670&amp;",")&amp;$W672)</f>
        <v>0,//667 if you side with Tadashi</v>
      </c>
      <c r="T672" s="3" t="str">
        <f t="shared" si="33"/>
        <v>false,//667 if you side with Tadashi</v>
      </c>
      <c r="U672" s="3" t="str">
        <f>IF(U673="",
"];",IF('Chapter 2 (Input)'!W670="",
"-1"&amp;",",
'Chapter 2 (Input)'!W670&amp;",")&amp;$W672)</f>
        <v>508,//667 if you side with Tadashi</v>
      </c>
      <c r="V672" s="3" t="str">
        <f>IF(V673="",
"];",IF('Chapter 2 (Input)'!X670="",
"-1"&amp;",",
'Chapter 2 (Input)'!X670&amp;",")&amp;$W672)</f>
        <v>674,//667 if you side with Tadashi</v>
      </c>
      <c r="W672" s="18" t="str">
        <f>'Chapter 2 (Input)'!AA670</f>
        <v>//667 if you side with Tadashi</v>
      </c>
      <c r="Z672" s="2" t="str">
        <f t="shared" si="34"/>
        <v>c667 BOOLEAN DEFAULT false,</v>
      </c>
    </row>
    <row r="673" spans="1:26" x14ac:dyDescent="0.2">
      <c r="A673" s="12">
        <f t="shared" si="32"/>
        <v>668</v>
      </c>
      <c r="B673" s="4" t="str">
        <f>IF(B674="",
"];",
IF('Chapter 2 (Input)'!B671="",
CHAR(34) &amp;"null"&amp; CHAR(34) &amp;",",
CHAR(34) &amp;'Chapter 2 (Input)'!B671&amp; CHAR(34) &amp;",")&amp;$W673)</f>
        <v>"null",//668 if you side with Axel</v>
      </c>
      <c r="C673" s="4" t="str">
        <f>IF(C674="",
"];",IF('Chapter 2 (Input)'!C671="",
CHAR(34) &amp;"null"&amp; CHAR(34) &amp;",",
CHAR(34) &amp;'Chapter 2 (Input)'!C671&amp; CHAR(34) &amp;",")&amp;$W673)</f>
        <v>"null",//668 if you side with Axel</v>
      </c>
      <c r="D673" s="4" t="str">
        <f>IF(D674="",
"];",IF('Chapter 2 (Input)'!D671="",
CHAR(34) &amp;"null"&amp; CHAR(34) &amp;",",
"personnages."&amp;
VLOOKUP('Chapter 2 (Input)'!D671,Constants!$B$47:$C$59,2,FALSE)&amp;
"[" &amp;
VLOOKUP('Chapter 2 (Input)'!E671,Constants!$B$74:$C$79,2,FALSE) &amp;
"],")&amp;$W673)</f>
        <v>"null",//668 if you side with Axel</v>
      </c>
      <c r="E673" s="4" t="str">
        <f>IF(E674="",
"];",IF('Chapter 2 (Input)'!F671="",
CHAR(34) &amp;"null"&amp; CHAR(34) &amp;",",
CHAR(34) &amp;'Chapter 2 (Input)'!F671&amp; CHAR(34) &amp;",")&amp;$W673)</f>
        <v>"null",//668 if you side with Axel</v>
      </c>
      <c r="F673" s="4" t="str">
        <f>IF(F674="",
"];",IF('Chapter 2 (Input)'!G671="",
CHAR(34) &amp;"null"&amp; CHAR(34) &amp;",",
"personnages."&amp;
VLOOKUP('Chapter 2 (Input)'!G671,Constants!$B$47:$C$59,2,FALSE)&amp;
"[" &amp;
VLOOKUP('Chapter 2 (Input)'!H671, Constants!$B$74:$C$79,2,FALSE) &amp;
"],")&amp;$W673)</f>
        <v>"null",//668 if you side with Axel</v>
      </c>
      <c r="G673" s="3" t="str">
        <f>IF(G674="",
"];",IF('Chapter 2 (Input)'!I671="",
CHAR(34) &amp;"null"&amp; CHAR(34) &amp;",",
"locations."&amp;
'Chapter 2 (Input)'!I671&amp;",")&amp;$W673)</f>
        <v>locations.dormHallParty,//668 if you side with Axel</v>
      </c>
      <c r="H673" s="3" t="str">
        <f>IF(H674="",
"];",IF('Chapter 2 (Input)'!J671="",
"-1"&amp;",",
'Chapter 2 (Input)'!J671&amp;",")&amp;$W673)</f>
        <v>-6,//668 if you side with Axel</v>
      </c>
      <c r="I673" s="3" t="str">
        <f>IF(I674="",
"];",IF('Chapter 2 (Input)'!K671="",
"0"&amp;",",
VLOOKUP('Chapter 2 (Input)'!K671, Constants!$C$25:$D$37, 2,FALSE) &amp;",")&amp;$W673)</f>
        <v>0,//668 if you side with Axel</v>
      </c>
      <c r="J673" s="3" t="str">
        <f>IF(J674="",
"];",IF('Chapter 2 (Input)'!L671="",
"-1"&amp;",",
'Chapter 2 (Input)'!L671&amp;",")&amp;$W673)</f>
        <v>-1,//668 if you side with Axel</v>
      </c>
      <c r="K673" s="3" t="str">
        <f>IF(K674="",
"];",IF('Chapter 2 (Input)'!M671="",
"-1"&amp;",",
'Chapter 2 (Input)'!M671&amp;",")&amp;$W673)</f>
        <v>-1,//668 if you side with Axel</v>
      </c>
      <c r="L673" s="3" t="str">
        <f>IF(L674="",
"];",IF('Chapter 2 (Input)'!N671="",
"-1"&amp;",",
'Chapter 2 (Input)'!N671&amp;",")&amp;$W673)</f>
        <v>-1,//668 if you side with Axel</v>
      </c>
      <c r="M673" s="3" t="str">
        <f>IF(M674="",
"];",IF('Chapter 2 (Input)'!O671="",
"-1"&amp;",",
'Chapter 2 (Input)'!O671&amp;",")&amp;$W673)</f>
        <v>-1,//668 if you side with Axel</v>
      </c>
      <c r="N673" s="3" t="str">
        <f>IF(N674="",
"];",IF('Chapter 2 (Input)'!P671="",
"-1"&amp;",",
'Chapter 2 (Input)'!P671&amp;",")&amp;$W673)</f>
        <v>-1,//668 if you side with Axel</v>
      </c>
      <c r="O673" s="3" t="str">
        <f>IF(O674="",
"];",IF('Chapter 2 (Input)'!Q671="",
CHAR(34) &amp;"null"&amp; CHAR(34) &amp;",",
CHAR(34) &amp;'Chapter 2 (Input)'!Q671&amp; CHAR(34) &amp;",")&amp;$W673)</f>
        <v>"null",//668 if you side with Axel</v>
      </c>
      <c r="P673" s="3" t="str">
        <f>IF(P674="",
"];",IF('Chapter 2 (Input)'!R671="",
CHAR(34) &amp;"null"&amp; CHAR(34) &amp;",",
CHAR(34) &amp;'Chapter 2 (Input)'!R671&amp; CHAR(34) &amp;",")&amp;$W673)</f>
        <v>"null",//668 if you side with Axel</v>
      </c>
      <c r="Q673" s="3" t="str">
        <f>IF(Q674="",
"];",IF('Chapter 2 (Input)'!S671="",
CHAR(34) &amp;"null"&amp; CHAR(34) &amp;",",
CHAR(34) &amp;'Chapter 2 (Input)'!S671&amp; CHAR(34) &amp;",")&amp;$W673)</f>
        <v>"null",//668 if you side with Axel</v>
      </c>
      <c r="R673" s="3" t="str">
        <f>IF(R674="",
"];",IF('Chapter 2 (Input)'!T671="",
"0"&amp;",",
'Chapter 2 (Input)'!T671&amp;",")&amp;$W673)</f>
        <v>0,//668 if you side with Axel</v>
      </c>
      <c r="S673" s="3" t="str">
        <f>IF(S674="",
"];",IF('Chapter 2 (Input)'!U671="",
"0"&amp;",",
'Chapter 2 (Input)'!U671&amp;",")&amp;$W673)</f>
        <v>0,//668 if you side with Axel</v>
      </c>
      <c r="T673" s="3" t="str">
        <f t="shared" si="33"/>
        <v>false,//668 if you side with Axel</v>
      </c>
      <c r="U673" s="3" t="str">
        <f>IF(U674="",
"];",IF('Chapter 2 (Input)'!W671="",
"-1"&amp;",",
'Chapter 2 (Input)'!W671&amp;",")&amp;$W673)</f>
        <v>538,//668 if you side with Axel</v>
      </c>
      <c r="V673" s="3" t="str">
        <f>IF(V674="",
"];",IF('Chapter 2 (Input)'!X671="",
"-1"&amp;",",
'Chapter 2 (Input)'!X671&amp;",")&amp;$W673)</f>
        <v>670,//668 if you side with Axel</v>
      </c>
      <c r="W673" s="18" t="str">
        <f>'Chapter 2 (Input)'!AA671</f>
        <v>//668 if you side with Axel</v>
      </c>
      <c r="Z673" s="2" t="str">
        <f t="shared" si="34"/>
        <v>c668 BOOLEAN DEFAULT false,</v>
      </c>
    </row>
    <row r="674" spans="1:26" x14ac:dyDescent="0.2">
      <c r="A674" s="12">
        <f t="shared" si="32"/>
        <v>669</v>
      </c>
      <c r="B674" s="4" t="str">
        <f>IF(B675="",
"];",
IF('Chapter 2 (Input)'!B672="",
CHAR(34) &amp;"null"&amp; CHAR(34) &amp;",",
CHAR(34) &amp;'Chapter 2 (Input)'!B672&amp; CHAR(34) &amp;",")&amp;$W674)</f>
        <v>"null",//669 I you were neutral</v>
      </c>
      <c r="C674" s="4" t="str">
        <f>IF(C675="",
"];",IF('Chapter 2 (Input)'!C672="",
CHAR(34) &amp;"null"&amp; CHAR(34) &amp;",",
CHAR(34) &amp;'Chapter 2 (Input)'!C672&amp; CHAR(34) &amp;",")&amp;$W674)</f>
        <v>"null",//669 I you were neutral</v>
      </c>
      <c r="D674" s="4" t="str">
        <f>IF(D675="",
"];",IF('Chapter 2 (Input)'!D672="",
CHAR(34) &amp;"null"&amp; CHAR(34) &amp;",",
"personnages."&amp;
VLOOKUP('Chapter 2 (Input)'!D672,Constants!$B$47:$C$59,2,FALSE)&amp;
"[" &amp;
VLOOKUP('Chapter 2 (Input)'!E672,Constants!$B$74:$C$79,2,FALSE) &amp;
"],")&amp;$W674)</f>
        <v>"null",//669 I you were neutral</v>
      </c>
      <c r="E674" s="4" t="str">
        <f>IF(E675="",
"];",IF('Chapter 2 (Input)'!F672="",
CHAR(34) &amp;"null"&amp; CHAR(34) &amp;",",
CHAR(34) &amp;'Chapter 2 (Input)'!F672&amp; CHAR(34) &amp;",")&amp;$W674)</f>
        <v>"null",//669 I you were neutral</v>
      </c>
      <c r="F674" s="4" t="str">
        <f>IF(F675="",
"];",IF('Chapter 2 (Input)'!G672="",
CHAR(34) &amp;"null"&amp; CHAR(34) &amp;",",
"personnages."&amp;
VLOOKUP('Chapter 2 (Input)'!G672,Constants!$B$47:$C$59,2,FALSE)&amp;
"[" &amp;
VLOOKUP('Chapter 2 (Input)'!H672, Constants!$B$74:$C$79,2,FALSE) &amp;
"],")&amp;$W674)</f>
        <v>"null",//669 I you were neutral</v>
      </c>
      <c r="G674" s="3" t="str">
        <f>IF(G675="",
"];",IF('Chapter 2 (Input)'!I672="",
CHAR(34) &amp;"null"&amp; CHAR(34) &amp;",",
"locations."&amp;
'Chapter 2 (Input)'!I672&amp;",")&amp;$W674)</f>
        <v>locations.dormHallParty,//669 I you were neutral</v>
      </c>
      <c r="H674" s="3" t="str">
        <f>IF(H675="",
"];",IF('Chapter 2 (Input)'!J672="",
"-1"&amp;",",
'Chapter 2 (Input)'!J672&amp;",")&amp;$W674)</f>
        <v>-6,//669 I you were neutral</v>
      </c>
      <c r="I674" s="3" t="str">
        <f>IF(I675="",
"];",IF('Chapter 2 (Input)'!K672="",
"0"&amp;",",
VLOOKUP('Chapter 2 (Input)'!K672, Constants!$C$25:$D$37, 2,FALSE) &amp;",")&amp;$W674)</f>
        <v>0,//669 I you were neutral</v>
      </c>
      <c r="J674" s="3" t="str">
        <f>IF(J675="",
"];",IF('Chapter 2 (Input)'!L672="",
"-1"&amp;",",
'Chapter 2 (Input)'!L672&amp;",")&amp;$W674)</f>
        <v>-1,//669 I you were neutral</v>
      </c>
      <c r="K674" s="3" t="str">
        <f>IF(K675="",
"];",IF('Chapter 2 (Input)'!M672="",
"-1"&amp;",",
'Chapter 2 (Input)'!M672&amp;",")&amp;$W674)</f>
        <v>-1,//669 I you were neutral</v>
      </c>
      <c r="L674" s="3" t="str">
        <f>IF(L675="",
"];",IF('Chapter 2 (Input)'!N672="",
"-1"&amp;",",
'Chapter 2 (Input)'!N672&amp;",")&amp;$W674)</f>
        <v>-1,//669 I you were neutral</v>
      </c>
      <c r="M674" s="3" t="str">
        <f>IF(M675="",
"];",IF('Chapter 2 (Input)'!O672="",
"-1"&amp;",",
'Chapter 2 (Input)'!O672&amp;",")&amp;$W674)</f>
        <v>-1,//669 I you were neutral</v>
      </c>
      <c r="N674" s="3" t="str">
        <f>IF(N675="",
"];",IF('Chapter 2 (Input)'!P672="",
"-1"&amp;",",
'Chapter 2 (Input)'!P672&amp;",")&amp;$W674)</f>
        <v>-1,//669 I you were neutral</v>
      </c>
      <c r="O674" s="3" t="str">
        <f>IF(O675="",
"];",IF('Chapter 2 (Input)'!Q672="",
CHAR(34) &amp;"null"&amp; CHAR(34) &amp;",",
CHAR(34) &amp;'Chapter 2 (Input)'!Q672&amp; CHAR(34) &amp;",")&amp;$W674)</f>
        <v>"null",//669 I you were neutral</v>
      </c>
      <c r="P674" s="3" t="str">
        <f>IF(P675="",
"];",IF('Chapter 2 (Input)'!R672="",
CHAR(34) &amp;"null"&amp; CHAR(34) &amp;",",
CHAR(34) &amp;'Chapter 2 (Input)'!R672&amp; CHAR(34) &amp;",")&amp;$W674)</f>
        <v>"null",//669 I you were neutral</v>
      </c>
      <c r="Q674" s="3" t="str">
        <f>IF(Q675="",
"];",IF('Chapter 2 (Input)'!S672="",
CHAR(34) &amp;"null"&amp; CHAR(34) &amp;",",
CHAR(34) &amp;'Chapter 2 (Input)'!S672&amp; CHAR(34) &amp;",")&amp;$W674)</f>
        <v>"null",//669 I you were neutral</v>
      </c>
      <c r="R674" s="3" t="str">
        <f>IF(R675="",
"];",IF('Chapter 2 (Input)'!T672="",
"0"&amp;",",
'Chapter 2 (Input)'!T672&amp;",")&amp;$W674)</f>
        <v>0,//669 I you were neutral</v>
      </c>
      <c r="S674" s="3" t="str">
        <f>IF(S675="",
"];",IF('Chapter 2 (Input)'!U672="",
"0"&amp;",",
'Chapter 2 (Input)'!U672&amp;",")&amp;$W674)</f>
        <v>0,//669 I you were neutral</v>
      </c>
      <c r="T674" s="3" t="str">
        <f t="shared" si="33"/>
        <v>false,//669 I you were neutral</v>
      </c>
      <c r="U674" s="3" t="str">
        <f>IF(U675="",
"];",IF('Chapter 2 (Input)'!W672="",
"-1"&amp;",",
'Chapter 2 (Input)'!W672&amp;",")&amp;$W674)</f>
        <v>564,//669 I you were neutral</v>
      </c>
      <c r="V674" s="3" t="str">
        <f>IF(V675="",
"];",IF('Chapter 2 (Input)'!X672="",
"-1"&amp;",",
'Chapter 2 (Input)'!X672&amp;",")&amp;$W674)</f>
        <v>677,//669 I you were neutral</v>
      </c>
      <c r="W674" s="18" t="str">
        <f>'Chapter 2 (Input)'!AA672</f>
        <v>//669 I you were neutral</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707,</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-6,</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707,</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-6,//689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538,//689 GHOST SLIDE</v>
      </c>
      <c r="V694" s="3" t="str">
        <f>IF(V695="",
"];",IF('Chapter 2 (Input)'!X692="",
"-1"&amp;",",
'Chapter 2 (Input)'!X692&amp;",")&amp;$W694)</f>
        <v>696,//689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-6,//690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508,//690 </v>
      </c>
      <c r="V695" s="3" t="str">
        <f>IF(V696="",
"];",IF('Chapter 2 (Input)'!X693="",
"-1"&amp;",",
'Chapter 2 (Input)'!X693&amp;",")&amp;$W695)</f>
        <v xml:space="preserve">692,//690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-6,</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 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 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"Damn, how much did she drink?",//799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"null",//799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 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zoomScaleNormal="100" workbookViewId="0">
      <pane xSplit="3" ySplit="1" topLeftCell="G17529"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 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 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 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 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 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 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 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 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 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"null",//630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"null",//667 if you side with Tadashi</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"null",//668 if you side with Axel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"null",//669 I you were neutral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 of dysentery.",</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 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"Typical.",</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"null",//667 if you side with Tadashi</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"null",//668 if you side with Axel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"null",//669 I you were neutral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 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"Damn, how much did she drink?",//799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personnages.tegan[5],</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"null",</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"null",</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personnages.tegan[0],</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personnages.tegan[1],</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"null",</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"null",</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personnages.tegan[0],//160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personnages.tegan[1],</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"null",</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"null",//667 if you side with Tadashi</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"null",//668 if you side with Axel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"null",//669 I you were neutral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personnages.axel[0],</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I had, that &lt;em&gt;thing&lt;/em&gt;, remember?",</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 I must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"null",//667 if you side with Tadashi</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"null",//668 if you side with Axel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"null",//669 I you were neutral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personnages.tyler[1],</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"null",</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"null",</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"null",</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"null",</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"null",//140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"null",</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"null",</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"null",</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"null",//150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"null",</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"null",</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"null",</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"null",</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"null",</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"null",</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"null",</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"null",</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"null",</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personnages.tyler[4],//165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"null",//667 if you side with Tadashi</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"null",//668 if you side with Axel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"null",//669 I you were neutral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locations.dormHallParty,//667 if you side with Tadashi</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locations.dormHallParty,//668 if you side with Axel</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locations.dormHallParty,//669 I you were neutral</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179,</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179,//175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179,</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-6,//667 if you side with Tadashi</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-6,//668 if you side with Axel</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-6,//669 I you were neutral</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707,</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707,</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-6,//689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-6,//690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-6,</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0,//667 if you side with Tadashi</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0,//668 if you side with Axel</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0,//669 I you were neutral</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-1,//667 if you side with Tadashi</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-1,//668 if you side with Axel</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-1,//669 I you were neutral</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-1,//667 if you side with Tadashi</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-1,//668 if you side with Axel</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-1,//669 I you were neutral</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-1,//667 if you side with Tadashi</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-1,//668 if you side with Axel</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-1,//669 I you were neutral</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-1,//667 if you side with Tadashi</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-1,//668 if you side with Axel</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-1,//669 I you were neutral</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-1,//667 if you side with Tadashi</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-1,//668 if you side with Axel</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-1,//669 I you were neutral</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"null",//667 if you side with Tadashi</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"null",//668 if you side with Axel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"null",//669 I you were neutral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 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 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 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 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"null",//667 if you side with Tadashi</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"null",//668 if you side with Axel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"null",//669 I you were neutral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"null",//667 if you side with Tadashi</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"null",//668 if you side with Axel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"null",//669 I you were neutral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0,</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-5,</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0,//667 if you side with Tadashi</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0,//668 if you side with Axel</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0,//669 I you were neutral</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-6,</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0,//667 if you side with Tadashi</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0,//668 if you side with Axel</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0,//669 I you were neutral</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false,//667 if you side with Tadashi</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false,//668 if you side with Axel</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false,//669 I you were neutral</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508,//667 if you side with Tadashi</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538,//668 if you side with Axel</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564,//669 I you were neutral</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538,//689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508,//690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674,//667 if you side with Tadashi</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670,//668 if you side with Axel</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677,//669 I you were neutral</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696,//689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692,//690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 Jalbert</cp:lastModifiedBy>
  <dcterms:created xsi:type="dcterms:W3CDTF">2018-01-22T02:08:04Z</dcterms:created>
  <dcterms:modified xsi:type="dcterms:W3CDTF">2018-06-02T22:42:44Z</dcterms:modified>
</cp:coreProperties>
</file>