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bookViews>
  <sheets>
    <sheet name="Chapter 0 (Input)" sheetId="1" r:id="rId1"/>
    <sheet name="Chapter 0 (Generated)" sheetId="3" r:id="rId2"/>
    <sheet name="Code (Generated)" sheetId="4" r:id="rId3"/>
  </sheets>
  <definedNames>
    <definedName name="MyData" localSheetId="2">'Chapter 0 (Generated)'!$B$25:$V$113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2" i="3" l="1"/>
  <c r="P112" i="3"/>
  <c r="T112" i="3"/>
  <c r="W112" i="3"/>
  <c r="A110" i="1"/>
  <c r="S112" i="3" l="1"/>
  <c r="O112" i="3"/>
  <c r="K112" i="3"/>
  <c r="C112" i="3"/>
  <c r="H112" i="3"/>
  <c r="R112" i="3"/>
  <c r="N112" i="3"/>
  <c r="J112" i="3"/>
  <c r="B112" i="3"/>
  <c r="L112" i="3"/>
  <c r="V112" i="3"/>
  <c r="U112" i="3"/>
  <c r="Q112" i="3"/>
  <c r="M112" i="3"/>
  <c r="I112" i="3"/>
  <c r="K88" i="1"/>
  <c r="I113" i="3"/>
  <c r="B113" i="3"/>
  <c r="C113" i="3"/>
  <c r="D113" i="3"/>
  <c r="D112" i="3" s="1"/>
  <c r="E113" i="3"/>
  <c r="E112" i="3" s="1"/>
  <c r="F113" i="3"/>
  <c r="F112" i="3" s="1"/>
  <c r="G113" i="3"/>
  <c r="G112" i="3" s="1"/>
  <c r="H113" i="3"/>
  <c r="J113" i="3"/>
  <c r="K113" i="3"/>
  <c r="L113" i="3"/>
  <c r="M113" i="3"/>
  <c r="N113" i="3"/>
  <c r="O113" i="3"/>
  <c r="P113" i="3"/>
  <c r="Q113" i="3"/>
  <c r="R113" i="3"/>
  <c r="S113" i="3"/>
  <c r="T113" i="3"/>
  <c r="U113" i="3"/>
  <c r="V113" i="3"/>
  <c r="K77" i="1" l="1"/>
  <c r="S2" i="1" l="1"/>
  <c r="S3" i="1" s="1"/>
  <c r="S4" i="1" s="1"/>
  <c r="S5" i="1" s="1"/>
  <c r="S6" i="1" s="1"/>
  <c r="S7" i="1" s="1"/>
  <c r="S8" i="1" s="1"/>
  <c r="S9" i="1" s="1"/>
  <c r="S10" i="1" s="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6"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3" i="3" s="1"/>
  <c r="B23" i="3"/>
  <c r="A28" i="1" l="1"/>
  <c r="Z27" i="1"/>
  <c r="B25" i="3"/>
  <c r="B26" i="3"/>
  <c r="A18" i="1"/>
  <c r="A19" i="1" s="1"/>
  <c r="A20" i="1" s="1"/>
  <c r="A21" i="1" s="1"/>
  <c r="C23" i="3"/>
  <c r="B24" i="3"/>
  <c r="E5" i="4"/>
  <c r="AA26" i="1"/>
  <c r="W28" i="3" s="1"/>
  <c r="AA25" i="1"/>
  <c r="W27" i="3" s="1"/>
  <c r="A2" i="3"/>
  <c r="A29" i="1" l="1"/>
  <c r="Z28" i="1"/>
  <c r="D23" i="3"/>
  <c r="C26" i="3"/>
  <c r="C25" i="3"/>
  <c r="E6" i="4"/>
  <c r="AA27" i="1"/>
  <c r="W29" i="3" s="1"/>
  <c r="A3" i="3"/>
  <c r="C24" i="3"/>
  <c r="A30" i="1" l="1"/>
  <c r="Z29" i="1"/>
  <c r="E23" i="3"/>
  <c r="D26" i="3"/>
  <c r="D25" i="3"/>
  <c r="E7" i="4"/>
  <c r="AA28" i="1"/>
  <c r="W30" i="3" s="1"/>
  <c r="A4" i="3"/>
  <c r="D24" i="3"/>
  <c r="A31" i="1" l="1"/>
  <c r="Z30" i="1"/>
  <c r="E24" i="3"/>
  <c r="F23" i="3"/>
  <c r="E26" i="3"/>
  <c r="E25" i="3"/>
  <c r="E8" i="4"/>
  <c r="AA29" i="1"/>
  <c r="W31" i="3" s="1"/>
  <c r="A5" i="3"/>
  <c r="A32" i="1" l="1"/>
  <c r="Z31" i="1"/>
  <c r="G23" i="3"/>
  <c r="F25" i="3"/>
  <c r="F26" i="3"/>
  <c r="E9" i="4"/>
  <c r="AA30" i="1"/>
  <c r="W32" i="3" s="1"/>
  <c r="A6" i="3"/>
  <c r="A7" i="3" s="1"/>
  <c r="A8" i="3" s="1"/>
  <c r="A9" i="3" s="1"/>
  <c r="A10" i="3" s="1"/>
  <c r="A11" i="3" s="1"/>
  <c r="A12" i="3" s="1"/>
  <c r="A13" i="3" s="1"/>
  <c r="A14" i="3" s="1"/>
  <c r="A15" i="3" s="1"/>
  <c r="A16" i="3" s="1"/>
  <c r="A17" i="3" s="1"/>
  <c r="F24" i="3"/>
  <c r="A33" i="1" l="1"/>
  <c r="Z32" i="1"/>
  <c r="A18" i="3"/>
  <c r="A19" i="3" s="1"/>
  <c r="A20" i="3" s="1"/>
  <c r="A21" i="3" s="1"/>
  <c r="G24" i="3"/>
  <c r="H23" i="3"/>
  <c r="G25" i="3"/>
  <c r="G26" i="3"/>
  <c r="E10" i="4"/>
  <c r="AA31" i="1"/>
  <c r="W33" i="3" s="1"/>
  <c r="A34" i="1" l="1"/>
  <c r="Z33" i="1"/>
  <c r="I23" i="3"/>
  <c r="H25" i="3"/>
  <c r="H26" i="3"/>
  <c r="H24" i="3"/>
  <c r="E11" i="4"/>
  <c r="AA32" i="1"/>
  <c r="W34" i="3" s="1"/>
  <c r="A35" i="1" l="1"/>
  <c r="Z34" i="1"/>
  <c r="J23" i="3"/>
  <c r="I25" i="3"/>
  <c r="I26" i="3"/>
  <c r="I24" i="3"/>
  <c r="E12" i="4"/>
  <c r="AA33" i="1"/>
  <c r="W35" i="3" s="1"/>
  <c r="A36" i="1" l="1"/>
  <c r="Z35" i="1"/>
  <c r="K23" i="3"/>
  <c r="J26" i="3"/>
  <c r="J25" i="3"/>
  <c r="J24" i="3"/>
  <c r="E13" i="4"/>
  <c r="AA34" i="1"/>
  <c r="W36" i="3" s="1"/>
  <c r="A37" i="1" l="1"/>
  <c r="Z36" i="1"/>
  <c r="L23" i="3"/>
  <c r="K26" i="3"/>
  <c r="K25" i="3"/>
  <c r="K24" i="3"/>
  <c r="E14" i="4"/>
  <c r="AA35" i="1"/>
  <c r="W37" i="3" s="1"/>
  <c r="A38" i="1" l="1"/>
  <c r="Z37" i="1"/>
  <c r="M23" i="3"/>
  <c r="L26" i="3"/>
  <c r="L25" i="3"/>
  <c r="L24" i="3"/>
  <c r="E15" i="4"/>
  <c r="AA36" i="1"/>
  <c r="W38" i="3" s="1"/>
  <c r="A39" i="1" l="1"/>
  <c r="Z38" i="1"/>
  <c r="N23" i="3"/>
  <c r="M26" i="3"/>
  <c r="M25" i="3"/>
  <c r="M24" i="3"/>
  <c r="E16" i="4"/>
  <c r="AA37" i="1"/>
  <c r="W39" i="3" s="1"/>
  <c r="A40" i="1" l="1"/>
  <c r="Z39" i="1"/>
  <c r="O23" i="3"/>
  <c r="N25" i="3"/>
  <c r="N26" i="3"/>
  <c r="N24" i="3"/>
  <c r="E17" i="4"/>
  <c r="AA38" i="1"/>
  <c r="W40" i="3" s="1"/>
  <c r="A41" i="1" l="1"/>
  <c r="Z40" i="1"/>
  <c r="P23" i="3"/>
  <c r="O25" i="3"/>
  <c r="O26" i="3"/>
  <c r="O24" i="3"/>
  <c r="E18" i="4"/>
  <c r="AA39" i="1"/>
  <c r="W41" i="3" s="1"/>
  <c r="A42" i="1" l="1"/>
  <c r="Z42" i="1" s="1"/>
  <c r="Z41" i="1"/>
  <c r="Q23" i="3"/>
  <c r="P25" i="3"/>
  <c r="P26" i="3"/>
  <c r="P24" i="3"/>
  <c r="E19" i="4"/>
  <c r="AA40" i="1"/>
  <c r="W42" i="3" s="1"/>
  <c r="R23" i="3" l="1"/>
  <c r="S23" i="3" s="1"/>
  <c r="Q25" i="3"/>
  <c r="Q26" i="3"/>
  <c r="Q24" i="3"/>
  <c r="E20" i="4"/>
  <c r="AA41" i="1"/>
  <c r="W43" i="3" s="1"/>
  <c r="S26" i="3" l="1"/>
  <c r="T23" i="3"/>
  <c r="U23" i="3" s="1"/>
  <c r="V23" i="3" s="1"/>
  <c r="V25" i="3" s="1"/>
  <c r="S24" i="3"/>
  <c r="S25" i="3"/>
  <c r="R26" i="3"/>
  <c r="R25" i="3"/>
  <c r="R24" i="3"/>
  <c r="E21" i="4"/>
  <c r="A43" i="1"/>
  <c r="AA42" i="1"/>
  <c r="W44" i="3" s="1"/>
  <c r="A44" i="1" l="1"/>
  <c r="Z43" i="1"/>
  <c r="AA43" i="1" s="1"/>
  <c r="W45" i="3" s="1"/>
  <c r="T26" i="3"/>
  <c r="T25" i="3"/>
  <c r="T24" i="3"/>
  <c r="E22" i="4"/>
  <c r="A45" i="1" l="1"/>
  <c r="Z44" i="1"/>
  <c r="AA44" i="1" s="1"/>
  <c r="W46" i="3" s="1"/>
  <c r="U26" i="3"/>
  <c r="U25" i="3"/>
  <c r="U24" i="3"/>
  <c r="E23" i="4"/>
  <c r="A46" i="1" l="1"/>
  <c r="Z45" i="1"/>
  <c r="AA45" i="1" s="1"/>
  <c r="W47" i="3" s="1"/>
  <c r="G2" i="4"/>
  <c r="V26" i="3"/>
  <c r="G3" i="4" s="1"/>
  <c r="V24" i="3"/>
  <c r="E24" i="4"/>
  <c r="A47" i="1" l="1"/>
  <c r="Z46" i="1"/>
  <c r="AA46" i="1" s="1"/>
  <c r="W48" i="3" s="1"/>
  <c r="E25" i="4"/>
  <c r="A48" i="1" l="1"/>
  <c r="Z47" i="1"/>
  <c r="AA47" i="1" s="1"/>
  <c r="W49" i="3" s="1"/>
  <c r="E26" i="4"/>
  <c r="A49" i="1" l="1"/>
  <c r="Z48" i="1"/>
  <c r="AA48" i="1" s="1"/>
  <c r="W50" i="3" s="1"/>
  <c r="E27" i="4"/>
  <c r="A50" i="1" l="1"/>
  <c r="Z49" i="1"/>
  <c r="AA49" i="1" s="1"/>
  <c r="W51" i="3" s="1"/>
  <c r="E28" i="4"/>
  <c r="A51" i="1" l="1"/>
  <c r="Z50" i="1"/>
  <c r="AA50" i="1" s="1"/>
  <c r="W52" i="3" s="1"/>
  <c r="E29" i="4"/>
  <c r="A52" i="1" l="1"/>
  <c r="Z51" i="1"/>
  <c r="AA51" i="1" s="1"/>
  <c r="W53" i="3" s="1"/>
  <c r="E30" i="4"/>
  <c r="A53" i="1" l="1"/>
  <c r="Z52" i="1"/>
  <c r="AA52" i="1" s="1"/>
  <c r="W54" i="3" s="1"/>
  <c r="E31" i="4"/>
  <c r="A54" i="1" l="1"/>
  <c r="Z53" i="1"/>
  <c r="AA53" i="1" s="1"/>
  <c r="W55" i="3" s="1"/>
  <c r="E32" i="4"/>
  <c r="A55" i="1" l="1"/>
  <c r="Z54" i="1"/>
  <c r="AA54" i="1" s="1"/>
  <c r="W56" i="3" s="1"/>
  <c r="E33" i="4"/>
  <c r="A56" i="1" l="1"/>
  <c r="Z55" i="1"/>
  <c r="AA55" i="1" s="1"/>
  <c r="W57" i="3" s="1"/>
  <c r="E34" i="4"/>
  <c r="A57" i="1" l="1"/>
  <c r="Z56" i="1"/>
  <c r="AA56" i="1" s="1"/>
  <c r="W58" i="3" s="1"/>
  <c r="E35" i="4"/>
  <c r="A58" i="1" l="1"/>
  <c r="Z57" i="1"/>
  <c r="AA57" i="1" s="1"/>
  <c r="W59" i="3" s="1"/>
  <c r="E36" i="4"/>
  <c r="A59" i="1" l="1"/>
  <c r="Z58" i="1"/>
  <c r="AA58" i="1" s="1"/>
  <c r="W60" i="3" s="1"/>
  <c r="E37" i="4"/>
  <c r="A60" i="1" l="1"/>
  <c r="Z59" i="1"/>
  <c r="AA59" i="1" s="1"/>
  <c r="W61" i="3" s="1"/>
  <c r="E38" i="4"/>
  <c r="A61" i="1" l="1"/>
  <c r="Z60" i="1"/>
  <c r="AA60" i="1" s="1"/>
  <c r="W62" i="3" s="1"/>
  <c r="E39" i="4"/>
  <c r="A62" i="1" l="1"/>
  <c r="Z61" i="1"/>
  <c r="AA61" i="1" s="1"/>
  <c r="W63" i="3" s="1"/>
  <c r="E40" i="4"/>
  <c r="A63" i="1" l="1"/>
  <c r="Z62" i="1"/>
  <c r="AA62" i="1" s="1"/>
  <c r="W64" i="3" s="1"/>
  <c r="E41" i="4"/>
  <c r="A64" i="1" l="1"/>
  <c r="Z63" i="1"/>
  <c r="AA63" i="1" s="1"/>
  <c r="W65" i="3" s="1"/>
  <c r="E42" i="4"/>
  <c r="A65" i="1" l="1"/>
  <c r="Z64" i="1"/>
  <c r="AA64" i="1" s="1"/>
  <c r="W66" i="3" s="1"/>
  <c r="E43" i="4"/>
  <c r="A66" i="1" l="1"/>
  <c r="Z65" i="1"/>
  <c r="AA65" i="1" s="1"/>
  <c r="W67" i="3" s="1"/>
  <c r="E44" i="4"/>
  <c r="A67" i="1" l="1"/>
  <c r="Z66" i="1"/>
  <c r="AA66" i="1" s="1"/>
  <c r="W68" i="3" s="1"/>
  <c r="E45" i="4"/>
  <c r="A68" i="1" l="1"/>
  <c r="Z67" i="1"/>
  <c r="AA67" i="1" s="1"/>
  <c r="W69" i="3" s="1"/>
  <c r="E46" i="4"/>
  <c r="A69" i="1" l="1"/>
  <c r="Z68" i="1"/>
  <c r="AA68" i="1" s="1"/>
  <c r="W70" i="3" s="1"/>
  <c r="E47" i="4"/>
  <c r="A70" i="1" l="1"/>
  <c r="Z69" i="1"/>
  <c r="AA69" i="1" s="1"/>
  <c r="W71" i="3" s="1"/>
  <c r="E48" i="4"/>
  <c r="A71" i="1" l="1"/>
  <c r="Z70" i="1"/>
  <c r="AA70" i="1" s="1"/>
  <c r="W72" i="3" s="1"/>
  <c r="E49" i="4"/>
  <c r="A72" i="1" l="1"/>
  <c r="Z71" i="1"/>
  <c r="AA71" i="1" s="1"/>
  <c r="W73" i="3" s="1"/>
  <c r="E50" i="4"/>
  <c r="A73" i="1" l="1"/>
  <c r="Z72" i="1"/>
  <c r="AA72" i="1" s="1"/>
  <c r="W74" i="3" s="1"/>
  <c r="E51" i="4"/>
  <c r="A74" i="1" l="1"/>
  <c r="Z73" i="1"/>
  <c r="AA73" i="1" s="1"/>
  <c r="W75" i="3" s="1"/>
  <c r="E52" i="4"/>
  <c r="A75" i="1" l="1"/>
  <c r="Z74" i="1"/>
  <c r="AA74" i="1" s="1"/>
  <c r="W76" i="3" s="1"/>
  <c r="E53" i="4"/>
  <c r="A76" i="1" l="1"/>
  <c r="Z75" i="1"/>
  <c r="AA75" i="1" s="1"/>
  <c r="W77" i="3" s="1"/>
  <c r="E54" i="4"/>
  <c r="A77" i="1" l="1"/>
  <c r="Z76" i="1"/>
  <c r="AA76" i="1" s="1"/>
  <c r="W78" i="3" s="1"/>
  <c r="E55" i="4"/>
  <c r="A78" i="1" l="1"/>
  <c r="Z77" i="1"/>
  <c r="AA77" i="1" s="1"/>
  <c r="W79" i="3" s="1"/>
  <c r="E56" i="4"/>
  <c r="A79" i="1" l="1"/>
  <c r="Z78" i="1"/>
  <c r="AA78" i="1" s="1"/>
  <c r="W80" i="3" s="1"/>
  <c r="E57" i="4"/>
  <c r="A80" i="1" l="1"/>
  <c r="Z79" i="1"/>
  <c r="AA79" i="1" s="1"/>
  <c r="W81" i="3" s="1"/>
  <c r="E58" i="4"/>
  <c r="A81" i="1" l="1"/>
  <c r="Z80" i="1"/>
  <c r="AA80" i="1" s="1"/>
  <c r="W82" i="3" s="1"/>
  <c r="E59" i="4"/>
  <c r="A82" i="1" l="1"/>
  <c r="Z81" i="1"/>
  <c r="AA81" i="1" s="1"/>
  <c r="W83" i="3" s="1"/>
  <c r="E60" i="4"/>
  <c r="A83" i="1" l="1"/>
  <c r="Z82" i="1"/>
  <c r="AA82" i="1" s="1"/>
  <c r="W84" i="3" s="1"/>
  <c r="E61" i="4"/>
  <c r="A84" i="1" l="1"/>
  <c r="Z83" i="1"/>
  <c r="AA83" i="1" s="1"/>
  <c r="W85" i="3" s="1"/>
  <c r="E62" i="4"/>
  <c r="A85" i="1" l="1"/>
  <c r="Z84" i="1"/>
  <c r="AA84" i="1" s="1"/>
  <c r="W86" i="3" s="1"/>
  <c r="E63" i="4"/>
  <c r="A86" i="1" l="1"/>
  <c r="Z85" i="1"/>
  <c r="AA85" i="1" s="1"/>
  <c r="W87" i="3" s="1"/>
  <c r="E64" i="4"/>
  <c r="A87" i="1" l="1"/>
  <c r="Z86" i="1"/>
  <c r="AA86" i="1" s="1"/>
  <c r="W88" i="3" s="1"/>
  <c r="E65" i="4"/>
  <c r="A88" i="1" l="1"/>
  <c r="Z87" i="1"/>
  <c r="AA87" i="1" s="1"/>
  <c r="W89" i="3" s="1"/>
  <c r="E66" i="4"/>
  <c r="A89" i="1" l="1"/>
  <c r="Z88" i="1"/>
  <c r="AA88" i="1" s="1"/>
  <c r="W90" i="3" s="1"/>
  <c r="E67" i="4"/>
  <c r="A90" i="1" l="1"/>
  <c r="Z89" i="1"/>
  <c r="AA89" i="1" s="1"/>
  <c r="W91" i="3" s="1"/>
  <c r="E68" i="4"/>
  <c r="A91" i="1" l="1"/>
  <c r="Z90" i="1"/>
  <c r="AA90" i="1" s="1"/>
  <c r="W92" i="3" s="1"/>
  <c r="E69" i="4"/>
  <c r="A92" i="1" l="1"/>
  <c r="Z91" i="1"/>
  <c r="AA91" i="1" s="1"/>
  <c r="W93" i="3" s="1"/>
  <c r="E70" i="4"/>
  <c r="A93" i="1" l="1"/>
  <c r="Z92" i="1"/>
  <c r="AA92" i="1" s="1"/>
  <c r="W94" i="3" s="1"/>
  <c r="E71" i="4"/>
  <c r="A94" i="1" l="1"/>
  <c r="Z93" i="1"/>
  <c r="AA93" i="1" s="1"/>
  <c r="W95" i="3" s="1"/>
  <c r="E72" i="4"/>
  <c r="A95" i="1" l="1"/>
  <c r="Z94" i="1"/>
  <c r="AA94" i="1" s="1"/>
  <c r="W96" i="3" s="1"/>
  <c r="E73" i="4"/>
  <c r="A96" i="1" l="1"/>
  <c r="Z95" i="1"/>
  <c r="AA95" i="1" s="1"/>
  <c r="W97" i="3" s="1"/>
  <c r="E74" i="4"/>
  <c r="A97" i="1" l="1"/>
  <c r="A98" i="1" s="1"/>
  <c r="A99" i="1" s="1"/>
  <c r="A100" i="1" s="1"/>
  <c r="A101" i="1" s="1"/>
  <c r="A102" i="1" s="1"/>
  <c r="A103" i="1" s="1"/>
  <c r="A104" i="1" s="1"/>
  <c r="A105" i="1" s="1"/>
  <c r="A106" i="1" s="1"/>
  <c r="A107" i="1" s="1"/>
  <c r="A108" i="1" s="1"/>
  <c r="A109" i="1" s="1"/>
  <c r="Z96" i="1"/>
  <c r="AA96" i="1" s="1"/>
  <c r="W98" i="3" s="1"/>
  <c r="E75" i="4"/>
  <c r="Z97" i="1"/>
  <c r="AA97" i="1" s="1"/>
  <c r="W99" i="3" s="1"/>
  <c r="E76" i="4" l="1"/>
  <c r="Z98" i="1"/>
  <c r="AA98" i="1" s="1"/>
  <c r="W100" i="3" s="1"/>
  <c r="Z110" i="1" l="1"/>
  <c r="AA110" i="1" s="1"/>
  <c r="W113" i="3" s="1"/>
  <c r="E77" i="4"/>
  <c r="Z99" i="1"/>
  <c r="AA99" i="1" s="1"/>
  <c r="W101" i="3" s="1"/>
  <c r="E78" i="4" l="1"/>
  <c r="Z100" i="1"/>
  <c r="AA100" i="1" s="1"/>
  <c r="W102" i="3" s="1"/>
  <c r="E79" i="4" l="1"/>
  <c r="Z101" i="1"/>
  <c r="AA101" i="1" s="1"/>
  <c r="W103" i="3" s="1"/>
  <c r="E80" i="4" l="1"/>
  <c r="Z102" i="1"/>
  <c r="AA102" i="1" s="1"/>
  <c r="W104" i="3" s="1"/>
  <c r="E81" i="4" l="1"/>
  <c r="Z103" i="1"/>
  <c r="AA103" i="1" s="1"/>
  <c r="W105" i="3" s="1"/>
  <c r="E82" i="4" l="1"/>
  <c r="Z104" i="1"/>
  <c r="AA104" i="1" s="1"/>
  <c r="W106" i="3" s="1"/>
  <c r="E83" i="4" l="1"/>
  <c r="Z105" i="1"/>
  <c r="AA105" i="1" s="1"/>
  <c r="W107" i="3" s="1"/>
  <c r="E84" i="4" l="1"/>
  <c r="Z106" i="1"/>
  <c r="AA106" i="1" s="1"/>
  <c r="W108" i="3" s="1"/>
  <c r="E85" i="4" l="1"/>
  <c r="Z107" i="1"/>
  <c r="AA107" i="1" s="1"/>
  <c r="W109" i="3" s="1"/>
  <c r="E86" i="4" l="1"/>
  <c r="Z108" i="1"/>
  <c r="AA108" i="1" s="1"/>
  <c r="W110" i="3" s="1"/>
  <c r="E87" i="4" l="1"/>
  <c r="Z109" i="1"/>
  <c r="AA109" i="1" s="1"/>
  <c r="W111" i="3" s="1"/>
  <c r="E88" i="4" l="1"/>
  <c r="E89" i="4" l="1"/>
  <c r="E90" i="4" l="1"/>
  <c r="E91" i="4" l="1"/>
  <c r="E92" i="4" l="1"/>
  <c r="E93" i="4" l="1"/>
  <c r="E94" i="4" l="1"/>
  <c r="E95" i="4" l="1"/>
  <c r="E96" i="4" l="1"/>
  <c r="E97" i="4" l="1"/>
  <c r="E98" i="4" l="1"/>
  <c r="E99" i="4" l="1"/>
  <c r="E100" i="4" l="1"/>
  <c r="E101" i="4" l="1"/>
  <c r="E102" i="4" l="1"/>
  <c r="E103" i="4" l="1"/>
  <c r="E104" i="4" l="1"/>
  <c r="E105" i="4" l="1"/>
  <c r="E106" i="4" l="1"/>
  <c r="E107" i="4" l="1"/>
  <c r="E108" i="4" l="1"/>
  <c r="E109" i="4" l="1"/>
  <c r="E110" i="4" l="1"/>
  <c r="E111" i="4" l="1"/>
  <c r="E112" i="4" l="1"/>
  <c r="E113" i="4" l="1"/>
  <c r="E114" i="4" l="1"/>
  <c r="E115" i="4" l="1"/>
  <c r="E116" i="4" l="1"/>
  <c r="E117" i="4" l="1"/>
  <c r="E118" i="4" l="1"/>
  <c r="E119" i="4" l="1"/>
  <c r="E120" i="4" l="1"/>
  <c r="E121" i="4" l="1"/>
  <c r="E122" i="4" l="1"/>
  <c r="E123" i="4" l="1"/>
  <c r="E124" i="4" l="1"/>
  <c r="E125" i="4" l="1"/>
  <c r="E126" i="4" l="1"/>
  <c r="E127" i="4" l="1"/>
  <c r="E128" i="4" l="1"/>
  <c r="E129" i="4" l="1"/>
  <c r="E130" i="4" l="1"/>
  <c r="E131" i="4" l="1"/>
  <c r="E132" i="4" l="1"/>
  <c r="E133" i="4" l="1"/>
  <c r="E134" i="4" l="1"/>
  <c r="E135" i="4" l="1"/>
  <c r="E136" i="4" l="1"/>
  <c r="E137" i="4" l="1"/>
  <c r="E138" i="4" l="1"/>
  <c r="E139" i="4" l="1"/>
  <c r="E140" i="4" l="1"/>
  <c r="E141" i="4" l="1"/>
  <c r="E142" i="4" l="1"/>
  <c r="E143" i="4" l="1"/>
  <c r="E144" i="4" l="1"/>
  <c r="E145" i="4" l="1"/>
  <c r="E146" i="4" l="1"/>
  <c r="E147" i="4" l="1"/>
  <c r="E148" i="4" l="1"/>
  <c r="E149" i="4" l="1"/>
  <c r="E150" i="4" l="1"/>
  <c r="E151" i="4" l="1"/>
  <c r="E152" i="4" l="1"/>
  <c r="E153" i="4" l="1"/>
  <c r="E154" i="4" l="1"/>
  <c r="E155" i="4" l="1"/>
  <c r="E156" i="4" l="1"/>
  <c r="E157" i="4" l="1"/>
  <c r="E158" i="4" l="1"/>
  <c r="E159" i="4" l="1"/>
  <c r="E160" i="4" l="1"/>
  <c r="E161" i="4" l="1"/>
  <c r="E162" i="4" l="1"/>
  <c r="E163" i="4" l="1"/>
  <c r="E164" i="4" l="1"/>
  <c r="E165" i="4" l="1"/>
  <c r="Q111" i="3" l="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R111" i="3"/>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I111" i="3"/>
  <c r="I110" i="3" s="1"/>
  <c r="I109" i="3" s="1"/>
  <c r="I108" i="3" s="1"/>
  <c r="I107" i="3" s="1"/>
  <c r="I106" i="3" s="1"/>
  <c r="I105" i="3" s="1"/>
  <c r="I104" i="3" s="1"/>
  <c r="I103" i="3" s="1"/>
  <c r="I102" i="3" s="1"/>
  <c r="I101" i="3" s="1"/>
  <c r="I100" i="3" s="1"/>
  <c r="I99" i="3" s="1"/>
  <c r="I98" i="3" s="1"/>
  <c r="I97" i="3" s="1"/>
  <c r="I96" i="3" s="1"/>
  <c r="I95" i="3" s="1"/>
  <c r="I94" i="3" s="1"/>
  <c r="I93" i="3" s="1"/>
  <c r="I92" i="3" s="1"/>
  <c r="I91" i="3" s="1"/>
  <c r="H111" i="3"/>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L111" i="3"/>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P111" i="3"/>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F111" i="3"/>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T111" i="3"/>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S111" i="3"/>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J111" i="3"/>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G111" i="3"/>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N111" i="3"/>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K111" i="3"/>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111" i="3"/>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E111" i="3"/>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O111" i="3"/>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D111" i="3"/>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M111" i="3"/>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U111" i="3"/>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V111" i="3"/>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E166" i="4"/>
  <c r="I90" i="3" l="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G166" i="4"/>
  <c r="G164" i="4"/>
  <c r="G165" i="4"/>
  <c r="E167" i="4"/>
  <c r="G167" i="4" s="1"/>
  <c r="G163" i="4" l="1"/>
  <c r="E168" i="4"/>
  <c r="G168" i="4" s="1"/>
  <c r="G162" i="4" l="1"/>
  <c r="E169" i="4"/>
  <c r="G169" i="4" s="1"/>
  <c r="G161" i="4" l="1"/>
  <c r="E170" i="4"/>
  <c r="G170" i="4" s="1"/>
  <c r="G160" i="4" l="1"/>
  <c r="E171" i="4"/>
  <c r="G171" i="4" s="1"/>
  <c r="G159" i="4" l="1"/>
  <c r="E172" i="4"/>
  <c r="G172" i="4" s="1"/>
  <c r="G158" i="4" l="1"/>
  <c r="E173" i="4"/>
  <c r="G173" i="4" s="1"/>
  <c r="G157" i="4" l="1"/>
  <c r="E174" i="4"/>
  <c r="G174" i="4" s="1"/>
  <c r="G156" i="4" l="1"/>
  <c r="E175" i="4"/>
  <c r="G175" i="4" s="1"/>
  <c r="G155" i="4" l="1"/>
  <c r="E176" i="4"/>
  <c r="G176" i="4" s="1"/>
  <c r="G154" i="4" l="1"/>
  <c r="E177" i="4"/>
  <c r="G177" i="4" s="1"/>
  <c r="G153" i="4" l="1"/>
  <c r="E178" i="4"/>
  <c r="G178" i="4" s="1"/>
  <c r="G152" i="4" l="1"/>
  <c r="E179" i="4"/>
  <c r="G179" i="4" s="1"/>
  <c r="G151" i="4" l="1"/>
  <c r="E180" i="4"/>
  <c r="G180" i="4" s="1"/>
  <c r="G150" i="4" l="1"/>
  <c r="E181" i="4"/>
  <c r="G181" i="4" s="1"/>
  <c r="G149" i="4" l="1"/>
  <c r="E182" i="4"/>
  <c r="G182" i="4" s="1"/>
  <c r="G148" i="4" l="1"/>
  <c r="E183" i="4"/>
  <c r="G183" i="4" s="1"/>
  <c r="G147" i="4" l="1"/>
  <c r="E184" i="4"/>
  <c r="G184" i="4" s="1"/>
  <c r="G146" i="4" l="1"/>
  <c r="E185" i="4"/>
  <c r="G185" i="4" s="1"/>
  <c r="G145" i="4" l="1"/>
  <c r="E186" i="4"/>
  <c r="G186" i="4" s="1"/>
  <c r="G144" i="4" l="1"/>
  <c r="E187" i="4"/>
  <c r="G187" i="4" s="1"/>
  <c r="G143" i="4" l="1"/>
  <c r="E188" i="4"/>
  <c r="G188" i="4" s="1"/>
  <c r="G142" i="4" l="1"/>
  <c r="E189" i="4"/>
  <c r="G189" i="4" s="1"/>
  <c r="G141" i="4" l="1"/>
  <c r="E190" i="4"/>
  <c r="G190" i="4" s="1"/>
  <c r="G140" i="4" l="1"/>
  <c r="E191" i="4"/>
  <c r="G191" i="4" s="1"/>
  <c r="G139" i="4" l="1"/>
  <c r="E192" i="4"/>
  <c r="G192" i="4" s="1"/>
  <c r="G138" i="4" l="1"/>
  <c r="E193" i="4"/>
  <c r="G193" i="4" s="1"/>
  <c r="G137" i="4" l="1"/>
  <c r="E194" i="4"/>
  <c r="G194" i="4" s="1"/>
  <c r="G136" i="4" l="1"/>
  <c r="E195" i="4"/>
  <c r="G195" i="4" s="1"/>
  <c r="G135" i="4" l="1"/>
  <c r="E196" i="4"/>
  <c r="G196" i="4" s="1"/>
  <c r="G134" i="4" l="1"/>
  <c r="E197" i="4"/>
  <c r="G197" i="4" s="1"/>
  <c r="G133" i="4" l="1"/>
  <c r="E198" i="4"/>
  <c r="G198" i="4" s="1"/>
  <c r="G132" i="4" l="1"/>
  <c r="E199" i="4"/>
  <c r="G199" i="4" s="1"/>
  <c r="G131" i="4" l="1"/>
  <c r="E200" i="4"/>
  <c r="G200" i="4" s="1"/>
  <c r="G130" i="4" l="1"/>
  <c r="E201" i="4"/>
  <c r="G201" i="4" s="1"/>
  <c r="G129" i="4" l="1"/>
  <c r="E202" i="4"/>
  <c r="G202" i="4" s="1"/>
  <c r="G128" i="4" l="1"/>
  <c r="E203" i="4"/>
  <c r="G203" i="4" s="1"/>
  <c r="G127" i="4" l="1"/>
  <c r="E204" i="4"/>
  <c r="G204" i="4" s="1"/>
  <c r="G126" i="4" l="1"/>
  <c r="E205" i="4"/>
  <c r="G205" i="4" s="1"/>
  <c r="G125" i="4" l="1"/>
  <c r="E206" i="4"/>
  <c r="G206" i="4" s="1"/>
  <c r="G124" i="4" l="1"/>
  <c r="E207" i="4"/>
  <c r="G207" i="4" s="1"/>
  <c r="G123" i="4" l="1"/>
  <c r="E208" i="4"/>
  <c r="G208" i="4" s="1"/>
  <c r="G122" i="4" l="1"/>
  <c r="E209" i="4"/>
  <c r="G209" i="4" s="1"/>
  <c r="G121" i="4" l="1"/>
  <c r="E210" i="4"/>
  <c r="G210" i="4" s="1"/>
  <c r="G120" i="4" l="1"/>
  <c r="E211" i="4"/>
  <c r="G211" i="4" s="1"/>
  <c r="G119" i="4" l="1"/>
  <c r="E212" i="4"/>
  <c r="G212" i="4" s="1"/>
  <c r="G118" i="4" l="1"/>
  <c r="E213" i="4"/>
  <c r="G213" i="4" s="1"/>
  <c r="G117" i="4" l="1"/>
  <c r="E214" i="4"/>
  <c r="G214" i="4" s="1"/>
  <c r="G116" i="4" l="1"/>
  <c r="E215" i="4"/>
  <c r="G215" i="4" s="1"/>
  <c r="G115" i="4" l="1"/>
  <c r="E216" i="4"/>
  <c r="G216" i="4" s="1"/>
  <c r="G114" i="4" l="1"/>
  <c r="E217" i="4"/>
  <c r="G217" i="4" s="1"/>
  <c r="G113" i="4" l="1"/>
  <c r="E218" i="4"/>
  <c r="G218" i="4" s="1"/>
  <c r="G112" i="4" l="1"/>
  <c r="E219" i="4"/>
  <c r="G219" i="4" s="1"/>
  <c r="G111" i="4" l="1"/>
  <c r="E220" i="4"/>
  <c r="G220" i="4" s="1"/>
  <c r="G110" i="4" l="1"/>
  <c r="E221" i="4"/>
  <c r="G221" i="4" s="1"/>
  <c r="G109" i="4" l="1"/>
  <c r="E222" i="4"/>
  <c r="G222" i="4" s="1"/>
  <c r="G108" i="4" l="1"/>
  <c r="E223" i="4"/>
  <c r="G223" i="4" s="1"/>
  <c r="G107" i="4" l="1"/>
  <c r="E224" i="4"/>
  <c r="G224" i="4" s="1"/>
  <c r="G106" i="4" l="1"/>
  <c r="E225" i="4"/>
  <c r="G225" i="4" s="1"/>
  <c r="G105" i="4" l="1"/>
  <c r="E226" i="4"/>
  <c r="G226" i="4" s="1"/>
  <c r="G104" i="4" l="1"/>
  <c r="E227" i="4"/>
  <c r="G227" i="4" s="1"/>
  <c r="G103" i="4" l="1"/>
  <c r="E228" i="4"/>
  <c r="G228" i="4" s="1"/>
  <c r="G102" i="4" l="1"/>
  <c r="E229" i="4"/>
  <c r="G229" i="4" s="1"/>
  <c r="G101" i="4" l="1"/>
  <c r="E230" i="4"/>
  <c r="G230" i="4" s="1"/>
  <c r="G100" i="4" l="1"/>
  <c r="E231" i="4"/>
  <c r="G231" i="4" s="1"/>
  <c r="G99" i="4" l="1"/>
  <c r="E232" i="4"/>
  <c r="G232" i="4" s="1"/>
  <c r="G98" i="4" l="1"/>
  <c r="E233" i="4"/>
  <c r="G233" i="4" s="1"/>
  <c r="G97" i="4" l="1"/>
  <c r="E234" i="4"/>
  <c r="G234" i="4" s="1"/>
  <c r="G96" i="4" l="1"/>
  <c r="E235" i="4"/>
  <c r="G235" i="4" s="1"/>
  <c r="G95" i="4" l="1"/>
  <c r="E236" i="4"/>
  <c r="G236" i="4" s="1"/>
  <c r="G94" i="4" l="1"/>
  <c r="E237" i="4"/>
  <c r="G237" i="4" s="1"/>
  <c r="G93" i="4" l="1"/>
  <c r="E238" i="4"/>
  <c r="G238" i="4" s="1"/>
  <c r="G92" i="4" l="1"/>
  <c r="E239" i="4"/>
  <c r="G239" i="4" s="1"/>
  <c r="G91" i="4" l="1"/>
  <c r="E240" i="4"/>
  <c r="G240" i="4" s="1"/>
  <c r="G90" i="4" l="1"/>
  <c r="E241" i="4"/>
  <c r="G241" i="4" s="1"/>
  <c r="B111" i="3" l="1"/>
  <c r="G89" i="4"/>
  <c r="E242" i="4"/>
  <c r="G242" i="4" s="1"/>
  <c r="B110" i="3" l="1"/>
  <c r="G88" i="4"/>
  <c r="E243" i="4"/>
  <c r="G243" i="4" s="1"/>
  <c r="B109" i="3" l="1"/>
  <c r="G87" i="4"/>
  <c r="E244" i="4"/>
  <c r="G244" i="4" s="1"/>
  <c r="B108" i="3" l="1"/>
  <c r="G86" i="4"/>
  <c r="E245" i="4"/>
  <c r="G245" i="4" s="1"/>
  <c r="B107" i="3" l="1"/>
  <c r="G85" i="4"/>
  <c r="E246" i="4"/>
  <c r="G246" i="4" s="1"/>
  <c r="B106" i="3" l="1"/>
  <c r="G84" i="4"/>
  <c r="E247" i="4"/>
  <c r="G247" i="4" s="1"/>
  <c r="B105" i="3" l="1"/>
  <c r="G83" i="4"/>
  <c r="E248" i="4"/>
  <c r="G248" i="4" s="1"/>
  <c r="B104" i="3" l="1"/>
  <c r="G82" i="4"/>
  <c r="E249" i="4"/>
  <c r="G249" i="4" s="1"/>
  <c r="B103" i="3" l="1"/>
  <c r="G81" i="4"/>
  <c r="E250" i="4"/>
  <c r="G250" i="4" s="1"/>
  <c r="B102" i="3" l="1"/>
  <c r="G80" i="4"/>
  <c r="E251" i="4"/>
  <c r="G251" i="4" s="1"/>
  <c r="B101" i="3" l="1"/>
  <c r="G79" i="4"/>
  <c r="E252" i="4"/>
  <c r="G252" i="4" s="1"/>
  <c r="B100" i="3" l="1"/>
  <c r="G78" i="4"/>
  <c r="E253" i="4"/>
  <c r="G253" i="4" s="1"/>
  <c r="B99" i="3" l="1"/>
  <c r="G77" i="4"/>
  <c r="E254" i="4"/>
  <c r="G254" i="4" s="1"/>
  <c r="B98" i="3" l="1"/>
  <c r="G76" i="4"/>
  <c r="E255" i="4"/>
  <c r="G255" i="4" s="1"/>
  <c r="B97" i="3" l="1"/>
  <c r="G75" i="4"/>
  <c r="E256" i="4"/>
  <c r="G256" i="4" s="1"/>
  <c r="B96" i="3" l="1"/>
  <c r="G74" i="4"/>
  <c r="E257" i="4"/>
  <c r="G257" i="4" s="1"/>
  <c r="B95" i="3" l="1"/>
  <c r="G73" i="4"/>
  <c r="E258" i="4"/>
  <c r="G258" i="4" s="1"/>
  <c r="B94" i="3" l="1"/>
  <c r="G72" i="4"/>
  <c r="E259" i="4"/>
  <c r="G259" i="4" s="1"/>
  <c r="B93" i="3" l="1"/>
  <c r="G71" i="4"/>
  <c r="E260" i="4"/>
  <c r="G260" i="4" s="1"/>
  <c r="B92" i="3" l="1"/>
  <c r="G70" i="4"/>
  <c r="E261" i="4"/>
  <c r="G261" i="4" s="1"/>
  <c r="B91" i="3" l="1"/>
  <c r="G69" i="4"/>
  <c r="E262" i="4"/>
  <c r="G262" i="4" s="1"/>
  <c r="B90" i="3" l="1"/>
  <c r="G68" i="4"/>
  <c r="E263" i="4"/>
  <c r="G263" i="4" s="1"/>
  <c r="B89" i="3" l="1"/>
  <c r="G67" i="4"/>
  <c r="E264" i="4"/>
  <c r="G264" i="4" s="1"/>
  <c r="B88" i="3" l="1"/>
  <c r="G66" i="4"/>
  <c r="E265" i="4"/>
  <c r="G265" i="4" s="1"/>
  <c r="B87" i="3" l="1"/>
  <c r="G65" i="4"/>
  <c r="E266" i="4"/>
  <c r="G266" i="4" s="1"/>
  <c r="B86" i="3" l="1"/>
  <c r="G64" i="4"/>
  <c r="E267" i="4"/>
  <c r="G267" i="4" s="1"/>
  <c r="B85" i="3" l="1"/>
  <c r="G63" i="4"/>
  <c r="E268" i="4"/>
  <c r="G268" i="4" s="1"/>
  <c r="B84" i="3" l="1"/>
  <c r="G62" i="4"/>
  <c r="E269" i="4"/>
  <c r="G269" i="4" s="1"/>
  <c r="B83" i="3" l="1"/>
  <c r="G61" i="4"/>
  <c r="E270" i="4"/>
  <c r="G270" i="4" s="1"/>
  <c r="B82" i="3" l="1"/>
  <c r="G60" i="4"/>
  <c r="E271" i="4"/>
  <c r="G271" i="4" s="1"/>
  <c r="B81" i="3" l="1"/>
  <c r="G59" i="4"/>
  <c r="E272" i="4"/>
  <c r="G272" i="4" s="1"/>
  <c r="B80" i="3" l="1"/>
  <c r="G58" i="4"/>
  <c r="E273" i="4"/>
  <c r="G273" i="4" s="1"/>
  <c r="B79" i="3" l="1"/>
  <c r="G57" i="4"/>
  <c r="E274" i="4"/>
  <c r="G274" i="4" s="1"/>
  <c r="B78" i="3" l="1"/>
  <c r="G56" i="4"/>
  <c r="E275" i="4"/>
  <c r="G275" i="4" s="1"/>
  <c r="B77" i="3" l="1"/>
  <c r="G55" i="4"/>
  <c r="E276" i="4"/>
  <c r="G276" i="4" s="1"/>
  <c r="B76" i="3" l="1"/>
  <c r="G54" i="4"/>
  <c r="E277" i="4"/>
  <c r="G277" i="4" s="1"/>
  <c r="B75" i="3" l="1"/>
  <c r="G53" i="4"/>
  <c r="E278" i="4"/>
  <c r="G278" i="4" s="1"/>
  <c r="B74" i="3" l="1"/>
  <c r="G52" i="4"/>
  <c r="E279" i="4"/>
  <c r="G279" i="4" s="1"/>
  <c r="B73" i="3" l="1"/>
  <c r="G51" i="4"/>
  <c r="E280" i="4"/>
  <c r="G280" i="4" s="1"/>
  <c r="B72" i="3" l="1"/>
  <c r="G50" i="4"/>
  <c r="E281" i="4"/>
  <c r="G281" i="4" s="1"/>
  <c r="B71" i="3" l="1"/>
  <c r="G49" i="4"/>
  <c r="E282" i="4"/>
  <c r="G282" i="4" s="1"/>
  <c r="B70" i="3" l="1"/>
  <c r="G48" i="4"/>
  <c r="E283" i="4"/>
  <c r="G283" i="4" s="1"/>
  <c r="B69" i="3" l="1"/>
  <c r="G47" i="4"/>
  <c r="E284" i="4"/>
  <c r="G284" i="4" s="1"/>
  <c r="B68" i="3" l="1"/>
  <c r="G46" i="4"/>
  <c r="E285" i="4"/>
  <c r="G285" i="4" s="1"/>
  <c r="B67" i="3" l="1"/>
  <c r="G45" i="4"/>
  <c r="E286" i="4"/>
  <c r="G286" i="4" s="1"/>
  <c r="B66" i="3" l="1"/>
  <c r="G44" i="4"/>
  <c r="E287" i="4"/>
  <c r="G287" i="4" s="1"/>
  <c r="B65" i="3" l="1"/>
  <c r="G43" i="4"/>
  <c r="E288" i="4"/>
  <c r="G288" i="4" s="1"/>
  <c r="B64" i="3" l="1"/>
  <c r="G42" i="4"/>
  <c r="E289" i="4"/>
  <c r="G289" i="4" s="1"/>
  <c r="B63" i="3" l="1"/>
  <c r="G41" i="4"/>
  <c r="E290" i="4"/>
  <c r="G290" i="4" s="1"/>
  <c r="B62" i="3" l="1"/>
  <c r="G40" i="4"/>
  <c r="E291" i="4"/>
  <c r="G291" i="4" s="1"/>
  <c r="B61" i="3" l="1"/>
  <c r="G39" i="4"/>
  <c r="E292" i="4"/>
  <c r="G292" i="4" s="1"/>
  <c r="B60" i="3" l="1"/>
  <c r="G38" i="4"/>
  <c r="E293" i="4"/>
  <c r="G293" i="4" s="1"/>
  <c r="B59" i="3" l="1"/>
  <c r="G37" i="4"/>
  <c r="E294" i="4"/>
  <c r="G294" i="4" s="1"/>
  <c r="B58" i="3" l="1"/>
  <c r="G36" i="4"/>
  <c r="E295" i="4"/>
  <c r="G295" i="4" s="1"/>
  <c r="B57" i="3" l="1"/>
  <c r="G35" i="4"/>
  <c r="E296" i="4"/>
  <c r="G296" i="4" s="1"/>
  <c r="B56" i="3" l="1"/>
  <c r="G34" i="4"/>
  <c r="E297" i="4"/>
  <c r="G297" i="4" s="1"/>
  <c r="B55" i="3" l="1"/>
  <c r="G33" i="4"/>
  <c r="E298" i="4"/>
  <c r="G298" i="4" s="1"/>
  <c r="B54" i="3" l="1"/>
  <c r="G32" i="4"/>
  <c r="E299" i="4"/>
  <c r="G299" i="4" s="1"/>
  <c r="B53" i="3" l="1"/>
  <c r="G31" i="4"/>
  <c r="E300" i="4"/>
  <c r="G300" i="4" s="1"/>
  <c r="B52" i="3" l="1"/>
  <c r="G30" i="4"/>
  <c r="E301" i="4"/>
  <c r="G301" i="4" s="1"/>
  <c r="B51" i="3" l="1"/>
  <c r="G29" i="4"/>
  <c r="E302" i="4"/>
  <c r="G302" i="4" s="1"/>
  <c r="B50" i="3" l="1"/>
  <c r="G28" i="4"/>
  <c r="E303" i="4"/>
  <c r="G303" i="4" s="1"/>
  <c r="B49" i="3" l="1"/>
  <c r="G27" i="4"/>
  <c r="E304" i="4"/>
  <c r="G304" i="4" s="1"/>
  <c r="B48" i="3" l="1"/>
  <c r="G26" i="4"/>
  <c r="E305" i="4"/>
  <c r="G305" i="4" s="1"/>
  <c r="B47" i="3" l="1"/>
  <c r="G25" i="4"/>
  <c r="E306" i="4"/>
  <c r="G306" i="4" s="1"/>
  <c r="B46" i="3" l="1"/>
  <c r="G24" i="4"/>
  <c r="E307" i="4"/>
  <c r="G307" i="4" s="1"/>
  <c r="B45" i="3" l="1"/>
  <c r="G23" i="4"/>
  <c r="E308" i="4"/>
  <c r="G308" i="4" s="1"/>
  <c r="B44" i="3" l="1"/>
  <c r="G22" i="4"/>
  <c r="E309" i="4"/>
  <c r="G309" i="4" s="1"/>
  <c r="B43" i="3" l="1"/>
  <c r="G21" i="4"/>
  <c r="E310" i="4"/>
  <c r="G310" i="4" s="1"/>
  <c r="B42" i="3" l="1"/>
  <c r="G20" i="4"/>
  <c r="E311" i="4"/>
  <c r="G311" i="4" s="1"/>
  <c r="B41" i="3" l="1"/>
  <c r="G19" i="4"/>
  <c r="E312" i="4"/>
  <c r="G312" i="4" s="1"/>
  <c r="B40" i="3" l="1"/>
  <c r="G18" i="4"/>
  <c r="E313" i="4"/>
  <c r="G313" i="4" s="1"/>
  <c r="B39" i="3" l="1"/>
  <c r="G17" i="4"/>
  <c r="E314" i="4"/>
  <c r="G314" i="4" s="1"/>
  <c r="B38" i="3" l="1"/>
  <c r="G16" i="4"/>
  <c r="E315" i="4"/>
  <c r="G315" i="4" s="1"/>
  <c r="B37" i="3" l="1"/>
  <c r="G15" i="4"/>
  <c r="E316" i="4"/>
  <c r="G316" i="4" s="1"/>
  <c r="B36" i="3" l="1"/>
  <c r="G14" i="4"/>
  <c r="E317" i="4"/>
  <c r="G317" i="4" s="1"/>
  <c r="B35" i="3" l="1"/>
  <c r="G13" i="4"/>
  <c r="E318" i="4"/>
  <c r="G318" i="4" s="1"/>
  <c r="B34" i="3" l="1"/>
  <c r="G12" i="4"/>
  <c r="E319" i="4"/>
  <c r="G319" i="4" s="1"/>
  <c r="B33" i="3" l="1"/>
  <c r="G11" i="4"/>
  <c r="E320" i="4"/>
  <c r="G320" i="4" s="1"/>
  <c r="B32" i="3" l="1"/>
  <c r="G10" i="4"/>
  <c r="E321" i="4"/>
  <c r="G321" i="4" s="1"/>
  <c r="B31" i="3" l="1"/>
  <c r="G9" i="4"/>
  <c r="E322" i="4"/>
  <c r="G322" i="4" s="1"/>
  <c r="B30" i="3" l="1"/>
  <c r="G8" i="4"/>
  <c r="E323" i="4"/>
  <c r="G323" i="4" s="1"/>
  <c r="B29" i="3" l="1"/>
  <c r="G7" i="4"/>
  <c r="E324" i="4"/>
  <c r="G324" i="4" s="1"/>
  <c r="B28" i="3" l="1"/>
  <c r="B27" i="3" s="1"/>
  <c r="G6" i="4"/>
  <c r="E325" i="4"/>
  <c r="G325" i="4" s="1"/>
  <c r="G4" i="4" l="1"/>
  <c r="G5" i="4"/>
  <c r="E326" i="4"/>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<sst xmlns="http://schemas.openxmlformats.org/spreadsheetml/2006/main" count="562" uniqueCount="259">
  <si>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</si>
  <si>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</si>
  <si>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</si>
  <si>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</si>
  <si>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</si>
  <si>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</si>
  <si>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</si>
  <si>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</si>
  <si>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</si>
  <si>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</si>
  <si>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</si>
  <si>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</si>
  <si>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</si>
  <si>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</si>
  <si>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</si>
  <si>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</si>
  <si>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</si>
  <si>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</si>
  <si>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</si>
  <si>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</si>
  <si>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</si>
  <si>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</si>
  <si>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</si>
  <si>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</si>
  <si>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</si>
  <si>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</si>
  <si>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</si>
  <si>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</si>
  <si>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</si>
  <si>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</si>
  <si>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</si>
  <si>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</si>
  <si>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</si>
  <si>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</si>
  <si>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</si>
  <si>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</si>
  <si>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</si>
  <si>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</si>
  <si>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</si>
  <si>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</si>
  <si>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</si>
  <si>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</si>
  <si>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</si>
  <si>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</si>
  <si>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</si>
  <si>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</si>
  <si>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</si>
  <si>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</si>
  <si>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</si>
  <si>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</si>
  <si>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</si>
  <si>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</si>
  <si>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</si>
  <si>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</si>
  <si>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</si>
  <si>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</si>
  <si>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</si>
  <si>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</si>
  <si>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</si>
  <si>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</si>
  <si>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</si>
  <si>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</si>
  <si>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</si>
  <si>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</si>
  <si>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</si>
  <si>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</si>
  <si>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</si>
  <si>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</si>
  <si>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</si>
  <si>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</si>
  <si>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</si>
  <si>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</si>
  <si>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</si>
  <si>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</si>
  <si>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</si>
  <si>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</si>
  <si>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</si>
  <si>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</si>
  <si>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</si>
  <si>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</si>
  <si>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</si>
  <si>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</si>
  <si>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</si>
  <si>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</si>
  <si>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</si>
  <si>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</si>
  <si>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</si>
  <si>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</si>
  <si>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</si>
  <si>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</si>
  <si>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</si>
  <si>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</si>
  <si>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</si>
  <si>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</si>
  <si>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</si>
  <si>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</si>
  <si>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</si>
  <si>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</si>
  <si>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</si>
  <si>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</si>
  <si>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</si>
  <si>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</si>
  <si>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</si>
  <si>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</si>
  <si>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</si>
  <si>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</si>
  <si>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</si>
  <si>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</si>
  <si>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</si>
  <si>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</si>
  <si>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</si>
  <si>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</si>
  <si>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</si>
  <si>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</si>
  <si>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</si>
  <si>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</si>
  <si>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</si>
  <si>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</si>
  <si>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</si>
  <si>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</si>
  <si>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</si>
  <si>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</si>
  <si>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</si>
  <si>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</si>
  <si>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</si>
  <si>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</si>
  <si>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</si>
  <si>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</si>
  <si>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</si>
  <si>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</si>
  <si>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</si>
  <si>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</si>
  <si>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</si>
  <si>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</si>
  <si>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</si>
  <si>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</si>
  <si>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</si>
  <si>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</si>
  <si>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</si>
  <si>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</si>
  <si>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(I already knew about those but hearing " + CharaX_username + " list them makes it feel all too real...)</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</si>
  <si>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</si>
  <si>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</si>
  <si>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</si>
  <si>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</si>
  <si>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</si>
  <si>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</si>
  <si>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</si>
  <si>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</si>
  <si>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</si>
  <si>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</si>
  <si>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</si>
  <si>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</si>
  <si>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</si>
  <si>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</si>
  <si>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</si>
  <si>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New Objective: Explore the School!</t>
  </si>
  <si>
    <t>*Pant* Why do I feel so tired?</t>
  </si>
  <si>
    <t>Hi again!</t>
  </si>
  <si>
    <t>Oh! I forgot to tell you about energy.</t>
  </si>
  <si>
    <t>Each movement you make around the school will take out one energy point from your total energy.</t>
  </si>
  <si>
    <t>Nice!</t>
  </si>
  <si>
    <t>Each day you log in, you’ll automatically receive 10 energy points.</t>
  </si>
  <si>
    <t>That sounds awesome!</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</si>
  <si>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</si>
  <si>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I’ll make sure to remember that!</t>
  </si>
  <si>
    <t>Be careful! If you miss one day, you’ll go back to 10 points.</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</si>
  <si>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</si>
  <si>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</si>
  <si>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</si>
  <si>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</si>
  <si>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</si>
  <si>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</si>
  <si>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</si>
  <si>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</si>
  <si>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New Objective: Go Talk to the Person inside Classroom 1</t>
  </si>
  <si>
    <t>Hi! You must be a new scholarship student. Welcome to Arlington!</t>
  </si>
  <si>
    <t>Objective Complete: Go Talk to the Person inside Classroom 1</t>
  </si>
  <si>
    <t>Yeah, hi.</t>
  </si>
  <si>
    <t>Thank you! I'm so excited to start!</t>
  </si>
  <si>
    <t>Uh yeah…(Shoot, they looked a little mad.)</t>
  </si>
  <si>
    <t>You look pretty tired, you should get back to your dorm and take a nap. See ya!</t>
  </si>
  <si>
    <t>Later! (That went pretty well.)</t>
  </si>
  <si>
    <t>I’m " + CharaY_username + " ! It’s nice to meet you. I bet you still have tons of things to unpack, so I’ll see you later!</t>
  </si>
  <si>
    <t>See you around! (That went really well! But what do they mean by “tutorial”? This isn’t a video game!)</t>
  </si>
  <si>
    <t>That’s the spirit! I’ll let you finish the tutorial, you’re almost done. See you around!</t>
  </si>
  <si>
    <t>And...who are you?</t>
  </si>
  <si>
    <t>Thank you! It feels really nice to be so warmly welcomed!</t>
  </si>
  <si>
    <t>My name is " + CharaY_username + ". You look pretty tired. I’ll let you get back to your dorm to get some rest. See ya!</t>
  </si>
  <si>
    <t>I’m " + CharaY_username + "! It’s nice to meet you too! I bet you still have tons of things to unpack, so I’ll see you later!</t>
  </si>
  <si>
    <t>Aw, it’s no biggie. I’m glad to meet a new player. I’ll let you finish the tutorial, you’re almost done. See you around!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</si>
  <si>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</si>
  <si>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</si>
  <si>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</si>
  <si>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</si>
  <si>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</si>
  <si>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</si>
  <si>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</si>
  <si>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</si>
  <si>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</si>
  <si>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</si>
  <si>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</si>
  <si>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</si>
  <si>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</si>
  <si>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</si>
  <si>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</si>
  <si>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</si>
  <si>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</si>
  <si>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</si>
  <si>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</si>
  <si>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</si>
  <si>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</si>
  <si>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</si>
  <si>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</si>
  <si>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</si>
  <si>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</si>
  <si>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</si>
  <si>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</si>
  <si>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</si>
  <si>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</si>
  <si>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</si>
  <si>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</si>
  <si>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</si>
  <si>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</si>
  <si>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</si>
  <si>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</si>
  <si>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</si>
  <si>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</si>
  <si>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</si>
  <si>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</si>
  <si>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</si>
  <si>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</si>
  <si>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</si>
  <si>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</si>
  <si>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</si>
  <si>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</si>
  <si>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</si>
  <si>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Hi! I'm " + user.scholarname + ".</t>
  </si>
  <si>
    <t>Hi! I’m " + user.scholarname + ". It’s nice to meet you!</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</si>
  <si>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</si>
  <si>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</si>
  <si>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</si>
  <si>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</si>
  <si>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</si>
  <si>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</si>
  <si>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</si>
  <si>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</si>
  <si>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</si>
  <si>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</si>
  <si>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</si>
  <si>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</si>
  <si>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First, tell me which department you belong to. Arlington has seven in total: Business and Commerce, Pure and Applied Sciences, Medical Sciences, Fine Arts, Performing Arts, Fashion, and Athletics.</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</si>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</sst>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4"/>
  <sheetViews>
    <sheetView tabSelected="1" topLeftCell="A23" zoomScaleNormal="100" workbookViewId="0">
      <pane xSplit="1" ySplit="2" topLeftCell="B94" activePane="bottomRight" state="frozen"/>
      <selection activeCell="A23" sqref="A23"/>
      <selection pane="topRight" activeCell="B23" sqref="B23"/>
      <selection pane="bottomLeft" activeCell="A25" sqref="A25"/>
      <selection pane="bottomRight" activeCell="F114" sqref="F114"/>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3.10937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9"/>
      <c r="AA24" s="9"/>
    </row>
    <row r="25" spans="1:27" x14ac:dyDescent="0.2">
      <c r="A25" s="8">
        <f>0</f>
        <v>0</v>
      </c>
      <c r="B25" s="26" t="s">
        <v>216</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217</v>
      </c>
      <c r="C26" s="25"/>
      <c r="D26" s="27"/>
      <c r="E26" s="1"/>
      <c r="F26" s="25"/>
      <c r="I26" s="1" t="s">
        <v>76</v>
      </c>
      <c r="J26" s="27"/>
      <c r="K26" s="27"/>
      <c r="L26" s="27"/>
      <c r="M26" s="27"/>
      <c r="N26" s="27"/>
      <c r="T26" s="1"/>
      <c r="U26" s="1"/>
      <c r="W26" s="1"/>
      <c r="X26" s="1"/>
      <c r="Z26" s="2" t="str">
        <f t="shared" ref="Z26:Z89" si="2">IF(MOD(A26,5)=0, "//"&amp;A26, "")</f>
        <v/>
      </c>
      <c r="AA26" s="2" t="str">
        <f t="shared" ref="AA26:AA89" si="3">IF(Z26&lt;&gt;"",
Z26&amp;" "&amp;Y26,
IF(Y26&lt;&gt;"", "//"&amp;A26&amp; " " &amp;Y26, ""))</f>
        <v/>
      </c>
    </row>
    <row r="27" spans="1:27" x14ac:dyDescent="0.2">
      <c r="A27" s="8">
        <f t="shared" ref="A27:A90" si="4">1+A26</f>
        <v>2</v>
      </c>
      <c r="B27" s="26" t="s">
        <v>218</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219</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220</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221</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222</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223</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224</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225</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236</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226</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227</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248</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249</v>
      </c>
      <c r="C44" s="25"/>
      <c r="D44" s="27"/>
      <c r="E44" s="1"/>
      <c r="F44" s="25"/>
      <c r="I44" s="1" t="s">
        <v>76</v>
      </c>
      <c r="J44" s="27"/>
      <c r="K44" s="27"/>
      <c r="L44" s="27"/>
      <c r="M44" s="27"/>
      <c r="N44" s="27"/>
      <c r="T44" s="1"/>
      <c r="U44" s="1"/>
      <c r="W44" s="1"/>
      <c r="X44" s="1"/>
      <c r="Z44" s="2" t="str">
        <f t="shared" si="2"/>
        <v/>
      </c>
      <c r="AA44" s="2" t="str">
        <f t="shared" si="3"/>
        <v/>
      </c>
    </row>
    <row r="45" spans="1:27" x14ac:dyDescent="0.2">
      <c r="A45" s="8">
        <f>1+A44</f>
        <v>20</v>
      </c>
      <c r="B45" s="26" t="s">
        <v>250</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2"/>
        <v/>
      </c>
      <c r="AA46" s="2" t="str">
        <f t="shared" si="3"/>
        <v/>
      </c>
    </row>
    <row r="47" spans="1:27" x14ac:dyDescent="0.2">
      <c r="A47" s="8">
        <f t="shared" si="4"/>
        <v>22</v>
      </c>
      <c r="B47" s="26" t="s">
        <v>17</v>
      </c>
      <c r="C47" s="25" t="s">
        <v>251</v>
      </c>
      <c r="D47" s="27" t="s">
        <v>133</v>
      </c>
      <c r="E47" s="1" t="s">
        <v>42</v>
      </c>
      <c r="F47" s="25"/>
      <c r="I47" s="1" t="s">
        <v>74</v>
      </c>
      <c r="J47" s="27"/>
      <c r="K47" s="27"/>
      <c r="L47" s="27"/>
      <c r="M47" s="27"/>
      <c r="N47" s="27"/>
      <c r="T47" s="1"/>
      <c r="U47" s="1"/>
      <c r="W47" s="1"/>
      <c r="X47" s="1"/>
      <c r="Z47" s="2" t="str">
        <f t="shared" si="2"/>
        <v/>
      </c>
      <c r="AA47" s="2" t="str">
        <f t="shared" si="3"/>
        <v/>
      </c>
    </row>
    <row r="48" spans="1:27" x14ac:dyDescent="0.2">
      <c r="A48" s="8">
        <f t="shared" si="4"/>
        <v>23</v>
      </c>
      <c r="B48" s="26" t="s">
        <v>140</v>
      </c>
      <c r="C48" s="25"/>
      <c r="D48" s="27" t="s">
        <v>133</v>
      </c>
      <c r="E48" s="1" t="s">
        <v>42</v>
      </c>
      <c r="F48" s="25"/>
      <c r="I48" s="1" t="s">
        <v>74</v>
      </c>
      <c r="J48" s="27"/>
      <c r="K48" s="27"/>
      <c r="L48" s="27"/>
      <c r="M48" s="27"/>
      <c r="N48" s="27"/>
      <c r="T48" s="1"/>
      <c r="U48" s="1"/>
      <c r="W48" s="1"/>
      <c r="X48" s="1"/>
      <c r="Z48" s="2" t="str">
        <f t="shared" si="2"/>
        <v/>
      </c>
      <c r="AA48" s="2" t="str">
        <f t="shared" si="3"/>
        <v/>
      </c>
    </row>
    <row r="49" spans="1:27" x14ac:dyDescent="0.2">
      <c r="A49" s="8">
        <f t="shared" si="4"/>
        <v>24</v>
      </c>
      <c r="B49" s="26" t="s">
        <v>141</v>
      </c>
      <c r="C49" s="25"/>
      <c r="D49" s="27"/>
      <c r="E49" s="1"/>
      <c r="F49" s="25"/>
      <c r="I49" s="1" t="s">
        <v>74</v>
      </c>
      <c r="J49" s="38">
        <v>-3</v>
      </c>
      <c r="K49" s="27"/>
      <c r="L49" s="27"/>
      <c r="M49" s="27"/>
      <c r="N49" s="27"/>
      <c r="T49" s="1"/>
      <c r="U49" s="1"/>
      <c r="W49" s="1"/>
      <c r="X49" s="1"/>
      <c r="Y49" s="7" t="s">
        <v>143</v>
      </c>
      <c r="Z49" s="2" t="str">
        <f t="shared" si="2"/>
        <v/>
      </c>
      <c r="AA49" s="2" t="str">
        <f t="shared" si="3"/>
        <v>//24 Department Form</v>
      </c>
    </row>
    <row r="50" spans="1:27" x14ac:dyDescent="0.2">
      <c r="A50" s="8">
        <f t="shared" si="4"/>
        <v>25</v>
      </c>
      <c r="B50" s="26" t="s">
        <v>142</v>
      </c>
      <c r="C50" s="25"/>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144</v>
      </c>
      <c r="D51" s="27" t="s">
        <v>133</v>
      </c>
      <c r="E51" s="1" t="s">
        <v>43</v>
      </c>
      <c r="F51" s="25"/>
      <c r="I51" s="1" t="s">
        <v>74</v>
      </c>
      <c r="J51" s="27"/>
      <c r="K51" s="27"/>
      <c r="L51" s="27"/>
      <c r="M51" s="27"/>
      <c r="N51" s="27"/>
      <c r="T51" s="1"/>
      <c r="U51" s="1"/>
      <c r="W51" s="1"/>
      <c r="X51" s="1"/>
      <c r="Z51" s="2" t="str">
        <f t="shared" si="2"/>
        <v/>
      </c>
      <c r="AA51" s="2" t="str">
        <f t="shared" si="3"/>
        <v/>
      </c>
    </row>
    <row r="52" spans="1:27" x14ac:dyDescent="0.2">
      <c r="A52" s="8">
        <f t="shared" si="4"/>
        <v>27</v>
      </c>
      <c r="B52" s="26" t="s">
        <v>17</v>
      </c>
      <c r="C52" s="25" t="s">
        <v>145</v>
      </c>
      <c r="D52" s="27" t="s">
        <v>133</v>
      </c>
      <c r="E52" s="1" t="s">
        <v>43</v>
      </c>
      <c r="F52" s="25"/>
      <c r="I52" s="1" t="s">
        <v>74</v>
      </c>
      <c r="J52" s="27"/>
      <c r="K52" s="27"/>
      <c r="L52" s="27"/>
      <c r="M52" s="27"/>
      <c r="N52" s="27"/>
      <c r="T52" s="1"/>
      <c r="U52" s="1"/>
      <c r="W52" s="1"/>
      <c r="X52" s="1"/>
      <c r="Z52" s="2" t="str">
        <f t="shared" si="2"/>
        <v/>
      </c>
      <c r="AA52" s="2" t="str">
        <f t="shared" si="3"/>
        <v/>
      </c>
    </row>
    <row r="53" spans="1:27" x14ac:dyDescent="0.2">
      <c r="A53" s="8">
        <f t="shared" si="4"/>
        <v>28</v>
      </c>
      <c r="B53" s="26" t="s">
        <v>146</v>
      </c>
      <c r="C53" s="25" t="s">
        <v>147</v>
      </c>
      <c r="D53" s="27" t="s">
        <v>133</v>
      </c>
      <c r="E53" s="1" t="s">
        <v>42</v>
      </c>
      <c r="F53" s="25"/>
      <c r="I53" s="1" t="s">
        <v>86</v>
      </c>
      <c r="J53" s="34"/>
      <c r="K53" s="27"/>
      <c r="L53" s="27"/>
      <c r="M53" s="27"/>
      <c r="N53" s="27"/>
      <c r="T53" s="1"/>
      <c r="U53" s="1"/>
      <c r="W53" s="1"/>
      <c r="X53" s="1"/>
      <c r="Z53" s="2" t="str">
        <f t="shared" si="2"/>
        <v/>
      </c>
      <c r="AA53" s="2" t="str">
        <f t="shared" si="3"/>
        <v/>
      </c>
    </row>
    <row r="54" spans="1:27" x14ac:dyDescent="0.2">
      <c r="A54" s="8">
        <f t="shared" si="4"/>
        <v>29</v>
      </c>
      <c r="B54" s="26" t="s">
        <v>148</v>
      </c>
      <c r="C54" s="25" t="s">
        <v>149</v>
      </c>
      <c r="D54" s="27" t="s">
        <v>133</v>
      </c>
      <c r="E54" s="1" t="s">
        <v>42</v>
      </c>
      <c r="F54" s="25"/>
      <c r="I54" s="1" t="s">
        <v>86</v>
      </c>
      <c r="J54" s="27"/>
      <c r="K54" s="27"/>
      <c r="L54" s="27"/>
      <c r="M54" s="27"/>
      <c r="N54" s="27"/>
      <c r="T54" s="1"/>
      <c r="U54" s="1"/>
      <c r="W54" s="1"/>
      <c r="X54" s="1"/>
      <c r="Z54" s="2" t="str">
        <f t="shared" si="2"/>
        <v/>
      </c>
      <c r="AA54" s="2" t="str">
        <f t="shared" si="3"/>
        <v/>
      </c>
    </row>
    <row r="55" spans="1:27" x14ac:dyDescent="0.2">
      <c r="A55" s="8">
        <f t="shared" si="4"/>
        <v>30</v>
      </c>
      <c r="B55" s="26" t="s">
        <v>150</v>
      </c>
      <c r="C55" s="25"/>
      <c r="D55" s="27" t="s">
        <v>133</v>
      </c>
      <c r="E55" s="1" t="s">
        <v>42</v>
      </c>
      <c r="F55" s="25"/>
      <c r="H55" s="1"/>
      <c r="I55" s="1" t="s">
        <v>86</v>
      </c>
      <c r="J55" s="27"/>
      <c r="K55" s="27"/>
      <c r="L55" s="27"/>
      <c r="M55" s="27"/>
      <c r="N55" s="27"/>
      <c r="T55" s="1"/>
      <c r="U55" s="1"/>
      <c r="W55" s="1"/>
      <c r="X55" s="1"/>
      <c r="Z55" s="2" t="str">
        <f t="shared" si="2"/>
        <v>//30</v>
      </c>
      <c r="AA55" s="2" t="str">
        <f t="shared" si="3"/>
        <v xml:space="preserve">//30 </v>
      </c>
    </row>
    <row r="56" spans="1:27" x14ac:dyDescent="0.2">
      <c r="A56" s="8">
        <f t="shared" si="4"/>
        <v>31</v>
      </c>
      <c r="B56" s="26" t="s">
        <v>141</v>
      </c>
      <c r="C56" s="25"/>
      <c r="D56" s="27"/>
      <c r="E56" s="1"/>
      <c r="F56" s="25"/>
      <c r="H56" s="1"/>
      <c r="I56" s="1" t="s">
        <v>86</v>
      </c>
      <c r="J56" s="38">
        <v>-31</v>
      </c>
      <c r="K56" s="27"/>
      <c r="L56" s="27"/>
      <c r="M56" s="27"/>
      <c r="N56" s="27"/>
      <c r="T56" s="1"/>
      <c r="U56" s="1"/>
      <c r="W56" s="1"/>
      <c r="X56" s="1"/>
      <c r="Y56" s="7" t="s">
        <v>151</v>
      </c>
      <c r="Z56" s="2" t="str">
        <f t="shared" si="2"/>
        <v/>
      </c>
      <c r="AA56" s="2" t="str">
        <f t="shared" si="3"/>
        <v>//31 Choose your name Form</v>
      </c>
    </row>
    <row r="57" spans="1:27" x14ac:dyDescent="0.2">
      <c r="A57" s="8">
        <f t="shared" si="4"/>
        <v>32</v>
      </c>
      <c r="B57" s="26" t="s">
        <v>152</v>
      </c>
      <c r="C57" s="25" t="s">
        <v>153</v>
      </c>
      <c r="D57" s="27" t="s">
        <v>133</v>
      </c>
      <c r="E57" s="1" t="s">
        <v>42</v>
      </c>
      <c r="F57" s="25"/>
      <c r="H57" s="1"/>
      <c r="I57" s="1" t="s">
        <v>86</v>
      </c>
      <c r="J57" s="27"/>
      <c r="K57" s="27"/>
      <c r="L57" s="27"/>
      <c r="M57" s="27"/>
      <c r="N57" s="27"/>
      <c r="T57" s="1"/>
      <c r="U57" s="1"/>
      <c r="W57" s="1"/>
      <c r="X57" s="1"/>
      <c r="Z57" s="2" t="str">
        <f t="shared" si="2"/>
        <v/>
      </c>
      <c r="AA57" s="2" t="str">
        <f t="shared" si="3"/>
        <v/>
      </c>
    </row>
    <row r="58" spans="1:27" x14ac:dyDescent="0.2">
      <c r="A58" s="8">
        <f t="shared" si="4"/>
        <v>33</v>
      </c>
      <c r="B58" s="26" t="s">
        <v>17</v>
      </c>
      <c r="C58" s="25" t="s">
        <v>154</v>
      </c>
      <c r="D58" s="27" t="s">
        <v>133</v>
      </c>
      <c r="E58" s="1" t="s">
        <v>42</v>
      </c>
      <c r="F58" s="25"/>
      <c r="H58" s="1"/>
      <c r="I58" s="1" t="s">
        <v>86</v>
      </c>
      <c r="J58" s="27"/>
      <c r="K58" s="27"/>
      <c r="L58" s="27"/>
      <c r="M58" s="27"/>
      <c r="N58" s="27"/>
      <c r="T58" s="1"/>
      <c r="U58" s="1"/>
      <c r="W58" s="1"/>
      <c r="X58" s="1"/>
      <c r="Z58" s="2" t="str">
        <f t="shared" si="2"/>
        <v/>
      </c>
      <c r="AA58" s="2" t="str">
        <f t="shared" si="3"/>
        <v/>
      </c>
    </row>
    <row r="59" spans="1:27" x14ac:dyDescent="0.2">
      <c r="A59" s="8">
        <f t="shared" si="4"/>
        <v>34</v>
      </c>
      <c r="B59" s="26" t="s">
        <v>73</v>
      </c>
      <c r="C59" s="25" t="s">
        <v>252</v>
      </c>
      <c r="D59" s="27" t="s">
        <v>133</v>
      </c>
      <c r="E59" s="1" t="s">
        <v>42</v>
      </c>
      <c r="F59" s="25"/>
      <c r="H59" s="1"/>
      <c r="I59" s="1" t="s">
        <v>86</v>
      </c>
      <c r="J59" s="27"/>
      <c r="K59" s="27"/>
      <c r="L59" s="27"/>
      <c r="M59" s="27"/>
      <c r="N59" s="27"/>
      <c r="T59" s="1"/>
      <c r="U59" s="1"/>
      <c r="W59" s="1"/>
      <c r="X59" s="1"/>
      <c r="Z59" s="2" t="str">
        <f t="shared" si="2"/>
        <v/>
      </c>
      <c r="AA59" s="2" t="str">
        <f t="shared" si="3"/>
        <v/>
      </c>
    </row>
    <row r="60" spans="1:27" x14ac:dyDescent="0.2">
      <c r="A60" s="8">
        <f t="shared" si="4"/>
        <v>35</v>
      </c>
      <c r="B60" s="26" t="s">
        <v>155</v>
      </c>
      <c r="C60" s="25"/>
      <c r="D60" s="27"/>
      <c r="E60" s="1"/>
      <c r="F60" s="25"/>
      <c r="H60" s="1"/>
      <c r="I60" s="1" t="s">
        <v>86</v>
      </c>
      <c r="J60" s="38">
        <v>-2</v>
      </c>
      <c r="K60" s="27"/>
      <c r="L60" s="27"/>
      <c r="M60" s="27"/>
      <c r="N60" s="27"/>
      <c r="Q60" s="29" t="s">
        <v>156</v>
      </c>
      <c r="T60" s="1"/>
      <c r="U60" s="1"/>
      <c r="W60" s="1"/>
      <c r="X60" s="1"/>
      <c r="Z60" s="2" t="str">
        <f t="shared" si="2"/>
        <v>//35</v>
      </c>
      <c r="AA60" s="2" t="str">
        <f t="shared" si="3"/>
        <v xml:space="preserve">//35 </v>
      </c>
    </row>
    <row r="61" spans="1:27" x14ac:dyDescent="0.2">
      <c r="A61" s="8">
        <f t="shared" si="4"/>
        <v>36</v>
      </c>
      <c r="B61" s="26" t="s">
        <v>157</v>
      </c>
      <c r="C61" s="25" t="s">
        <v>158</v>
      </c>
      <c r="D61" s="27" t="s">
        <v>133</v>
      </c>
      <c r="E61" s="1" t="s">
        <v>43</v>
      </c>
      <c r="F61" s="25"/>
      <c r="H61" s="1"/>
      <c r="I61" s="1" t="s">
        <v>86</v>
      </c>
      <c r="J61" s="27"/>
      <c r="K61" s="27"/>
      <c r="L61" s="27"/>
      <c r="M61" s="27"/>
      <c r="N61" s="27"/>
      <c r="Q61" s="29" t="s">
        <v>110</v>
      </c>
      <c r="T61" s="1"/>
      <c r="U61" s="1"/>
      <c r="W61" s="1"/>
      <c r="X61" s="1"/>
      <c r="Z61" s="2" t="str">
        <f t="shared" si="2"/>
        <v/>
      </c>
      <c r="AA61" s="2" t="str">
        <f t="shared" si="3"/>
        <v/>
      </c>
    </row>
    <row r="62" spans="1:27" x14ac:dyDescent="0.2">
      <c r="A62" s="8">
        <f t="shared" si="4"/>
        <v>37</v>
      </c>
      <c r="B62" s="26" t="s">
        <v>17</v>
      </c>
      <c r="C62" s="25" t="s">
        <v>159</v>
      </c>
      <c r="D62" s="27" t="s">
        <v>133</v>
      </c>
      <c r="E62" s="1" t="s">
        <v>42</v>
      </c>
      <c r="F62" s="25"/>
      <c r="H62" s="1"/>
      <c r="I62" s="1" t="s">
        <v>86</v>
      </c>
      <c r="J62" s="27"/>
      <c r="K62" s="27"/>
      <c r="L62" s="27"/>
      <c r="M62" s="27"/>
      <c r="N62" s="27"/>
      <c r="T62" s="1"/>
      <c r="U62" s="1"/>
      <c r="W62" s="1"/>
      <c r="X62" s="1"/>
      <c r="Z62" s="2" t="str">
        <f t="shared" si="2"/>
        <v/>
      </c>
      <c r="AA62" s="2" t="str">
        <f t="shared" si="3"/>
        <v/>
      </c>
    </row>
    <row r="63" spans="1:27" x14ac:dyDescent="0.2">
      <c r="A63" s="8">
        <f t="shared" si="4"/>
        <v>38</v>
      </c>
      <c r="B63" s="26" t="s">
        <v>17</v>
      </c>
      <c r="C63" s="25" t="s">
        <v>160</v>
      </c>
      <c r="D63" s="27" t="s">
        <v>133</v>
      </c>
      <c r="E63" s="1" t="s">
        <v>42</v>
      </c>
      <c r="F63" s="25"/>
      <c r="H63" s="1"/>
      <c r="I63" s="1" t="s">
        <v>86</v>
      </c>
      <c r="J63" s="27"/>
      <c r="K63" s="27"/>
      <c r="L63" s="27"/>
      <c r="M63" s="27"/>
      <c r="N63" s="27"/>
      <c r="T63" s="1"/>
      <c r="U63" s="1"/>
      <c r="W63" s="1"/>
      <c r="X63" s="1"/>
      <c r="Z63" s="2" t="str">
        <f t="shared" si="2"/>
        <v/>
      </c>
      <c r="AA63" s="2" t="str">
        <f t="shared" si="3"/>
        <v/>
      </c>
    </row>
    <row r="64" spans="1:27" x14ac:dyDescent="0.2">
      <c r="A64" s="8">
        <f t="shared" si="4"/>
        <v>39</v>
      </c>
      <c r="B64" s="26" t="s">
        <v>161</v>
      </c>
      <c r="C64" s="25" t="s">
        <v>162</v>
      </c>
      <c r="D64" s="27" t="s">
        <v>133</v>
      </c>
      <c r="E64" s="1" t="s">
        <v>42</v>
      </c>
      <c r="F64" s="25"/>
      <c r="H64" s="1"/>
      <c r="I64" s="1" t="s">
        <v>86</v>
      </c>
      <c r="J64" s="27"/>
      <c r="K64" s="27"/>
      <c r="L64" s="27"/>
      <c r="M64" s="27"/>
      <c r="N64" s="27"/>
      <c r="T64" s="1"/>
      <c r="U64" s="1"/>
      <c r="W64" s="1"/>
      <c r="X64" s="1"/>
      <c r="Z64" s="2" t="str">
        <f t="shared" si="2"/>
        <v/>
      </c>
      <c r="AA64" s="2" t="str">
        <f t="shared" si="3"/>
        <v/>
      </c>
    </row>
    <row r="65" spans="1:27" x14ac:dyDescent="0.2">
      <c r="A65" s="8">
        <f t="shared" si="4"/>
        <v>40</v>
      </c>
      <c r="B65" s="26" t="s">
        <v>163</v>
      </c>
      <c r="C65" s="25" t="s">
        <v>164</v>
      </c>
      <c r="D65" s="27" t="s">
        <v>133</v>
      </c>
      <c r="E65" s="1" t="s">
        <v>43</v>
      </c>
      <c r="F65" s="25"/>
      <c r="H65" s="1"/>
      <c r="I65" s="1" t="s">
        <v>86</v>
      </c>
      <c r="J65" s="27"/>
      <c r="K65" s="27"/>
      <c r="L65" s="27"/>
      <c r="M65" s="27"/>
      <c r="N65" s="27"/>
      <c r="T65" s="1"/>
      <c r="U65" s="1"/>
      <c r="W65" s="1"/>
      <c r="X65" s="1"/>
      <c r="Z65" s="2" t="str">
        <f t="shared" si="2"/>
        <v>//40</v>
      </c>
      <c r="AA65" s="2" t="str">
        <f t="shared" si="3"/>
        <v xml:space="preserve">//40 </v>
      </c>
    </row>
    <row r="66" spans="1:27" x14ac:dyDescent="0.2">
      <c r="A66" s="8">
        <f t="shared" si="4"/>
        <v>41</v>
      </c>
      <c r="B66" s="26" t="s">
        <v>165</v>
      </c>
      <c r="C66" s="25" t="s">
        <v>166</v>
      </c>
      <c r="D66" s="27" t="s">
        <v>133</v>
      </c>
      <c r="E66" s="1" t="s">
        <v>42</v>
      </c>
      <c r="F66" s="25"/>
      <c r="I66" s="1" t="s">
        <v>86</v>
      </c>
      <c r="J66" s="27"/>
      <c r="K66" s="27"/>
      <c r="L66" s="27"/>
      <c r="M66" s="27"/>
      <c r="N66" s="27"/>
      <c r="T66" s="1"/>
      <c r="U66" s="1"/>
      <c r="W66" s="1"/>
      <c r="X66" s="1"/>
      <c r="Z66" s="2" t="str">
        <f t="shared" si="2"/>
        <v/>
      </c>
      <c r="AA66" s="2" t="str">
        <f t="shared" si="3"/>
        <v/>
      </c>
    </row>
    <row r="67" spans="1:27" x14ac:dyDescent="0.2">
      <c r="A67" s="8">
        <f t="shared" si="4"/>
        <v>42</v>
      </c>
      <c r="B67" s="26" t="s">
        <v>17</v>
      </c>
      <c r="C67" s="25" t="s">
        <v>167</v>
      </c>
      <c r="D67" s="27" t="s">
        <v>133</v>
      </c>
      <c r="E67" s="1" t="s">
        <v>43</v>
      </c>
      <c r="F67" s="25"/>
      <c r="H67" s="1"/>
      <c r="I67" s="1" t="s">
        <v>86</v>
      </c>
      <c r="J67" s="27"/>
      <c r="K67" s="27"/>
      <c r="L67" s="27"/>
      <c r="M67" s="27"/>
      <c r="N67" s="27"/>
      <c r="T67" s="1"/>
      <c r="U67" s="1"/>
      <c r="W67" s="1"/>
      <c r="X67" s="1"/>
      <c r="Z67" s="2" t="str">
        <f t="shared" si="2"/>
        <v/>
      </c>
      <c r="AA67" s="2" t="str">
        <f t="shared" si="3"/>
        <v/>
      </c>
    </row>
    <row r="68" spans="1:27" x14ac:dyDescent="0.2">
      <c r="A68" s="8">
        <f t="shared" si="4"/>
        <v>43</v>
      </c>
      <c r="B68" s="26" t="s">
        <v>17</v>
      </c>
      <c r="C68" s="25" t="s">
        <v>168</v>
      </c>
      <c r="D68" s="27" t="s">
        <v>133</v>
      </c>
      <c r="E68" s="1" t="s">
        <v>43</v>
      </c>
      <c r="F68" s="25"/>
      <c r="I68" s="1" t="s">
        <v>86</v>
      </c>
      <c r="J68" s="27"/>
      <c r="K68" s="27"/>
      <c r="L68" s="27"/>
      <c r="M68" s="27"/>
      <c r="N68" s="27"/>
      <c r="T68" s="1"/>
      <c r="U68" s="1"/>
      <c r="W68" s="1"/>
      <c r="X68" s="1"/>
      <c r="Z68" s="2" t="str">
        <f t="shared" si="2"/>
        <v/>
      </c>
      <c r="AA68" s="2" t="str">
        <f t="shared" si="3"/>
        <v/>
      </c>
    </row>
    <row r="69" spans="1:27" x14ac:dyDescent="0.2">
      <c r="A69" s="8">
        <f t="shared" si="4"/>
        <v>44</v>
      </c>
      <c r="B69" s="26" t="s">
        <v>169</v>
      </c>
      <c r="C69" s="25" t="s">
        <v>242</v>
      </c>
      <c r="D69" s="27" t="s">
        <v>133</v>
      </c>
      <c r="E69" s="1" t="s">
        <v>42</v>
      </c>
      <c r="F69" s="25"/>
      <c r="H69" s="1"/>
      <c r="I69" s="1" t="s">
        <v>86</v>
      </c>
      <c r="J69" s="34"/>
      <c r="K69" s="27"/>
      <c r="L69" s="27"/>
      <c r="M69" s="27"/>
      <c r="N69" s="34"/>
      <c r="O69" s="35"/>
      <c r="P69" s="35"/>
      <c r="T69" s="1"/>
      <c r="U69" s="1"/>
      <c r="W69" s="1"/>
      <c r="X69" s="1"/>
      <c r="Z69" s="2" t="str">
        <f t="shared" si="2"/>
        <v/>
      </c>
      <c r="AA69" s="2" t="str">
        <f t="shared" si="3"/>
        <v/>
      </c>
    </row>
    <row r="70" spans="1:27" x14ac:dyDescent="0.2">
      <c r="A70" s="8">
        <f t="shared" si="4"/>
        <v>45</v>
      </c>
      <c r="B70" s="26" t="s">
        <v>170</v>
      </c>
      <c r="C70" s="25" t="s">
        <v>171</v>
      </c>
      <c r="D70" s="27" t="s">
        <v>133</v>
      </c>
      <c r="E70" s="1" t="s">
        <v>43</v>
      </c>
      <c r="F70" s="25"/>
      <c r="H70" s="1"/>
      <c r="I70" s="1" t="s">
        <v>86</v>
      </c>
      <c r="J70" s="27"/>
      <c r="K70" s="27"/>
      <c r="L70" s="27"/>
      <c r="M70" s="27"/>
      <c r="N70" s="27"/>
      <c r="T70" s="36"/>
      <c r="U70" s="36"/>
      <c r="W70" s="1"/>
      <c r="X70" s="1"/>
      <c r="Z70" s="2" t="str">
        <f t="shared" si="2"/>
        <v>//45</v>
      </c>
      <c r="AA70" s="2" t="str">
        <f t="shared" si="3"/>
        <v xml:space="preserve">//45 </v>
      </c>
    </row>
    <row r="71" spans="1:27" x14ac:dyDescent="0.2">
      <c r="A71" s="8">
        <f t="shared" si="4"/>
        <v>46</v>
      </c>
      <c r="B71" s="26" t="s">
        <v>17</v>
      </c>
      <c r="C71" s="25" t="s">
        <v>253</v>
      </c>
      <c r="D71" s="27" t="s">
        <v>133</v>
      </c>
      <c r="E71" s="1" t="s">
        <v>42</v>
      </c>
      <c r="F71" s="25"/>
      <c r="I71" s="1" t="s">
        <v>86</v>
      </c>
      <c r="J71" s="27"/>
      <c r="K71" s="27"/>
      <c r="L71" s="27"/>
      <c r="M71" s="27"/>
      <c r="N71" s="27"/>
      <c r="T71" s="1"/>
      <c r="U71" s="1"/>
      <c r="W71" s="1"/>
      <c r="X71" s="1"/>
      <c r="Z71" s="2" t="str">
        <f t="shared" si="2"/>
        <v/>
      </c>
      <c r="AA71" s="2" t="str">
        <f t="shared" si="3"/>
        <v/>
      </c>
    </row>
    <row r="72" spans="1:27" x14ac:dyDescent="0.2">
      <c r="A72" s="8">
        <f t="shared" si="4"/>
        <v>47</v>
      </c>
      <c r="B72" s="26" t="s">
        <v>17</v>
      </c>
      <c r="C72" s="25" t="s">
        <v>243</v>
      </c>
      <c r="D72" s="27" t="s">
        <v>133</v>
      </c>
      <c r="E72" s="1" t="s">
        <v>42</v>
      </c>
      <c r="F72" s="25"/>
      <c r="H72" s="1"/>
      <c r="I72" s="1" t="s">
        <v>86</v>
      </c>
      <c r="J72" s="27"/>
      <c r="K72" s="27"/>
      <c r="L72" s="27"/>
      <c r="M72" s="27"/>
      <c r="N72" s="27"/>
      <c r="T72" s="1"/>
      <c r="U72" s="1"/>
      <c r="W72" s="1"/>
      <c r="X72" s="1"/>
      <c r="Z72" s="2" t="str">
        <f t="shared" si="2"/>
        <v/>
      </c>
      <c r="AA72" s="2" t="str">
        <f t="shared" si="3"/>
        <v/>
      </c>
    </row>
    <row r="73" spans="1:27" x14ac:dyDescent="0.2">
      <c r="A73" s="8">
        <f t="shared" si="4"/>
        <v>48</v>
      </c>
      <c r="B73" s="26" t="s">
        <v>17</v>
      </c>
      <c r="C73" s="25" t="s">
        <v>244</v>
      </c>
      <c r="D73" s="27" t="s">
        <v>133</v>
      </c>
      <c r="E73" s="1" t="s">
        <v>42</v>
      </c>
      <c r="F73" s="25"/>
      <c r="H73" s="1"/>
      <c r="I73" s="1" t="s">
        <v>86</v>
      </c>
      <c r="J73" s="27"/>
      <c r="K73" s="27"/>
      <c r="L73" s="27"/>
      <c r="M73" s="27"/>
      <c r="N73" s="27"/>
      <c r="T73" s="1"/>
      <c r="U73" s="1"/>
      <c r="W73" s="1"/>
      <c r="X73" s="1"/>
      <c r="Z73" s="2" t="str">
        <f t="shared" si="2"/>
        <v/>
      </c>
      <c r="AA73" s="2" t="str">
        <f t="shared" si="3"/>
        <v/>
      </c>
    </row>
    <row r="74" spans="1:27" x14ac:dyDescent="0.2">
      <c r="A74" s="8">
        <f t="shared" si="4"/>
        <v>49</v>
      </c>
      <c r="B74" s="26" t="s">
        <v>172</v>
      </c>
      <c r="C74" s="25" t="s">
        <v>245</v>
      </c>
      <c r="D74" s="27" t="s">
        <v>133</v>
      </c>
      <c r="E74" s="1" t="s">
        <v>42</v>
      </c>
      <c r="F74" s="25"/>
      <c r="H74" s="1"/>
      <c r="I74" s="1" t="s">
        <v>86</v>
      </c>
      <c r="J74" s="27"/>
      <c r="K74" s="27"/>
      <c r="L74" s="27"/>
      <c r="M74" s="27"/>
      <c r="N74" s="27"/>
      <c r="T74" s="1"/>
      <c r="U74" s="1"/>
      <c r="W74" s="1"/>
      <c r="X74" s="1"/>
      <c r="Z74" s="2" t="str">
        <f t="shared" si="2"/>
        <v/>
      </c>
      <c r="AA74" s="2" t="str">
        <f t="shared" si="3"/>
        <v/>
      </c>
    </row>
    <row r="75" spans="1:27" x14ac:dyDescent="0.2">
      <c r="A75" s="8">
        <f t="shared" si="4"/>
        <v>50</v>
      </c>
      <c r="B75" s="26" t="s">
        <v>173</v>
      </c>
      <c r="C75" s="25" t="s">
        <v>174</v>
      </c>
      <c r="D75" s="27" t="s">
        <v>133</v>
      </c>
      <c r="E75" s="1" t="s">
        <v>43</v>
      </c>
      <c r="F75" s="25"/>
      <c r="I75" s="1" t="s">
        <v>86</v>
      </c>
      <c r="J75" s="34"/>
      <c r="K75" s="27"/>
      <c r="L75" s="27"/>
      <c r="M75" s="27"/>
      <c r="N75" s="27"/>
      <c r="T75" s="1"/>
      <c r="U75" s="1"/>
      <c r="W75" s="1"/>
      <c r="X75" s="1"/>
      <c r="Z75" s="2" t="str">
        <f t="shared" si="2"/>
        <v>//50</v>
      </c>
      <c r="AA75" s="2" t="str">
        <f t="shared" si="3"/>
        <v xml:space="preserve">//50 </v>
      </c>
    </row>
    <row r="76" spans="1:27" x14ac:dyDescent="0.2">
      <c r="A76" s="8">
        <f t="shared" si="4"/>
        <v>51</v>
      </c>
      <c r="B76" s="26" t="s">
        <v>255</v>
      </c>
      <c r="C76" s="25" t="s">
        <v>254</v>
      </c>
      <c r="D76" s="27" t="s">
        <v>133</v>
      </c>
      <c r="E76" s="1" t="s">
        <v>43</v>
      </c>
      <c r="F76" s="25"/>
      <c r="H76" s="1"/>
      <c r="I76" s="1" t="s">
        <v>86</v>
      </c>
      <c r="J76" s="27"/>
      <c r="K76" s="27"/>
      <c r="L76" s="27"/>
      <c r="M76" s="27"/>
      <c r="N76" s="27"/>
      <c r="T76" s="36"/>
      <c r="U76" s="36"/>
      <c r="W76" s="1"/>
      <c r="X76" s="1"/>
      <c r="Z76" s="2" t="str">
        <f t="shared" si="2"/>
        <v/>
      </c>
      <c r="AA76" s="2" t="str">
        <f t="shared" si="3"/>
        <v/>
      </c>
    </row>
    <row r="77" spans="1:27" x14ac:dyDescent="0.2">
      <c r="A77" s="8">
        <f t="shared" si="4"/>
        <v>52</v>
      </c>
      <c r="B77" s="26"/>
      <c r="C77" s="25"/>
      <c r="D77" s="27"/>
      <c r="E77" s="1"/>
      <c r="F77" s="25"/>
      <c r="H77" s="1"/>
      <c r="I77" s="1" t="s">
        <v>86</v>
      </c>
      <c r="J77" s="38">
        <v>-2</v>
      </c>
      <c r="K77" s="27" t="str">
        <f t="shared" ref="K77" si="5">IF(J77=-2, I78, "")</f>
        <v>class1</v>
      </c>
      <c r="L77" s="27"/>
      <c r="M77" s="27"/>
      <c r="N77" s="27"/>
      <c r="Q77" s="29" t="s">
        <v>175</v>
      </c>
      <c r="T77" s="1"/>
      <c r="U77" s="1"/>
      <c r="W77" s="1"/>
      <c r="X77" s="1"/>
      <c r="Z77" s="2" t="str">
        <f t="shared" si="2"/>
        <v/>
      </c>
      <c r="AA77" s="2" t="str">
        <f t="shared" si="3"/>
        <v/>
      </c>
    </row>
    <row r="78" spans="1:27" x14ac:dyDescent="0.2">
      <c r="A78" s="8">
        <f t="shared" si="4"/>
        <v>53</v>
      </c>
      <c r="B78" s="26" t="s">
        <v>17</v>
      </c>
      <c r="C78" s="25" t="s">
        <v>176</v>
      </c>
      <c r="D78" s="27" t="s">
        <v>239</v>
      </c>
      <c r="E78" s="1" t="s">
        <v>42</v>
      </c>
      <c r="F78" s="25"/>
      <c r="I78" s="1" t="s">
        <v>77</v>
      </c>
      <c r="J78" s="27"/>
      <c r="K78" s="27"/>
      <c r="L78" s="27"/>
      <c r="M78" s="27"/>
      <c r="N78" s="27"/>
      <c r="Q78" s="29" t="s">
        <v>177</v>
      </c>
      <c r="T78" s="1"/>
      <c r="U78" s="1"/>
      <c r="W78" s="1"/>
      <c r="X78" s="1"/>
      <c r="Z78" s="2" t="str">
        <f t="shared" si="2"/>
        <v/>
      </c>
      <c r="AA78" s="2" t="str">
        <f t="shared" si="3"/>
        <v/>
      </c>
    </row>
    <row r="79" spans="1:27" x14ac:dyDescent="0.2">
      <c r="A79" s="8">
        <f t="shared" si="4"/>
        <v>54</v>
      </c>
      <c r="B79" s="26"/>
      <c r="C79" s="25"/>
      <c r="D79" s="27" t="s">
        <v>239</v>
      </c>
      <c r="E79" s="1" t="s">
        <v>42</v>
      </c>
      <c r="F79" s="25"/>
      <c r="H79" s="1"/>
      <c r="I79" s="1" t="s">
        <v>77</v>
      </c>
      <c r="J79" s="38">
        <v>-4</v>
      </c>
      <c r="K79" s="27"/>
      <c r="L79" s="38">
        <v>55</v>
      </c>
      <c r="M79" s="38">
        <v>59</v>
      </c>
      <c r="N79" s="27"/>
      <c r="T79" s="1"/>
      <c r="U79" s="1"/>
      <c r="W79" s="1"/>
      <c r="X79" s="1"/>
      <c r="Z79" s="2" t="str">
        <f t="shared" si="2"/>
        <v/>
      </c>
      <c r="AA79" s="2" t="str">
        <f t="shared" si="3"/>
        <v/>
      </c>
    </row>
    <row r="80" spans="1:27" x14ac:dyDescent="0.2">
      <c r="A80" s="8">
        <f t="shared" si="4"/>
        <v>55</v>
      </c>
      <c r="B80" s="26"/>
      <c r="C80" s="25"/>
      <c r="D80" s="27" t="s">
        <v>239</v>
      </c>
      <c r="E80" s="1" t="s">
        <v>42</v>
      </c>
      <c r="F80" s="25"/>
      <c r="H80" s="1"/>
      <c r="I80" s="1" t="s">
        <v>77</v>
      </c>
      <c r="J80" s="38">
        <v>-5</v>
      </c>
      <c r="K80" s="27"/>
      <c r="L80" s="27"/>
      <c r="M80" s="27"/>
      <c r="N80" s="38">
        <v>56</v>
      </c>
      <c r="O80" s="38">
        <v>57</v>
      </c>
      <c r="P80" s="38">
        <v>58</v>
      </c>
      <c r="Q80" s="1" t="s">
        <v>178</v>
      </c>
      <c r="R80" s="1" t="s">
        <v>237</v>
      </c>
      <c r="S80" s="1" t="s">
        <v>179</v>
      </c>
      <c r="T80" s="1"/>
      <c r="U80" s="1"/>
      <c r="W80" s="1"/>
      <c r="X80" s="1"/>
      <c r="Z80" s="2" t="str">
        <f t="shared" si="2"/>
        <v>//55</v>
      </c>
      <c r="AA80" s="2" t="str">
        <f t="shared" si="3"/>
        <v xml:space="preserve">//55 </v>
      </c>
    </row>
    <row r="81" spans="1:27" x14ac:dyDescent="0.2">
      <c r="A81" s="8">
        <f t="shared" si="4"/>
        <v>56</v>
      </c>
      <c r="B81" s="26" t="s">
        <v>180</v>
      </c>
      <c r="C81" s="25" t="s">
        <v>181</v>
      </c>
      <c r="D81" s="27" t="s">
        <v>239</v>
      </c>
      <c r="E81" s="1" t="s">
        <v>42</v>
      </c>
      <c r="F81" s="25"/>
      <c r="I81" s="1" t="s">
        <v>77</v>
      </c>
      <c r="J81" s="38">
        <v>64</v>
      </c>
      <c r="K81" s="27"/>
      <c r="L81" s="27"/>
      <c r="M81" s="27"/>
      <c r="N81" s="27"/>
      <c r="O81" s="27"/>
      <c r="P81" s="27"/>
      <c r="Q81" s="1"/>
      <c r="R81" s="1"/>
      <c r="S81" s="1"/>
      <c r="T81" s="39">
        <v>-5</v>
      </c>
      <c r="U81" s="36"/>
      <c r="W81" s="1"/>
      <c r="X81" s="1"/>
      <c r="Z81" s="2" t="str">
        <f t="shared" si="2"/>
        <v/>
      </c>
      <c r="AA81" s="2" t="str">
        <f t="shared" si="3"/>
        <v/>
      </c>
    </row>
    <row r="82" spans="1:27" x14ac:dyDescent="0.2">
      <c r="A82" s="8">
        <f t="shared" si="4"/>
        <v>57</v>
      </c>
      <c r="B82" s="26" t="s">
        <v>182</v>
      </c>
      <c r="C82" s="25" t="s">
        <v>183</v>
      </c>
      <c r="D82" s="27" t="s">
        <v>239</v>
      </c>
      <c r="E82" s="1" t="s">
        <v>42</v>
      </c>
      <c r="F82" s="25"/>
      <c r="I82" s="1" t="s">
        <v>77</v>
      </c>
      <c r="J82" s="38">
        <v>64</v>
      </c>
      <c r="K82" s="27"/>
      <c r="L82" s="27"/>
      <c r="M82" s="27"/>
      <c r="N82" s="27"/>
      <c r="O82" s="27"/>
      <c r="P82" s="27"/>
      <c r="Q82" s="1"/>
      <c r="R82" s="1"/>
      <c r="S82" s="1"/>
      <c r="T82" s="39">
        <v>0</v>
      </c>
      <c r="U82" s="1"/>
      <c r="W82" s="1"/>
      <c r="X82" s="1"/>
      <c r="Z82" s="2" t="str">
        <f t="shared" si="2"/>
        <v/>
      </c>
      <c r="AA82" s="2" t="str">
        <f t="shared" si="3"/>
        <v/>
      </c>
    </row>
    <row r="83" spans="1:27" x14ac:dyDescent="0.2">
      <c r="A83" s="8">
        <f t="shared" si="4"/>
        <v>58</v>
      </c>
      <c r="B83" s="26" t="s">
        <v>184</v>
      </c>
      <c r="C83" s="25" t="s">
        <v>185</v>
      </c>
      <c r="D83" s="27" t="s">
        <v>239</v>
      </c>
      <c r="E83" s="1" t="s">
        <v>42</v>
      </c>
      <c r="F83" s="25"/>
      <c r="I83" s="1" t="s">
        <v>77</v>
      </c>
      <c r="J83" s="38">
        <v>64</v>
      </c>
      <c r="K83" s="27"/>
      <c r="L83" s="27"/>
      <c r="M83" s="27"/>
      <c r="N83" s="27"/>
      <c r="O83" s="27"/>
      <c r="P83" s="27"/>
      <c r="Q83" s="1"/>
      <c r="R83" s="1"/>
      <c r="S83" s="1"/>
      <c r="T83" s="39">
        <v>5</v>
      </c>
      <c r="U83" s="1"/>
      <c r="W83" s="1"/>
      <c r="X83" s="1"/>
      <c r="Z83" s="2" t="str">
        <f t="shared" si="2"/>
        <v/>
      </c>
      <c r="AA83" s="2" t="str">
        <f t="shared" si="3"/>
        <v/>
      </c>
    </row>
    <row r="84" spans="1:27" x14ac:dyDescent="0.2">
      <c r="A84" s="8">
        <f t="shared" si="4"/>
        <v>59</v>
      </c>
      <c r="B84" s="26"/>
      <c r="C84" s="25"/>
      <c r="D84" s="27" t="s">
        <v>239</v>
      </c>
      <c r="E84" s="1" t="s">
        <v>42</v>
      </c>
      <c r="F84" s="25"/>
      <c r="I84" s="1" t="s">
        <v>77</v>
      </c>
      <c r="J84" s="38">
        <v>-5</v>
      </c>
      <c r="K84" s="27"/>
      <c r="L84" s="27"/>
      <c r="M84" s="27"/>
      <c r="N84" s="38">
        <v>60</v>
      </c>
      <c r="O84" s="38">
        <v>61</v>
      </c>
      <c r="P84" s="38">
        <v>62</v>
      </c>
      <c r="Q84" s="1" t="s">
        <v>186</v>
      </c>
      <c r="R84" s="1" t="s">
        <v>238</v>
      </c>
      <c r="S84" s="1" t="s">
        <v>187</v>
      </c>
      <c r="T84" s="1"/>
      <c r="U84" s="1"/>
      <c r="W84" s="1"/>
      <c r="X84" s="1"/>
      <c r="Z84" s="2" t="str">
        <f t="shared" si="2"/>
        <v/>
      </c>
      <c r="AA84" s="2" t="str">
        <f t="shared" si="3"/>
        <v/>
      </c>
    </row>
    <row r="85" spans="1:27" x14ac:dyDescent="0.2">
      <c r="A85" s="8">
        <f t="shared" si="4"/>
        <v>60</v>
      </c>
      <c r="B85" s="26" t="s">
        <v>180</v>
      </c>
      <c r="C85" s="25" t="s">
        <v>188</v>
      </c>
      <c r="D85" s="27" t="s">
        <v>239</v>
      </c>
      <c r="E85" s="1" t="s">
        <v>42</v>
      </c>
      <c r="F85" s="25"/>
      <c r="I85" s="1" t="s">
        <v>77</v>
      </c>
      <c r="J85" s="38">
        <v>64</v>
      </c>
      <c r="K85" s="27"/>
      <c r="L85" s="27"/>
      <c r="M85" s="27"/>
      <c r="N85" s="27"/>
      <c r="O85" s="27"/>
      <c r="P85" s="27"/>
      <c r="Q85" s="1"/>
      <c r="R85" s="1"/>
      <c r="S85" s="1"/>
      <c r="T85" s="39">
        <v>-5</v>
      </c>
      <c r="U85" s="1"/>
      <c r="W85" s="1"/>
      <c r="X85" s="1"/>
      <c r="Z85" s="2" t="str">
        <f t="shared" si="2"/>
        <v>//60</v>
      </c>
      <c r="AA85" s="2" t="str">
        <f t="shared" si="3"/>
        <v xml:space="preserve">//60 </v>
      </c>
    </row>
    <row r="86" spans="1:27" x14ac:dyDescent="0.2">
      <c r="A86" s="8">
        <f t="shared" si="4"/>
        <v>61</v>
      </c>
      <c r="B86" s="26" t="s">
        <v>182</v>
      </c>
      <c r="C86" s="25" t="s">
        <v>189</v>
      </c>
      <c r="D86" s="27" t="s">
        <v>239</v>
      </c>
      <c r="E86" s="1" t="s">
        <v>42</v>
      </c>
      <c r="F86" s="25"/>
      <c r="I86" s="1" t="s">
        <v>77</v>
      </c>
      <c r="J86" s="38">
        <v>64</v>
      </c>
      <c r="K86" s="27"/>
      <c r="L86" s="27"/>
      <c r="M86" s="27"/>
      <c r="N86" s="27"/>
      <c r="O86" s="27"/>
      <c r="P86" s="27"/>
      <c r="Q86" s="1"/>
      <c r="R86" s="1"/>
      <c r="S86" s="1"/>
      <c r="T86" s="39">
        <v>0</v>
      </c>
      <c r="U86" s="1"/>
      <c r="W86" s="1"/>
      <c r="X86" s="1"/>
      <c r="Z86" s="2" t="str">
        <f t="shared" si="2"/>
        <v/>
      </c>
      <c r="AA86" s="2" t="str">
        <f t="shared" si="3"/>
        <v/>
      </c>
    </row>
    <row r="87" spans="1:27" x14ac:dyDescent="0.2">
      <c r="A87" s="8">
        <f t="shared" si="4"/>
        <v>62</v>
      </c>
      <c r="B87" s="26" t="s">
        <v>184</v>
      </c>
      <c r="C87" s="25" t="s">
        <v>190</v>
      </c>
      <c r="D87" s="27" t="s">
        <v>239</v>
      </c>
      <c r="E87" s="1" t="s">
        <v>42</v>
      </c>
      <c r="F87" s="25"/>
      <c r="I87" s="1" t="s">
        <v>77</v>
      </c>
      <c r="J87" s="38">
        <v>64</v>
      </c>
      <c r="K87" s="27"/>
      <c r="L87" s="27"/>
      <c r="M87" s="27"/>
      <c r="N87" s="27"/>
      <c r="O87" s="27"/>
      <c r="P87" s="27"/>
      <c r="Q87" s="1"/>
      <c r="R87" s="1"/>
      <c r="S87" s="1"/>
      <c r="T87" s="39">
        <v>5</v>
      </c>
      <c r="U87" s="1"/>
      <c r="W87" s="1"/>
      <c r="X87" s="1"/>
      <c r="Z87" s="2" t="str">
        <f t="shared" si="2"/>
        <v/>
      </c>
      <c r="AA87" s="2" t="str">
        <f t="shared" si="3"/>
        <v/>
      </c>
    </row>
    <row r="88" spans="1:27" x14ac:dyDescent="0.2">
      <c r="A88" s="8">
        <f t="shared" si="4"/>
        <v>63</v>
      </c>
      <c r="B88" s="26"/>
      <c r="C88" s="25"/>
      <c r="D88" s="27"/>
      <c r="E88" s="1"/>
      <c r="F88" s="25"/>
      <c r="I88" s="1" t="s">
        <v>77</v>
      </c>
      <c r="J88" s="38">
        <v>-2</v>
      </c>
      <c r="K88" s="27" t="str">
        <f>I95</f>
        <v>hall1</v>
      </c>
      <c r="L88" s="27"/>
      <c r="M88" s="27"/>
      <c r="N88" s="27"/>
      <c r="O88" s="27"/>
      <c r="P88" s="27"/>
      <c r="Q88" s="1" t="s">
        <v>191</v>
      </c>
      <c r="R88" s="1"/>
      <c r="S88" s="1"/>
      <c r="T88" s="1"/>
      <c r="U88" s="1"/>
      <c r="W88" s="1"/>
      <c r="X88" s="1"/>
      <c r="Z88" s="2" t="str">
        <f t="shared" si="2"/>
        <v/>
      </c>
      <c r="AA88" s="2" t="str">
        <f t="shared" si="3"/>
        <v/>
      </c>
    </row>
    <row r="89" spans="1:27" x14ac:dyDescent="0.2">
      <c r="A89" s="8">
        <f t="shared" si="4"/>
        <v>64</v>
      </c>
      <c r="B89" s="26"/>
      <c r="C89" s="25"/>
      <c r="D89" s="27"/>
      <c r="E89" s="1"/>
      <c r="F89" s="25"/>
      <c r="I89" s="1"/>
      <c r="J89" s="38">
        <v>-6</v>
      </c>
      <c r="K89" s="27"/>
      <c r="L89" s="27"/>
      <c r="M89" s="27"/>
      <c r="N89" s="27"/>
      <c r="O89" s="27"/>
      <c r="P89" s="27"/>
      <c r="Q89" s="1" t="s">
        <v>192</v>
      </c>
      <c r="R89" s="1"/>
      <c r="S89" s="1"/>
      <c r="T89" s="1"/>
      <c r="U89" s="1"/>
      <c r="W89" s="39">
        <v>56</v>
      </c>
      <c r="X89" s="39">
        <v>70</v>
      </c>
      <c r="Y89" s="7" t="s">
        <v>193</v>
      </c>
      <c r="Z89" s="2" t="str">
        <f t="shared" si="2"/>
        <v/>
      </c>
      <c r="AA89" s="2" t="str">
        <f t="shared" si="3"/>
        <v>//64 ghost slide</v>
      </c>
    </row>
    <row r="90" spans="1:27" x14ac:dyDescent="0.2">
      <c r="A90" s="8">
        <f t="shared" si="4"/>
        <v>65</v>
      </c>
      <c r="B90" s="26"/>
      <c r="C90" s="25"/>
      <c r="D90" s="27"/>
      <c r="E90" s="1"/>
      <c r="F90" s="25"/>
      <c r="I90" s="1"/>
      <c r="J90" s="38">
        <v>-6</v>
      </c>
      <c r="K90" s="27"/>
      <c r="L90" s="27"/>
      <c r="M90" s="27"/>
      <c r="N90" s="27"/>
      <c r="O90" s="27"/>
      <c r="P90" s="27"/>
      <c r="Q90" s="1"/>
      <c r="R90" s="1"/>
      <c r="S90" s="1"/>
      <c r="T90" s="1"/>
      <c r="U90" s="1"/>
      <c r="W90" s="39">
        <v>57</v>
      </c>
      <c r="X90" s="39">
        <v>71</v>
      </c>
      <c r="Y90" s="7" t="s">
        <v>193</v>
      </c>
      <c r="Z90" s="2" t="str">
        <f t="shared" ref="Z90:Z109" si="6">IF(MOD(A90,5)=0, "//"&amp;A90, "")</f>
        <v>//65</v>
      </c>
      <c r="AA90" s="2" t="str">
        <f t="shared" ref="AA90:AA109" si="7">IF(Z90&lt;&gt;"",
Z90&amp;" "&amp;Y90,
IF(Y90&lt;&gt;"", "//"&amp;A90&amp; " " &amp;Y90, ""))</f>
        <v>//65 ghost slide</v>
      </c>
    </row>
    <row r="91" spans="1:27" x14ac:dyDescent="0.2">
      <c r="A91" s="8">
        <f t="shared" ref="A91:A110" si="8">1+A90</f>
        <v>66</v>
      </c>
      <c r="B91" s="26"/>
      <c r="C91" s="25"/>
      <c r="D91" s="27"/>
      <c r="E91" s="1"/>
      <c r="F91" s="25"/>
      <c r="I91" s="1"/>
      <c r="J91" s="38">
        <v>-6</v>
      </c>
      <c r="K91" s="27"/>
      <c r="L91" s="27"/>
      <c r="M91" s="27"/>
      <c r="N91" s="34"/>
      <c r="O91" s="34"/>
      <c r="P91" s="34"/>
      <c r="Q91" s="1"/>
      <c r="R91" s="1"/>
      <c r="S91" s="1"/>
      <c r="T91" s="1"/>
      <c r="U91" s="1"/>
      <c r="W91" s="39">
        <v>58</v>
      </c>
      <c r="X91" s="39">
        <v>72</v>
      </c>
      <c r="Y91" s="7" t="s">
        <v>193</v>
      </c>
      <c r="Z91" s="2" t="str">
        <f t="shared" si="6"/>
        <v/>
      </c>
      <c r="AA91" s="2" t="str">
        <f t="shared" si="7"/>
        <v>//66 ghost slide</v>
      </c>
    </row>
    <row r="92" spans="1:27" x14ac:dyDescent="0.2">
      <c r="A92" s="8">
        <f t="shared" si="8"/>
        <v>67</v>
      </c>
      <c r="B92" s="26"/>
      <c r="C92" s="25"/>
      <c r="D92" s="27"/>
      <c r="E92" s="1"/>
      <c r="F92" s="25"/>
      <c r="I92" s="1"/>
      <c r="J92" s="38">
        <v>-6</v>
      </c>
      <c r="K92" s="27"/>
      <c r="L92" s="27"/>
      <c r="M92" s="27"/>
      <c r="N92" s="27"/>
      <c r="O92" s="27"/>
      <c r="P92" s="27"/>
      <c r="Q92" s="1"/>
      <c r="R92" s="1"/>
      <c r="S92" s="1"/>
      <c r="T92" s="36"/>
      <c r="U92" s="1"/>
      <c r="W92" s="39">
        <v>60</v>
      </c>
      <c r="X92" s="39">
        <v>70</v>
      </c>
      <c r="Y92" s="7" t="s">
        <v>193</v>
      </c>
      <c r="Z92" s="2" t="str">
        <f t="shared" si="6"/>
        <v/>
      </c>
      <c r="AA92" s="2" t="str">
        <f t="shared" si="7"/>
        <v>//67 ghost slide</v>
      </c>
    </row>
    <row r="93" spans="1:27" x14ac:dyDescent="0.2">
      <c r="A93" s="8">
        <f t="shared" si="8"/>
        <v>68</v>
      </c>
      <c r="B93" s="26"/>
      <c r="C93" s="25"/>
      <c r="D93" s="27"/>
      <c r="E93" s="1"/>
      <c r="F93" s="25"/>
      <c r="I93" s="1"/>
      <c r="J93" s="38">
        <v>-6</v>
      </c>
      <c r="K93" s="27"/>
      <c r="L93" s="27"/>
      <c r="M93" s="27"/>
      <c r="N93" s="27"/>
      <c r="O93" s="27"/>
      <c r="P93" s="27"/>
      <c r="Q93" s="1"/>
      <c r="R93" s="1"/>
      <c r="S93" s="1"/>
      <c r="T93" s="36"/>
      <c r="U93" s="1"/>
      <c r="W93" s="39">
        <v>61</v>
      </c>
      <c r="X93" s="39">
        <v>71</v>
      </c>
      <c r="Y93" s="7" t="s">
        <v>193</v>
      </c>
      <c r="Z93" s="2" t="str">
        <f t="shared" si="6"/>
        <v/>
      </c>
      <c r="AA93" s="2" t="str">
        <f t="shared" si="7"/>
        <v>//68 ghost slide</v>
      </c>
    </row>
    <row r="94" spans="1:27" x14ac:dyDescent="0.2">
      <c r="A94" s="8">
        <f t="shared" si="8"/>
        <v>69</v>
      </c>
      <c r="B94" s="26"/>
      <c r="C94" s="25"/>
      <c r="D94" s="27"/>
      <c r="E94" s="1"/>
      <c r="F94" s="25"/>
      <c r="I94" s="1"/>
      <c r="J94" s="38">
        <v>-6</v>
      </c>
      <c r="K94" s="27"/>
      <c r="L94" s="27"/>
      <c r="M94" s="27"/>
      <c r="N94" s="27"/>
      <c r="O94" s="27"/>
      <c r="P94" s="27"/>
      <c r="Q94" s="1"/>
      <c r="R94" s="1"/>
      <c r="S94" s="1"/>
      <c r="T94" s="1"/>
      <c r="U94" s="1"/>
      <c r="W94" s="39">
        <v>62</v>
      </c>
      <c r="X94" s="39">
        <v>72</v>
      </c>
      <c r="Y94" s="7" t="s">
        <v>193</v>
      </c>
      <c r="Z94" s="2" t="str">
        <f t="shared" si="6"/>
        <v/>
      </c>
      <c r="AA94" s="2" t="str">
        <f t="shared" si="7"/>
        <v>//69 ghost slide</v>
      </c>
    </row>
    <row r="95" spans="1:27" x14ac:dyDescent="0.2">
      <c r="A95" s="8">
        <f t="shared" si="8"/>
        <v>70</v>
      </c>
      <c r="B95" s="26" t="s">
        <v>194</v>
      </c>
      <c r="C95" s="25" t="s">
        <v>195</v>
      </c>
      <c r="D95" s="27" t="s">
        <v>133</v>
      </c>
      <c r="E95" s="1" t="s">
        <v>42</v>
      </c>
      <c r="F95" s="25"/>
      <c r="I95" s="1" t="s">
        <v>74</v>
      </c>
      <c r="J95" s="38">
        <v>74</v>
      </c>
      <c r="K95" s="27"/>
      <c r="L95" s="27"/>
      <c r="M95" s="27"/>
      <c r="N95" s="27"/>
      <c r="O95" s="27"/>
      <c r="P95" s="27"/>
      <c r="Q95" s="1"/>
      <c r="R95" s="1"/>
      <c r="S95" s="1"/>
      <c r="T95" s="36"/>
      <c r="U95" s="1"/>
      <c r="W95" s="1"/>
      <c r="X95" s="1"/>
      <c r="Z95" s="2" t="str">
        <f t="shared" si="6"/>
        <v>//70</v>
      </c>
      <c r="AA95" s="2" t="str">
        <f t="shared" si="7"/>
        <v xml:space="preserve">//70 </v>
      </c>
    </row>
    <row r="96" spans="1:27" x14ac:dyDescent="0.2">
      <c r="A96" s="8">
        <f t="shared" si="8"/>
        <v>71</v>
      </c>
      <c r="B96" s="26" t="s">
        <v>196</v>
      </c>
      <c r="C96" s="25" t="s">
        <v>197</v>
      </c>
      <c r="D96" s="27" t="s">
        <v>133</v>
      </c>
      <c r="E96" s="1" t="s">
        <v>42</v>
      </c>
      <c r="F96" s="25"/>
      <c r="I96" s="1" t="s">
        <v>74</v>
      </c>
      <c r="J96" s="38">
        <v>74</v>
      </c>
      <c r="K96" s="27"/>
      <c r="L96" s="27"/>
      <c r="M96" s="27"/>
      <c r="N96" s="27"/>
      <c r="O96" s="27"/>
      <c r="P96" s="27"/>
      <c r="Q96" s="1"/>
      <c r="R96" s="1"/>
      <c r="S96" s="1"/>
      <c r="T96" s="1"/>
      <c r="U96" s="1"/>
      <c r="W96" s="1"/>
      <c r="X96" s="1"/>
      <c r="Z96" s="2" t="str">
        <f t="shared" si="6"/>
        <v/>
      </c>
      <c r="AA96" s="2" t="str">
        <f t="shared" si="7"/>
        <v/>
      </c>
    </row>
    <row r="97" spans="1:27" x14ac:dyDescent="0.2">
      <c r="A97" s="8">
        <f t="shared" si="8"/>
        <v>72</v>
      </c>
      <c r="B97" s="26" t="s">
        <v>198</v>
      </c>
      <c r="C97" s="25" t="s">
        <v>199</v>
      </c>
      <c r="D97" s="27" t="s">
        <v>133</v>
      </c>
      <c r="E97" s="1" t="s">
        <v>42</v>
      </c>
      <c r="F97" s="25"/>
      <c r="I97" s="1" t="s">
        <v>74</v>
      </c>
      <c r="J97" s="38">
        <v>74</v>
      </c>
      <c r="K97" s="27"/>
      <c r="L97" s="27"/>
      <c r="M97" s="27"/>
      <c r="N97" s="27"/>
      <c r="O97" s="27"/>
      <c r="P97" s="27"/>
      <c r="Q97" s="1"/>
      <c r="R97" s="1"/>
      <c r="S97" s="1"/>
      <c r="T97" s="1"/>
      <c r="U97" s="1"/>
      <c r="W97" s="1"/>
      <c r="X97" s="1"/>
      <c r="Z97" s="2" t="str">
        <f t="shared" si="6"/>
        <v/>
      </c>
      <c r="AA97" s="2" t="str">
        <f t="shared" si="7"/>
        <v/>
      </c>
    </row>
    <row r="98" spans="1:27" x14ac:dyDescent="0.2">
      <c r="A98" s="8">
        <f t="shared" si="8"/>
        <v>73</v>
      </c>
      <c r="B98" s="26" t="s">
        <v>200</v>
      </c>
      <c r="C98" s="25" t="s">
        <v>201</v>
      </c>
      <c r="D98" s="27" t="s">
        <v>133</v>
      </c>
      <c r="E98" s="1" t="s">
        <v>42</v>
      </c>
      <c r="F98" s="25"/>
      <c r="I98" s="1" t="s">
        <v>74</v>
      </c>
      <c r="J98" s="27"/>
      <c r="K98" s="27"/>
      <c r="L98" s="27"/>
      <c r="M98" s="27"/>
      <c r="N98" s="27"/>
      <c r="O98" s="27"/>
      <c r="P98" s="27"/>
      <c r="Q98" s="1"/>
      <c r="R98" s="1"/>
      <c r="S98" s="1"/>
      <c r="T98" s="1"/>
      <c r="U98" s="1"/>
      <c r="W98" s="1"/>
      <c r="X98" s="1"/>
      <c r="Z98" s="2" t="str">
        <f t="shared" si="6"/>
        <v/>
      </c>
      <c r="AA98" s="2" t="str">
        <f t="shared" si="7"/>
        <v/>
      </c>
    </row>
    <row r="99" spans="1:27" x14ac:dyDescent="0.2">
      <c r="A99" s="8">
        <f t="shared" si="8"/>
        <v>74</v>
      </c>
      <c r="B99" s="26" t="s">
        <v>202</v>
      </c>
      <c r="C99" s="25" t="s">
        <v>203</v>
      </c>
      <c r="D99" s="27" t="s">
        <v>133</v>
      </c>
      <c r="E99" s="1" t="s">
        <v>42</v>
      </c>
      <c r="F99" s="25"/>
      <c r="I99" s="1" t="s">
        <v>74</v>
      </c>
      <c r="J99" s="27"/>
      <c r="K99" s="27"/>
      <c r="L99" s="27"/>
      <c r="M99" s="27"/>
      <c r="N99" s="27"/>
      <c r="O99" s="27"/>
      <c r="P99" s="27"/>
      <c r="Q99" s="1"/>
      <c r="R99" s="1"/>
      <c r="S99" s="1"/>
      <c r="T99" s="1"/>
      <c r="U99" s="1"/>
      <c r="W99" s="1"/>
      <c r="X99" s="1"/>
      <c r="Z99" s="2" t="str">
        <f t="shared" si="6"/>
        <v/>
      </c>
      <c r="AA99" s="2" t="str">
        <f t="shared" si="7"/>
        <v/>
      </c>
    </row>
    <row r="100" spans="1:27" x14ac:dyDescent="0.2">
      <c r="A100" s="8">
        <f t="shared" si="8"/>
        <v>75</v>
      </c>
      <c r="B100" s="26" t="s">
        <v>204</v>
      </c>
      <c r="C100" s="25" t="s">
        <v>205</v>
      </c>
      <c r="D100" s="27" t="s">
        <v>133</v>
      </c>
      <c r="E100" s="1" t="s">
        <v>42</v>
      </c>
      <c r="F100" s="25"/>
      <c r="I100" s="1" t="s">
        <v>74</v>
      </c>
      <c r="J100" s="27"/>
      <c r="K100" s="27"/>
      <c r="L100" s="27"/>
      <c r="M100" s="27"/>
      <c r="N100" s="27"/>
      <c r="O100" s="27"/>
      <c r="P100" s="27"/>
      <c r="Q100" s="1"/>
      <c r="R100" s="1"/>
      <c r="S100" s="1"/>
      <c r="T100" s="1"/>
      <c r="U100" s="1"/>
      <c r="W100" s="1"/>
      <c r="X100" s="1"/>
      <c r="Z100" s="2" t="str">
        <f t="shared" si="6"/>
        <v>//75</v>
      </c>
      <c r="AA100" s="2" t="str">
        <f t="shared" si="7"/>
        <v xml:space="preserve">//75 </v>
      </c>
    </row>
    <row r="101" spans="1:27" x14ac:dyDescent="0.2">
      <c r="A101" s="8">
        <f t="shared" si="8"/>
        <v>76</v>
      </c>
      <c r="B101" s="26" t="s">
        <v>206</v>
      </c>
      <c r="C101" s="25"/>
      <c r="D101" s="27" t="s">
        <v>133</v>
      </c>
      <c r="E101" s="1" t="s">
        <v>42</v>
      </c>
      <c r="F101" s="25"/>
      <c r="I101" s="1" t="s">
        <v>74</v>
      </c>
      <c r="J101" s="34"/>
      <c r="K101" s="27"/>
      <c r="L101" s="27"/>
      <c r="M101" s="27"/>
      <c r="N101" s="27"/>
      <c r="O101" s="27"/>
      <c r="P101" s="27"/>
      <c r="Q101" s="1"/>
      <c r="R101" s="1"/>
      <c r="S101" s="1"/>
      <c r="T101" s="1"/>
      <c r="U101" s="1"/>
      <c r="W101" s="1"/>
      <c r="X101" s="1"/>
      <c r="Z101" s="2" t="str">
        <f t="shared" si="6"/>
        <v/>
      </c>
      <c r="AA101" s="2" t="str">
        <f t="shared" si="7"/>
        <v/>
      </c>
    </row>
    <row r="102" spans="1:27" x14ac:dyDescent="0.2">
      <c r="A102" s="8">
        <f t="shared" si="8"/>
        <v>77</v>
      </c>
      <c r="B102" s="26" t="s">
        <v>207</v>
      </c>
      <c r="C102" s="25"/>
      <c r="D102" s="27" t="s">
        <v>133</v>
      </c>
      <c r="E102" s="1" t="s">
        <v>42</v>
      </c>
      <c r="F102" s="25"/>
      <c r="G102" s="27" t="s">
        <v>59</v>
      </c>
      <c r="H102" s="2" t="s">
        <v>42</v>
      </c>
      <c r="I102" s="1" t="s">
        <v>74</v>
      </c>
      <c r="J102" s="27"/>
      <c r="K102" s="27"/>
      <c r="L102" s="27"/>
      <c r="M102" s="27"/>
      <c r="N102" s="27"/>
      <c r="O102" s="27"/>
      <c r="P102" s="27"/>
      <c r="Q102" s="1"/>
      <c r="R102" s="1"/>
      <c r="S102" s="1"/>
      <c r="T102" s="1"/>
      <c r="U102" s="1"/>
      <c r="W102" s="1"/>
      <c r="X102" s="1"/>
      <c r="Z102" s="2" t="str">
        <f t="shared" si="6"/>
        <v/>
      </c>
      <c r="AA102" s="2" t="str">
        <f t="shared" si="7"/>
        <v/>
      </c>
    </row>
    <row r="103" spans="1:27" x14ac:dyDescent="0.2">
      <c r="A103" s="8">
        <f t="shared" si="8"/>
        <v>78</v>
      </c>
      <c r="B103" s="26" t="s">
        <v>246</v>
      </c>
      <c r="C103" s="25"/>
      <c r="D103" s="27" t="s">
        <v>133</v>
      </c>
      <c r="E103" s="1" t="s">
        <v>42</v>
      </c>
      <c r="F103" s="25"/>
      <c r="G103" s="27" t="s">
        <v>59</v>
      </c>
      <c r="H103" s="2" t="s">
        <v>42</v>
      </c>
      <c r="I103" s="1" t="s">
        <v>74</v>
      </c>
      <c r="J103" s="27"/>
      <c r="K103" s="27"/>
      <c r="L103" s="27"/>
      <c r="M103" s="27"/>
      <c r="N103" s="27"/>
      <c r="O103" s="27"/>
      <c r="P103" s="27"/>
      <c r="Q103" s="1"/>
      <c r="R103" s="1"/>
      <c r="S103" s="1"/>
      <c r="T103" s="1"/>
      <c r="U103" s="1"/>
      <c r="W103" s="1"/>
      <c r="X103" s="1"/>
      <c r="Z103" s="2" t="str">
        <f t="shared" si="6"/>
        <v/>
      </c>
      <c r="AA103" s="2" t="str">
        <f t="shared" si="7"/>
        <v/>
      </c>
    </row>
    <row r="104" spans="1:27" x14ac:dyDescent="0.2">
      <c r="A104" s="8">
        <f t="shared" si="8"/>
        <v>79</v>
      </c>
      <c r="B104" s="26" t="s">
        <v>208</v>
      </c>
      <c r="C104" s="25" t="s">
        <v>247</v>
      </c>
      <c r="D104" s="27" t="s">
        <v>133</v>
      </c>
      <c r="E104" s="1" t="s">
        <v>42</v>
      </c>
      <c r="F104" s="25"/>
      <c r="I104" s="1" t="s">
        <v>74</v>
      </c>
      <c r="J104" s="27"/>
      <c r="K104" s="27"/>
      <c r="L104" s="27"/>
      <c r="M104" s="27"/>
      <c r="N104" s="27"/>
      <c r="O104" s="27"/>
      <c r="P104" s="27"/>
      <c r="Q104" s="1"/>
      <c r="R104" s="1"/>
      <c r="S104" s="1"/>
      <c r="T104" s="1"/>
      <c r="U104" s="1"/>
      <c r="W104" s="1"/>
      <c r="X104" s="1"/>
      <c r="Z104" s="2" t="str">
        <f t="shared" si="6"/>
        <v/>
      </c>
      <c r="AA104" s="2" t="str">
        <f t="shared" si="7"/>
        <v/>
      </c>
    </row>
    <row r="105" spans="1:27" x14ac:dyDescent="0.2">
      <c r="A105" s="8">
        <f t="shared" si="8"/>
        <v>80</v>
      </c>
      <c r="B105" s="26" t="s">
        <v>209</v>
      </c>
      <c r="C105" s="25"/>
      <c r="D105" s="27"/>
      <c r="E105" s="1"/>
      <c r="F105" s="25" t="s">
        <v>210</v>
      </c>
      <c r="G105" s="27" t="s">
        <v>59</v>
      </c>
      <c r="H105" s="2" t="s">
        <v>42</v>
      </c>
      <c r="I105" s="1" t="s">
        <v>74</v>
      </c>
      <c r="J105" s="27"/>
      <c r="K105" s="27"/>
      <c r="L105" s="27"/>
      <c r="M105" s="27"/>
      <c r="N105" s="27"/>
      <c r="O105" s="27"/>
      <c r="P105" s="27"/>
      <c r="Q105" s="1"/>
      <c r="R105" s="1"/>
      <c r="S105" s="1"/>
      <c r="T105" s="1"/>
      <c r="U105" s="1"/>
      <c r="W105" s="1"/>
      <c r="X105" s="1"/>
      <c r="Z105" s="2" t="str">
        <f t="shared" si="6"/>
        <v>//80</v>
      </c>
      <c r="AA105" s="2" t="str">
        <f t="shared" si="7"/>
        <v xml:space="preserve">//80 </v>
      </c>
    </row>
    <row r="106" spans="1:27" x14ac:dyDescent="0.2">
      <c r="A106" s="8">
        <f t="shared" si="8"/>
        <v>81</v>
      </c>
      <c r="B106" s="26" t="s">
        <v>256</v>
      </c>
      <c r="C106" s="25"/>
      <c r="D106" s="27"/>
      <c r="E106" s="1"/>
      <c r="F106" s="25" t="s">
        <v>211</v>
      </c>
      <c r="G106" s="27" t="s">
        <v>59</v>
      </c>
      <c r="H106" s="2" t="s">
        <v>47</v>
      </c>
      <c r="I106" s="1" t="s">
        <v>74</v>
      </c>
      <c r="J106" s="27"/>
      <c r="K106" s="27"/>
      <c r="L106" s="27"/>
      <c r="M106" s="27"/>
      <c r="N106" s="27"/>
      <c r="O106" s="27"/>
      <c r="P106" s="27"/>
      <c r="Q106" s="1"/>
      <c r="R106" s="1"/>
      <c r="S106" s="1"/>
      <c r="T106" s="1"/>
      <c r="U106" s="1"/>
      <c r="W106" s="1"/>
      <c r="X106" s="1"/>
      <c r="Z106" s="2" t="str">
        <f t="shared" si="6"/>
        <v/>
      </c>
      <c r="AA106" s="2" t="str">
        <f t="shared" si="7"/>
        <v/>
      </c>
    </row>
    <row r="107" spans="1:27" x14ac:dyDescent="0.2">
      <c r="A107" s="8">
        <f t="shared" si="8"/>
        <v>82</v>
      </c>
      <c r="B107" s="26" t="s">
        <v>212</v>
      </c>
      <c r="C107" s="25"/>
      <c r="D107" s="27"/>
      <c r="E107" s="1"/>
      <c r="F107" s="25"/>
      <c r="G107" s="27" t="s">
        <v>59</v>
      </c>
      <c r="H107" s="2" t="s">
        <v>47</v>
      </c>
      <c r="I107" s="1" t="s">
        <v>74</v>
      </c>
      <c r="J107" s="34"/>
      <c r="K107" s="27"/>
      <c r="L107" s="27"/>
      <c r="M107" s="27"/>
      <c r="N107" s="34"/>
      <c r="O107" s="34"/>
      <c r="P107" s="27"/>
      <c r="Q107" s="1"/>
      <c r="R107" s="1"/>
      <c r="S107" s="1"/>
      <c r="T107" s="1"/>
      <c r="U107" s="1"/>
      <c r="W107" s="1"/>
      <c r="X107" s="1"/>
      <c r="Z107" s="2" t="str">
        <f t="shared" si="6"/>
        <v/>
      </c>
      <c r="AA107" s="2" t="str">
        <f t="shared" si="7"/>
        <v/>
      </c>
    </row>
    <row r="108" spans="1:27" x14ac:dyDescent="0.2">
      <c r="A108" s="8">
        <f t="shared" si="8"/>
        <v>83</v>
      </c>
      <c r="B108" s="26" t="s">
        <v>257</v>
      </c>
      <c r="C108" s="25" t="s">
        <v>213</v>
      </c>
      <c r="D108" s="27" t="s">
        <v>133</v>
      </c>
      <c r="E108" s="1" t="s">
        <v>42</v>
      </c>
      <c r="F108" s="25"/>
      <c r="I108" s="1" t="s">
        <v>74</v>
      </c>
      <c r="J108" s="27"/>
      <c r="K108" s="27"/>
      <c r="L108" s="27"/>
      <c r="M108" s="27"/>
      <c r="N108" s="27"/>
      <c r="O108" s="27"/>
      <c r="P108" s="27"/>
      <c r="Q108" s="1"/>
      <c r="R108" s="1"/>
      <c r="S108" s="1"/>
      <c r="T108" s="36"/>
      <c r="U108" s="1"/>
      <c r="W108" s="1"/>
      <c r="X108" s="1"/>
      <c r="Z108" s="2" t="str">
        <f t="shared" si="6"/>
        <v/>
      </c>
      <c r="AA108" s="2" t="str">
        <f t="shared" si="7"/>
        <v/>
      </c>
    </row>
    <row r="109" spans="1:27" x14ac:dyDescent="0.2">
      <c r="A109" s="8">
        <f t="shared" si="8"/>
        <v>84</v>
      </c>
      <c r="B109" s="26" t="s">
        <v>214</v>
      </c>
      <c r="C109" s="25"/>
      <c r="D109" s="27" t="s">
        <v>59</v>
      </c>
      <c r="E109" s="1" t="s">
        <v>47</v>
      </c>
      <c r="F109" s="25"/>
      <c r="I109" s="1" t="s">
        <v>74</v>
      </c>
      <c r="J109" s="27"/>
      <c r="K109" s="27"/>
      <c r="L109" s="27"/>
      <c r="M109" s="27"/>
      <c r="N109" s="27"/>
      <c r="O109" s="27"/>
      <c r="P109" s="27"/>
      <c r="Q109" s="1"/>
      <c r="R109" s="1"/>
      <c r="S109" s="1"/>
      <c r="T109" s="1"/>
      <c r="U109" s="1"/>
      <c r="W109" s="1"/>
      <c r="X109" s="1"/>
      <c r="Z109" s="2" t="str">
        <f t="shared" si="6"/>
        <v/>
      </c>
      <c r="AA109" s="2" t="str">
        <f t="shared" si="7"/>
        <v/>
      </c>
    </row>
    <row r="110" spans="1:27" x14ac:dyDescent="0.2">
      <c r="A110" s="8">
        <f t="shared" si="8"/>
        <v>85</v>
      </c>
      <c r="B110" s="26" t="s">
        <v>215</v>
      </c>
      <c r="C110" s="25"/>
      <c r="D110" s="27" t="s">
        <v>59</v>
      </c>
      <c r="E110" s="1" t="s">
        <v>47</v>
      </c>
      <c r="F110" s="25"/>
      <c r="I110" s="1" t="s">
        <v>74</v>
      </c>
      <c r="J110" s="27"/>
      <c r="K110" s="27"/>
      <c r="L110" s="27"/>
      <c r="M110" s="27"/>
      <c r="N110" s="27"/>
      <c r="O110" s="27"/>
      <c r="P110" s="27"/>
      <c r="Q110" s="1"/>
      <c r="R110" s="1"/>
      <c r="S110" s="1"/>
      <c r="T110" s="1"/>
      <c r="U110" s="1"/>
      <c r="W110" s="1"/>
      <c r="X110" s="1"/>
      <c r="Z110" s="2" t="str">
        <f t="shared" ref="Z110:Z156" si="9">IF(MOD(A110,5)=0, "//"&amp;A110, "")</f>
        <v>//85</v>
      </c>
      <c r="AA110" s="2" t="str">
        <f t="shared" ref="AA110:AA156" si="10">IF(Z110&lt;&gt;"",
Z110&amp;" "&amp;Y110,
IF(Y110&lt;&gt;"", "//"&amp;A110&amp; " " &amp;Y110, ""))</f>
        <v xml:space="preserve">//85 </v>
      </c>
    </row>
    <row r="111" spans="1:27" x14ac:dyDescent="0.2">
      <c r="A111" s="8"/>
      <c r="B111" s="26"/>
      <c r="C111" s="25"/>
      <c r="D111" s="27"/>
      <c r="E111" s="1"/>
      <c r="F111" s="25"/>
      <c r="I111" s="1"/>
      <c r="J111" s="27"/>
      <c r="K111" s="27"/>
      <c r="L111" s="27"/>
      <c r="M111" s="27"/>
      <c r="N111" s="27"/>
      <c r="O111" s="27"/>
      <c r="P111" s="27"/>
      <c r="Q111" s="1"/>
      <c r="R111" s="1"/>
      <c r="S111" s="1"/>
      <c r="T111" s="1"/>
      <c r="U111" s="1"/>
      <c r="W111" s="1"/>
      <c r="X111" s="1"/>
      <c r="Z111" s="2" t="str">
        <f t="shared" si="9"/>
        <v>//</v>
      </c>
      <c r="AA111" s="2" t="str">
        <f t="shared" si="10"/>
        <v xml:space="preserve">// </v>
      </c>
    </row>
    <row r="112" spans="1:27" x14ac:dyDescent="0.2">
      <c r="A112" s="8"/>
      <c r="B112" s="26"/>
      <c r="C112" s="25"/>
      <c r="D112" s="27"/>
      <c r="E112" s="1"/>
      <c r="F112" s="25"/>
      <c r="I112" s="1"/>
      <c r="J112" s="27"/>
      <c r="K112" s="27"/>
      <c r="L112" s="27"/>
      <c r="M112" s="27"/>
      <c r="N112" s="27"/>
      <c r="O112" s="27"/>
      <c r="P112" s="27"/>
      <c r="Q112" s="1"/>
      <c r="R112" s="1"/>
      <c r="S112" s="1"/>
      <c r="T112" s="1"/>
      <c r="U112" s="1"/>
      <c r="W112" s="1"/>
      <c r="X112" s="1"/>
      <c r="Z112" s="2" t="str">
        <f t="shared" si="9"/>
        <v>//</v>
      </c>
      <c r="AA112" s="2" t="str">
        <f t="shared" si="10"/>
        <v xml:space="preserve">// </v>
      </c>
    </row>
    <row r="113" spans="1:27" x14ac:dyDescent="0.2">
      <c r="A113" s="8"/>
      <c r="B113" s="26"/>
      <c r="C113" s="25"/>
      <c r="D113" s="27"/>
      <c r="E113" s="1"/>
      <c r="F113" s="25"/>
      <c r="I113" s="1"/>
      <c r="J113" s="27"/>
      <c r="K113" s="27"/>
      <c r="L113" s="27"/>
      <c r="M113" s="27"/>
      <c r="N113" s="27"/>
      <c r="O113" s="27"/>
      <c r="P113" s="27"/>
      <c r="Q113" s="1"/>
      <c r="R113" s="1"/>
      <c r="S113" s="1"/>
      <c r="T113" s="1"/>
      <c r="U113" s="1"/>
      <c r="W113" s="1"/>
      <c r="X113" s="1"/>
      <c r="Z113" s="2" t="str">
        <f t="shared" si="9"/>
        <v>//</v>
      </c>
      <c r="AA113" s="2" t="str">
        <f t="shared" si="10"/>
        <v xml:space="preserve">// </v>
      </c>
    </row>
    <row r="114" spans="1:27" x14ac:dyDescent="0.2">
      <c r="A114" s="8"/>
      <c r="B114" s="26"/>
      <c r="C114" s="25"/>
      <c r="D114" s="27"/>
      <c r="E114" s="1"/>
      <c r="F114" s="25"/>
      <c r="I114" s="1"/>
      <c r="J114" s="27"/>
      <c r="K114" s="27"/>
      <c r="L114" s="27"/>
      <c r="M114" s="27"/>
      <c r="N114" s="27"/>
      <c r="O114" s="27"/>
      <c r="P114" s="27"/>
      <c r="Q114" s="1"/>
      <c r="R114" s="1"/>
      <c r="S114" s="1"/>
      <c r="T114" s="1"/>
      <c r="U114" s="1"/>
      <c r="W114" s="1"/>
      <c r="X114" s="1"/>
      <c r="Z114" s="2" t="str">
        <f t="shared" si="9"/>
        <v>//</v>
      </c>
      <c r="AA114" s="2" t="str">
        <f t="shared" si="10"/>
        <v xml:space="preserve">// </v>
      </c>
    </row>
    <row r="115" spans="1:27" x14ac:dyDescent="0.2">
      <c r="A115" s="8"/>
      <c r="B115" s="26"/>
      <c r="C115" s="25"/>
      <c r="D115" s="27"/>
      <c r="E115" s="1"/>
      <c r="F115" s="25"/>
      <c r="I115" s="1"/>
      <c r="J115" s="27"/>
      <c r="K115" s="27"/>
      <c r="L115" s="27"/>
      <c r="M115" s="27"/>
      <c r="N115" s="27"/>
      <c r="O115" s="27"/>
      <c r="P115" s="27"/>
      <c r="Q115" s="1"/>
      <c r="R115" s="1"/>
      <c r="S115" s="1"/>
      <c r="T115" s="1"/>
      <c r="U115" s="1"/>
      <c r="W115" s="1"/>
      <c r="X115" s="1"/>
      <c r="Z115" s="2" t="str">
        <f t="shared" si="9"/>
        <v>//</v>
      </c>
      <c r="AA115" s="2" t="str">
        <f t="shared" si="10"/>
        <v xml:space="preserve">// </v>
      </c>
    </row>
    <row r="116" spans="1:27" x14ac:dyDescent="0.2">
      <c r="A116" s="8"/>
      <c r="B116" s="26"/>
      <c r="C116" s="25"/>
      <c r="D116" s="27"/>
      <c r="E116" s="1"/>
      <c r="F116" s="25"/>
      <c r="I116" s="1"/>
      <c r="J116" s="27"/>
      <c r="K116" s="27"/>
      <c r="L116" s="27"/>
      <c r="M116" s="27"/>
      <c r="N116" s="27"/>
      <c r="O116" s="27"/>
      <c r="P116" s="27"/>
      <c r="Q116" s="1"/>
      <c r="R116" s="1"/>
      <c r="S116" s="1"/>
      <c r="T116" s="1"/>
      <c r="U116" s="1"/>
      <c r="W116" s="1"/>
      <c r="X116" s="1"/>
      <c r="Z116" s="2" t="str">
        <f t="shared" si="9"/>
        <v>//</v>
      </c>
      <c r="AA116" s="2" t="str">
        <f t="shared" si="10"/>
        <v xml:space="preserve">// </v>
      </c>
    </row>
    <row r="117" spans="1:27" x14ac:dyDescent="0.2">
      <c r="A117" s="8"/>
      <c r="B117" s="26"/>
      <c r="C117" s="25"/>
      <c r="D117" s="27"/>
      <c r="E117" s="1"/>
      <c r="F117" s="25"/>
      <c r="I117" s="1"/>
      <c r="J117" s="27"/>
      <c r="K117" s="27"/>
      <c r="L117" s="27"/>
      <c r="M117" s="27"/>
      <c r="N117" s="27"/>
      <c r="O117" s="27"/>
      <c r="P117" s="27"/>
      <c r="Q117" s="1"/>
      <c r="R117" s="1"/>
      <c r="S117" s="1"/>
      <c r="T117" s="1"/>
      <c r="U117" s="1"/>
      <c r="W117" s="1"/>
      <c r="X117" s="1"/>
      <c r="Z117" s="2" t="str">
        <f t="shared" si="9"/>
        <v>//</v>
      </c>
      <c r="AA117" s="2" t="str">
        <f t="shared" si="10"/>
        <v xml:space="preserve">// </v>
      </c>
    </row>
    <row r="118" spans="1:27" x14ac:dyDescent="0.2">
      <c r="A118" s="8"/>
      <c r="B118" s="26"/>
      <c r="C118" s="25"/>
      <c r="D118" s="27"/>
      <c r="E118" s="1"/>
      <c r="F118" s="25"/>
      <c r="I118" s="1"/>
      <c r="J118" s="27"/>
      <c r="K118" s="27"/>
      <c r="L118" s="27"/>
      <c r="M118" s="27"/>
      <c r="N118" s="27"/>
      <c r="O118" s="27"/>
      <c r="P118" s="27"/>
      <c r="Q118" s="1"/>
      <c r="R118" s="1"/>
      <c r="S118" s="1"/>
      <c r="T118" s="1"/>
      <c r="U118" s="1"/>
      <c r="W118" s="1"/>
      <c r="X118" s="1"/>
      <c r="Z118" s="2" t="str">
        <f t="shared" si="9"/>
        <v>//</v>
      </c>
      <c r="AA118" s="2" t="str">
        <f t="shared" si="10"/>
        <v xml:space="preserve">// </v>
      </c>
    </row>
    <row r="119" spans="1:27" x14ac:dyDescent="0.2">
      <c r="A119" s="8"/>
      <c r="B119" s="26"/>
      <c r="C119" s="25"/>
      <c r="D119" s="27"/>
      <c r="E119" s="1"/>
      <c r="F119" s="25"/>
      <c r="I119" s="1"/>
      <c r="J119" s="27"/>
      <c r="K119" s="27"/>
      <c r="L119" s="27"/>
      <c r="M119" s="27"/>
      <c r="N119" s="27"/>
      <c r="O119" s="27"/>
      <c r="P119" s="27"/>
      <c r="Q119" s="1"/>
      <c r="R119" s="1"/>
      <c r="S119" s="1"/>
      <c r="T119" s="1"/>
      <c r="U119" s="1"/>
      <c r="W119" s="1"/>
      <c r="X119" s="1"/>
      <c r="Z119" s="2" t="str">
        <f t="shared" si="9"/>
        <v>//</v>
      </c>
      <c r="AA119" s="2" t="str">
        <f t="shared" si="10"/>
        <v xml:space="preserve">// </v>
      </c>
    </row>
    <row r="120" spans="1:27" x14ac:dyDescent="0.2">
      <c r="A120" s="8"/>
      <c r="B120" s="26"/>
      <c r="C120" s="25"/>
      <c r="D120" s="27"/>
      <c r="E120" s="1"/>
      <c r="F120" s="25"/>
      <c r="I120" s="1"/>
      <c r="J120" s="27"/>
      <c r="K120" s="27"/>
      <c r="L120" s="27"/>
      <c r="M120" s="27"/>
      <c r="N120" s="27"/>
      <c r="O120" s="27"/>
      <c r="P120" s="27"/>
      <c r="Q120" s="1"/>
      <c r="R120" s="1"/>
      <c r="S120" s="1"/>
      <c r="T120" s="1"/>
      <c r="U120" s="1"/>
      <c r="W120" s="1"/>
      <c r="X120" s="1"/>
      <c r="Z120" s="2" t="str">
        <f t="shared" si="9"/>
        <v>//</v>
      </c>
      <c r="AA120" s="2" t="str">
        <f t="shared" si="10"/>
        <v xml:space="preserve">// </v>
      </c>
    </row>
    <row r="121" spans="1:27" x14ac:dyDescent="0.2">
      <c r="A121" s="8"/>
      <c r="B121" s="26"/>
      <c r="C121" s="25"/>
      <c r="D121" s="27"/>
      <c r="E121" s="1"/>
      <c r="F121" s="25"/>
      <c r="I121" s="1"/>
      <c r="J121" s="27"/>
      <c r="K121" s="27"/>
      <c r="L121" s="27"/>
      <c r="M121" s="27"/>
      <c r="N121" s="27"/>
      <c r="O121" s="27"/>
      <c r="P121" s="27"/>
      <c r="Q121" s="1"/>
      <c r="R121" s="1"/>
      <c r="S121" s="1"/>
      <c r="T121" s="1"/>
      <c r="U121" s="1"/>
      <c r="W121" s="1"/>
      <c r="X121" s="1"/>
      <c r="Z121" s="2" t="str">
        <f t="shared" si="9"/>
        <v>//</v>
      </c>
      <c r="AA121" s="2" t="str">
        <f t="shared" si="10"/>
        <v xml:space="preserve">// </v>
      </c>
    </row>
    <row r="122" spans="1:27" x14ac:dyDescent="0.2">
      <c r="A122" s="8"/>
      <c r="B122" s="26"/>
      <c r="C122" s="25"/>
      <c r="D122" s="27"/>
      <c r="E122" s="1"/>
      <c r="F122" s="25"/>
      <c r="I122" s="1"/>
      <c r="J122" s="27"/>
      <c r="K122" s="27"/>
      <c r="L122" s="27"/>
      <c r="M122" s="27"/>
      <c r="N122" s="27"/>
      <c r="O122" s="27"/>
      <c r="P122" s="27"/>
      <c r="Q122" s="1"/>
      <c r="R122" s="1"/>
      <c r="S122" s="1"/>
      <c r="T122" s="1"/>
      <c r="U122" s="1"/>
      <c r="W122" s="1"/>
      <c r="X122" s="1"/>
      <c r="Z122" s="2" t="str">
        <f t="shared" si="9"/>
        <v>//</v>
      </c>
      <c r="AA122" s="2" t="str">
        <f t="shared" si="10"/>
        <v xml:space="preserve">// </v>
      </c>
    </row>
    <row r="123" spans="1:27" x14ac:dyDescent="0.2">
      <c r="A123" s="8"/>
      <c r="B123" s="26"/>
      <c r="C123" s="25"/>
      <c r="D123" s="27"/>
      <c r="E123" s="1"/>
      <c r="F123" s="25"/>
      <c r="I123" s="1"/>
      <c r="J123" s="27"/>
      <c r="K123" s="27"/>
      <c r="L123" s="27"/>
      <c r="M123" s="27"/>
      <c r="N123" s="27"/>
      <c r="O123" s="27"/>
      <c r="P123" s="27"/>
      <c r="Q123" s="1"/>
      <c r="R123" s="1"/>
      <c r="S123" s="1"/>
      <c r="T123" s="1"/>
      <c r="U123" s="1"/>
      <c r="W123" s="1"/>
      <c r="X123" s="1"/>
      <c r="Z123" s="2" t="str">
        <f t="shared" si="9"/>
        <v>//</v>
      </c>
      <c r="AA123" s="2" t="str">
        <f t="shared" si="10"/>
        <v xml:space="preserve">// </v>
      </c>
    </row>
    <row r="124" spans="1:27" x14ac:dyDescent="0.2">
      <c r="A124" s="8"/>
      <c r="B124" s="26"/>
      <c r="C124" s="25"/>
      <c r="D124" s="27"/>
      <c r="E124" s="1"/>
      <c r="F124" s="25"/>
      <c r="I124" s="1"/>
      <c r="J124" s="27"/>
      <c r="K124" s="27"/>
      <c r="L124" s="27"/>
      <c r="M124" s="27"/>
      <c r="N124" s="27"/>
      <c r="O124" s="27"/>
      <c r="P124" s="27"/>
      <c r="Q124" s="1"/>
      <c r="R124" s="1"/>
      <c r="S124" s="1"/>
      <c r="T124" s="1"/>
      <c r="U124" s="1"/>
      <c r="W124" s="1"/>
      <c r="X124" s="1"/>
      <c r="Z124" s="2" t="str">
        <f t="shared" si="9"/>
        <v>//</v>
      </c>
      <c r="AA124" s="2" t="str">
        <f t="shared" si="10"/>
        <v xml:space="preserve">// </v>
      </c>
    </row>
    <row r="125" spans="1:27" x14ac:dyDescent="0.2">
      <c r="A125" s="8"/>
      <c r="B125" s="26"/>
      <c r="C125" s="25"/>
      <c r="D125" s="27"/>
      <c r="E125" s="1"/>
      <c r="F125" s="25"/>
      <c r="I125" s="1"/>
      <c r="J125" s="27"/>
      <c r="K125" s="27"/>
      <c r="L125" s="27"/>
      <c r="M125" s="27"/>
      <c r="N125" s="27"/>
      <c r="O125" s="27"/>
      <c r="P125" s="27"/>
      <c r="Q125" s="1"/>
      <c r="R125" s="1"/>
      <c r="S125" s="1"/>
      <c r="T125" s="1"/>
      <c r="U125" s="1"/>
      <c r="W125" s="1"/>
      <c r="X125" s="1"/>
      <c r="Z125" s="2" t="str">
        <f t="shared" si="9"/>
        <v>//</v>
      </c>
      <c r="AA125" s="2" t="str">
        <f t="shared" si="10"/>
        <v xml:space="preserve">// </v>
      </c>
    </row>
    <row r="126" spans="1:27" x14ac:dyDescent="0.2">
      <c r="A126" s="8"/>
      <c r="B126" s="26"/>
      <c r="C126" s="25"/>
      <c r="D126" s="27"/>
      <c r="E126" s="1"/>
      <c r="F126" s="25"/>
      <c r="I126" s="1"/>
      <c r="J126" s="27"/>
      <c r="K126" s="27"/>
      <c r="L126" s="27"/>
      <c r="M126" s="27"/>
      <c r="N126" s="27"/>
      <c r="O126" s="27"/>
      <c r="P126" s="27"/>
      <c r="Q126" s="1"/>
      <c r="R126" s="1"/>
      <c r="S126" s="1"/>
      <c r="T126" s="1"/>
      <c r="U126" s="1"/>
      <c r="W126" s="1"/>
      <c r="X126" s="1"/>
      <c r="Z126" s="2" t="str">
        <f t="shared" si="9"/>
        <v>//</v>
      </c>
      <c r="AA126" s="2" t="str">
        <f t="shared" si="10"/>
        <v xml:space="preserve">// </v>
      </c>
    </row>
    <row r="127" spans="1:27" x14ac:dyDescent="0.2">
      <c r="A127" s="8"/>
      <c r="B127" s="26"/>
      <c r="C127" s="25"/>
      <c r="D127" s="27"/>
      <c r="E127" s="1"/>
      <c r="F127" s="25"/>
      <c r="I127" s="1"/>
      <c r="J127" s="27"/>
      <c r="K127" s="27"/>
      <c r="L127" s="27"/>
      <c r="M127" s="27"/>
      <c r="N127" s="27"/>
      <c r="O127" s="27"/>
      <c r="P127" s="27"/>
      <c r="Q127" s="1"/>
      <c r="R127" s="1"/>
      <c r="S127" s="1"/>
      <c r="T127" s="1"/>
      <c r="U127" s="1"/>
      <c r="W127" s="1"/>
      <c r="X127" s="1"/>
      <c r="Z127" s="2" t="str">
        <f t="shared" si="9"/>
        <v>//</v>
      </c>
      <c r="AA127" s="2" t="str">
        <f t="shared" si="10"/>
        <v xml:space="preserve">//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9"/>
        <v>//</v>
      </c>
      <c r="AA128" s="2" t="str">
        <f t="shared" si="10"/>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9"/>
        <v>//</v>
      </c>
      <c r="AA129" s="2" t="str">
        <f t="shared" si="10"/>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si="9"/>
        <v>//</v>
      </c>
      <c r="AA130" s="2" t="str">
        <f t="shared" si="10"/>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9"/>
        <v>//</v>
      </c>
      <c r="AA131" s="2" t="str">
        <f t="shared" si="10"/>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9"/>
        <v>//</v>
      </c>
      <c r="AA132" s="2" t="str">
        <f t="shared" si="10"/>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9"/>
        <v>//</v>
      </c>
      <c r="AA133" s="2" t="str">
        <f t="shared" si="10"/>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9"/>
        <v>//</v>
      </c>
      <c r="AA134" s="2" t="str">
        <f t="shared" si="10"/>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9"/>
        <v>//</v>
      </c>
      <c r="AA135" s="2" t="str">
        <f t="shared" si="10"/>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9"/>
        <v>//</v>
      </c>
      <c r="AA136" s="2" t="str">
        <f t="shared" si="10"/>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9"/>
        <v>//</v>
      </c>
      <c r="AA137" s="2" t="str">
        <f t="shared" si="10"/>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9"/>
        <v>//</v>
      </c>
      <c r="AA138" s="2" t="str">
        <f t="shared" si="10"/>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9"/>
        <v>//</v>
      </c>
      <c r="AA139" s="2" t="str">
        <f t="shared" si="10"/>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9"/>
        <v>//</v>
      </c>
      <c r="AA140" s="2" t="str">
        <f t="shared" si="10"/>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9"/>
        <v>//</v>
      </c>
      <c r="AA141" s="2" t="str">
        <f t="shared" si="10"/>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9"/>
        <v>//</v>
      </c>
      <c r="AA142" s="2" t="str">
        <f t="shared" si="10"/>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9"/>
        <v>//</v>
      </c>
      <c r="AA143" s="2" t="str">
        <f t="shared" si="10"/>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9"/>
        <v>//</v>
      </c>
      <c r="AA144" s="2" t="str">
        <f t="shared" si="10"/>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9"/>
        <v>//</v>
      </c>
      <c r="AA145" s="2" t="str">
        <f t="shared" si="10"/>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9"/>
        <v>//</v>
      </c>
      <c r="AA146" s="2" t="str">
        <f t="shared" si="10"/>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9"/>
        <v>//</v>
      </c>
      <c r="AA147" s="2" t="str">
        <f t="shared" si="10"/>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9"/>
        <v>//</v>
      </c>
      <c r="AA148" s="2" t="str">
        <f t="shared" si="10"/>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9"/>
        <v>//</v>
      </c>
      <c r="AA149" s="2" t="str">
        <f t="shared" si="10"/>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9"/>
        <v>//</v>
      </c>
      <c r="AA150" s="2" t="str">
        <f t="shared" si="10"/>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9"/>
        <v>//</v>
      </c>
      <c r="AA151" s="2" t="str">
        <f t="shared" si="10"/>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9"/>
        <v>//</v>
      </c>
      <c r="AA152" s="2" t="str">
        <f t="shared" si="10"/>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9"/>
        <v>//</v>
      </c>
      <c r="AA153" s="2" t="str">
        <f t="shared" si="10"/>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9"/>
        <v>//</v>
      </c>
      <c r="AA154" s="2" t="str">
        <f t="shared" si="10"/>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9"/>
        <v>//</v>
      </c>
      <c r="AA155" s="2" t="str">
        <f t="shared" si="10"/>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9"/>
        <v>//</v>
      </c>
      <c r="AA156" s="2" t="str">
        <f t="shared" si="10"/>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ref="Z157:Z220" si="11">IF(MOD(A157,5)=0, "//"&amp;A157, "")</f>
        <v>//</v>
      </c>
      <c r="AA157" s="2" t="str">
        <f t="shared" ref="AA157:AA220" si="12">IF(Z157&lt;&gt;"",
Z157&amp;" "&amp;Y157,
IF(Y157&lt;&gt;"", "//"&amp;A157&amp; " " &amp;Y157, ""))</f>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11"/>
        <v>//</v>
      </c>
      <c r="AA158" s="2" t="str">
        <f t="shared" si="12"/>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1"/>
        <v>//</v>
      </c>
      <c r="AA159" s="2" t="str">
        <f t="shared" si="12"/>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1"/>
        <v>//</v>
      </c>
      <c r="AA160" s="2" t="str">
        <f t="shared" si="12"/>
        <v xml:space="preserve">// </v>
      </c>
    </row>
    <row r="161" spans="26:27" x14ac:dyDescent="0.2">
      <c r="Z161" s="2" t="str">
        <f t="shared" si="11"/>
        <v>//</v>
      </c>
      <c r="AA161" s="2" t="str">
        <f t="shared" si="12"/>
        <v xml:space="preserve">// </v>
      </c>
    </row>
    <row r="162" spans="26:27" x14ac:dyDescent="0.2">
      <c r="Z162" s="2" t="str">
        <f t="shared" si="11"/>
        <v>//</v>
      </c>
      <c r="AA162" s="2" t="str">
        <f t="shared" si="12"/>
        <v xml:space="preserve">// </v>
      </c>
    </row>
    <row r="163" spans="26:27" x14ac:dyDescent="0.2">
      <c r="Z163" s="2" t="str">
        <f t="shared" si="11"/>
        <v>//</v>
      </c>
      <c r="AA163" s="2" t="str">
        <f t="shared" si="12"/>
        <v xml:space="preserve">// </v>
      </c>
    </row>
    <row r="164" spans="26:27" x14ac:dyDescent="0.2">
      <c r="Z164" s="2" t="str">
        <f t="shared" si="11"/>
        <v>//</v>
      </c>
      <c r="AA164" s="2" t="str">
        <f t="shared" si="12"/>
        <v xml:space="preserve">// </v>
      </c>
    </row>
    <row r="165" spans="26:27" x14ac:dyDescent="0.2">
      <c r="Z165" s="2" t="str">
        <f t="shared" si="11"/>
        <v>//</v>
      </c>
      <c r="AA165" s="2" t="str">
        <f t="shared" si="12"/>
        <v xml:space="preserve">// </v>
      </c>
    </row>
    <row r="166" spans="26:27" x14ac:dyDescent="0.2">
      <c r="Z166" s="2" t="str">
        <f t="shared" si="11"/>
        <v>//</v>
      </c>
      <c r="AA166" s="2" t="str">
        <f t="shared" si="12"/>
        <v xml:space="preserve">// </v>
      </c>
    </row>
    <row r="167" spans="26:27" x14ac:dyDescent="0.2">
      <c r="Z167" s="2" t="str">
        <f t="shared" si="11"/>
        <v>//</v>
      </c>
      <c r="AA167" s="2" t="str">
        <f t="shared" si="12"/>
        <v xml:space="preserve">// </v>
      </c>
    </row>
    <row r="168" spans="26:27" x14ac:dyDescent="0.2">
      <c r="Z168" s="2" t="str">
        <f t="shared" si="11"/>
        <v>//</v>
      </c>
      <c r="AA168" s="2" t="str">
        <f t="shared" si="12"/>
        <v xml:space="preserve">// </v>
      </c>
    </row>
    <row r="169" spans="26:27" x14ac:dyDescent="0.2">
      <c r="Z169" s="2" t="str">
        <f t="shared" si="11"/>
        <v>//</v>
      </c>
      <c r="AA169" s="2" t="str">
        <f t="shared" si="12"/>
        <v xml:space="preserve">// </v>
      </c>
    </row>
    <row r="170" spans="26:27" x14ac:dyDescent="0.2">
      <c r="Z170" s="2" t="str">
        <f t="shared" si="11"/>
        <v>//</v>
      </c>
      <c r="AA170" s="2" t="str">
        <f t="shared" si="12"/>
        <v xml:space="preserve">// </v>
      </c>
    </row>
    <row r="171" spans="26:27" x14ac:dyDescent="0.2">
      <c r="Z171" s="2" t="str">
        <f t="shared" si="11"/>
        <v>//</v>
      </c>
      <c r="AA171" s="2" t="str">
        <f t="shared" si="12"/>
        <v xml:space="preserve">// </v>
      </c>
    </row>
    <row r="172" spans="26:27" x14ac:dyDescent="0.2">
      <c r="Z172" s="2" t="str">
        <f t="shared" si="11"/>
        <v>//</v>
      </c>
      <c r="AA172" s="2" t="str">
        <f t="shared" si="12"/>
        <v xml:space="preserve">// </v>
      </c>
    </row>
    <row r="173" spans="26:27" x14ac:dyDescent="0.2">
      <c r="Z173" s="2" t="str">
        <f t="shared" si="11"/>
        <v>//</v>
      </c>
      <c r="AA173" s="2" t="str">
        <f t="shared" si="12"/>
        <v xml:space="preserve">// </v>
      </c>
    </row>
    <row r="174" spans="26:27" x14ac:dyDescent="0.2">
      <c r="Z174" s="2" t="str">
        <f t="shared" si="11"/>
        <v>//</v>
      </c>
      <c r="AA174" s="2" t="str">
        <f t="shared" si="12"/>
        <v xml:space="preserve">// </v>
      </c>
    </row>
    <row r="175" spans="26:27" x14ac:dyDescent="0.2">
      <c r="Z175" s="2" t="str">
        <f t="shared" si="11"/>
        <v>//</v>
      </c>
      <c r="AA175" s="2" t="str">
        <f t="shared" si="12"/>
        <v xml:space="preserve">// </v>
      </c>
    </row>
    <row r="176" spans="26:27" x14ac:dyDescent="0.2">
      <c r="Z176" s="2" t="str">
        <f t="shared" si="11"/>
        <v>//</v>
      </c>
      <c r="AA176" s="2" t="str">
        <f t="shared" si="12"/>
        <v xml:space="preserve">// </v>
      </c>
    </row>
    <row r="177" spans="26:27" x14ac:dyDescent="0.2">
      <c r="Z177" s="2" t="str">
        <f t="shared" si="11"/>
        <v>//</v>
      </c>
      <c r="AA177" s="2" t="str">
        <f t="shared" si="12"/>
        <v xml:space="preserve">// </v>
      </c>
    </row>
    <row r="178" spans="26:27" x14ac:dyDescent="0.2">
      <c r="Z178" s="2" t="str">
        <f t="shared" si="11"/>
        <v>//</v>
      </c>
      <c r="AA178" s="2" t="str">
        <f t="shared" si="12"/>
        <v xml:space="preserve">// </v>
      </c>
    </row>
    <row r="179" spans="26:27" x14ac:dyDescent="0.2">
      <c r="Z179" s="2" t="str">
        <f t="shared" si="11"/>
        <v>//</v>
      </c>
      <c r="AA179" s="2" t="str">
        <f t="shared" si="12"/>
        <v xml:space="preserve">// </v>
      </c>
    </row>
    <row r="180" spans="26:27" x14ac:dyDescent="0.2">
      <c r="Z180" s="2" t="str">
        <f t="shared" si="11"/>
        <v>//</v>
      </c>
      <c r="AA180" s="2" t="str">
        <f t="shared" si="12"/>
        <v xml:space="preserve">// </v>
      </c>
    </row>
    <row r="181" spans="26:27" x14ac:dyDescent="0.2">
      <c r="Z181" s="2" t="str">
        <f t="shared" si="11"/>
        <v>//</v>
      </c>
      <c r="AA181" s="2" t="str">
        <f t="shared" si="12"/>
        <v xml:space="preserve">// </v>
      </c>
    </row>
    <row r="182" spans="26:27" x14ac:dyDescent="0.2">
      <c r="Z182" s="2" t="str">
        <f t="shared" si="11"/>
        <v>//</v>
      </c>
      <c r="AA182" s="2" t="str">
        <f t="shared" si="12"/>
        <v xml:space="preserve">// </v>
      </c>
    </row>
    <row r="183" spans="26:27" x14ac:dyDescent="0.2">
      <c r="Z183" s="2" t="str">
        <f t="shared" si="11"/>
        <v>//</v>
      </c>
      <c r="AA183" s="2" t="str">
        <f t="shared" si="12"/>
        <v xml:space="preserve">// </v>
      </c>
    </row>
    <row r="184" spans="26:27" x14ac:dyDescent="0.2">
      <c r="Z184" s="2" t="str">
        <f t="shared" si="11"/>
        <v>//</v>
      </c>
      <c r="AA184" s="2" t="str">
        <f t="shared" si="12"/>
        <v xml:space="preserve">// </v>
      </c>
    </row>
    <row r="185" spans="26:27" x14ac:dyDescent="0.2">
      <c r="Z185" s="2" t="str">
        <f t="shared" si="11"/>
        <v>//</v>
      </c>
      <c r="AA185" s="2" t="str">
        <f t="shared" si="12"/>
        <v xml:space="preserve">// </v>
      </c>
    </row>
    <row r="186" spans="26:27" x14ac:dyDescent="0.2">
      <c r="Z186" s="2" t="str">
        <f t="shared" si="11"/>
        <v>//</v>
      </c>
      <c r="AA186" s="2" t="str">
        <f t="shared" si="12"/>
        <v xml:space="preserve">// </v>
      </c>
    </row>
    <row r="187" spans="26:27" x14ac:dyDescent="0.2">
      <c r="Z187" s="2" t="str">
        <f t="shared" si="11"/>
        <v>//</v>
      </c>
      <c r="AA187" s="2" t="str">
        <f t="shared" si="12"/>
        <v xml:space="preserve">// </v>
      </c>
    </row>
    <row r="188" spans="26:27" x14ac:dyDescent="0.2">
      <c r="Z188" s="2" t="str">
        <f t="shared" si="11"/>
        <v>//</v>
      </c>
      <c r="AA188" s="2" t="str">
        <f t="shared" si="12"/>
        <v xml:space="preserve">// </v>
      </c>
    </row>
    <row r="189" spans="26:27" x14ac:dyDescent="0.2">
      <c r="Z189" s="2" t="str">
        <f t="shared" si="11"/>
        <v>//</v>
      </c>
      <c r="AA189" s="2" t="str">
        <f t="shared" si="12"/>
        <v xml:space="preserve">// </v>
      </c>
    </row>
    <row r="190" spans="26:27" x14ac:dyDescent="0.2">
      <c r="Z190" s="2" t="str">
        <f t="shared" si="11"/>
        <v>//</v>
      </c>
      <c r="AA190" s="2" t="str">
        <f t="shared" si="12"/>
        <v xml:space="preserve">// </v>
      </c>
    </row>
    <row r="191" spans="26:27" x14ac:dyDescent="0.2">
      <c r="Z191" s="2" t="str">
        <f t="shared" si="11"/>
        <v>//</v>
      </c>
      <c r="AA191" s="2" t="str">
        <f t="shared" si="12"/>
        <v xml:space="preserve">// </v>
      </c>
    </row>
    <row r="192" spans="26:27" x14ac:dyDescent="0.2">
      <c r="Z192" s="2" t="str">
        <f t="shared" si="11"/>
        <v>//</v>
      </c>
      <c r="AA192" s="2" t="str">
        <f t="shared" si="12"/>
        <v xml:space="preserve">// </v>
      </c>
    </row>
    <row r="193" spans="26:27" x14ac:dyDescent="0.2">
      <c r="Z193" s="2" t="str">
        <f t="shared" si="11"/>
        <v>//</v>
      </c>
      <c r="AA193" s="2" t="str">
        <f t="shared" si="12"/>
        <v xml:space="preserve">// </v>
      </c>
    </row>
    <row r="194" spans="26:27" x14ac:dyDescent="0.2">
      <c r="Z194" s="2" t="str">
        <f t="shared" si="11"/>
        <v>//</v>
      </c>
      <c r="AA194" s="2" t="str">
        <f t="shared" si="12"/>
        <v xml:space="preserve">// </v>
      </c>
    </row>
    <row r="195" spans="26:27" x14ac:dyDescent="0.2">
      <c r="Z195" s="2" t="str">
        <f t="shared" si="11"/>
        <v>//</v>
      </c>
      <c r="AA195" s="2" t="str">
        <f t="shared" si="12"/>
        <v xml:space="preserve">// </v>
      </c>
    </row>
    <row r="196" spans="26:27" x14ac:dyDescent="0.2">
      <c r="Z196" s="2" t="str">
        <f t="shared" si="11"/>
        <v>//</v>
      </c>
      <c r="AA196" s="2" t="str">
        <f t="shared" si="12"/>
        <v xml:space="preserve">// </v>
      </c>
    </row>
    <row r="197" spans="26:27" x14ac:dyDescent="0.2">
      <c r="Z197" s="2" t="str">
        <f t="shared" si="11"/>
        <v>//</v>
      </c>
      <c r="AA197" s="2" t="str">
        <f t="shared" si="12"/>
        <v xml:space="preserve">// </v>
      </c>
    </row>
    <row r="198" spans="26:27" x14ac:dyDescent="0.2">
      <c r="Z198" s="2" t="str">
        <f t="shared" si="11"/>
        <v>//</v>
      </c>
      <c r="AA198" s="2" t="str">
        <f t="shared" si="12"/>
        <v xml:space="preserve">// </v>
      </c>
    </row>
    <row r="199" spans="26:27" x14ac:dyDescent="0.2">
      <c r="Z199" s="2" t="str">
        <f t="shared" si="11"/>
        <v>//</v>
      </c>
      <c r="AA199" s="2" t="str">
        <f t="shared" si="12"/>
        <v xml:space="preserve">// </v>
      </c>
    </row>
    <row r="200" spans="26:27" x14ac:dyDescent="0.2">
      <c r="Z200" s="2" t="str">
        <f t="shared" si="11"/>
        <v>//</v>
      </c>
      <c r="AA200" s="2" t="str">
        <f t="shared" si="12"/>
        <v xml:space="preserve">// </v>
      </c>
    </row>
    <row r="201" spans="26:27" x14ac:dyDescent="0.2">
      <c r="Z201" s="2" t="str">
        <f t="shared" si="11"/>
        <v>//</v>
      </c>
      <c r="AA201" s="2" t="str">
        <f t="shared" si="12"/>
        <v xml:space="preserve">// </v>
      </c>
    </row>
    <row r="202" spans="26:27" x14ac:dyDescent="0.2">
      <c r="Z202" s="2" t="str">
        <f t="shared" si="11"/>
        <v>//</v>
      </c>
      <c r="AA202" s="2" t="str">
        <f t="shared" si="12"/>
        <v xml:space="preserve">// </v>
      </c>
    </row>
    <row r="203" spans="26:27" x14ac:dyDescent="0.2">
      <c r="Z203" s="2" t="str">
        <f t="shared" si="11"/>
        <v>//</v>
      </c>
      <c r="AA203" s="2" t="str">
        <f t="shared" si="12"/>
        <v xml:space="preserve">// </v>
      </c>
    </row>
    <row r="204" spans="26:27" x14ac:dyDescent="0.2">
      <c r="Z204" s="2" t="str">
        <f t="shared" si="11"/>
        <v>//</v>
      </c>
      <c r="AA204" s="2" t="str">
        <f t="shared" si="12"/>
        <v xml:space="preserve">// </v>
      </c>
    </row>
    <row r="205" spans="26:27" x14ac:dyDescent="0.2">
      <c r="Z205" s="2" t="str">
        <f t="shared" si="11"/>
        <v>//</v>
      </c>
      <c r="AA205" s="2" t="str">
        <f t="shared" si="12"/>
        <v xml:space="preserve">// </v>
      </c>
    </row>
    <row r="206" spans="26:27" x14ac:dyDescent="0.2">
      <c r="Z206" s="2" t="str">
        <f t="shared" si="11"/>
        <v>//</v>
      </c>
      <c r="AA206" s="2" t="str">
        <f t="shared" si="12"/>
        <v xml:space="preserve">// </v>
      </c>
    </row>
    <row r="207" spans="26:27" x14ac:dyDescent="0.2">
      <c r="Z207" s="2" t="str">
        <f t="shared" si="11"/>
        <v>//</v>
      </c>
      <c r="AA207" s="2" t="str">
        <f t="shared" si="12"/>
        <v xml:space="preserve">// </v>
      </c>
    </row>
    <row r="208" spans="26:27" x14ac:dyDescent="0.2">
      <c r="Z208" s="2" t="str">
        <f t="shared" si="11"/>
        <v>//</v>
      </c>
      <c r="AA208" s="2" t="str">
        <f t="shared" si="12"/>
        <v xml:space="preserve">// </v>
      </c>
    </row>
    <row r="209" spans="26:27" x14ac:dyDescent="0.2">
      <c r="Z209" s="2" t="str">
        <f t="shared" si="11"/>
        <v>//</v>
      </c>
      <c r="AA209" s="2" t="str">
        <f t="shared" si="12"/>
        <v xml:space="preserve">// </v>
      </c>
    </row>
    <row r="210" spans="26:27" x14ac:dyDescent="0.2">
      <c r="Z210" s="2" t="str">
        <f t="shared" si="11"/>
        <v>//</v>
      </c>
      <c r="AA210" s="2" t="str">
        <f t="shared" si="12"/>
        <v xml:space="preserve">// </v>
      </c>
    </row>
    <row r="211" spans="26:27" x14ac:dyDescent="0.2">
      <c r="Z211" s="2" t="str">
        <f t="shared" si="11"/>
        <v>//</v>
      </c>
      <c r="AA211" s="2" t="str">
        <f t="shared" si="12"/>
        <v xml:space="preserve">// </v>
      </c>
    </row>
    <row r="212" spans="26:27" x14ac:dyDescent="0.2">
      <c r="Z212" s="2" t="str">
        <f t="shared" si="11"/>
        <v>//</v>
      </c>
      <c r="AA212" s="2" t="str">
        <f t="shared" si="12"/>
        <v xml:space="preserve">// </v>
      </c>
    </row>
    <row r="213" spans="26:27" x14ac:dyDescent="0.2">
      <c r="Z213" s="2" t="str">
        <f t="shared" si="11"/>
        <v>//</v>
      </c>
      <c r="AA213" s="2" t="str">
        <f t="shared" si="12"/>
        <v xml:space="preserve">// </v>
      </c>
    </row>
    <row r="214" spans="26:27" x14ac:dyDescent="0.2">
      <c r="Z214" s="2" t="str">
        <f t="shared" si="11"/>
        <v>//</v>
      </c>
      <c r="AA214" s="2" t="str">
        <f t="shared" si="12"/>
        <v xml:space="preserve">// </v>
      </c>
    </row>
    <row r="215" spans="26:27" x14ac:dyDescent="0.2">
      <c r="Z215" s="2" t="str">
        <f t="shared" si="11"/>
        <v>//</v>
      </c>
      <c r="AA215" s="2" t="str">
        <f t="shared" si="12"/>
        <v xml:space="preserve">// </v>
      </c>
    </row>
    <row r="216" spans="26:27" x14ac:dyDescent="0.2">
      <c r="Z216" s="2" t="str">
        <f t="shared" si="11"/>
        <v>//</v>
      </c>
      <c r="AA216" s="2" t="str">
        <f t="shared" si="12"/>
        <v xml:space="preserve">// </v>
      </c>
    </row>
    <row r="217" spans="26:27" x14ac:dyDescent="0.2">
      <c r="Z217" s="2" t="str">
        <f t="shared" si="11"/>
        <v>//</v>
      </c>
      <c r="AA217" s="2" t="str">
        <f t="shared" si="12"/>
        <v xml:space="preserve">// </v>
      </c>
    </row>
    <row r="218" spans="26:27" x14ac:dyDescent="0.2">
      <c r="Z218" s="2" t="str">
        <f t="shared" si="11"/>
        <v>//</v>
      </c>
      <c r="AA218" s="2" t="str">
        <f t="shared" si="12"/>
        <v xml:space="preserve">// </v>
      </c>
    </row>
    <row r="219" spans="26:27" x14ac:dyDescent="0.2">
      <c r="Z219" s="2" t="str">
        <f t="shared" si="11"/>
        <v>//</v>
      </c>
      <c r="AA219" s="2" t="str">
        <f t="shared" si="12"/>
        <v xml:space="preserve">// </v>
      </c>
    </row>
    <row r="220" spans="26:27" x14ac:dyDescent="0.2">
      <c r="Z220" s="2" t="str">
        <f t="shared" si="11"/>
        <v>//</v>
      </c>
      <c r="AA220" s="2" t="str">
        <f t="shared" si="12"/>
        <v xml:space="preserve">// </v>
      </c>
    </row>
    <row r="221" spans="26:27" x14ac:dyDescent="0.2">
      <c r="Z221" s="2" t="str">
        <f t="shared" ref="Z221:Z224" si="13">IF(MOD(A221,5)=0, "//"&amp;A221, "")</f>
        <v>//</v>
      </c>
      <c r="AA221" s="2" t="str">
        <f t="shared" ref="AA221:AA224" si="14">IF(Z221&lt;&gt;"",
Z221&amp;" "&amp;Y221,
IF(Y221&lt;&gt;"", "//"&amp;A221&amp; " " &amp;Y221, ""))</f>
        <v xml:space="preserve">// </v>
      </c>
    </row>
    <row r="222" spans="26:27" x14ac:dyDescent="0.2">
      <c r="Z222" s="2" t="str">
        <f t="shared" si="13"/>
        <v>//</v>
      </c>
      <c r="AA222" s="2" t="str">
        <f t="shared" si="14"/>
        <v xml:space="preserve">// </v>
      </c>
    </row>
    <row r="223" spans="26:27" x14ac:dyDescent="0.2">
      <c r="Z223" s="2" t="str">
        <f t="shared" si="13"/>
        <v>//</v>
      </c>
      <c r="AA223" s="2" t="str">
        <f t="shared" si="14"/>
        <v xml:space="preserve">// </v>
      </c>
    </row>
    <row r="224" spans="26:27" x14ac:dyDescent="0.2">
      <c r="Z224" s="2" t="str">
        <f t="shared" si="13"/>
        <v>//</v>
      </c>
      <c r="AA224" s="2" t="str">
        <f t="shared" si="14"/>
        <v xml:space="preserve">// </v>
      </c>
    </row>
  </sheetData>
  <conditionalFormatting sqref="L25:M160">
    <cfRule type="expression" dxfId="24" priority="31">
      <formula>IF($J25=-4, TRUE, FALSE)</formula>
    </cfRule>
  </conditionalFormatting>
  <conditionalFormatting sqref="N25:P160">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60">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109 K25:K109">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H25:H109 E25:E109</xm:sqref>
        </x14:dataValidation>
        <x14:dataValidation type="list" allowBlank="1" showInputMessage="1" showErrorMessage="1">
          <x14:formula1>
            <xm:f>'Chapter 0 (Generated)'!$N$2:$N$14</xm:f>
          </x14:formula1>
          <xm:sqref>D25:D109 G25:G109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opLeftCell="A23" workbookViewId="0">
      <pane xSplit="1" ySplit="4" topLeftCell="B27" activePane="bottomRight" state="frozen"/>
      <selection activeCell="A23" sqref="A23"/>
      <selection pane="topRight" activeCell="B23" sqref="B23"/>
      <selection pane="bottomLeft" activeCell="A27" sqref="A27"/>
      <selection pane="bottomRight" activeCell="B27" sqref="B27"/>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111</v>
      </c>
    </row>
    <row r="2" spans="1:27" x14ac:dyDescent="0.2">
      <c r="A2" s="2">
        <f>1+A1</f>
        <v>1</v>
      </c>
      <c r="B2" s="2" t="s">
        <v>24</v>
      </c>
      <c r="C2" s="1" t="s">
        <v>1</v>
      </c>
      <c r="D2" s="1"/>
      <c r="N2" s="3" t="s">
        <v>39</v>
      </c>
      <c r="O2" s="2" t="s">
        <v>40</v>
      </c>
      <c r="Q2" s="2" t="s">
        <v>42</v>
      </c>
      <c r="R2" s="3">
        <f>0</f>
        <v>0</v>
      </c>
      <c r="S2" s="3">
        <f>0</f>
        <v>0</v>
      </c>
      <c r="T2" s="6"/>
      <c r="U2" s="2" t="s">
        <v>76</v>
      </c>
      <c r="V2" s="2">
        <f>1</f>
        <v>1</v>
      </c>
    </row>
    <row r="3" spans="1:27" x14ac:dyDescent="0.2">
      <c r="A3" s="2">
        <f t="shared" ref="A3:A21" si="0">1+A2</f>
        <v>2</v>
      </c>
      <c r="B3" s="2" t="s">
        <v>20</v>
      </c>
      <c r="C3" s="1" t="s">
        <v>2</v>
      </c>
      <c r="D3" s="1"/>
      <c r="N3" s="3" t="s">
        <v>240</v>
      </c>
      <c r="O3" s="2" t="s">
        <v>241</v>
      </c>
      <c r="Q3" s="2" t="s">
        <v>43</v>
      </c>
      <c r="R3" s="3">
        <f t="shared" ref="R3:S7" si="1">1+R2</f>
        <v>1</v>
      </c>
      <c r="S3" s="3">
        <f t="shared" si="1"/>
        <v>1</v>
      </c>
      <c r="T3" s="6"/>
      <c r="U3" s="2" t="s">
        <v>74</v>
      </c>
      <c r="V3" s="2">
        <f>1+V2</f>
        <v>2</v>
      </c>
      <c r="Y3" s="1"/>
      <c r="AA3" s="1"/>
    </row>
    <row r="4" spans="1:27"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A4" s="1"/>
    </row>
    <row r="5" spans="1:27" x14ac:dyDescent="0.2">
      <c r="A5" s="2">
        <f t="shared" si="0"/>
        <v>4</v>
      </c>
      <c r="B5" s="2" t="s">
        <v>22</v>
      </c>
      <c r="C5" s="1" t="s">
        <v>4</v>
      </c>
      <c r="D5" s="1"/>
      <c r="N5" s="3" t="s">
        <v>50</v>
      </c>
      <c r="O5" s="2" t="s">
        <v>50</v>
      </c>
      <c r="Q5" s="2" t="s">
        <v>45</v>
      </c>
      <c r="R5" s="3">
        <f t="shared" si="1"/>
        <v>3</v>
      </c>
      <c r="S5" s="3">
        <f t="shared" si="1"/>
        <v>3</v>
      </c>
      <c r="U5" s="2" t="s">
        <v>78</v>
      </c>
      <c r="V5" s="2">
        <f t="shared" si="2"/>
        <v>4</v>
      </c>
      <c r="Y5" s="1"/>
      <c r="AA5" s="1"/>
    </row>
    <row r="6" spans="1:27" x14ac:dyDescent="0.2">
      <c r="A6" s="2">
        <f t="shared" si="0"/>
        <v>5</v>
      </c>
      <c r="B6" s="2" t="s">
        <v>23</v>
      </c>
      <c r="C6" s="1" t="s">
        <v>5</v>
      </c>
      <c r="D6" s="1"/>
      <c r="N6" s="3" t="s">
        <v>51</v>
      </c>
      <c r="O6" s="2" t="s">
        <v>51</v>
      </c>
      <c r="Q6" s="2" t="s">
        <v>46</v>
      </c>
      <c r="R6" s="3">
        <f t="shared" si="1"/>
        <v>4</v>
      </c>
      <c r="S6" s="3">
        <f t="shared" si="1"/>
        <v>4</v>
      </c>
      <c r="U6" s="2" t="s">
        <v>79</v>
      </c>
      <c r="V6" s="2">
        <f t="shared" si="2"/>
        <v>5</v>
      </c>
      <c r="Y6" s="1"/>
      <c r="AA6" s="1"/>
    </row>
    <row r="7" spans="1:27" x14ac:dyDescent="0.2">
      <c r="A7" s="2">
        <f t="shared" si="0"/>
        <v>6</v>
      </c>
      <c r="B7" s="2" t="s">
        <v>25</v>
      </c>
      <c r="C7" s="1" t="s">
        <v>6</v>
      </c>
      <c r="D7" s="1"/>
      <c r="N7" s="3" t="s">
        <v>52</v>
      </c>
      <c r="O7" s="2" t="s">
        <v>52</v>
      </c>
      <c r="Q7" s="2" t="s">
        <v>47</v>
      </c>
      <c r="R7" s="3">
        <f t="shared" si="1"/>
        <v>5</v>
      </c>
      <c r="S7" s="3">
        <f t="shared" si="1"/>
        <v>5</v>
      </c>
      <c r="U7" s="2" t="s">
        <v>80</v>
      </c>
      <c r="V7" s="2">
        <f t="shared" si="2"/>
        <v>6</v>
      </c>
      <c r="Y7" s="1"/>
      <c r="AA7" s="1"/>
    </row>
    <row r="8" spans="1:27" x14ac:dyDescent="0.2">
      <c r="A8" s="2">
        <f t="shared" si="0"/>
        <v>7</v>
      </c>
      <c r="B8" s="2" t="s">
        <v>26</v>
      </c>
      <c r="C8" s="1" t="s">
        <v>7</v>
      </c>
      <c r="D8" s="1"/>
      <c r="N8" s="3" t="s">
        <v>53</v>
      </c>
      <c r="O8" s="2" t="s">
        <v>53</v>
      </c>
      <c r="U8" s="2" t="s">
        <v>81</v>
      </c>
      <c r="V8" s="2">
        <f t="shared" si="2"/>
        <v>7</v>
      </c>
      <c r="Y8" s="1"/>
      <c r="AA8" s="1"/>
    </row>
    <row r="9" spans="1:27" x14ac:dyDescent="0.2">
      <c r="A9" s="2">
        <f t="shared" si="0"/>
        <v>8</v>
      </c>
      <c r="B9" s="2" t="s">
        <v>27</v>
      </c>
      <c r="C9" s="1" t="s">
        <v>228</v>
      </c>
      <c r="D9" s="1"/>
      <c r="N9" s="3" t="s">
        <v>54</v>
      </c>
      <c r="O9" s="2" t="s">
        <v>54</v>
      </c>
      <c r="U9" s="2" t="s">
        <v>82</v>
      </c>
      <c r="V9" s="2">
        <f t="shared" si="2"/>
        <v>8</v>
      </c>
      <c r="Y9" s="1"/>
      <c r="AA9" s="1"/>
    </row>
    <row r="10" spans="1:27" x14ac:dyDescent="0.2">
      <c r="A10" s="2">
        <f t="shared" si="0"/>
        <v>9</v>
      </c>
      <c r="B10" s="2" t="s">
        <v>28</v>
      </c>
      <c r="C10" s="1" t="s">
        <v>229</v>
      </c>
      <c r="D10" s="1"/>
      <c r="N10" s="3" t="s">
        <v>55</v>
      </c>
      <c r="O10" s="2" t="s">
        <v>55</v>
      </c>
      <c r="U10" s="2" t="s">
        <v>83</v>
      </c>
      <c r="V10" s="2">
        <f t="shared" si="2"/>
        <v>9</v>
      </c>
      <c r="Y10" s="1"/>
      <c r="AA10" s="1"/>
    </row>
    <row r="11" spans="1:27" x14ac:dyDescent="0.2">
      <c r="A11" s="2">
        <f t="shared" si="0"/>
        <v>10</v>
      </c>
      <c r="B11" s="2" t="s">
        <v>29</v>
      </c>
      <c r="C11" s="1" t="s">
        <v>230</v>
      </c>
      <c r="D11" s="1"/>
      <c r="N11" s="3" t="s">
        <v>56</v>
      </c>
      <c r="O11" s="2" t="s">
        <v>56</v>
      </c>
      <c r="U11" s="2" t="s">
        <v>84</v>
      </c>
      <c r="V11" s="2">
        <f t="shared" si="2"/>
        <v>10</v>
      </c>
      <c r="Y11" s="1"/>
      <c r="AA11" s="1"/>
    </row>
    <row r="12" spans="1:27" x14ac:dyDescent="0.2">
      <c r="A12" s="2">
        <f t="shared" si="0"/>
        <v>11</v>
      </c>
      <c r="B12" s="2" t="s">
        <v>30</v>
      </c>
      <c r="C12" s="1" t="s">
        <v>231</v>
      </c>
      <c r="D12" s="1"/>
      <c r="N12" s="3" t="s">
        <v>57</v>
      </c>
      <c r="O12" s="2" t="s">
        <v>57</v>
      </c>
      <c r="U12" s="2" t="s">
        <v>85</v>
      </c>
      <c r="V12" s="2">
        <f t="shared" si="2"/>
        <v>11</v>
      </c>
      <c r="Y12" s="1"/>
      <c r="AA12" s="1"/>
    </row>
    <row r="13" spans="1:27" x14ac:dyDescent="0.2">
      <c r="A13" s="2">
        <f t="shared" si="0"/>
        <v>12</v>
      </c>
      <c r="B13" s="2" t="s">
        <v>31</v>
      </c>
      <c r="C13" s="1" t="s">
        <v>232</v>
      </c>
      <c r="D13" s="1"/>
      <c r="N13" s="3" t="s">
        <v>58</v>
      </c>
      <c r="O13" s="2" t="s">
        <v>58</v>
      </c>
      <c r="U13" s="2" t="s">
        <v>86</v>
      </c>
      <c r="V13" s="2">
        <f t="shared" si="2"/>
        <v>12</v>
      </c>
      <c r="Y13" s="1"/>
    </row>
    <row r="14" spans="1:27" x14ac:dyDescent="0.2">
      <c r="A14" s="2">
        <f t="shared" si="0"/>
        <v>13</v>
      </c>
      <c r="B14" s="2" t="s">
        <v>32</v>
      </c>
      <c r="C14" s="1" t="s">
        <v>233</v>
      </c>
      <c r="D14" s="1"/>
      <c r="N14" s="3" t="s">
        <v>59</v>
      </c>
      <c r="O14" s="2" t="s">
        <v>60</v>
      </c>
      <c r="U14" s="2" t="s">
        <v>87</v>
      </c>
      <c r="V14" s="2">
        <f t="shared" si="2"/>
        <v>13</v>
      </c>
      <c r="Y14" s="1"/>
    </row>
    <row r="15" spans="1:27" x14ac:dyDescent="0.2">
      <c r="A15" s="2">
        <f t="shared" si="0"/>
        <v>14</v>
      </c>
      <c r="B15" s="2" t="s">
        <v>33</v>
      </c>
      <c r="C15" s="1" t="s">
        <v>234</v>
      </c>
      <c r="D15" s="1"/>
      <c r="Y15" s="1"/>
    </row>
    <row r="16" spans="1:27" x14ac:dyDescent="0.2">
      <c r="A16" s="2">
        <f t="shared" si="0"/>
        <v>15</v>
      </c>
      <c r="B16" s="2" t="s">
        <v>34</v>
      </c>
      <c r="C16" s="1" t="s">
        <v>235</v>
      </c>
      <c r="D16" s="1"/>
      <c r="Y16" s="1"/>
    </row>
    <row r="17" spans="1:25" x14ac:dyDescent="0.2">
      <c r="A17" s="2">
        <f t="shared" si="0"/>
        <v>16</v>
      </c>
      <c r="B17" s="2" t="s">
        <v>113</v>
      </c>
      <c r="C17" s="1" t="s">
        <v>16</v>
      </c>
      <c r="D17" s="1"/>
      <c r="Y17" s="1"/>
    </row>
    <row r="18" spans="1:25" x14ac:dyDescent="0.2">
      <c r="A18" s="2">
        <f t="shared" si="0"/>
        <v>17</v>
      </c>
      <c r="B18" s="2" t="s">
        <v>112</v>
      </c>
      <c r="C18" s="1" t="s">
        <v>115</v>
      </c>
      <c r="D18" s="1"/>
      <c r="Y18" s="1"/>
    </row>
    <row r="19" spans="1:25" x14ac:dyDescent="0.2">
      <c r="A19" s="2">
        <f t="shared" si="0"/>
        <v>18</v>
      </c>
      <c r="B19" s="2" t="s">
        <v>35</v>
      </c>
      <c r="C19" s="1" t="s">
        <v>116</v>
      </c>
      <c r="D19" s="1"/>
    </row>
    <row r="20" spans="1:25" x14ac:dyDescent="0.2">
      <c r="A20" s="2">
        <f t="shared" si="0"/>
        <v>19</v>
      </c>
      <c r="B20" s="2" t="s">
        <v>36</v>
      </c>
      <c r="C20" s="1" t="s">
        <v>117</v>
      </c>
      <c r="D20" s="1"/>
    </row>
    <row r="21" spans="1:25" x14ac:dyDescent="0.2">
      <c r="A21" s="2">
        <f t="shared" si="0"/>
        <v>20</v>
      </c>
      <c r="B21" s="2" t="s">
        <v>37</v>
      </c>
      <c r="C21" s="1" t="s">
        <v>118</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ref="A29:A46" si="14">1+A28</f>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 &amp; CHAR(34) &amp; ",")&amp;$W41)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ref="A47:A110" si="15">1+A46</f>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5"/>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5"/>
        <v>22</v>
      </c>
      <c r="B49" s="4" t="str">
        <f>IF(B50="",
"];",
IF('Chapter 0 (Input)'!B47="",
CHAR(34) &amp;"null"&amp; CHAR(34) &amp;",",
CHAR(34) &amp;'Chapter 0 (Input)'!B47&amp; CHAR(34) &amp;",")&amp;$W49)</f>
        <v>"(Next)",</v>
      </c>
      <c r="C49" s="4" t="str">
        <f>IF(C50="",
"];",IF('Chapter 0 (Input)'!C47="",
CHAR(34) &amp;"null"&amp; CHAR(34) &amp;",",
CHAR(34) &amp;'Chapter 0 (Input)'!C47&amp; CHAR(34) &amp;",")&amp;$W49)</f>
        <v>"First, tell me which department you belong to. Arlington has seven in total: Business and Commerce, Pure and Applied Sciences, Medical Sciences, Fine Arts, Performing Arts, Fashion, and Athletics.",</v>
      </c>
      <c r="D49" s="4" t="str">
        <f>IF(D50="",
"];",IF('Chapter 0 (Input)'!D47="",
CHAR(34) &amp;"null"&amp; CHAR(34) &amp;",",
"personnages."&amp;
VLOOKUP('Chapter 0 (Input)'!D47,$N$2:$O$14,2,FALSE)&amp;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5"/>
        <v>23</v>
      </c>
      <c r="B50" s="4" t="str">
        <f>IF(B51="",
"];",
IF('Chapter 0 (Input)'!B48="",
CHAR(34) &amp;"null"&amp; CHAR(34) &amp;",",
CHAR(34) &amp;'Chapter 0 (Input)'!B48&amp; CHAR(34) &amp;",")&amp;$W50)</f>
        <v>"(I already knew about those but hearing " + CharaX_username + " list them makes it feel all too real...)",</v>
      </c>
      <c r="C50" s="4" t="str">
        <f>IF(C51="",
"];",IF('Chapter 0 (Input)'!C48="",
CHAR(34) &amp;"null"&amp; CHAR(34) &amp;",",
CHAR(34) &amp;'Chapter 0 (Input)'!C48&amp; CHAR(34) &amp;",")&amp;$W50)</f>
        <v>"null",</v>
      </c>
      <c r="D50" s="4" t="str">
        <f>IF(D51="",
"];",IF('Chapter 0 (Input)'!D48="",
CHAR(34) &amp;"null"&amp; CHAR(34) &amp;",",
"personnages."&amp;
VLOOKUP('Chapter 0 (Input)'!D48,$N$2:$O$14,2,FALSE)&amp;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5"/>
        <v>24</v>
      </c>
      <c r="B51" s="4" t="str">
        <f>IF(B52="",
"];",
IF('Chapter 0 (Input)'!B49="",
CHAR(34) &amp;"null"&amp; CHAR(34) &amp;",",
CHAR(34) &amp;'Chapter 0 (Input)'!B49&amp; CHAR(34) &amp;",")&amp;$W51)</f>
        <v>"Click here to submit",//24 Department Form</v>
      </c>
      <c r="C51" s="4" t="str">
        <f>IF(C52="",
"];",IF('Chapter 0 (Input)'!C49="",
CHAR(34) &amp;"null"&amp; CHAR(34) &amp;",",
CHAR(34) &amp;'Chapter 0 (Input)'!C49&amp; CHAR(34) &amp;",")&amp;$W51)</f>
        <v>"null",//24 Department Form</v>
      </c>
      <c r="D51" s="4" t="str">
        <f>IF(D52="",
"];",IF('Chapter 0 (Input)'!D49="",
CHAR(34) &amp;"null"&amp; CHAR(34) &amp;",",
"personnages."&amp;
VLOOKUP('Chapter 0 (Input)'!D49,$N$2:$O$14,2,FALSE)&amp;
"[" &amp;
VLOOKUP('Chapter 0 (Input)'!E49,$Q$2:$R$13,2,FALSE) &amp;
"],")&amp;$W51)</f>
        <v>"null",//24 Department Form</v>
      </c>
      <c r="E51" s="4" t="str">
        <f>IF(E52="",
"];",IF('Chapter 0 (Input)'!F49="",
CHAR(34) &amp;"null"&amp; CHAR(34) &amp;",",
CHAR(34) &amp;'Chapter 0 (Input)'!F49&amp; CHAR(34) &amp;",")&amp;$W51)</f>
        <v>"null",//24 Department Form</v>
      </c>
      <c r="F51" s="4" t="str">
        <f>IF(F52="",
"];",IF('Chapter 0 (Input)'!G49="",
CHAR(34) &amp;"null"&amp; CHAR(34) &amp;",",
"personnages."&amp;
VLOOKUP('Chapter 0 (Input)'!G49,$N$2:$O$14,2,FALSE)&amp;
"[" &amp;
VLOOKUP('Chapter 0 (Input)'!H49, $Q$2:$R$13,2,FALSE) &amp;
"],")&amp;$W51)</f>
        <v>"null",//24 Department Form</v>
      </c>
      <c r="G51" s="3" t="str">
        <f>IF(G52="",
"];",IF('Chapter 0 (Input)'!I49="",
CHAR(34) &amp;"null"&amp; CHAR(34) &amp;",",
"locations."&amp;
'Chapter 0 (Input)'!I49&amp;",")&amp;$W51)</f>
        <v>locations.hall1,//24 Department Form</v>
      </c>
      <c r="H51" s="3" t="str">
        <f>IF(H52="",
"];",IF('Chapter 0 (Input)'!J49="",
"-1"&amp;",",
'Chapter 0 (Input)'!J49&amp;",")&amp;$W51)</f>
        <v>-3,//24 Department Form</v>
      </c>
      <c r="I51" s="3" t="str">
        <f>IF(I52="",
"];",IF('Chapter 0 (Input)'!K49="",
"0"&amp;",",
VLOOKUP('Chapter 0 (Input)'!K49, 'Chapter 0 (Generated)'!$U$2:$V$14, 2,FALSE) &amp;",")&amp;$W51)</f>
        <v>0,//24 Department Form</v>
      </c>
      <c r="J51" s="3" t="str">
        <f>IF(J52="",
"];",IF('Chapter 0 (Input)'!L49="",
"-1"&amp;",",
'Chapter 0 (Input)'!L49&amp;",")&amp;$W51)</f>
        <v>-1,//24 Department Form</v>
      </c>
      <c r="K51" s="3" t="str">
        <f>IF(K52="",
"];",IF('Chapter 0 (Input)'!M49="",
"-1"&amp;",",
'Chapter 0 (Input)'!M49&amp;",")&amp;$W51)</f>
        <v>-1,//24 Department Form</v>
      </c>
      <c r="L51" s="3" t="str">
        <f>IF(L52="",
"];",IF('Chapter 0 (Input)'!N49="",
"-1"&amp;",",
'Chapter 0 (Input)'!N49&amp;",")&amp;$W51)</f>
        <v>-1,//24 Department Form</v>
      </c>
      <c r="M51" s="3" t="str">
        <f>IF(M52="",
"];",IF('Chapter 0 (Input)'!O49="",
"-1"&amp;",",
'Chapter 0 (Input)'!O49&amp;",")&amp;$W51)</f>
        <v>-1,//24 Department Form</v>
      </c>
      <c r="N51" s="3" t="str">
        <f>IF(N52="",
"];",IF('Chapter 0 (Input)'!P49="",
"-1"&amp;",",
'Chapter 0 (Input)'!P49&amp;",")&amp;$W51)</f>
        <v>-1,//24 Department Form</v>
      </c>
      <c r="O51" s="3" t="str">
        <f>IF(O52="",
"];",IF('Chapter 0 (Input)'!Q49="",
CHAR(34) &amp;"null"&amp; CHAR(34) &amp;",",
CHAR(34) &amp;'Chapter 0 (Input)'!Q49&amp; CHAR(34) &amp;",")&amp;$W51)</f>
        <v>"null",//24 Department Form</v>
      </c>
      <c r="P51" s="3" t="str">
        <f>IF(P52="",
"];",IF('Chapter 0 (Input)'!R49="",
CHAR(34) &amp;"null"&amp; CHAR(34) &amp;",",
CHAR(34) &amp;'Chapter 0 (Input)'!R49&amp; CHAR(34) &amp;",")&amp;$W51)</f>
        <v>"null",//24 Department Form</v>
      </c>
      <c r="Q51" s="3" t="str">
        <f>IF(Q52="",
"];",IF('Chapter 0 (Input)'!S49="",
CHAR(34) &amp;"null"&amp; CHAR(34) &amp;",",
CHAR(34) &amp;'Chapter 0 (Input)'!S49&amp; CHAR(34) &amp;",")&amp;$W51)</f>
        <v>"null",//24 Department Form</v>
      </c>
      <c r="R51" s="3" t="str">
        <f>IF(R52="",
"];",IF('Chapter 0 (Input)'!T49="",
"0"&amp;",",
'Chapter 0 (Input)'!T49&amp;",")&amp;$W51)</f>
        <v>0,//24 Department Form</v>
      </c>
      <c r="S51" s="3" t="str">
        <f>IF(S52="",
"];",IF('Chapter 0 (Input)'!U49="",
"0"&amp;",",
'Chapter 0 (Input)'!U49&amp;",")&amp;$W51)</f>
        <v>0,//24 Department Form</v>
      </c>
      <c r="T51" s="3" t="str">
        <f t="shared" si="13"/>
        <v>false,//24 Department Form</v>
      </c>
      <c r="U51" s="3" t="str">
        <f>IF(U52="",
"];",IF('Chapter 0 (Input)'!W49="",
"-1"&amp;",",
'Chapter 0 (Input)'!W49&amp;",")&amp;$W51)</f>
        <v>-1,//24 Department Form</v>
      </c>
      <c r="V51" s="3" t="str">
        <f>IF(V52="",
"];",IF('Chapter 0 (Input)'!X49="",
"-1"&amp;",",
'Chapter 0 (Input)'!X49&amp;",")&amp;$W51)</f>
        <v>-1,//24 Department Form</v>
      </c>
      <c r="W51" s="18" t="str">
        <f>'Chapter 0 (Input)'!AA49</f>
        <v>//24 Department Form</v>
      </c>
    </row>
    <row r="52" spans="1:23" x14ac:dyDescent="0.2">
      <c r="A52" s="12">
        <f t="shared" si="15"/>
        <v>25</v>
      </c>
      <c r="B52" s="4" t="str">
        <f>IF(B53="",
"];",
IF('Chapter 0 (Input)'!B50="",
CHAR(34) &amp;"null"&amp; CHAR(34) &amp;",",
CHAR(34) &amp;'Chapter 0 (Input)'!B50&amp; CHAR(34) &amp;",")&amp;$W52)</f>
        <v xml:space="preserve">"There, all done.",//25 </v>
      </c>
      <c r="C52" s="4" t="str">
        <f>IF(C53="",
"];",IF('Chapter 0 (Input)'!C50="",
CHAR(34) &amp;"null"&amp; CHAR(34) &amp;",",
CHAR(34) &amp;'Chapter 0 (Input)'!C50&amp; CHAR(34) &amp;",")&amp;$W52)</f>
        <v xml:space="preserve">"null",//25 </v>
      </c>
      <c r="D52" s="4" t="str">
        <f>IF(D53="",
"];",IF('Chapter 0 (Input)'!D50="",
CHAR(34) &amp;"null"&amp; CHAR(34) &amp;",",
"personnages."&amp;
VLOOKUP('Chapter 0 (Input)'!D50,$N$2:$O$14,2,FALSE)&amp;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row>
    <row r="53" spans="1:23" x14ac:dyDescent="0.2">
      <c r="A53" s="12">
        <f t="shared" si="15"/>
        <v>26</v>
      </c>
      <c r="B53" s="4" t="str">
        <f>IF(B54="",
"];",
IF('Chapter 0 (Input)'!B51="",
CHAR(34) &amp;"null"&amp; CHAR(34) &amp;",",
CHAR(34) &amp;'Chapter 0 (Input)'!B51&amp; CHAR(34) &amp;",")&amp;$W53)</f>
        <v>"(Next)",</v>
      </c>
      <c r="C53" s="4" t="str">
        <f>IF(C54="",
"];",IF('Chapter 0 (Input)'!C51="",
CHAR(34) &amp;"null"&amp; CHAR(34) &amp;",",
CHAR(34) &amp;'Chapter 0 (Input)'!C51&amp; CHAR(34) &amp;",")&amp;$W53)</f>
        <v>"Excellent!",</v>
      </c>
      <c r="D53" s="4" t="str">
        <f>IF(D54="",
"];",IF('Chapter 0 (Input)'!D51="",
CHAR(34) &amp;"null"&amp; CHAR(34) &amp;",",
"personnages."&amp;
VLOOKUP('Chapter 0 (Input)'!D51,$N$2:$O$14,2,FALSE)&amp;
"[" &amp;
VLOOKUP('Chapter 0 (Input)'!E51,$Q$2:$R$13,2,FALSE) &amp;
"],")&amp;$W53)</f>
        <v>personnages.charaX[1],</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5"/>
        <v>27</v>
      </c>
      <c r="B54" s="4" t="str">
        <f>IF(B55="",
"];",
IF('Chapter 0 (Input)'!B52="",
CHAR(34) &amp;"null"&amp; CHAR(34) &amp;",",
CHAR(34) &amp;'Chapter 0 (Input)'!B52&amp; CHAR(34) &amp;",")&amp;$W54)</f>
        <v>"(Next)",</v>
      </c>
      <c r="C54" s="4" t="str">
        <f>IF(C55="",
"];",IF('Chapter 0 (Input)'!C52="",
CHAR(34) &amp;"null"&amp; CHAR(34) &amp;",",
CHAR(34) &amp;'Chapter 0 (Input)'!C52&amp; CHAR(34) &amp;",")&amp;$W54)</f>
        <v>"Thank you! Now let me show you where your dorm is.",</v>
      </c>
      <c r="D54" s="4" t="str">
        <f>IF(D55="",
"];",IF('Chapter 0 (Input)'!D52="",
CHAR(34) &amp;"null"&amp; CHAR(34) &amp;",",
"personnages."&amp;
VLOOKUP('Chapter 0 (Input)'!D52,$N$2:$O$14,2,FALSE)&amp;
"[" &amp;
VLOOKUP('Chapter 0 (Input)'!E52,$Q$2:$R$13,2,FALSE) &amp;
"],")&amp;$W54)</f>
        <v>personnages.charaX[1],</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5"/>
        <v>28</v>
      </c>
      <c r="B55" s="4" t="str">
        <f>IF(B56="",
"];",
IF('Chapter 0 (Input)'!B53="",
CHAR(34) &amp;"null"&amp; CHAR(34) &amp;",",
CHAR(34) &amp;'Chapter 0 (Input)'!B53&amp; CHAR(34) &amp;",")&amp;$W55)</f>
        <v>"Woah, it’s really nice. (This dorm room looks more expensive than my whole apartment back home...)",</v>
      </c>
      <c r="C55" s="4" t="str">
        <f>IF(C56="",
"];",IF('Chapter 0 (Input)'!C53="",
CHAR(34) &amp;"null"&amp; CHAR(34) &amp;",",
CHAR(34) &amp;'Chapter 0 (Input)'!C53&amp; CHAR(34) &amp;",")&amp;$W55)</f>
        <v>"This is where you’re going to be staying until the end of high school!",</v>
      </c>
      <c r="D55" s="4" t="str">
        <f>IF(D56="",
"];",IF('Chapter 0 (Input)'!D53="",
CHAR(34) &amp;"null"&amp; CHAR(34) &amp;",",
"personnages."&amp;
VLOOKUP('Chapter 0 (Input)'!D53,$N$2:$O$14,2,FALSE)&amp;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locations.dorm,</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5"/>
        <v>29</v>
      </c>
      <c r="B56" s="4" t="str">
        <f>IF(B57="",
"];",
IF('Chapter 0 (Input)'!B54="",
CHAR(34) &amp;"null"&amp; CHAR(34) &amp;",",
CHAR(34) &amp;'Chapter 0 (Input)'!B54&amp; CHAR(34) &amp;",")&amp;$W56)</f>
        <v>"(I may as well write out my life story at this rate.)",</v>
      </c>
      <c r="C56" s="4" t="str">
        <f>IF(C57="",
"];",IF('Chapter 0 (Input)'!C54="",
CHAR(34) &amp;"null"&amp; CHAR(34) &amp;",",
CHAR(34) &amp;'Chapter 0 (Input)'!C54&amp; CHAR(34) &amp;",")&amp;$W56)</f>
        <v>"The last thing I’m going to need you to do is to fill out this medical form. This is an important part of your file.",</v>
      </c>
      <c r="D56" s="4" t="str">
        <f>IF(D57="",
"];",IF('Chapter 0 (Input)'!D54="",
CHAR(34) &amp;"null"&amp; CHAR(34) &amp;",",
"personnages."&amp;
VLOOKUP('Chapter 0 (Input)'!D54,$N$2:$O$14,2,FALSE)&amp;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locations.dorm,</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5"/>
        <v>30</v>
      </c>
      <c r="B57" s="4" t="str">
        <f>IF(B58="",
"];",
IF('Chapter 0 (Input)'!B55="",
CHAR(34) &amp;"null"&amp; CHAR(34) &amp;",",
CHAR(34) &amp;'Chapter 0 (Input)'!B55&amp; CHAR(34) &amp;",")&amp;$W57)</f>
        <v xml:space="preserve">"Of course, I understand.",//30 </v>
      </c>
      <c r="C57" s="4" t="str">
        <f>IF(C58="",
"];",IF('Chapter 0 (Input)'!C55="",
CHAR(34) &amp;"null"&amp; CHAR(34) &amp;",",
CHAR(34) &amp;'Chapter 0 (Input)'!C55&amp; CHAR(34) &amp;",")&amp;$W57)</f>
        <v xml:space="preserve">"null",//30 </v>
      </c>
      <c r="D57" s="4" t="str">
        <f>IF(D58="",
"];",IF('Chapter 0 (Input)'!D55="",
CHAR(34) &amp;"null"&amp; CHAR(34) &amp;",",
"personnages."&amp;
VLOOKUP('Chapter 0 (Input)'!D55,$N$2:$O$14,2,FALSE)&amp;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locations.dorm,//30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5"/>
        <v>31</v>
      </c>
      <c r="B58" s="4" t="str">
        <f>IF(B59="",
"];",
IF('Chapter 0 (Input)'!B56="",
CHAR(34) &amp;"null"&amp; CHAR(34) &amp;",",
CHAR(34) &amp;'Chapter 0 (Input)'!B56&amp; CHAR(34) &amp;",")&amp;$W58)</f>
        <v>"Click here to submit",//31 Choose your name Form</v>
      </c>
      <c r="C58" s="4" t="str">
        <f>IF(C59="",
"];",IF('Chapter 0 (Input)'!C56="",
CHAR(34) &amp;"null"&amp; CHAR(34) &amp;",",
CHAR(34) &amp;'Chapter 0 (Input)'!C56&amp; CHAR(34) &amp;",")&amp;$W58)</f>
        <v>"null",//31 Choose your name Form</v>
      </c>
      <c r="D58" s="4" t="str">
        <f>IF(D59="",
"];",IF('Chapter 0 (Input)'!D56="",
CHAR(34) &amp;"null"&amp; CHAR(34) &amp;",",
"personnages."&amp;
VLOOKUP('Chapter 0 (Input)'!D56,$N$2:$O$14,2,FALSE)&amp;
"[" &amp;
VLOOKUP('Chapter 0 (Input)'!E56,$Q$2:$R$13,2,FALSE) &amp;
"],")&amp;$W58)</f>
        <v>"null",//31 Choose your name Form</v>
      </c>
      <c r="E58" s="4" t="str">
        <f>IF(E59="",
"];",IF('Chapter 0 (Input)'!F56="",
CHAR(34) &amp;"null"&amp; CHAR(34) &amp;",",
CHAR(34) &amp;'Chapter 0 (Input)'!F56&amp; CHAR(34) &amp;",")&amp;$W58)</f>
        <v>"null",//31 Choose your name Form</v>
      </c>
      <c r="F58" s="4" t="str">
        <f>IF(F59="",
"];",IF('Chapter 0 (Input)'!G56="",
CHAR(34) &amp;"null"&amp; CHAR(34) &amp;",",
"personnages."&amp;
VLOOKUP('Chapter 0 (Input)'!G56,$N$2:$O$14,2,FALSE)&amp;
"[" &amp;
VLOOKUP('Chapter 0 (Input)'!H56, $Q$2:$R$13,2,FALSE) &amp;
"],")&amp;$W58)</f>
        <v>"null",//31 Choose your name Form</v>
      </c>
      <c r="G58" s="3" t="str">
        <f>IF(G59="",
"];",IF('Chapter 0 (Input)'!I56="",
CHAR(34) &amp;"null"&amp; CHAR(34) &amp;",",
"locations."&amp;
'Chapter 0 (Input)'!I56&amp;",")&amp;$W58)</f>
        <v>locations.dorm,//31 Choose your name Form</v>
      </c>
      <c r="H58" s="3" t="str">
        <f>IF(H59="",
"];",IF('Chapter 0 (Input)'!J56="",
"-1"&amp;",",
'Chapter 0 (Input)'!J56&amp;",")&amp;$W58)</f>
        <v>-31,//31 Choose your name Form</v>
      </c>
      <c r="I58" s="3" t="str">
        <f>IF(I59="",
"];",IF('Chapter 0 (Input)'!K56="",
"0"&amp;",",
VLOOKUP('Chapter 0 (Input)'!K56, 'Chapter 0 (Generated)'!$U$2:$V$14, 2,FALSE) &amp;",")&amp;$W58)</f>
        <v>0,//31 Choose your name Form</v>
      </c>
      <c r="J58" s="3" t="str">
        <f>IF(J59="",
"];",IF('Chapter 0 (Input)'!L56="",
"-1"&amp;",",
'Chapter 0 (Input)'!L56&amp;",")&amp;$W58)</f>
        <v>-1,//31 Choose your name Form</v>
      </c>
      <c r="K58" s="3" t="str">
        <f>IF(K59="",
"];",IF('Chapter 0 (Input)'!M56="",
"-1"&amp;",",
'Chapter 0 (Input)'!M56&amp;",")&amp;$W58)</f>
        <v>-1,//31 Choose your name Form</v>
      </c>
      <c r="L58" s="3" t="str">
        <f>IF(L59="",
"];",IF('Chapter 0 (Input)'!N56="",
"-1"&amp;",",
'Chapter 0 (Input)'!N56&amp;",")&amp;$W58)</f>
        <v>-1,//31 Choose your name Form</v>
      </c>
      <c r="M58" s="3" t="str">
        <f>IF(M59="",
"];",IF('Chapter 0 (Input)'!O56="",
"-1"&amp;",",
'Chapter 0 (Input)'!O56&amp;",")&amp;$W58)</f>
        <v>-1,//31 Choose your name Form</v>
      </c>
      <c r="N58" s="3" t="str">
        <f>IF(N59="",
"];",IF('Chapter 0 (Input)'!P56="",
"-1"&amp;",",
'Chapter 0 (Input)'!P56&amp;",")&amp;$W58)</f>
        <v>-1,//31 Choose your name Form</v>
      </c>
      <c r="O58" s="3" t="str">
        <f>IF(O59="",
"];",IF('Chapter 0 (Input)'!Q56="",
CHAR(34) &amp;"null"&amp; CHAR(34) &amp;",",
CHAR(34) &amp;'Chapter 0 (Input)'!Q56&amp; CHAR(34) &amp;",")&amp;$W58)</f>
        <v>"null",//31 Choose your name Form</v>
      </c>
      <c r="P58" s="3" t="str">
        <f>IF(P59="",
"];",IF('Chapter 0 (Input)'!R56="",
CHAR(34) &amp;"null"&amp; CHAR(34) &amp;",",
CHAR(34) &amp;'Chapter 0 (Input)'!R56&amp; CHAR(34) &amp;",")&amp;$W58)</f>
        <v>"null",//31 Choose your name Form</v>
      </c>
      <c r="Q58" s="3" t="str">
        <f>IF(Q59="",
"];",IF('Chapter 0 (Input)'!S56="",
CHAR(34) &amp;"null"&amp; CHAR(34) &amp;",",
CHAR(34) &amp;'Chapter 0 (Input)'!S56&amp; CHAR(34) &amp;",")&amp;$W58)</f>
        <v>"null",//31 Choose your name Form</v>
      </c>
      <c r="R58" s="3" t="str">
        <f>IF(R59="",
"];",IF('Chapter 0 (Input)'!T56="",
"0"&amp;",",
'Chapter 0 (Input)'!T56&amp;",")&amp;$W58)</f>
        <v>0,//31 Choose your name Form</v>
      </c>
      <c r="S58" s="3" t="str">
        <f>IF(S59="",
"];",IF('Chapter 0 (Input)'!U56="",
"0"&amp;",",
'Chapter 0 (Input)'!U56&amp;",")&amp;$W58)</f>
        <v>0,//31 Choose your name Form</v>
      </c>
      <c r="T58" s="3" t="str">
        <f t="shared" si="13"/>
        <v>false,//31 Choose your name Form</v>
      </c>
      <c r="U58" s="3" t="str">
        <f>IF(U59="",
"];",IF('Chapter 0 (Input)'!W56="",
"-1"&amp;",",
'Chapter 0 (Input)'!W56&amp;",")&amp;$W58)</f>
        <v>-1,//31 Choose your name Form</v>
      </c>
      <c r="V58" s="3" t="str">
        <f>IF(V59="",
"];",IF('Chapter 0 (Input)'!X56="",
"-1"&amp;",",
'Chapter 0 (Input)'!X56&amp;",")&amp;$W58)</f>
        <v>-1,//31 Choose your name Form</v>
      </c>
      <c r="W58" s="18" t="str">
        <f>'Chapter 0 (Input)'!AA56</f>
        <v>//31 Choose your name Form</v>
      </c>
    </row>
    <row r="59" spans="1:23" x14ac:dyDescent="0.2">
      <c r="A59" s="12">
        <f t="shared" si="15"/>
        <v>32</v>
      </c>
      <c r="B59" s="4" t="str">
        <f>IF(B60="",
"];",
IF('Chapter 0 (Input)'!B57="",
CHAR(34) &amp;"null"&amp; CHAR(34) &amp;",",
CHAR(34) &amp;'Chapter 0 (Input)'!B57&amp; CHAR(34) &amp;",")&amp;$W59)</f>
        <v>"(That was the weirdest medical form I have ever filled out...)",</v>
      </c>
      <c r="C59" s="4" t="str">
        <f>IF(C60="",
"];",IF('Chapter 0 (Input)'!C57="",
CHAR(34) &amp;"null"&amp; CHAR(34) &amp;",",
CHAR(34) &amp;'Chapter 0 (Input)'!C57&amp; CHAR(34) &amp;",")&amp;$W59)</f>
        <v>"Thanks! All the paperwork is now done!",</v>
      </c>
      <c r="D59" s="4" t="str">
        <f>IF(D60="",
"];",IF('Chapter 0 (Input)'!D57="",
CHAR(34) &amp;"null"&amp; CHAR(34) &amp;",",
"personnages."&amp;
VLOOKUP('Chapter 0 (Input)'!D57,$N$2:$O$14,2,FALSE)&amp;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locations.dorm,</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5"/>
        <v>33</v>
      </c>
      <c r="B60" s="4" t="str">
        <f>IF(B61="",
"];",
IF('Chapter 0 (Input)'!B58="",
CHAR(34) &amp;"null"&amp; CHAR(34) &amp;",",
CHAR(34) &amp;'Chapter 0 (Input)'!B58&amp; CHAR(34) &amp;",")&amp;$W60)</f>
        <v>"(Next)",</v>
      </c>
      <c r="C60" s="4" t="str">
        <f>IF(C61="",
"];",IF('Chapter 0 (Input)'!C58="",
CHAR(34) &amp;"null"&amp; CHAR(34) &amp;",",
CHAR(34) &amp;'Chapter 0 (Input)'!C58&amp; CHAR(34) &amp;",")&amp;$W60)</f>
        <v>"Now that you know where your dorm is, try exploring the school a little.",</v>
      </c>
      <c r="D60" s="4" t="str">
        <f>IF(D61="",
"];",IF('Chapter 0 (Input)'!D58="",
CHAR(34) &amp;"null"&amp; CHAR(34) &amp;",",
"personnages."&amp;
VLOOKUP('Chapter 0 (Input)'!D58,$N$2:$O$14,2,FALSE)&amp;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locations.dorm,</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5"/>
        <v>34</v>
      </c>
      <c r="B61" s="4" t="str">
        <f>IF(B62="",
"];",
IF('Chapter 0 (Input)'!B59="",
CHAR(34) &amp;"null"&amp; CHAR(34) &amp;",",
CHAR(34) &amp;'Chapter 0 (Input)'!B59&amp; CHAR(34) &amp;",")&amp;$W61)</f>
        <v>"Alright!",</v>
      </c>
      <c r="C61" s="4" t="str">
        <f>IF(C62="",
"];",IF('Chapter 0 (Input)'!C59="",
CHAR(34) &amp;"null"&amp; CHAR(34) &amp;",",
CHAR(34) &amp;'Chapter 0 (Input)'!C59&amp; CHAR(34) &amp;",")&amp;$W61)</f>
        <v>"I’ll be waiting for you right here.",</v>
      </c>
      <c r="D61" s="4" t="str">
        <f>IF(D62="",
"];",IF('Chapter 0 (Input)'!D59="",
CHAR(34) &amp;"null"&amp; CHAR(34) &amp;",",
"personnages."&amp;
VLOOKUP('Chapter 0 (Input)'!D59,$N$2:$O$14,2,FALSE)&amp;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locations.dorm,</v>
      </c>
      <c r="H61" s="3" t="str">
        <f>IF(H62="",
"];",IF('Chapter 0 (Input)'!J59="",
"-1"&amp;",",
'Chapter 0 (Input)'!J59&amp;",")&amp;$W61)</f>
        <v>-1,</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-1,</v>
      </c>
      <c r="M61" s="3" t="str">
        <f>IF(M62="",
"];",IF('Chapter 0 (Input)'!O59="",
"-1"&amp;",",
'Chapter 0 (Input)'!O59&amp;",")&amp;$W61)</f>
        <v>-1,</v>
      </c>
      <c r="N61" s="3" t="str">
        <f>IF(N62="",
"];",IF('Chapter 0 (Input)'!P59="",
"-1"&amp;",",
'Chapter 0 (Input)'!P59&amp;",")&amp;$W61)</f>
        <v>-1,</v>
      </c>
      <c r="O61" s="3" t="str">
        <f>IF(O62="",
"];",IF('Chapter 0 (Input)'!Q59="",
CHAR(34) &amp;"null"&amp; CHAR(34) &amp;",",
CHAR(34) &amp;'Chapter 0 (Input)'!Q59&amp; CHAR(34) &amp;",")&amp;$W61)</f>
        <v>"null",</v>
      </c>
      <c r="P61" s="3" t="str">
        <f>IF(P62="",
"];",IF('Chapter 0 (Input)'!R59="",
CHAR(34) &amp;"null"&amp; CHAR(34) &amp;",",
CHAR(34) &amp;'Chapter 0 (Input)'!R59&amp; CHAR(34) &amp;",")&amp;$W61)</f>
        <v>"null",</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5"/>
        <v>35</v>
      </c>
      <c r="B62" s="4" t="str">
        <f>IF(B63="",
"];",
IF('Chapter 0 (Input)'!B60="",
CHAR(34) &amp;"null"&amp; CHAR(34) &amp;",",
CHAR(34) &amp;'Chapter 0 (Input)'!B60&amp; CHAR(34) &amp;",")&amp;$W62)</f>
        <v xml:space="preserve">"(Once you are done exploring, click here to proceed)",//35 </v>
      </c>
      <c r="C62" s="4" t="str">
        <f>IF(C63="",
"];",IF('Chapter 0 (Input)'!C60="",
CHAR(34) &amp;"null"&amp; CHAR(34) &amp;",",
CHAR(34) &amp;'Chapter 0 (Input)'!C60&amp; CHAR(34) &amp;",")&amp;$W62)</f>
        <v xml:space="preserve">"null",//35 </v>
      </c>
      <c r="D62" s="4" t="str">
        <f>IF(D63="",
"];",IF('Chapter 0 (Input)'!D60="",
CHAR(34) &amp;"null"&amp; CHAR(34) &amp;",",
"personnages."&amp;
VLOOKUP('Chapter 0 (Input)'!D60,$N$2:$O$14,2,FALSE)&amp;
"[" &amp;
VLOOKUP('Chapter 0 (Input)'!E60,$Q$2:$R$13,2,FALSE) &amp;
"],")&amp;$W62)</f>
        <v xml:space="preserve">"null",//35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locations.dorm,//35 </v>
      </c>
      <c r="H62" s="3" t="str">
        <f>IF(H63="",
"];",IF('Chapter 0 (Input)'!J60="",
"-1"&amp;",",
'Chapter 0 (Input)'!J60&amp;",")&amp;$W62)</f>
        <v xml:space="preserve">-2,//35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"New Objective: Explore the School!",//35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5"/>
        <v>36</v>
      </c>
      <c r="B63" s="4" t="str">
        <f>IF(B64="",
"];",
IF('Chapter 0 (Input)'!B61="",
CHAR(34) &amp;"null"&amp; CHAR(34) &amp;",",
CHAR(34) &amp;'Chapter 0 (Input)'!B61&amp; CHAR(34) &amp;",")&amp;$W63)</f>
        <v>"*Pant* Why do I feel so tired?",</v>
      </c>
      <c r="C63" s="4" t="str">
        <f>IF(C64="",
"];",IF('Chapter 0 (Input)'!C61="",
CHAR(34) &amp;"null"&amp; CHAR(34) &amp;",",
CHAR(34) &amp;'Chapter 0 (Input)'!C61&amp; CHAR(34) &amp;",")&amp;$W63)</f>
        <v>"Hi again!",</v>
      </c>
      <c r="D63" s="4" t="str">
        <f>IF(D64="",
"];",IF('Chapter 0 (Input)'!D61="",
CHAR(34) &amp;"null"&amp; CHAR(34) &amp;",",
"personnages."&amp;
VLOOKUP('Chapter 0 (Input)'!D61,$N$2:$O$14,2,FALSE)&amp;
"[" &amp;
VLOOKUP('Chapter 0 (Input)'!E61,$Q$2:$R$13,2,FALSE) &amp;
"],")&amp;$W63)</f>
        <v>personnages.charaX[1],</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locations.dorm,</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"Objective Complete: Explore the school!",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5"/>
        <v>37</v>
      </c>
      <c r="B64" s="4" t="str">
        <f>IF(B65="",
"];",
IF('Chapter 0 (Input)'!B62="",
CHAR(34) &amp;"null"&amp; CHAR(34) &amp;",",
CHAR(34) &amp;'Chapter 0 (Input)'!B62&amp; CHAR(34) &amp;",")&amp;$W64)</f>
        <v>"(Next)",</v>
      </c>
      <c r="C64" s="4" t="str">
        <f>IF(C65="",
"];",IF('Chapter 0 (Input)'!C62="",
CHAR(34) &amp;"null"&amp; CHAR(34) &amp;",",
CHAR(34) &amp;'Chapter 0 (Input)'!C62&amp; CHAR(34) &amp;",")&amp;$W64)</f>
        <v>"Oh! I forgot to tell you about energy.",</v>
      </c>
      <c r="D64" s="4" t="str">
        <f>IF(D65="",
"];",IF('Chapter 0 (Input)'!D62="",
CHAR(34) &amp;"null"&amp; CHAR(34) &amp;",",
"personnages."&amp;
VLOOKUP('Chapter 0 (Input)'!D62,$N$2:$O$14,2,FALSE)&amp;
"[" &amp;
VLOOKUP('Chapter 0 (Input)'!E62,$Q$2:$R$13,2,FALSE) &amp;
"],")&amp;$W64)</f>
        <v>personnages.charaX[0],</v>
      </c>
      <c r="E64" s="4" t="str">
        <f>IF(E65="",
"];",IF('Chapter 0 (Input)'!F62="",
CHAR(34) &amp;"null"&amp; CHAR(34) &amp;",",
CHAR(34) &amp;'Chapter 0 (Input)'!F62&amp; CHAR(34) &amp;",")&amp;$W64)</f>
        <v>"null",</v>
      </c>
      <c r="F64" s="4" t="str">
        <f>IF(F65="",
"];",IF('Chapter 0 (Input)'!G62="",
CHAR(34) &amp;"null"&amp; CHAR(34) &amp;",",
"personnages."&amp;
VLOOKUP('Chapter 0 (Input)'!G62,$N$2:$O$14,2,FALSE)&amp;
"[" &amp;
VLOOKUP('Chapter 0 (Input)'!H62, $Q$2:$R$13,2,FALSE) &amp;
"],")&amp;$W64)</f>
        <v>"null",</v>
      </c>
      <c r="G64" s="3" t="str">
        <f>IF(G65="",
"];",IF('Chapter 0 (Input)'!I62="",
CHAR(34) &amp;"null"&amp; CHAR(34) &amp;",",
"locations."&amp;
'Chapter 0 (Input)'!I62&amp;",")&amp;$W64)</f>
        <v>locations.dorm,</v>
      </c>
      <c r="H64" s="3" t="str">
        <f>IF(H65="",
"];",IF('Chapter 0 (Input)'!J62="",
"-1"&amp;",",
'Chapter 0 (Input)'!J62&amp;",")&amp;$W64)</f>
        <v>-1,</v>
      </c>
      <c r="I64" s="3" t="str">
        <f>IF(I65="",
"];",IF('Chapter 0 (Input)'!K62="",
"0"&amp;",",
VLOOKUP('Chapter 0 (Input)'!K62, 'Chapter 0 (Generated)'!$U$2:$V$14, 2,FALSE) &amp;",")&amp;$W64)</f>
        <v>0,</v>
      </c>
      <c r="J64" s="3" t="str">
        <f>IF(J65="",
"];",IF('Chapter 0 (Input)'!L62="",
"-1"&amp;",",
'Chapter 0 (Input)'!L62&amp;",")&amp;$W64)</f>
        <v>-1,</v>
      </c>
      <c r="K64" s="3" t="str">
        <f>IF(K65="",
"];",IF('Chapter 0 (Input)'!M62="",
"-1"&amp;",",
'Chapter 0 (Input)'!M62&amp;",")&amp;$W64)</f>
        <v>-1,</v>
      </c>
      <c r="L64" s="3" t="str">
        <f>IF(L65="",
"];",IF('Chapter 0 (Input)'!N62="",
"-1"&amp;",",
'Chapter 0 (Input)'!N62&amp;",")&amp;$W64)</f>
        <v>-1,</v>
      </c>
      <c r="M64" s="3" t="str">
        <f>IF(M65="",
"];",IF('Chapter 0 (Input)'!O62="",
"-1"&amp;",",
'Chapter 0 (Input)'!O62&amp;",")&amp;$W64)</f>
        <v>-1,</v>
      </c>
      <c r="N64" s="3" t="str">
        <f>IF(N65="",
"];",IF('Chapter 0 (Input)'!P62="",
"-1"&amp;",",
'Chapter 0 (Input)'!P62&amp;",")&amp;$W64)</f>
        <v>-1,</v>
      </c>
      <c r="O64" s="3" t="str">
        <f>IF(O65="",
"];",IF('Chapter 0 (Input)'!Q62="",
CHAR(34) &amp;"null"&amp; CHAR(34) &amp;",",
CHAR(34) &amp;'Chapter 0 (Input)'!Q62&amp; CHAR(34) &amp;",")&amp;$W64)</f>
        <v>"null",</v>
      </c>
      <c r="P64" s="3" t="str">
        <f>IF(P65="",
"];",IF('Chapter 0 (Input)'!R62="",
CHAR(34) &amp;"null"&amp; CHAR(34) &amp;",",
CHAR(34) &amp;'Chapter 0 (Input)'!R62&amp; CHAR(34) &amp;",")&amp;$W64)</f>
        <v>"null",</v>
      </c>
      <c r="Q64" s="3" t="str">
        <f>IF(Q65="",
"];",IF('Chapter 0 (Input)'!S62="",
CHAR(34) &amp;"null"&amp; CHAR(34) &amp;",",
CHAR(34) &amp;'Chapter 0 (Input)'!S62&amp; CHAR(34) &amp;",")&amp;$W64)</f>
        <v>"null",</v>
      </c>
      <c r="R64" s="3" t="str">
        <f>IF(R65="",
"];",IF('Chapter 0 (Input)'!T62="",
"0"&amp;",",
'Chapter 0 (Input)'!T62&amp;",")&amp;$W64)</f>
        <v>0,</v>
      </c>
      <c r="S64" s="3" t="str">
        <f>IF(S65="",
"];",IF('Chapter 0 (Input)'!U62="",
"0"&amp;",",
'Chapter 0 (Input)'!U62&amp;",")&amp;$W64)</f>
        <v>0,</v>
      </c>
      <c r="T64" s="3" t="str">
        <f t="shared" si="13"/>
        <v>false,</v>
      </c>
      <c r="U64" s="3" t="str">
        <f>IF(U65="",
"];",IF('Chapter 0 (Input)'!W62="",
"-1"&amp;",",
'Chapter 0 (Input)'!W62&amp;",")&amp;$W64)</f>
        <v>-1,</v>
      </c>
      <c r="V64" s="3" t="str">
        <f>IF(V65="",
"];",IF('Chapter 0 (Input)'!X62="",
"-1"&amp;",",
'Chapter 0 (Input)'!X62&amp;",")&amp;$W64)</f>
        <v>-1,</v>
      </c>
      <c r="W64" s="18" t="str">
        <f>'Chapter 0 (Input)'!AA62</f>
        <v/>
      </c>
    </row>
    <row r="65" spans="1:23" x14ac:dyDescent="0.2">
      <c r="A65" s="12">
        <f t="shared" si="15"/>
        <v>38</v>
      </c>
      <c r="B65" s="4" t="str">
        <f>IF(B66="",
"];",
IF('Chapter 0 (Input)'!B63="",
CHAR(34) &amp;"null"&amp; CHAR(34) &amp;",",
CHAR(34) &amp;'Chapter 0 (Input)'!B63&amp; CHAR(34) &amp;",")&amp;$W65)</f>
        <v>"(Next)",</v>
      </c>
      <c r="C65" s="4" t="str">
        <f>IF(C66="",
"];",IF('Chapter 0 (Input)'!C63="",
CHAR(34) &amp;"null"&amp; CHAR(34) &amp;",",
CHAR(34) &amp;'Chapter 0 (Input)'!C63&amp; CHAR(34) &amp;",")&amp;$W65)</f>
        <v>"Each movement you make around the school will take out one energy point from your total energy.",</v>
      </c>
      <c r="D65" s="4" t="str">
        <f>IF(D66="",
"];",IF('Chapter 0 (Input)'!D63="",
CHAR(34) &amp;"null"&amp; CHAR(34) &amp;",",
"personnages."&amp;
VLOOKUP('Chapter 0 (Input)'!D63,$N$2:$O$14,2,FALSE)&amp;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locations.dorm,</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5"/>
        <v>39</v>
      </c>
      <c r="B66" s="4" t="str">
        <f>IF(B67="",
"];",
IF('Chapter 0 (Input)'!B64="",
CHAR(34) &amp;"null"&amp; CHAR(34) &amp;",",
CHAR(34) &amp;'Chapter 0 (Input)'!B64&amp; CHAR(34) &amp;",")&amp;$W66)</f>
        <v>"Nice!",</v>
      </c>
      <c r="C66" s="4" t="str">
        <f>IF(C67="",
"];",IF('Chapter 0 (Input)'!C64="",
CHAR(34) &amp;"null"&amp; CHAR(34) &amp;",",
CHAR(34) &amp;'Chapter 0 (Input)'!C64&amp; CHAR(34) &amp;",")&amp;$W66)</f>
        <v>"Each day you log in, you’ll automatically receive 10 energy points.",</v>
      </c>
      <c r="D66" s="4" t="str">
        <f>IF(D67="",
"];",IF('Chapter 0 (Input)'!D64="",
CHAR(34) &amp;"null"&amp; CHAR(34) &amp;",",
"personnages."&amp;
VLOOKUP('Chapter 0 (Input)'!D64,$N$2:$O$14,2,FALSE)&amp;
"[" &amp;
VLOOKUP('Chapter 0 (Input)'!E64,$Q$2:$R$13,2,FALSE) &amp;
"],")&amp;$W66)</f>
        <v>personnages.charaX[0],</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locations.dorm,</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5"/>
        <v>40</v>
      </c>
      <c r="B67" s="4" t="str">
        <f>IF(B68="",
"];",
IF('Chapter 0 (Input)'!B65="",
CHAR(34) &amp;"null"&amp; CHAR(34) &amp;",",
CHAR(34) &amp;'Chapter 0 (Input)'!B65&amp; CHAR(34) &amp;",")&amp;$W67)</f>
        <v xml:space="preserve">"That sounds awesome!",//40 </v>
      </c>
      <c r="C67" s="4" t="str">
        <f>IF(C68="",
"];",IF('Chapter 0 (Input)'!C65="",
CHAR(34) &amp;"null"&amp; CHAR(34) &amp;",",
CHAR(34) &amp;'Chapter 0 (Input)'!C65&amp; CHAR(34) &amp;",")&amp;$W67)</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7" s="4" t="str">
        <f>IF(D68="",
"];",IF('Chapter 0 (Input)'!D65="",
CHAR(34) &amp;"null"&amp; CHAR(34) &amp;",",
"personnages."&amp;
VLOOKUP('Chapter 0 (Input)'!D65,$N$2:$O$14,2,FALSE)&amp;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locations.dorm,//40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5"/>
        <v>41</v>
      </c>
      <c r="B68" s="4" t="str">
        <f>IF(B69="",
"];",
IF('Chapter 0 (Input)'!B66="",
CHAR(34) &amp;"null"&amp; CHAR(34) &amp;",",
CHAR(34) &amp;'Chapter 0 (Input)'!B66&amp; CHAR(34) &amp;",")&amp;$W68)</f>
        <v>"I’ll make sure to remember that!",</v>
      </c>
      <c r="C68" s="4" t="str">
        <f>IF(C69="",
"];",IF('Chapter 0 (Input)'!C66="",
CHAR(34) &amp;"null"&amp; CHAR(34) &amp;",",
CHAR(34) &amp;'Chapter 0 (Input)'!C66&amp; CHAR(34) &amp;",")&amp;$W68)</f>
        <v>"Be careful! If you miss one day, you’ll go back to 10 points.",</v>
      </c>
      <c r="D68" s="4" t="str">
        <f>IF(D69="",
"];",IF('Chapter 0 (Input)'!D66="",
CHAR(34) &amp;"null"&amp; CHAR(34) &amp;",",
"personnages."&amp;
VLOOKUP('Chapter 0 (Input)'!D66,$N$2:$O$14,2,FALSE)&amp;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5"/>
        <v>42</v>
      </c>
      <c r="B69" s="4" t="str">
        <f>IF(B70="",
"];",
IF('Chapter 0 (Input)'!B67="",
CHAR(34) &amp;"null"&amp; CHAR(34) &amp;",",
CHAR(34) &amp;'Chapter 0 (Input)'!B67&amp; CHAR(34) &amp;",")&amp;$W69)</f>
        <v>"(Next)",</v>
      </c>
      <c r="C69" s="4" t="str">
        <f>IF(C70="",
"];",IF('Chapter 0 (Input)'!C67="",
CHAR(34) &amp;"null"&amp; CHAR(34) &amp;",",
CHAR(34) &amp;'Chapter 0 (Input)'!C67&amp; CHAR(34) &amp;",")&amp;$W69)</f>
        <v>"You’ll need your energy to fulfill your destiny here at Arlington Academy. You will also meet a lot of characters that will be with you until the very end.",</v>
      </c>
      <c r="D69" s="4" t="str">
        <f>IF(D70="",
"];",IF('Chapter 0 (Input)'!D67="",
CHAR(34) &amp;"null"&amp; CHAR(34) &amp;",",
"personnages."&amp;
VLOOKUP('Chapter 0 (Input)'!D67,$N$2:$O$14,2,FALSE)&amp;
"[" &amp;
VLOOKUP('Chapter 0 (Input)'!E67,$Q$2:$R$13,2,FALSE) &amp;
"],")&amp;$W69)</f>
        <v>personnages.charaX[1],</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5"/>
        <v>43</v>
      </c>
      <c r="B70" s="4" t="str">
        <f>IF(B71="",
"];",
IF('Chapter 0 (Input)'!B68="",
CHAR(34) &amp;"null"&amp; CHAR(34) &amp;",",
CHAR(34) &amp;'Chapter 0 (Input)'!B68&amp; CHAR(34) &amp;",")&amp;$W70)</f>
        <v>"(Next)",</v>
      </c>
      <c r="C70" s="4" t="str">
        <f>IF(C71="",
"];",IF('Chapter 0 (Input)'!C68="",
CHAR(34) &amp;"null"&amp; CHAR(34) &amp;",",
CHAR(34) &amp;'Chapter 0 (Input)'!C68&amp; CHAR(34) &amp;",")&amp;$W70)</f>
        <v>"Some people will be relatively easy to get along with, others… not so much.",</v>
      </c>
      <c r="D70" s="4" t="str">
        <f>IF(D71="",
"];",IF('Chapter 0 (Input)'!D68="",
CHAR(34) &amp;"null"&amp; CHAR(34) &amp;",",
"personnages."&amp;
VLOOKUP('Chapter 0 (Input)'!D68,$N$2:$O$14,2,FALSE)&amp;
"[" &amp;
VLOOKUP('Chapter 0 (Input)'!E68,$Q$2:$R$13,2,FALSE) &amp;
"],")&amp;$W70)</f>
        <v>personnages.charaX[1],</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5"/>
        <v>44</v>
      </c>
      <c r="B71" s="4" t="str">
        <f>IF(B72="",
"];",
IF('Chapter 0 (Input)'!B69="",
CHAR(34) &amp;"null"&amp; CHAR(34) &amp;",",
CHAR(34) &amp;'Chapter 0 (Input)'!B69&amp; CHAR(34) &amp;",")&amp;$W71)</f>
        <v>"Wait, how will I be able to tell the difference?",</v>
      </c>
      <c r="C71" s="4" t="str">
        <f>IF(C72="",
"];",IF('Chapter 0 (Input)'!C69="",
CHAR(34) &amp;"null"&amp; CHAR(34) &amp;",",
CHAR(34) &amp;'Chapter 0 (Input)'!C69&amp; CHAR(34) &amp;",")&amp;$W71)</f>
        <v>"All the characters you’re going to meet will have an “infinity meter”. You will have several dialogue choices. You’re going to have to choose whether you want your choices to build on your friendship with them, or your romance.",</v>
      </c>
      <c r="D71" s="4" t="str">
        <f>IF(D72="",
"];",IF('Chapter 0 (Input)'!D69="",
CHAR(34) &amp;"null"&amp; CHAR(34) &amp;",",
"personnages."&amp;
VLOOKUP('Chapter 0 (Input)'!D69,$N$2:$O$14,2,FALSE)&amp;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row>
    <row r="72" spans="1:23" x14ac:dyDescent="0.2">
      <c r="A72" s="12">
        <f t="shared" si="15"/>
        <v>45</v>
      </c>
      <c r="B72" s="4" t="str">
        <f>IF(B73="",
"];",
IF('Chapter 0 (Input)'!B70="",
CHAR(34) &amp;"null"&amp; CHAR(34) &amp;",",
CHAR(34) &amp;'Chapter 0 (Input)'!B70&amp; CHAR(34) &amp;",")&amp;$W72)</f>
        <v xml:space="preserve">"Got it!",//45 </v>
      </c>
      <c r="C72" s="4" t="str">
        <f>IF(C73="",
"];",IF('Chapter 0 (Input)'!C70="",
CHAR(34) &amp;"null"&amp; CHAR(34) &amp;",",
CHAR(34) &amp;'Chapter 0 (Input)'!C70&amp; CHAR(34) &amp;",")&amp;$W72)</f>
        <v xml:space="preserve">"Friendship dialogue options will be indicated with a handshake button while romance dialogue options will be indicated with a heart button!",//45 </v>
      </c>
      <c r="D72" s="4" t="str">
        <f>IF(D73="",
"];",IF('Chapter 0 (Input)'!D70="",
CHAR(34) &amp;"null"&amp; CHAR(34) &amp;",",
"personnages."&amp;
VLOOKUP('Chapter 0 (Input)'!D70,$N$2:$O$14,2,FALSE)&amp;
"[" &amp;
VLOOKUP('Chapter 0 (Input)'!E70,$Q$2:$R$13,2,FALSE) &amp;
"],")&amp;$W72)</f>
        <v xml:space="preserve">personnages.charaX[1],//45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5"/>
        <v>46</v>
      </c>
      <c r="B73" s="4" t="str">
        <f>IF(B74="",
"];",
IF('Chapter 0 (Input)'!B71="",
CHAR(34) &amp;"null"&amp; CHAR(34) &amp;",",
CHAR(34) &amp;'Chapter 0 (Input)'!B71&amp; CHAR(34) &amp;",")&amp;$W73)</f>
        <v>"(Next)",</v>
      </c>
      <c r="C73" s="4" t="str">
        <f>IF(C74="",
"];",IF('Chapter 0 (Input)'!C71="",
CHAR(34) &amp;"null"&amp; CHAR(34) &amp;",",
CHAR(34) &amp;'Chapter 0 (Input)'!C71&amp; CHAR(34) &amp;",")&amp;$W73)</f>
        <v>"Furthermore, if you choose to just stay friends with a character and only pick friendship dialogue options, your infinity meter will only go up to 50%, not one percent more.",</v>
      </c>
      <c r="D73" s="4" t="str">
        <f>IF(D74="",
"];",IF('Chapter 0 (Input)'!D71="",
CHAR(34) &amp;"null"&amp; CHAR(34) &amp;",",
"personnages."&amp;
VLOOKUP('Chapter 0 (Input)'!D71,$N$2:$O$14,2,FALSE)&amp;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-1,</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-1,</v>
      </c>
      <c r="M73" s="3" t="str">
        <f>IF(M74="",
"];",IF('Chapter 0 (Input)'!O71="",
"-1"&amp;",",
'Chapter 0 (Input)'!O71&amp;",")&amp;$W73)</f>
        <v>-1,</v>
      </c>
      <c r="N73" s="3" t="str">
        <f>IF(N74="",
"];",IF('Chapter 0 (Input)'!P71="",
"-1"&amp;",",
'Chapter 0 (Input)'!P71&amp;",")&amp;$W73)</f>
        <v>-1,</v>
      </c>
      <c r="O73" s="3" t="str">
        <f>IF(O74="",
"];",IF('Chapter 0 (Input)'!Q71="",
CHAR(34) &amp;"null"&amp; CHAR(34) &amp;",",
CHAR(34) &amp;'Chapter 0 (Input)'!Q71&amp; CHAR(34) &amp;",")&amp;$W73)</f>
        <v>"null",</v>
      </c>
      <c r="P73" s="3" t="str">
        <f>IF(P74="",
"];",IF('Chapter 0 (Input)'!R71="",
CHAR(34) &amp;"null"&amp; CHAR(34) &amp;",",
CHAR(34) &amp;'Chapter 0 (Input)'!R71&amp; CHAR(34) &amp;",")&amp;$W73)</f>
        <v>"null",</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5"/>
        <v>47</v>
      </c>
      <c r="B74" s="4" t="str">
        <f>IF(B75="",
"];",
IF('Chapter 0 (Input)'!B72="",
CHAR(34) &amp;"null"&amp; CHAR(34) &amp;",",
CHAR(34) &amp;'Chapter 0 (Input)'!B72&amp; CHAR(34) &amp;",")&amp;$W74)</f>
        <v>"(Next)",</v>
      </c>
      <c r="C74" s="4" t="str">
        <f>IF(C75="",
"];",IF('Chapter 0 (Input)'!C72="",
CHAR(34) &amp;"null"&amp; CHAR(34) &amp;",",
CHAR(34) &amp;'Chapter 0 (Input)'!C72&amp; CHAR(34) &amp;",")&amp;$W74)</f>
        <v>"Only romance dialogue options will make your infinity meter with a character reach its max.",</v>
      </c>
      <c r="D74" s="4" t="str">
        <f>IF(D75="",
"];",IF('Chapter 0 (Input)'!D72="",
CHAR(34) &amp;"null"&amp; CHAR(34) &amp;",",
"personnages."&amp;
VLOOKUP('Chapter 0 (Input)'!D72,$N$2:$O$14,2,FALSE)&amp;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5"/>
        <v>48</v>
      </c>
      <c r="B75" s="4" t="str">
        <f>IF(B76="",
"];",
IF('Chapter 0 (Input)'!B73="",
CHAR(34) &amp;"null"&amp; CHAR(34) &amp;",",
CHAR(34) &amp;'Chapter 0 (Input)'!B73&amp; CHAR(34) &amp;",")&amp;$W75)</f>
        <v>"(Next)",</v>
      </c>
      <c r="C75" s="4" t="str">
        <f>IF(C76="",
"];",IF('Chapter 0 (Input)'!C73="",
CHAR(34) &amp;"null"&amp; CHAR(34) &amp;",",
CHAR(34) &amp;'Chapter 0 (Input)'!C73&amp; CHAR(34) &amp;",")&amp;$W75)</f>
        <v>"Once you choose, you’ll have to make yet another choice of dialogues that will either raise, drop, or leave your infinity meter as it is.",</v>
      </c>
      <c r="D75" s="4" t="str">
        <f>IF(D76="",
"];",IF('Chapter 0 (Input)'!D73="",
CHAR(34) &amp;"null"&amp; CHAR(34) &amp;",",
"personnages."&amp;
VLOOKUP('Chapter 0 (Input)'!D73,$N$2:$O$14,2,FALSE)&amp;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5"/>
        <v>49</v>
      </c>
      <c r="B76" s="4" t="str">
        <f>IF(B77="",
"];",
IF('Chapter 0 (Input)'!B74="",
CHAR(34) &amp;"null"&amp; CHAR(34) &amp;",",
CHAR(34) &amp;'Chapter 0 (Input)'!B74&amp; CHAR(34) &amp;",")&amp;$W76)</f>
        <v>"Pfff. That sounds easy enough. How hard can it be to make friends?",</v>
      </c>
      <c r="C76" s="4" t="str">
        <f>IF(C77="",
"];",IF('Chapter 0 (Input)'!C74="",
CHAR(34) &amp;"null"&amp; CHAR(34) &amp;",",
CHAR(34) &amp;'Chapter 0 (Input)'!C74&amp; CHAR(34) &amp;",")&amp;$W76)</f>
        <v>"Choose wisely! If your infinity meter is too low, you will not get the date you want with your favorite character at the end of each chapter.",</v>
      </c>
      <c r="D76" s="4" t="str">
        <f>IF(D77="",
"];",IF('Chapter 0 (Input)'!D74="",
CHAR(34) &amp;"null"&amp; CHAR(34) &amp;",",
"personnages."&amp;
VLOOKUP('Chapter 0 (Input)'!D74,$N$2:$O$14,2,FALSE)&amp;
"[" &amp;
VLOOKUP('Chapter 0 (Input)'!E74,$Q$2:$R$13,2,FALSE) &amp;
"],")&amp;$W76)</f>
        <v>personnages.charaX[0],</v>
      </c>
      <c r="E76" s="4" t="str">
        <f>IF(E77="",
"];",IF('Chapter 0 (Input)'!F74="",
CHAR(34) &amp;"null"&amp; CHAR(34) &amp;",",
CHAR(34) &amp;'Chapter 0 (Input)'!F74&amp; CHAR(34) &amp;",")&amp;$W76)</f>
        <v>"null",</v>
      </c>
      <c r="F76" s="4" t="str">
        <f>IF(F77="",
"];",IF('Chapter 0 (Input)'!G74="",
CHAR(34) &amp;"null"&amp; CHAR(34) &amp;",",
"personnages."&amp;
VLOOKUP('Chapter 0 (Input)'!G74,$N$2:$O$14,2,FALSE)&amp;
"[" &amp;
VLOOKUP('Chapter 0 (Input)'!H74, $Q$2:$R$13,2,FALSE) &amp;
"],")&amp;$W76)</f>
        <v>"null",</v>
      </c>
      <c r="G76" s="3" t="str">
        <f>IF(G77="",
"];",IF('Chapter 0 (Input)'!I74="",
CHAR(34) &amp;"null"&amp; CHAR(34) &amp;",",
"locations."&amp;
'Chapter 0 (Input)'!I74&amp;",")&amp;$W76)</f>
        <v>locations.dorm,</v>
      </c>
      <c r="H76" s="3" t="str">
        <f>IF(H77="",
"];",IF('Chapter 0 (Input)'!J74="",
"-1"&amp;",",
'Chapter 0 (Input)'!J74&amp;",")&amp;$W76)</f>
        <v>-1,</v>
      </c>
      <c r="I76" s="3" t="str">
        <f>IF(I77="",
"];",IF('Chapter 0 (Input)'!K74="",
"0"&amp;",",
VLOOKUP('Chapter 0 (Input)'!K74, 'Chapter 0 (Generated)'!$U$2:$V$14, 2,FALSE) &amp;",")&amp;$W76)</f>
        <v>0,</v>
      </c>
      <c r="J76" s="3" t="str">
        <f>IF(J77="",
"];",IF('Chapter 0 (Input)'!L74="",
"-1"&amp;",",
'Chapter 0 (Input)'!L74&amp;",")&amp;$W76)</f>
        <v>-1,</v>
      </c>
      <c r="K76" s="3" t="str">
        <f>IF(K77="",
"];",IF('Chapter 0 (Input)'!M74="",
"-1"&amp;",",
'Chapter 0 (Input)'!M74&amp;",")&amp;$W76)</f>
        <v>-1,</v>
      </c>
      <c r="L76" s="3" t="str">
        <f>IF(L77="",
"];",IF('Chapter 0 (Input)'!N74="",
"-1"&amp;",",
'Chapter 0 (Input)'!N74&amp;",")&amp;$W76)</f>
        <v>-1,</v>
      </c>
      <c r="M76" s="3" t="str">
        <f>IF(M77="",
"];",IF('Chapter 0 (Input)'!O74="",
"-1"&amp;",",
'Chapter 0 (Input)'!O74&amp;",")&amp;$W76)</f>
        <v>-1,</v>
      </c>
      <c r="N76" s="3" t="str">
        <f>IF(N77="",
"];",IF('Chapter 0 (Input)'!P74="",
"-1"&amp;",",
'Chapter 0 (Input)'!P74&amp;",")&amp;$W76)</f>
        <v>-1,</v>
      </c>
      <c r="O76" s="3" t="str">
        <f>IF(O77="",
"];",IF('Chapter 0 (Input)'!Q74="",
CHAR(34) &amp;"null"&amp; CHAR(34) &amp;",",
CHAR(34) &amp;'Chapter 0 (Input)'!Q74&amp; CHAR(34) &amp;",")&amp;$W76)</f>
        <v>"null",</v>
      </c>
      <c r="P76" s="3" t="str">
        <f>IF(P77="",
"];",IF('Chapter 0 (Input)'!R74="",
CHAR(34) &amp;"null"&amp; CHAR(34) &amp;",",
CHAR(34) &amp;'Chapter 0 (Input)'!R74&amp; CHAR(34) &amp;",")&amp;$W76)</f>
        <v>"null",</v>
      </c>
      <c r="Q76" s="3" t="str">
        <f>IF(Q77="",
"];",IF('Chapter 0 (Input)'!S74="",
CHAR(34) &amp;"null"&amp; CHAR(34) &amp;",",
CHAR(34) &amp;'Chapter 0 (Input)'!S74&amp; CHAR(34) &amp;",")&amp;$W76)</f>
        <v>"null",</v>
      </c>
      <c r="R76" s="3" t="str">
        <f>IF(R77="",
"];",IF('Chapter 0 (Input)'!T74="",
"0"&amp;",",
'Chapter 0 (Input)'!T74&amp;",")&amp;$W76)</f>
        <v>0,</v>
      </c>
      <c r="S76" s="3" t="str">
        <f>IF(S77="",
"];",IF('Chapter 0 (Input)'!U74="",
"0"&amp;",",
'Chapter 0 (Input)'!U74&amp;",")&amp;$W76)</f>
        <v>0,</v>
      </c>
      <c r="T76" s="3" t="str">
        <f t="shared" si="13"/>
        <v>false,</v>
      </c>
      <c r="U76" s="3" t="str">
        <f>IF(U77="",
"];",IF('Chapter 0 (Input)'!W74="",
"-1"&amp;",",
'Chapter 0 (Input)'!W74&amp;",")&amp;$W76)</f>
        <v>-1,</v>
      </c>
      <c r="V76" s="3" t="str">
        <f>IF(V77="",
"];",IF('Chapter 0 (Input)'!X74="",
"-1"&amp;",",
'Chapter 0 (Input)'!X74&amp;",")&amp;$W76)</f>
        <v>-1,</v>
      </c>
      <c r="W76" s="18" t="str">
        <f>'Chapter 0 (Input)'!AA74</f>
        <v/>
      </c>
    </row>
    <row r="77" spans="1:23" x14ac:dyDescent="0.2">
      <c r="A77" s="12">
        <f t="shared" si="15"/>
        <v>50</v>
      </c>
      <c r="B77" s="4" t="str">
        <f>IF(B78="",
"];",
IF('Chapter 0 (Input)'!B75="",
CHAR(34) &amp;"null"&amp; CHAR(34) &amp;",",
CHAR(34) &amp;'Chapter 0 (Input)'!B75&amp; CHAR(34) &amp;",")&amp;$W77)</f>
        <v xml:space="preserve">"(I remembered how nobody was smiling at the entrance of the school earlier. I hope I can make some friends!)",//50 </v>
      </c>
      <c r="C77" s="4" t="str">
        <f>IF(C78="",
"];",IF('Chapter 0 (Input)'!C75="",
CHAR(34) &amp;"null"&amp; CHAR(34) &amp;",",
CHAR(34) &amp;'Chapter 0 (Input)'!C75&amp; CHAR(34) &amp;",")&amp;$W77)</f>
        <v xml:space="preserve">"Haha! You’ll find that the students at Arlington Academy aren’t as simple to figure out.",//50 </v>
      </c>
      <c r="D77" s="4" t="str">
        <f>IF(D78="",
"];",IF('Chapter 0 (Input)'!D75="",
CHAR(34) &amp;"null"&amp; CHAR(34) &amp;",",
"personnages."&amp;
VLOOKUP('Chapter 0 (Input)'!D75,$N$2:$O$14,2,FALSE)&amp;
"[" &amp;
VLOOKUP('Chapter 0 (Input)'!E75,$Q$2:$R$13,2,FALSE) &amp;
"],")&amp;$W77)</f>
        <v xml:space="preserve">personnages.charaX[1],//50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5"/>
        <v>51</v>
      </c>
      <c r="B78" s="4" t="str">
        <f>IF(B79="",
"];",
IF('Chapter 0 (Input)'!B76="",
CHAR(34) &amp;"null"&amp; CHAR(34) &amp;",",
CHAR(34) &amp;'Chapter 0 (Input)'!B76&amp; CHAR(34) &amp;",")&amp;$W78)</f>
        <v>"(…Gas mask?)",</v>
      </c>
      <c r="C78" s="4" t="str">
        <f>IF(C79="",
"];",IF('Chapter 0 (Input)'!C76="",
CHAR(34) &amp;"null"&amp; CHAR(34) &amp;",",
CHAR(34) &amp;'Chapter 0 (Input)'!C76&amp; CHAR(34) &amp;",")&amp;$W78)</f>
        <v>"Go ahead and give it a try. I know some of my friends are in Classroom 1. Why don't you pay them a visit? Oh and also… Don’t mind the gas mask, it's for aesthetic purposes.",</v>
      </c>
      <c r="D78" s="4" t="str">
        <f>IF(D79="",
"];",IF('Chapter 0 (Input)'!D76="",
CHAR(34) &amp;"null"&amp; CHAR(34) &amp;",",
"personnages."&amp;
VLOOKUP('Chapter 0 (Input)'!D76,$N$2:$O$14,2,FALSE)&amp;
"[" &amp;
VLOOKUP('Chapter 0 (Input)'!E76,$Q$2:$R$13,2,FALSE) &amp;
"],")&amp;$W78)</f>
        <v>personnages.charaX[1],</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5"/>
        <v>52</v>
      </c>
      <c r="B79" s="4" t="str">
        <f>IF(B80="",
"];",
IF('Chapter 0 (Input)'!B77="",
CHAR(34) &amp;"null"&amp; CHAR(34) &amp;",",
CHAR(34) &amp;'Chapter 0 (Input)'!B77&amp; CHAR(34) &amp;",")&amp;$W79)</f>
        <v>"null",</v>
      </c>
      <c r="C79" s="4" t="str">
        <f>IF(C80="",
"];",IF('Chapter 0 (Input)'!C77="",
CHAR(34) &amp;"null"&amp; CHAR(34) &amp;",",
CHAR(34) &amp;'Chapter 0 (Input)'!C77&amp; CHAR(34) &amp;",")&amp;$W79)</f>
        <v>"null",</v>
      </c>
      <c r="D79" s="4" t="str">
        <f>IF(D80="",
"];",IF('Chapter 0 (Input)'!D77="",
CHAR(34) &amp;"null"&amp; CHAR(34) &amp;",",
"personnages."&amp;
VLOOKUP('Chapter 0 (Input)'!D77,$N$2:$O$14,2,FALSE)&amp;
"[" &amp;
VLOOKUP('Chapter 0 (Input)'!E77,$Q$2:$R$13,2,FALSE) &amp;
"],")&amp;$W79)</f>
        <v>"null",</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-2,</v>
      </c>
      <c r="I79" s="3" t="str">
        <f>IF(I80="",
"];",IF('Chapter 0 (Input)'!K77="",
"0"&amp;",",
VLOOKUP('Chapter 0 (Input)'!K77, 'Chapter 0 (Generated)'!$U$2:$V$14, 2,FALSE) &amp;",")&amp;$W79)</f>
        <v>3,</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"New Objective: Go Talk to the Person inside Classroom 1",</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5"/>
        <v>53</v>
      </c>
      <c r="B80" s="4" t="str">
        <f>IF(B81="",
"];",
IF('Chapter 0 (Input)'!B78="",
CHAR(34) &amp;"null"&amp; CHAR(34) &amp;",",
CHAR(34) &amp;'Chapter 0 (Input)'!B78&amp; CHAR(34) &amp;",")&amp;$W80)</f>
        <v>"(Next)",</v>
      </c>
      <c r="C80" s="4" t="str">
        <f>IF(C81="",
"];",IF('Chapter 0 (Input)'!C78="",
CHAR(34) &amp;"null"&amp; CHAR(34) &amp;",",
CHAR(34) &amp;'Chapter 0 (Input)'!C78&amp; CHAR(34) &amp;",")&amp;$W80)</f>
        <v>"Hi! You must be a new scholarship student. Welcome to Arlington!",</v>
      </c>
      <c r="D80" s="4" t="str">
        <f>IF(D81="",
"];",IF('Chapter 0 (Input)'!D78="",
CHAR(34) &amp;"null"&amp; CHAR(34) &amp;",",
"personnages."&amp;
VLOOKUP('Chapter 0 (Input)'!D78,$N$2:$O$14,2,FALSE)&amp;
"[" &amp;
VLOOKUP('Chapter 0 (Input)'!E78,$Q$2:$R$13,2,FALSE) &amp;
"],")&amp;$W80)</f>
        <v>personnages.charaY[0],</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locations.class1,</v>
      </c>
      <c r="H80" s="3" t="str">
        <f>IF(H81="",
"];",IF('Chapter 0 (Input)'!J78="",
"-1"&amp;",",
'Chapter 0 (Input)'!J78&amp;",")&amp;$W80)</f>
        <v>-1,</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"Objective Complete: Go Talk to the Person inside Classroom 1",</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5"/>
        <v>54</v>
      </c>
      <c r="B81" s="4" t="str">
        <f>IF(B82="",
"];",
IF('Chapter 0 (Input)'!B79="",
CHAR(34) &amp;"null"&amp; CHAR(34) &amp;",",
CHAR(34) &amp;'Chapter 0 (Input)'!B79&amp; CHAR(34) &amp;",")&amp;$W81)</f>
        <v>"null",</v>
      </c>
      <c r="C81" s="4" t="str">
        <f>IF(C82="",
"];",IF('Chapter 0 (Input)'!C79="",
CHAR(34) &amp;"null"&amp; CHAR(34) &amp;",",
CHAR(34) &amp;'Chapter 0 (Input)'!C79&amp; CHAR(34) &amp;",")&amp;$W81)</f>
        <v>"null",</v>
      </c>
      <c r="D81" s="4" t="str">
        <f>IF(D82="",
"];",IF('Chapter 0 (Input)'!D79="",
CHAR(34) &amp;"null"&amp; CHAR(34) &amp;",",
"personnages."&amp;
VLOOKUP('Chapter 0 (Input)'!D79,$N$2:$O$14,2,FALSE)&amp;
"[" &amp;
VLOOKUP('Chapter 0 (Input)'!E79,$Q$2:$R$13,2,FALSE) &amp;
"],")&amp;$W81)</f>
        <v>personnages.charaY[0],</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locations.class1,</v>
      </c>
      <c r="H81" s="3" t="str">
        <f>IF(H82="",
"];",IF('Chapter 0 (Input)'!J79="",
"-1"&amp;",",
'Chapter 0 (Input)'!J79&amp;",")&amp;$W81)</f>
        <v>-4,</v>
      </c>
      <c r="I81" s="3" t="str">
        <f>IF(I82="",
"];",IF('Chapter 0 (Input)'!K79="",
"0"&amp;",",
VLOOKUP('Chapter 0 (Input)'!K79, 'Chapter 0 (Generated)'!$U$2:$V$14, 2,FALSE) &amp;",")&amp;$W81)</f>
        <v>0,</v>
      </c>
      <c r="J81" s="3" t="str">
        <f>IF(J82="",
"];",IF('Chapter 0 (Input)'!L79="",
"-1"&amp;",",
'Chapter 0 (Input)'!L79&amp;",")&amp;$W81)</f>
        <v>55,</v>
      </c>
      <c r="K81" s="3" t="str">
        <f>IF(K82="",
"];",IF('Chapter 0 (Input)'!M79="",
"-1"&amp;",",
'Chapter 0 (Input)'!M79&amp;",")&amp;$W81)</f>
        <v>59,</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5"/>
        <v>55</v>
      </c>
      <c r="B82" s="4" t="str">
        <f>IF(B83="",
"];",
IF('Chapter 0 (Input)'!B80="",
CHAR(34) &amp;"null"&amp; CHAR(34) &amp;",",
CHAR(34) &amp;'Chapter 0 (Input)'!B80&amp; CHAR(34) &amp;",")&amp;$W82)</f>
        <v xml:space="preserve">"null",//55 </v>
      </c>
      <c r="C82" s="4" t="str">
        <f>IF(C83="",
"];",IF('Chapter 0 (Input)'!C80="",
CHAR(34) &amp;"null"&amp; CHAR(34) &amp;",",
CHAR(34) &amp;'Chapter 0 (Input)'!C80&amp; CHAR(34) &amp;",")&amp;$W82)</f>
        <v xml:space="preserve">"null",//55 </v>
      </c>
      <c r="D82" s="4" t="str">
        <f>IF(D83="",
"];",IF('Chapter 0 (Input)'!D80="",
CHAR(34) &amp;"null"&amp; CHAR(34) &amp;",",
"personnages."&amp;
VLOOKUP('Chapter 0 (Input)'!D80,$N$2:$O$14,2,FALSE)&amp;
"[" &amp;
VLOOKUP('Chapter 0 (Input)'!E80,$Q$2:$R$13,2,FALSE) &amp;
"],")&amp;$W82)</f>
        <v xml:space="preserve">personnages.charaY[0],//55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locations.class1,//55 </v>
      </c>
      <c r="H82" s="3" t="str">
        <f>IF(H83="",
"];",IF('Chapter 0 (Input)'!J80="",
"-1"&amp;",",
'Chapter 0 (Input)'!J80&amp;",")&amp;$W82)</f>
        <v xml:space="preserve">-5,//55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56,//55 </v>
      </c>
      <c r="M82" s="3" t="str">
        <f>IF(M83="",
"];",IF('Chapter 0 (Input)'!O80="",
"-1"&amp;",",
'Chapter 0 (Input)'!O80&amp;",")&amp;$W82)</f>
        <v xml:space="preserve">57,//55 </v>
      </c>
      <c r="N82" s="3" t="str">
        <f>IF(N83="",
"];",IF('Chapter 0 (Input)'!P80="",
"-1"&amp;",",
'Chapter 0 (Input)'!P80&amp;",")&amp;$W82)</f>
        <v xml:space="preserve">58,//55 </v>
      </c>
      <c r="O82" s="3" t="str">
        <f>IF(O83="",
"];",IF('Chapter 0 (Input)'!Q80="",
CHAR(34) &amp;"null"&amp; CHAR(34) &amp;",",
CHAR(34) &amp;'Chapter 0 (Input)'!Q80&amp; CHAR(34) &amp;",")&amp;$W82)</f>
        <v xml:space="preserve">"Yeah, hi.",//55 </v>
      </c>
      <c r="P82" s="3" t="str">
        <f>IF(P83="",
"];",IF('Chapter 0 (Input)'!R80="",
CHAR(34) &amp;"null"&amp; CHAR(34) &amp;",",
CHAR(34) &amp;'Chapter 0 (Input)'!R80&amp; CHAR(34) &amp;",")&amp;$W82)</f>
        <v xml:space="preserve">"Hi! I'm " + user.scholarname + ".",//55 </v>
      </c>
      <c r="Q82" s="3" t="str">
        <f>IF(Q83="",
"];",IF('Chapter 0 (Input)'!S80="",
CHAR(34) &amp;"null"&amp; CHAR(34) &amp;",",
CHAR(34) &amp;'Chapter 0 (Input)'!S80&amp; CHAR(34) &amp;",")&amp;$W82)</f>
        <v xml:space="preserve">"Thank you! I'm so excited to start!",//55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5"/>
        <v>56</v>
      </c>
      <c r="B83" s="4" t="str">
        <f>IF(B84="",
"];",
IF('Chapter 0 (Input)'!B81="",
CHAR(34) &amp;"null"&amp; CHAR(34) &amp;",",
CHAR(34) &amp;'Chapter 0 (Input)'!B81&amp; CHAR(34) &amp;",")&amp;$W83)</f>
        <v>"Uh yeah…(Shoot, they looked a little mad.)",</v>
      </c>
      <c r="C83" s="4" t="str">
        <f>IF(C84="",
"];",IF('Chapter 0 (Input)'!C81="",
CHAR(34) &amp;"null"&amp; CHAR(34) &amp;",",
CHAR(34) &amp;'Chapter 0 (Input)'!C81&amp; CHAR(34) &amp;",")&amp;$W83)</f>
        <v>"You look pretty tired, you should get back to your dorm and take a nap. See ya!",</v>
      </c>
      <c r="D83" s="4" t="str">
        <f>IF(D84="",
"];",IF('Chapter 0 (Input)'!D81="",
CHAR(34) &amp;"null"&amp; CHAR(34) &amp;",",
"personnages."&amp;
VLOOKUP('Chapter 0 (Input)'!D81,$N$2:$O$14,2,FALSE)&amp;
"[" &amp;
VLOOKUP('Chapter 0 (Input)'!E81,$Q$2:$R$13,2,FALSE) &amp;
"],")&amp;$W83)</f>
        <v>personnages.charaY[0],</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locations.class1,</v>
      </c>
      <c r="H83" s="3" t="str">
        <f>IF(H84="",
"];",IF('Chapter 0 (Input)'!J81="",
"-1"&amp;",",
'Chapter 0 (Input)'!J81&amp;",")&amp;$W83)</f>
        <v>64,</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-5,</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5"/>
        <v>57</v>
      </c>
      <c r="B84" s="4" t="str">
        <f>IF(B85="",
"];",
IF('Chapter 0 (Input)'!B82="",
CHAR(34) &amp;"null"&amp; CHAR(34) &amp;",",
CHAR(34) &amp;'Chapter 0 (Input)'!B82&amp; CHAR(34) &amp;",")&amp;$W84)</f>
        <v>"Later! (That went pretty well.)",</v>
      </c>
      <c r="C84" s="4" t="str">
        <f>IF(C85="",
"];",IF('Chapter 0 (Input)'!C82="",
CHAR(34) &amp;"null"&amp; CHAR(34) &amp;",",
CHAR(34) &amp;'Chapter 0 (Input)'!C82&amp; CHAR(34) &amp;",")&amp;$W84)</f>
        <v>"I’m " + CharaY_username + " ! It’s nice to meet you. I bet you still have tons of things to unpack, so I’ll see you later!",</v>
      </c>
      <c r="D84" s="4" t="str">
        <f>IF(D85="",
"];",IF('Chapter 0 (Input)'!D82="",
CHAR(34) &amp;"null"&amp; CHAR(34) &amp;",",
"personnages."&amp;
VLOOKUP('Chapter 0 (Input)'!D82,$N$2:$O$14,2,FALSE)&amp;
"[" &amp;
VLOOKUP('Chapter 0 (Input)'!E82,$Q$2:$R$13,2,FALSE) &amp;
"],")&amp;$W84)</f>
        <v>personnages.charaY[0],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locations.class1,</v>
      </c>
      <c r="H84" s="3" t="str">
        <f>IF(H85="",
"];",IF('Chapter 0 (Input)'!J82="",
"-1"&amp;",",
'Chapter 0 (Input)'!J82&amp;",")&amp;$W84)</f>
        <v>64,</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5"/>
        <v>58</v>
      </c>
      <c r="B85" s="4" t="str">
        <f>IF(B86="",
"];",
IF('Chapter 0 (Input)'!B83="",
CHAR(34) &amp;"null"&amp; CHAR(34) &amp;",",
CHAR(34) &amp;'Chapter 0 (Input)'!B83&amp; CHAR(34) &amp;",")&amp;$W85)</f>
        <v>"See you around! (That went really well! But what do they mean by “tutorial”? This isn’t a video game!)",</v>
      </c>
      <c r="C85" s="4" t="str">
        <f>IF(C86="",
"];",IF('Chapter 0 (Input)'!C83="",
CHAR(34) &amp;"null"&amp; CHAR(34) &amp;",",
CHAR(34) &amp;'Chapter 0 (Input)'!C83&amp; CHAR(34) &amp;",")&amp;$W85)</f>
        <v>"That’s the spirit! I’ll let you finish the tutorial, you’re almost done. See you around!",</v>
      </c>
      <c r="D85" s="4" t="str">
        <f>IF(D86="",
"];",IF('Chapter 0 (Input)'!D83="",
CHAR(34) &amp;"null"&amp; CHAR(34) &amp;",",
"personnages."&amp;
VLOOKUP('Chapter 0 (Input)'!D83,$N$2:$O$14,2,FALSE)&amp;
"[" &amp;
VLOOKUP('Chapter 0 (Input)'!E83,$Q$2:$R$13,2,FALSE) &amp;
"],")&amp;$W85)</f>
        <v>personnages.charaY[0],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locations.class1,</v>
      </c>
      <c r="H85" s="3" t="str">
        <f>IF(H86="",
"];",IF('Chapter 0 (Input)'!J83="",
"-1"&amp;",",
'Chapter 0 (Input)'!J83&amp;",")&amp;$W85)</f>
        <v>64,</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5,</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5"/>
        <v>59</v>
      </c>
      <c r="B86" s="4" t="str">
        <f>IF(B87="",
"];",
IF('Chapter 0 (Input)'!B84="",
CHAR(34) &amp;"null"&amp; CHAR(34) &amp;",",
CHAR(34) &amp;'Chapter 0 (Input)'!B84&amp; CHAR(34) &amp;",")&amp;$W86)</f>
        <v>"null",</v>
      </c>
      <c r="C86" s="4" t="str">
        <f>IF(C87="",
"];",IF('Chapter 0 (Input)'!C84="",
CHAR(34) &amp;"null"&amp; CHAR(34) &amp;",",
CHAR(34) &amp;'Chapter 0 (Input)'!C84&amp; CHAR(34) &amp;",")&amp;$W86)</f>
        <v>"null",</v>
      </c>
      <c r="D86" s="4" t="str">
        <f>IF(D87="",
"];",IF('Chapter 0 (Input)'!D84="",
CHAR(34) &amp;"null"&amp; CHAR(34) &amp;",",
"personnages."&amp;
VLOOKUP('Chapter 0 (Input)'!D84,$N$2:$O$14,2,FALSE)&amp;
"[" &amp;
VLOOKUP('Chapter 0 (Input)'!E84,$Q$2:$R$13,2,FALSE) &amp;
"],")&amp;$W86)</f>
        <v>personnages.charaY[0],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locations.class1,</v>
      </c>
      <c r="H86" s="3" t="str">
        <f>IF(H87="",
"];",IF('Chapter 0 (Input)'!J84="",
"-1"&amp;",",
'Chapter 0 (Input)'!J84&amp;",")&amp;$W86)</f>
        <v>-5,</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60,</v>
      </c>
      <c r="M86" s="3" t="str">
        <f>IF(M87="",
"];",IF('Chapter 0 (Input)'!O84="",
"-1"&amp;",",
'Chapter 0 (Input)'!O84&amp;",")&amp;$W86)</f>
        <v>61,</v>
      </c>
      <c r="N86" s="3" t="str">
        <f>IF(N87="",
"];",IF('Chapter 0 (Input)'!P84="",
"-1"&amp;",",
'Chapter 0 (Input)'!P84&amp;",")&amp;$W86)</f>
        <v>62,</v>
      </c>
      <c r="O86" s="3" t="str">
        <f>IF(O87="",
"];",IF('Chapter 0 (Input)'!Q84="",
CHAR(34) &amp;"null"&amp; CHAR(34) &amp;",",
CHAR(34) &amp;'Chapter 0 (Input)'!Q84&amp; CHAR(34) &amp;",")&amp;$W86)</f>
        <v>"And...who are you?",</v>
      </c>
      <c r="P86" s="3" t="str">
        <f>IF(P87="",
"];",IF('Chapter 0 (Input)'!R84="",
CHAR(34) &amp;"null"&amp; CHAR(34) &amp;",",
CHAR(34) &amp;'Chapter 0 (Input)'!R84&amp; CHAR(34) &amp;",")&amp;$W86)</f>
        <v>"Hi! I’m " + user.scholarname + ". It’s nice to meet you!",</v>
      </c>
      <c r="Q86" s="3" t="str">
        <f>IF(Q87="",
"];",IF('Chapter 0 (Input)'!S84="",
CHAR(34) &amp;"null"&amp; CHAR(34) &amp;",",
CHAR(34) &amp;'Chapter 0 (Input)'!S84&amp; CHAR(34) &amp;",")&amp;$W86)</f>
        <v>"Thank you! It feels really nice to be so warmly welcomed!",</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5"/>
        <v>60</v>
      </c>
      <c r="B87" s="4" t="str">
        <f>IF(B88="",
"];",
IF('Chapter 0 (Input)'!B85="",
CHAR(34) &amp;"null"&amp; CHAR(34) &amp;",",
CHAR(34) &amp;'Chapter 0 (Input)'!B85&amp; CHAR(34) &amp;",")&amp;$W87)</f>
        <v xml:space="preserve">"Uh yeah…(Shoot, they looked a little mad.)",//60 </v>
      </c>
      <c r="C87" s="4" t="str">
        <f>IF(C88="",
"];",IF('Chapter 0 (Input)'!C85="",
CHAR(34) &amp;"null"&amp; CHAR(34) &amp;",",
CHAR(34) &amp;'Chapter 0 (Input)'!C85&amp; CHAR(34) &amp;",")&amp;$W87)</f>
        <v xml:space="preserve">"My name is " + CharaY_username + ". You look pretty tired. I’ll let you get back to your dorm to get some rest. See ya!",//60 </v>
      </c>
      <c r="D87" s="4" t="str">
        <f>IF(D88="",
"];",IF('Chapter 0 (Input)'!D85="",
CHAR(34) &amp;"null"&amp; CHAR(34) &amp;",",
"personnages."&amp;
VLOOKUP('Chapter 0 (Input)'!D85,$N$2:$O$14,2,FALSE)&amp;
"[" &amp;
VLOOKUP('Chapter 0 (Input)'!E85,$Q$2:$R$13,2,FALSE) &amp;
"],")&amp;$W87)</f>
        <v xml:space="preserve">personnages.charaY[0],//60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locations.class1,//60 </v>
      </c>
      <c r="H87" s="3" t="str">
        <f>IF(H88="",
"];",IF('Chapter 0 (Input)'!J85="",
"-1"&amp;",",
'Chapter 0 (Input)'!J85&amp;",")&amp;$W87)</f>
        <v xml:space="preserve">64,//60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-5,//60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5"/>
        <v>61</v>
      </c>
      <c r="B88" s="4" t="str">
        <f>IF(B89="",
"];",
IF('Chapter 0 (Input)'!B86="",
CHAR(34) &amp;"null"&amp; CHAR(34) &amp;",",
CHAR(34) &amp;'Chapter 0 (Input)'!B86&amp; CHAR(34) &amp;",")&amp;$W88)</f>
        <v>"Later! (That went pretty well.)",</v>
      </c>
      <c r="C88" s="4" t="str">
        <f>IF(C89="",
"];",IF('Chapter 0 (Input)'!C86="",
CHAR(34) &amp;"null"&amp; CHAR(34) &amp;",",
CHAR(34) &amp;'Chapter 0 (Input)'!C86&amp; CHAR(34) &amp;",")&amp;$W88)</f>
        <v>"I’m " + CharaY_username + "! It’s nice to meet you too! I bet you still have tons of things to unpack, so I’ll see you later!",</v>
      </c>
      <c r="D88" s="4" t="str">
        <f>IF(D89="",
"];",IF('Chapter 0 (Input)'!D86="",
CHAR(34) &amp;"null"&amp; CHAR(34) &amp;",",
"personnages."&amp;
VLOOKUP('Chapter 0 (Input)'!D86,$N$2:$O$14,2,FALSE)&amp;
"[" &amp;
VLOOKUP('Chapter 0 (Input)'!E86,$Q$2:$R$13,2,FALSE) &amp;
"],")&amp;$W88)</f>
        <v>personnages.charaY[0],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locations.class1,</v>
      </c>
      <c r="H88" s="3" t="str">
        <f>IF(H89="",
"];",IF('Chapter 0 (Input)'!J86="",
"-1"&amp;",",
'Chapter 0 (Input)'!J86&amp;",")&amp;$W88)</f>
        <v>64,</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5"/>
        <v>62</v>
      </c>
      <c r="B89" s="4" t="str">
        <f>IF(B90="",
"];",
IF('Chapter 0 (Input)'!B87="",
CHAR(34) &amp;"null"&amp; CHAR(34) &amp;",",
CHAR(34) &amp;'Chapter 0 (Input)'!B87&amp; CHAR(34) &amp;",")&amp;$W89)</f>
        <v>"See you around! (That went really well! But what do they mean by “tutorial”? This isn’t a video game!)",</v>
      </c>
      <c r="C89" s="4" t="str">
        <f>IF(C90="",
"];",IF('Chapter 0 (Input)'!C87="",
CHAR(34) &amp;"null"&amp; CHAR(34) &amp;",",
CHAR(34) &amp;'Chapter 0 (Input)'!C87&amp; CHAR(34) &amp;",")&amp;$W89)</f>
        <v>"Aw, it’s no biggie. I’m glad to meet a new player. I’ll let you finish the tutorial, you’re almost done. See you around!",</v>
      </c>
      <c r="D89" s="4" t="str">
        <f>IF(D90="",
"];",IF('Chapter 0 (Input)'!D87="",
CHAR(34) &amp;"null"&amp; CHAR(34) &amp;",",
"personnages."&amp;
VLOOKUP('Chapter 0 (Input)'!D87,$N$2:$O$14,2,FALSE)&amp;
"[" &amp;
VLOOKUP('Chapter 0 (Input)'!E87,$Q$2:$R$13,2,FALSE) &amp;
"],")&amp;$W89)</f>
        <v>personnages.charaY[0],</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locations.class1,</v>
      </c>
      <c r="H89" s="3" t="str">
        <f>IF(H90="",
"];",IF('Chapter 0 (Input)'!J87="",
"-1"&amp;",",
'Chapter 0 (Input)'!J87&amp;",")&amp;$W89)</f>
        <v>64,</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5,</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5"/>
        <v>63</v>
      </c>
      <c r="B90" s="4" t="str">
        <f>IF(B91="",
"];",
IF('Chapter 0 (Input)'!B88="",
CHAR(34) &amp;"null"&amp; CHAR(34) &amp;",",
CHAR(34) &amp;'Chapter 0 (Input)'!B88&amp; CHAR(34) &amp;",")&amp;$W90)</f>
        <v>"null",</v>
      </c>
      <c r="C90" s="4" t="str">
        <f>IF(C91="",
"];",IF('Chapter 0 (Input)'!C88="",
CHAR(34) &amp;"null"&amp; CHAR(34) &amp;",",
CHAR(34) &amp;'Chapter 0 (Input)'!C88&amp; CHAR(34) &amp;",")&amp;$W90)</f>
        <v>"null",</v>
      </c>
      <c r="D90" s="4" t="str">
        <f>IF(D91="",
"];",IF('Chapter 0 (Input)'!D88="",
CHAR(34) &amp;"null"&amp; CHAR(34) &amp;",",
"personnages."&amp;
VLOOKUP('Chapter 0 (Input)'!D88,$N$2:$O$14,2,FALSE)&amp;
"[" &amp;
VLOOKUP('Chapter 0 (Input)'!E88,$Q$2:$R$13,2,FALSE) &amp;
"],")&amp;$W90)</f>
        <v>"null",</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locations.class1,</v>
      </c>
      <c r="H90" s="3" t="str">
        <f>IF(H91="",
"];",IF('Chapter 0 (Input)'!J88="",
"-1"&amp;",",
'Chapter 0 (Input)'!J88&amp;",")&amp;$W90)</f>
        <v>-2,</v>
      </c>
      <c r="I90" s="3" t="str">
        <f>IF(I91="",
"];",IF('Chapter 0 (Input)'!K88="",
"0"&amp;",",
VLOOKUP('Chapter 0 (Input)'!K88, 'Chapter 0 (Generated)'!$U$2:$V$14, 2,FALSE) &amp;",")&amp;$W90)</f>
        <v>2,</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"New Objective: Go Talk to the Person inside Hallway 1",</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5"/>
        <v>64</v>
      </c>
      <c r="B91" s="4" t="str">
        <f>IF(B92="",
"];",
IF('Chapter 0 (Input)'!B89="",
CHAR(34) &amp;"null"&amp; CHAR(34) &amp;",",
CHAR(34) &amp;'Chapter 0 (Input)'!B89&amp; CHAR(34) &amp;",")&amp;$W91)</f>
        <v>"null",//64 ghost slide</v>
      </c>
      <c r="C91" s="4" t="str">
        <f>IF(C92="",
"];",IF('Chapter 0 (Input)'!C89="",
CHAR(34) &amp;"null"&amp; CHAR(34) &amp;",",
CHAR(34) &amp;'Chapter 0 (Input)'!C89&amp; CHAR(34) &amp;",")&amp;$W91)</f>
        <v>"null",//64 ghost slide</v>
      </c>
      <c r="D91" s="4" t="str">
        <f>IF(D92="",
"];",IF('Chapter 0 (Input)'!D89="",
CHAR(34) &amp;"null"&amp; CHAR(34) &amp;",",
"personnages."&amp;
VLOOKUP('Chapter 0 (Input)'!D89,$N$2:$O$14,2,FALSE)&amp;
"[" &amp;
VLOOKUP('Chapter 0 (Input)'!E89,$Q$2:$R$13,2,FALSE) &amp;
"],")&amp;$W91)</f>
        <v>"null",//64 ghost slide</v>
      </c>
      <c r="E91" s="4" t="str">
        <f>IF(E92="",
"];",IF('Chapter 0 (Input)'!F89="",
CHAR(34) &amp;"null"&amp; CHAR(34) &amp;",",
CHAR(34) &amp;'Chapter 0 (Input)'!F89&amp; CHAR(34) &amp;",")&amp;$W91)</f>
        <v>"null",//64 ghost slide</v>
      </c>
      <c r="F91" s="4" t="str">
        <f>IF(F92="",
"];",IF('Chapter 0 (Input)'!G89="",
CHAR(34) &amp;"null"&amp; CHAR(34) &amp;",",
"personnages."&amp;
VLOOKUP('Chapter 0 (Input)'!G89,$N$2:$O$14,2,FALSE)&amp;
"[" &amp;
VLOOKUP('Chapter 0 (Input)'!H89, $Q$2:$R$13,2,FALSE) &amp;
"],")&amp;$W91)</f>
        <v>"null",//64 ghost slide</v>
      </c>
      <c r="G91" s="3" t="str">
        <f>IF(G92="",
"];",IF('Chapter 0 (Input)'!I89="",
CHAR(34) &amp;"null"&amp; CHAR(34) &amp;",",
"locations."&amp;
'Chapter 0 (Input)'!I89&amp;",")&amp;$W91)</f>
        <v>"null",//64 ghost slide</v>
      </c>
      <c r="H91" s="3" t="str">
        <f>IF(H92="",
"];",IF('Chapter 0 (Input)'!J89="",
"-1"&amp;",",
'Chapter 0 (Input)'!J89&amp;",")&amp;$W91)</f>
        <v>-6,//64 ghost slide</v>
      </c>
      <c r="I91" s="3" t="str">
        <f>IF(I92="",
"];",IF('Chapter 0 (Input)'!K89="",
"0"&amp;",",
VLOOKUP('Chapter 0 (Input)'!K89, 'Chapter 0 (Generated)'!$U$2:$V$14, 2,FALSE) &amp;",")&amp;$W91)</f>
        <v>0,//64 ghost slide</v>
      </c>
      <c r="J91" s="3" t="str">
        <f>IF(J92="",
"];",IF('Chapter 0 (Input)'!L89="",
"-1"&amp;",",
'Chapter 0 (Input)'!L89&amp;",")&amp;$W91)</f>
        <v>-1,//64 ghost slide</v>
      </c>
      <c r="K91" s="3" t="str">
        <f>IF(K92="",
"];",IF('Chapter 0 (Input)'!M89="",
"-1"&amp;",",
'Chapter 0 (Input)'!M89&amp;",")&amp;$W91)</f>
        <v>-1,//64 ghost slide</v>
      </c>
      <c r="L91" s="3" t="str">
        <f>IF(L92="",
"];",IF('Chapter 0 (Input)'!N89="",
"-1"&amp;",",
'Chapter 0 (Input)'!N89&amp;",")&amp;$W91)</f>
        <v>-1,//64 ghost slide</v>
      </c>
      <c r="M91" s="3" t="str">
        <f>IF(M92="",
"];",IF('Chapter 0 (Input)'!O89="",
"-1"&amp;",",
'Chapter 0 (Input)'!O89&amp;",")&amp;$W91)</f>
        <v>-1,//64 ghost slide</v>
      </c>
      <c r="N91" s="3" t="str">
        <f>IF(N92="",
"];",IF('Chapter 0 (Input)'!P89="",
"-1"&amp;",",
'Chapter 0 (Input)'!P89&amp;",")&amp;$W91)</f>
        <v>-1,//64 ghost slide</v>
      </c>
      <c r="O91" s="3" t="str">
        <f>IF(O92="",
"];",IF('Chapter 0 (Input)'!Q89="",
CHAR(34) &amp;"null"&amp; CHAR(34) &amp;",",
CHAR(34) &amp;'Chapter 0 (Input)'!Q89&amp; CHAR(34) &amp;",")&amp;$W91)</f>
        <v>"Objective Complete: Go Talk to the Person inside Hallway 1",//64 ghost slide</v>
      </c>
      <c r="P91" s="3" t="str">
        <f>IF(P92="",
"];",IF('Chapter 0 (Input)'!R89="",
CHAR(34) &amp;"null"&amp; CHAR(34) &amp;",",
CHAR(34) &amp;'Chapter 0 (Input)'!R89&amp; CHAR(34) &amp;",")&amp;$W91)</f>
        <v>"null",//64 ghost slide</v>
      </c>
      <c r="Q91" s="3" t="str">
        <f>IF(Q92="",
"];",IF('Chapter 0 (Input)'!S89="",
CHAR(34) &amp;"null"&amp; CHAR(34) &amp;",",
CHAR(34) &amp;'Chapter 0 (Input)'!S89&amp; CHAR(34) &amp;",")&amp;$W91)</f>
        <v>"null",//64 ghost slide</v>
      </c>
      <c r="R91" s="3" t="str">
        <f>IF(R92="",
"];",IF('Chapter 0 (Input)'!T89="",
"0"&amp;",",
'Chapter 0 (Input)'!T89&amp;",")&amp;$W91)</f>
        <v>0,//64 ghost slide</v>
      </c>
      <c r="S91" s="3" t="str">
        <f>IF(S92="",
"];",IF('Chapter 0 (Input)'!U89="",
"0"&amp;",",
'Chapter 0 (Input)'!U89&amp;",")&amp;$W91)</f>
        <v>0,//64 ghost slide</v>
      </c>
      <c r="T91" s="3" t="str">
        <f t="shared" ref="T91:T112" si="16">IF(T92="",
"];",
"false"&amp;","&amp;$W91)</f>
        <v>false,//64 ghost slide</v>
      </c>
      <c r="U91" s="3" t="str">
        <f>IF(U92="",
"];",IF('Chapter 0 (Input)'!W89="",
"-1"&amp;",",
'Chapter 0 (Input)'!W89&amp;",")&amp;$W91)</f>
        <v>56,//64 ghost slide</v>
      </c>
      <c r="V91" s="3" t="str">
        <f>IF(V92="",
"];",IF('Chapter 0 (Input)'!X89="",
"-1"&amp;",",
'Chapter 0 (Input)'!X89&amp;",")&amp;$W91)</f>
        <v>70,//64 ghost slide</v>
      </c>
      <c r="W91" s="18" t="str">
        <f>'Chapter 0 (Input)'!AA89</f>
        <v>//64 ghost slide</v>
      </c>
    </row>
    <row r="92" spans="1:23" x14ac:dyDescent="0.2">
      <c r="A92" s="12">
        <f t="shared" si="15"/>
        <v>65</v>
      </c>
      <c r="B92" s="4" t="str">
        <f>IF(B93="",
"];",
IF('Chapter 0 (Input)'!B90="",
CHAR(34) &amp;"null"&amp; CHAR(34) &amp;",",
CHAR(34) &amp;'Chapter 0 (Input)'!B90&amp; CHAR(34) &amp;",")&amp;$W92)</f>
        <v>"null",//65 ghost slide</v>
      </c>
      <c r="C92" s="4" t="str">
        <f>IF(C93="",
"];",IF('Chapter 0 (Input)'!C90="",
CHAR(34) &amp;"null"&amp; CHAR(34) &amp;",",
CHAR(34) &amp;'Chapter 0 (Input)'!C90&amp; CHAR(34) &amp;",")&amp;$W92)</f>
        <v>"null",//65 ghost slide</v>
      </c>
      <c r="D92" s="4" t="str">
        <f>IF(D93="",
"];",IF('Chapter 0 (Input)'!D90="",
CHAR(34) &amp;"null"&amp; CHAR(34) &amp;",",
"personnages."&amp;
VLOOKUP('Chapter 0 (Input)'!D90,$N$2:$O$14,2,FALSE)&amp;
"[" &amp;
VLOOKUP('Chapter 0 (Input)'!E90,$Q$2:$R$13,2,FALSE) &amp;
"],")&amp;$W92)</f>
        <v>"null",//65 ghost slide</v>
      </c>
      <c r="E92" s="4" t="str">
        <f>IF(E93="",
"];",IF('Chapter 0 (Input)'!F90="",
CHAR(34) &amp;"null"&amp; CHAR(34) &amp;",",
CHAR(34) &amp;'Chapter 0 (Input)'!F90&amp; CHAR(34) &amp;",")&amp;$W92)</f>
        <v>"null",//65 ghost slide</v>
      </c>
      <c r="F92" s="4" t="str">
        <f>IF(F93="",
"];",IF('Chapter 0 (Input)'!G90="",
CHAR(34) &amp;"null"&amp; CHAR(34) &amp;",",
"personnages."&amp;
VLOOKUP('Chapter 0 (Input)'!G90,$N$2:$O$14,2,FALSE)&amp;
"[" &amp;
VLOOKUP('Chapter 0 (Input)'!H90, $Q$2:$R$13,2,FALSE) &amp;
"],")&amp;$W92)</f>
        <v>"null",//65 ghost slide</v>
      </c>
      <c r="G92" s="3" t="str">
        <f>IF(G93="",
"];",IF('Chapter 0 (Input)'!I90="",
CHAR(34) &amp;"null"&amp; CHAR(34) &amp;",",
"locations."&amp;
'Chapter 0 (Input)'!I90&amp;",")&amp;$W92)</f>
        <v>"null",//65 ghost slide</v>
      </c>
      <c r="H92" s="3" t="str">
        <f>IF(H93="",
"];",IF('Chapter 0 (Input)'!J90="",
"-1"&amp;",",
'Chapter 0 (Input)'!J90&amp;",")&amp;$W92)</f>
        <v>-6,//65 ghost slide</v>
      </c>
      <c r="I92" s="3" t="str">
        <f>IF(I93="",
"];",IF('Chapter 0 (Input)'!K90="",
"0"&amp;",",
VLOOKUP('Chapter 0 (Input)'!K90, 'Chapter 0 (Generated)'!$U$2:$V$14, 2,FALSE) &amp;",")&amp;$W92)</f>
        <v>0,//65 ghost slide</v>
      </c>
      <c r="J92" s="3" t="str">
        <f>IF(J93="",
"];",IF('Chapter 0 (Input)'!L90="",
"-1"&amp;",",
'Chapter 0 (Input)'!L90&amp;",")&amp;$W92)</f>
        <v>-1,//65 ghost slide</v>
      </c>
      <c r="K92" s="3" t="str">
        <f>IF(K93="",
"];",IF('Chapter 0 (Input)'!M90="",
"-1"&amp;",",
'Chapter 0 (Input)'!M90&amp;",")&amp;$W92)</f>
        <v>-1,//65 ghost slide</v>
      </c>
      <c r="L92" s="3" t="str">
        <f>IF(L93="",
"];",IF('Chapter 0 (Input)'!N90="",
"-1"&amp;",",
'Chapter 0 (Input)'!N90&amp;",")&amp;$W92)</f>
        <v>-1,//65 ghost slide</v>
      </c>
      <c r="M92" s="3" t="str">
        <f>IF(M93="",
"];",IF('Chapter 0 (Input)'!O90="",
"-1"&amp;",",
'Chapter 0 (Input)'!O90&amp;",")&amp;$W92)</f>
        <v>-1,//65 ghost slide</v>
      </c>
      <c r="N92" s="3" t="str">
        <f>IF(N93="",
"];",IF('Chapter 0 (Input)'!P90="",
"-1"&amp;",",
'Chapter 0 (Input)'!P90&amp;",")&amp;$W92)</f>
        <v>-1,//65 ghost slide</v>
      </c>
      <c r="O92" s="3" t="str">
        <f>IF(O93="",
"];",IF('Chapter 0 (Input)'!Q90="",
CHAR(34) &amp;"null"&amp; CHAR(34) &amp;",",
CHAR(34) &amp;'Chapter 0 (Input)'!Q90&amp; CHAR(34) &amp;",")&amp;$W92)</f>
        <v>"null",//65 ghost slide</v>
      </c>
      <c r="P92" s="3" t="str">
        <f>IF(P93="",
"];",IF('Chapter 0 (Input)'!R90="",
CHAR(34) &amp;"null"&amp; CHAR(34) &amp;",",
CHAR(34) &amp;'Chapter 0 (Input)'!R90&amp; CHAR(34) &amp;",")&amp;$W92)</f>
        <v>"null",//65 ghost slide</v>
      </c>
      <c r="Q92" s="3" t="str">
        <f>IF(Q93="",
"];",IF('Chapter 0 (Input)'!S90="",
CHAR(34) &amp;"null"&amp; CHAR(34) &amp;",",
CHAR(34) &amp;'Chapter 0 (Input)'!S90&amp; CHAR(34) &amp;",")&amp;$W92)</f>
        <v>"null",//65 ghost slide</v>
      </c>
      <c r="R92" s="3" t="str">
        <f>IF(R93="",
"];",IF('Chapter 0 (Input)'!T90="",
"0"&amp;",",
'Chapter 0 (Input)'!T90&amp;",")&amp;$W92)</f>
        <v>0,//65 ghost slide</v>
      </c>
      <c r="S92" s="3" t="str">
        <f>IF(S93="",
"];",IF('Chapter 0 (Input)'!U90="",
"0"&amp;",",
'Chapter 0 (Input)'!U90&amp;",")&amp;$W92)</f>
        <v>0,//65 ghost slide</v>
      </c>
      <c r="T92" s="3" t="str">
        <f t="shared" si="16"/>
        <v>false,//65 ghost slide</v>
      </c>
      <c r="U92" s="3" t="str">
        <f>IF(U93="",
"];",IF('Chapter 0 (Input)'!W90="",
"-1"&amp;",",
'Chapter 0 (Input)'!W90&amp;",")&amp;$W92)</f>
        <v>57,//65 ghost slide</v>
      </c>
      <c r="V92" s="3" t="str">
        <f>IF(V93="",
"];",IF('Chapter 0 (Input)'!X90="",
"-1"&amp;",",
'Chapter 0 (Input)'!X90&amp;",")&amp;$W92)</f>
        <v>71,//65 ghost slide</v>
      </c>
      <c r="W92" s="18" t="str">
        <f>'Chapter 0 (Input)'!AA90</f>
        <v>//65 ghost slide</v>
      </c>
    </row>
    <row r="93" spans="1:23" x14ac:dyDescent="0.2">
      <c r="A93" s="12">
        <f t="shared" si="15"/>
        <v>66</v>
      </c>
      <c r="B93" s="4" t="str">
        <f>IF(B94="",
"];",
IF('Chapter 0 (Input)'!B91="",
CHAR(34) &amp;"null"&amp; CHAR(34) &amp;",",
CHAR(34) &amp;'Chapter 0 (Input)'!B91&amp; CHAR(34) &amp;",")&amp;$W93)</f>
        <v>"null",//66 ghost slide</v>
      </c>
      <c r="C93" s="4" t="str">
        <f>IF(C94="",
"];",IF('Chapter 0 (Input)'!C91="",
CHAR(34) &amp;"null"&amp; CHAR(34) &amp;",",
CHAR(34) &amp;'Chapter 0 (Input)'!C91&amp; CHAR(34) &amp;",")&amp;$W93)</f>
        <v>"null",//66 ghost slide</v>
      </c>
      <c r="D93" s="4" t="str">
        <f>IF(D94="",
"];",IF('Chapter 0 (Input)'!D91="",
CHAR(34) &amp;"null"&amp; CHAR(34) &amp;",",
"personnages."&amp;
VLOOKUP('Chapter 0 (Input)'!D91,$N$2:$O$14,2,FALSE)&amp;
"[" &amp;
VLOOKUP('Chapter 0 (Input)'!E91,$Q$2:$R$13,2,FALSE) &amp;
"],")&amp;$W93)</f>
        <v>"null",//66 ghost slide</v>
      </c>
      <c r="E93" s="4" t="str">
        <f>IF(E94="",
"];",IF('Chapter 0 (Input)'!F91="",
CHAR(34) &amp;"null"&amp; CHAR(34) &amp;",",
CHAR(34) &amp;'Chapter 0 (Input)'!F91&amp; CHAR(34) &amp;",")&amp;$W93)</f>
        <v>"null",//66 ghost slide</v>
      </c>
      <c r="F93" s="4" t="str">
        <f>IF(F94="",
"];",IF('Chapter 0 (Input)'!G91="",
CHAR(34) &amp;"null"&amp; CHAR(34) &amp;",",
"personnages."&amp;
VLOOKUP('Chapter 0 (Input)'!G91,$N$2:$O$14,2,FALSE)&amp;
"[" &amp;
VLOOKUP('Chapter 0 (Input)'!H91, $Q$2:$R$13,2,FALSE) &amp;
"],")&amp;$W93)</f>
        <v>"null",//66 ghost slide</v>
      </c>
      <c r="G93" s="3" t="str">
        <f>IF(G94="",
"];",IF('Chapter 0 (Input)'!I91="",
CHAR(34) &amp;"null"&amp; CHAR(34) &amp;",",
"locations."&amp;
'Chapter 0 (Input)'!I91&amp;",")&amp;$W93)</f>
        <v>"null",//66 ghost slide</v>
      </c>
      <c r="H93" s="3" t="str">
        <f>IF(H94="",
"];",IF('Chapter 0 (Input)'!J91="",
"-1"&amp;",",
'Chapter 0 (Input)'!J91&amp;",")&amp;$W93)</f>
        <v>-6,//66 ghost slide</v>
      </c>
      <c r="I93" s="3" t="str">
        <f>IF(I94="",
"];",IF('Chapter 0 (Input)'!K91="",
"0"&amp;",",
VLOOKUP('Chapter 0 (Input)'!K91, 'Chapter 0 (Generated)'!$U$2:$V$14, 2,FALSE) &amp;",")&amp;$W93)</f>
        <v>0,//66 ghost slide</v>
      </c>
      <c r="J93" s="3" t="str">
        <f>IF(J94="",
"];",IF('Chapter 0 (Input)'!L91="",
"-1"&amp;",",
'Chapter 0 (Input)'!L91&amp;",")&amp;$W93)</f>
        <v>-1,//66 ghost slide</v>
      </c>
      <c r="K93" s="3" t="str">
        <f>IF(K94="",
"];",IF('Chapter 0 (Input)'!M91="",
"-1"&amp;",",
'Chapter 0 (Input)'!M91&amp;",")&amp;$W93)</f>
        <v>-1,//66 ghost slide</v>
      </c>
      <c r="L93" s="3" t="str">
        <f>IF(L94="",
"];",IF('Chapter 0 (Input)'!N91="",
"-1"&amp;",",
'Chapter 0 (Input)'!N91&amp;",")&amp;$W93)</f>
        <v>-1,//66 ghost slide</v>
      </c>
      <c r="M93" s="3" t="str">
        <f>IF(M94="",
"];",IF('Chapter 0 (Input)'!O91="",
"-1"&amp;",",
'Chapter 0 (Input)'!O91&amp;",")&amp;$W93)</f>
        <v>-1,//66 ghost slide</v>
      </c>
      <c r="N93" s="3" t="str">
        <f>IF(N94="",
"];",IF('Chapter 0 (Input)'!P91="",
"-1"&amp;",",
'Chapter 0 (Input)'!P91&amp;",")&amp;$W93)</f>
        <v>-1,//66 ghost slide</v>
      </c>
      <c r="O93" s="3" t="str">
        <f>IF(O94="",
"];",IF('Chapter 0 (Input)'!Q91="",
CHAR(34) &amp;"null"&amp; CHAR(34) &amp;",",
CHAR(34) &amp;'Chapter 0 (Input)'!Q91&amp; CHAR(34) &amp;",")&amp;$W93)</f>
        <v>"null",//66 ghost slide</v>
      </c>
      <c r="P93" s="3" t="str">
        <f>IF(P94="",
"];",IF('Chapter 0 (Input)'!R91="",
CHAR(34) &amp;"null"&amp; CHAR(34) &amp;",",
CHAR(34) &amp;'Chapter 0 (Input)'!R91&amp; CHAR(34) &amp;",")&amp;$W93)</f>
        <v>"null",//66 ghost slide</v>
      </c>
      <c r="Q93" s="3" t="str">
        <f>IF(Q94="",
"];",IF('Chapter 0 (Input)'!S91="",
CHAR(34) &amp;"null"&amp; CHAR(34) &amp;",",
CHAR(34) &amp;'Chapter 0 (Input)'!S91&amp; CHAR(34) &amp;",")&amp;$W93)</f>
        <v>"null",//66 ghost slide</v>
      </c>
      <c r="R93" s="3" t="str">
        <f>IF(R94="",
"];",IF('Chapter 0 (Input)'!T91="",
"0"&amp;",",
'Chapter 0 (Input)'!T91&amp;",")&amp;$W93)</f>
        <v>0,//66 ghost slide</v>
      </c>
      <c r="S93" s="3" t="str">
        <f>IF(S94="",
"];",IF('Chapter 0 (Input)'!U91="",
"0"&amp;",",
'Chapter 0 (Input)'!U91&amp;",")&amp;$W93)</f>
        <v>0,//66 ghost slide</v>
      </c>
      <c r="T93" s="3" t="str">
        <f t="shared" si="16"/>
        <v>false,//66 ghost slide</v>
      </c>
      <c r="U93" s="3" t="str">
        <f>IF(U94="",
"];",IF('Chapter 0 (Input)'!W91="",
"-1"&amp;",",
'Chapter 0 (Input)'!W91&amp;",")&amp;$W93)</f>
        <v>58,//66 ghost slide</v>
      </c>
      <c r="V93" s="3" t="str">
        <f>IF(V94="",
"];",IF('Chapter 0 (Input)'!X91="",
"-1"&amp;",",
'Chapter 0 (Input)'!X91&amp;",")&amp;$W93)</f>
        <v>72,//66 ghost slide</v>
      </c>
      <c r="W93" s="18" t="str">
        <f>'Chapter 0 (Input)'!AA91</f>
        <v>//66 ghost slide</v>
      </c>
    </row>
    <row r="94" spans="1:23" x14ac:dyDescent="0.2">
      <c r="A94" s="12">
        <f t="shared" si="15"/>
        <v>67</v>
      </c>
      <c r="B94" s="4" t="str">
        <f>IF(B95="",
"];",
IF('Chapter 0 (Input)'!B92="",
CHAR(34) &amp;"null"&amp; CHAR(34) &amp;",",
CHAR(34) &amp;'Chapter 0 (Input)'!B92&amp; CHAR(34) &amp;",")&amp;$W94)</f>
        <v>"null",//67 ghost slide</v>
      </c>
      <c r="C94" s="4" t="str">
        <f>IF(C95="",
"];",IF('Chapter 0 (Input)'!C92="",
CHAR(34) &amp;"null"&amp; CHAR(34) &amp;",",
CHAR(34) &amp;'Chapter 0 (Input)'!C92&amp; CHAR(34) &amp;",")&amp;$W94)</f>
        <v>"null",//67 ghost slide</v>
      </c>
      <c r="D94" s="4" t="str">
        <f>IF(D95="",
"];",IF('Chapter 0 (Input)'!D92="",
CHAR(34) &amp;"null"&amp; CHAR(34) &amp;",",
"personnages."&amp;
VLOOKUP('Chapter 0 (Input)'!D92,$N$2:$O$14,2,FALSE)&amp;
"[" &amp;
VLOOKUP('Chapter 0 (Input)'!E92,$Q$2:$R$13,2,FALSE) &amp;
"],")&amp;$W94)</f>
        <v>"null",//67 ghost slide</v>
      </c>
      <c r="E94" s="4" t="str">
        <f>IF(E95="",
"];",IF('Chapter 0 (Input)'!F92="",
CHAR(34) &amp;"null"&amp; CHAR(34) &amp;",",
CHAR(34) &amp;'Chapter 0 (Input)'!F92&amp; CHAR(34) &amp;",")&amp;$W94)</f>
        <v>"null",//67 ghost slide</v>
      </c>
      <c r="F94" s="4" t="str">
        <f>IF(F95="",
"];",IF('Chapter 0 (Input)'!G92="",
CHAR(34) &amp;"null"&amp; CHAR(34) &amp;",",
"personnages."&amp;
VLOOKUP('Chapter 0 (Input)'!G92,$N$2:$O$14,2,FALSE)&amp;
"[" &amp;
VLOOKUP('Chapter 0 (Input)'!H92, $Q$2:$R$13,2,FALSE) &amp;
"],")&amp;$W94)</f>
        <v>"null",//67 ghost slide</v>
      </c>
      <c r="G94" s="3" t="str">
        <f>IF(G95="",
"];",IF('Chapter 0 (Input)'!I92="",
CHAR(34) &amp;"null"&amp; CHAR(34) &amp;",",
"locations."&amp;
'Chapter 0 (Input)'!I92&amp;",")&amp;$W94)</f>
        <v>"null",//67 ghost slide</v>
      </c>
      <c r="H94" s="3" t="str">
        <f>IF(H95="",
"];",IF('Chapter 0 (Input)'!J92="",
"-1"&amp;",",
'Chapter 0 (Input)'!J92&amp;",")&amp;$W94)</f>
        <v>-6,//67 ghost slide</v>
      </c>
      <c r="I94" s="3" t="str">
        <f>IF(I95="",
"];",IF('Chapter 0 (Input)'!K92="",
"0"&amp;",",
VLOOKUP('Chapter 0 (Input)'!K92, 'Chapter 0 (Generated)'!$U$2:$V$14, 2,FALSE) &amp;",")&amp;$W94)</f>
        <v>0,//67 ghost slide</v>
      </c>
      <c r="J94" s="3" t="str">
        <f>IF(J95="",
"];",IF('Chapter 0 (Input)'!L92="",
"-1"&amp;",",
'Chapter 0 (Input)'!L92&amp;",")&amp;$W94)</f>
        <v>-1,//67 ghost slide</v>
      </c>
      <c r="K94" s="3" t="str">
        <f>IF(K95="",
"];",IF('Chapter 0 (Input)'!M92="",
"-1"&amp;",",
'Chapter 0 (Input)'!M92&amp;",")&amp;$W94)</f>
        <v>-1,//67 ghost slide</v>
      </c>
      <c r="L94" s="3" t="str">
        <f>IF(L95="",
"];",IF('Chapter 0 (Input)'!N92="",
"-1"&amp;",",
'Chapter 0 (Input)'!N92&amp;",")&amp;$W94)</f>
        <v>-1,//67 ghost slide</v>
      </c>
      <c r="M94" s="3" t="str">
        <f>IF(M95="",
"];",IF('Chapter 0 (Input)'!O92="",
"-1"&amp;",",
'Chapter 0 (Input)'!O92&amp;",")&amp;$W94)</f>
        <v>-1,//67 ghost slide</v>
      </c>
      <c r="N94" s="3" t="str">
        <f>IF(N95="",
"];",IF('Chapter 0 (Input)'!P92="",
"-1"&amp;",",
'Chapter 0 (Input)'!P92&amp;",")&amp;$W94)</f>
        <v>-1,//67 ghost slide</v>
      </c>
      <c r="O94" s="3" t="str">
        <f>IF(O95="",
"];",IF('Chapter 0 (Input)'!Q92="",
CHAR(34) &amp;"null"&amp; CHAR(34) &amp;",",
CHAR(34) &amp;'Chapter 0 (Input)'!Q92&amp; CHAR(34) &amp;",")&amp;$W94)</f>
        <v>"null",//67 ghost slide</v>
      </c>
      <c r="P94" s="3" t="str">
        <f>IF(P95="",
"];",IF('Chapter 0 (Input)'!R92="",
CHAR(34) &amp;"null"&amp; CHAR(34) &amp;",",
CHAR(34) &amp;'Chapter 0 (Input)'!R92&amp; CHAR(34) &amp;",")&amp;$W94)</f>
        <v>"null",//67 ghost slide</v>
      </c>
      <c r="Q94" s="3" t="str">
        <f>IF(Q95="",
"];",IF('Chapter 0 (Input)'!S92="",
CHAR(34) &amp;"null"&amp; CHAR(34) &amp;",",
CHAR(34) &amp;'Chapter 0 (Input)'!S92&amp; CHAR(34) &amp;",")&amp;$W94)</f>
        <v>"null",//67 ghost slide</v>
      </c>
      <c r="R94" s="3" t="str">
        <f>IF(R95="",
"];",IF('Chapter 0 (Input)'!T92="",
"0"&amp;",",
'Chapter 0 (Input)'!T92&amp;",")&amp;$W94)</f>
        <v>0,//67 ghost slide</v>
      </c>
      <c r="S94" s="3" t="str">
        <f>IF(S95="",
"];",IF('Chapter 0 (Input)'!U92="",
"0"&amp;",",
'Chapter 0 (Input)'!U92&amp;",")&amp;$W94)</f>
        <v>0,//67 ghost slide</v>
      </c>
      <c r="T94" s="3" t="str">
        <f t="shared" si="16"/>
        <v>false,//67 ghost slide</v>
      </c>
      <c r="U94" s="3" t="str">
        <f>IF(U95="",
"];",IF('Chapter 0 (Input)'!W92="",
"-1"&amp;",",
'Chapter 0 (Input)'!W92&amp;",")&amp;$W94)</f>
        <v>60,//67 ghost slide</v>
      </c>
      <c r="V94" s="3" t="str">
        <f>IF(V95="",
"];",IF('Chapter 0 (Input)'!X92="",
"-1"&amp;",",
'Chapter 0 (Input)'!X92&amp;",")&amp;$W94)</f>
        <v>70,//67 ghost slide</v>
      </c>
      <c r="W94" s="18" t="str">
        <f>'Chapter 0 (Input)'!AA92</f>
        <v>//67 ghost slide</v>
      </c>
    </row>
    <row r="95" spans="1:23" x14ac:dyDescent="0.2">
      <c r="A95" s="12">
        <f t="shared" si="15"/>
        <v>68</v>
      </c>
      <c r="B95" s="4" t="str">
        <f>IF(B96="",
"];",
IF('Chapter 0 (Input)'!B93="",
CHAR(34) &amp;"null"&amp; CHAR(34) &amp;",",
CHAR(34) &amp;'Chapter 0 (Input)'!B93&amp; CHAR(34) &amp;",")&amp;$W95)</f>
        <v>"null",//68 ghost slide</v>
      </c>
      <c r="C95" s="4" t="str">
        <f>IF(C96="",
"];",IF('Chapter 0 (Input)'!C93="",
CHAR(34) &amp;"null"&amp; CHAR(34) &amp;",",
CHAR(34) &amp;'Chapter 0 (Input)'!C93&amp; CHAR(34) &amp;",")&amp;$W95)</f>
        <v>"null",//68 ghost slide</v>
      </c>
      <c r="D95" s="4" t="str">
        <f>IF(D96="",
"];",IF('Chapter 0 (Input)'!D93="",
CHAR(34) &amp;"null"&amp; CHAR(34) &amp;",",
"personnages."&amp;
VLOOKUP('Chapter 0 (Input)'!D93,$N$2:$O$14,2,FALSE)&amp;
"[" &amp;
VLOOKUP('Chapter 0 (Input)'!E93,$Q$2:$R$13,2,FALSE) &amp;
"],")&amp;$W95)</f>
        <v>"null",//68 ghost slide</v>
      </c>
      <c r="E95" s="4" t="str">
        <f>IF(E96="",
"];",IF('Chapter 0 (Input)'!F93="",
CHAR(34) &amp;"null"&amp; CHAR(34) &amp;",",
CHAR(34) &amp;'Chapter 0 (Input)'!F93&amp; CHAR(34) &amp;",")&amp;$W95)</f>
        <v>"null",//68 ghost slide</v>
      </c>
      <c r="F95" s="4" t="str">
        <f>IF(F96="",
"];",IF('Chapter 0 (Input)'!G93="",
CHAR(34) &amp;"null"&amp; CHAR(34) &amp;",",
"personnages."&amp;
VLOOKUP('Chapter 0 (Input)'!G93,$N$2:$O$14,2,FALSE)&amp;
"[" &amp;
VLOOKUP('Chapter 0 (Input)'!H93, $Q$2:$R$13,2,FALSE) &amp;
"],")&amp;$W95)</f>
        <v>"null",//68 ghost slide</v>
      </c>
      <c r="G95" s="3" t="str">
        <f>IF(G96="",
"];",IF('Chapter 0 (Input)'!I93="",
CHAR(34) &amp;"null"&amp; CHAR(34) &amp;",",
"locations."&amp;
'Chapter 0 (Input)'!I93&amp;",")&amp;$W95)</f>
        <v>"null",//68 ghost slide</v>
      </c>
      <c r="H95" s="3" t="str">
        <f>IF(H96="",
"];",IF('Chapter 0 (Input)'!J93="",
"-1"&amp;",",
'Chapter 0 (Input)'!J93&amp;",")&amp;$W95)</f>
        <v>-6,//68 ghost slide</v>
      </c>
      <c r="I95" s="3" t="str">
        <f>IF(I96="",
"];",IF('Chapter 0 (Input)'!K93="",
"0"&amp;",",
VLOOKUP('Chapter 0 (Input)'!K93, 'Chapter 0 (Generated)'!$U$2:$V$14, 2,FALSE) &amp;",")&amp;$W95)</f>
        <v>0,//68 ghost slide</v>
      </c>
      <c r="J95" s="3" t="str">
        <f>IF(J96="",
"];",IF('Chapter 0 (Input)'!L93="",
"-1"&amp;",",
'Chapter 0 (Input)'!L93&amp;",")&amp;$W95)</f>
        <v>-1,//68 ghost slide</v>
      </c>
      <c r="K95" s="3" t="str">
        <f>IF(K96="",
"];",IF('Chapter 0 (Input)'!M93="",
"-1"&amp;",",
'Chapter 0 (Input)'!M93&amp;",")&amp;$W95)</f>
        <v>-1,//68 ghost slide</v>
      </c>
      <c r="L95" s="3" t="str">
        <f>IF(L96="",
"];",IF('Chapter 0 (Input)'!N93="",
"-1"&amp;",",
'Chapter 0 (Input)'!N93&amp;",")&amp;$W95)</f>
        <v>-1,//68 ghost slide</v>
      </c>
      <c r="M95" s="3" t="str">
        <f>IF(M96="",
"];",IF('Chapter 0 (Input)'!O93="",
"-1"&amp;",",
'Chapter 0 (Input)'!O93&amp;",")&amp;$W95)</f>
        <v>-1,//68 ghost slide</v>
      </c>
      <c r="N95" s="3" t="str">
        <f>IF(N96="",
"];",IF('Chapter 0 (Input)'!P93="",
"-1"&amp;",",
'Chapter 0 (Input)'!P93&amp;",")&amp;$W95)</f>
        <v>-1,//68 ghost slide</v>
      </c>
      <c r="O95" s="3" t="str">
        <f>IF(O96="",
"];",IF('Chapter 0 (Input)'!Q93="",
CHAR(34) &amp;"null"&amp; CHAR(34) &amp;",",
CHAR(34) &amp;'Chapter 0 (Input)'!Q93&amp; CHAR(34) &amp;",")&amp;$W95)</f>
        <v>"null",//68 ghost slide</v>
      </c>
      <c r="P95" s="3" t="str">
        <f>IF(P96="",
"];",IF('Chapter 0 (Input)'!R93="",
CHAR(34) &amp;"null"&amp; CHAR(34) &amp;",",
CHAR(34) &amp;'Chapter 0 (Input)'!R93&amp; CHAR(34) &amp;",")&amp;$W95)</f>
        <v>"null",//68 ghost slide</v>
      </c>
      <c r="Q95" s="3" t="str">
        <f>IF(Q96="",
"];",IF('Chapter 0 (Input)'!S93="",
CHAR(34) &amp;"null"&amp; CHAR(34) &amp;",",
CHAR(34) &amp;'Chapter 0 (Input)'!S93&amp; CHAR(34) &amp;",")&amp;$W95)</f>
        <v>"null",//68 ghost slide</v>
      </c>
      <c r="R95" s="3" t="str">
        <f>IF(R96="",
"];",IF('Chapter 0 (Input)'!T93="",
"0"&amp;",",
'Chapter 0 (Input)'!T93&amp;",")&amp;$W95)</f>
        <v>0,//68 ghost slide</v>
      </c>
      <c r="S95" s="3" t="str">
        <f>IF(S96="",
"];",IF('Chapter 0 (Input)'!U93="",
"0"&amp;",",
'Chapter 0 (Input)'!U93&amp;",")&amp;$W95)</f>
        <v>0,//68 ghost slide</v>
      </c>
      <c r="T95" s="3" t="str">
        <f t="shared" si="16"/>
        <v>false,//68 ghost slide</v>
      </c>
      <c r="U95" s="3" t="str">
        <f>IF(U96="",
"];",IF('Chapter 0 (Input)'!W93="",
"-1"&amp;",",
'Chapter 0 (Input)'!W93&amp;",")&amp;$W95)</f>
        <v>61,//68 ghost slide</v>
      </c>
      <c r="V95" s="3" t="str">
        <f>IF(V96="",
"];",IF('Chapter 0 (Input)'!X93="",
"-1"&amp;",",
'Chapter 0 (Input)'!X93&amp;",")&amp;$W95)</f>
        <v>71,//68 ghost slide</v>
      </c>
      <c r="W95" s="18" t="str">
        <f>'Chapter 0 (Input)'!AA93</f>
        <v>//68 ghost slide</v>
      </c>
    </row>
    <row r="96" spans="1:23" x14ac:dyDescent="0.2">
      <c r="A96" s="12">
        <f t="shared" si="15"/>
        <v>69</v>
      </c>
      <c r="B96" s="4" t="str">
        <f>IF(B97="",
"];",
IF('Chapter 0 (Input)'!B94="",
CHAR(34) &amp;"null"&amp; CHAR(34) &amp;",",
CHAR(34) &amp;'Chapter 0 (Input)'!B94&amp; CHAR(34) &amp;",")&amp;$W96)</f>
        <v>"null",//69 ghost slide</v>
      </c>
      <c r="C96" s="4" t="str">
        <f>IF(C97="",
"];",IF('Chapter 0 (Input)'!C94="",
CHAR(34) &amp;"null"&amp; CHAR(34) &amp;",",
CHAR(34) &amp;'Chapter 0 (Input)'!C94&amp; CHAR(34) &amp;",")&amp;$W96)</f>
        <v>"null",//69 ghost slide</v>
      </c>
      <c r="D96" s="4" t="str">
        <f>IF(D97="",
"];",IF('Chapter 0 (Input)'!D94="",
CHAR(34) &amp;"null"&amp; CHAR(34) &amp;",",
"personnages."&amp;
VLOOKUP('Chapter 0 (Input)'!D94,$N$2:$O$14,2,FALSE)&amp;
"[" &amp;
VLOOKUP('Chapter 0 (Input)'!E94,$Q$2:$R$13,2,FALSE) &amp;
"],")&amp;$W96)</f>
        <v>"null",//69 ghost slide</v>
      </c>
      <c r="E96" s="4" t="str">
        <f>IF(E97="",
"];",IF('Chapter 0 (Input)'!F94="",
CHAR(34) &amp;"null"&amp; CHAR(34) &amp;",",
CHAR(34) &amp;'Chapter 0 (Input)'!F94&amp; CHAR(34) &amp;",")&amp;$W96)</f>
        <v>"null",//69 ghost slide</v>
      </c>
      <c r="F96" s="4" t="str">
        <f>IF(F97="",
"];",IF('Chapter 0 (Input)'!G94="",
CHAR(34) &amp;"null"&amp; CHAR(34) &amp;",",
"personnages."&amp;
VLOOKUP('Chapter 0 (Input)'!G94,$N$2:$O$14,2,FALSE)&amp;
"[" &amp;
VLOOKUP('Chapter 0 (Input)'!H94, $Q$2:$R$13,2,FALSE) &amp;
"],")&amp;$W96)</f>
        <v>"null",//69 ghost slide</v>
      </c>
      <c r="G96" s="3" t="str">
        <f>IF(G97="",
"];",IF('Chapter 0 (Input)'!I94="",
CHAR(34) &amp;"null"&amp; CHAR(34) &amp;",",
"locations."&amp;
'Chapter 0 (Input)'!I94&amp;",")&amp;$W96)</f>
        <v>"null",//69 ghost slide</v>
      </c>
      <c r="H96" s="3" t="str">
        <f>IF(H97="",
"];",IF('Chapter 0 (Input)'!J94="",
"-1"&amp;",",
'Chapter 0 (Input)'!J94&amp;",")&amp;$W96)</f>
        <v>-6,//69 ghost slide</v>
      </c>
      <c r="I96" s="3" t="str">
        <f>IF(I97="",
"];",IF('Chapter 0 (Input)'!K94="",
"0"&amp;",",
VLOOKUP('Chapter 0 (Input)'!K94, 'Chapter 0 (Generated)'!$U$2:$V$14, 2,FALSE) &amp;",")&amp;$W96)</f>
        <v>0,//69 ghost slide</v>
      </c>
      <c r="J96" s="3" t="str">
        <f>IF(J97="",
"];",IF('Chapter 0 (Input)'!L94="",
"-1"&amp;",",
'Chapter 0 (Input)'!L94&amp;",")&amp;$W96)</f>
        <v>-1,//69 ghost slide</v>
      </c>
      <c r="K96" s="3" t="str">
        <f>IF(K97="",
"];",IF('Chapter 0 (Input)'!M94="",
"-1"&amp;",",
'Chapter 0 (Input)'!M94&amp;",")&amp;$W96)</f>
        <v>-1,//69 ghost slide</v>
      </c>
      <c r="L96" s="3" t="str">
        <f>IF(L97="",
"];",IF('Chapter 0 (Input)'!N94="",
"-1"&amp;",",
'Chapter 0 (Input)'!N94&amp;",")&amp;$W96)</f>
        <v>-1,//69 ghost slide</v>
      </c>
      <c r="M96" s="3" t="str">
        <f>IF(M97="",
"];",IF('Chapter 0 (Input)'!O94="",
"-1"&amp;",",
'Chapter 0 (Input)'!O94&amp;",")&amp;$W96)</f>
        <v>-1,//69 ghost slide</v>
      </c>
      <c r="N96" s="3" t="str">
        <f>IF(N97="",
"];",IF('Chapter 0 (Input)'!P94="",
"-1"&amp;",",
'Chapter 0 (Input)'!P94&amp;",")&amp;$W96)</f>
        <v>-1,//69 ghost slide</v>
      </c>
      <c r="O96" s="3" t="str">
        <f>IF(O97="",
"];",IF('Chapter 0 (Input)'!Q94="",
CHAR(34) &amp;"null"&amp; CHAR(34) &amp;",",
CHAR(34) &amp;'Chapter 0 (Input)'!Q94&amp; CHAR(34) &amp;",")&amp;$W96)</f>
        <v>"null",//69 ghost slide</v>
      </c>
      <c r="P96" s="3" t="str">
        <f>IF(P97="",
"];",IF('Chapter 0 (Input)'!R94="",
CHAR(34) &amp;"null"&amp; CHAR(34) &amp;",",
CHAR(34) &amp;'Chapter 0 (Input)'!R94&amp; CHAR(34) &amp;",")&amp;$W96)</f>
        <v>"null",//69 ghost slide</v>
      </c>
      <c r="Q96" s="3" t="str">
        <f>IF(Q97="",
"];",IF('Chapter 0 (Input)'!S94="",
CHAR(34) &amp;"null"&amp; CHAR(34) &amp;",",
CHAR(34) &amp;'Chapter 0 (Input)'!S94&amp; CHAR(34) &amp;",")&amp;$W96)</f>
        <v>"null",//69 ghost slide</v>
      </c>
      <c r="R96" s="3" t="str">
        <f>IF(R97="",
"];",IF('Chapter 0 (Input)'!T94="",
"0"&amp;",",
'Chapter 0 (Input)'!T94&amp;",")&amp;$W96)</f>
        <v>0,//69 ghost slide</v>
      </c>
      <c r="S96" s="3" t="str">
        <f>IF(S97="",
"];",IF('Chapter 0 (Input)'!U94="",
"0"&amp;",",
'Chapter 0 (Input)'!U94&amp;",")&amp;$W96)</f>
        <v>0,//69 ghost slide</v>
      </c>
      <c r="T96" s="3" t="str">
        <f t="shared" si="16"/>
        <v>false,//69 ghost slide</v>
      </c>
      <c r="U96" s="3" t="str">
        <f>IF(U97="",
"];",IF('Chapter 0 (Input)'!W94="",
"-1"&amp;",",
'Chapter 0 (Input)'!W94&amp;",")&amp;$W96)</f>
        <v>62,//69 ghost slide</v>
      </c>
      <c r="V96" s="3" t="str">
        <f>IF(V97="",
"];",IF('Chapter 0 (Input)'!X94="",
"-1"&amp;",",
'Chapter 0 (Input)'!X94&amp;",")&amp;$W96)</f>
        <v>72,//69 ghost slide</v>
      </c>
      <c r="W96" s="18" t="str">
        <f>'Chapter 0 (Input)'!AA94</f>
        <v>//69 ghost slide</v>
      </c>
    </row>
    <row r="97" spans="1:23" x14ac:dyDescent="0.2">
      <c r="A97" s="12">
        <f t="shared" si="15"/>
        <v>70</v>
      </c>
      <c r="B97" s="4" t="str">
        <f>IF(B98="",
"];",
IF('Chapter 0 (Input)'!B95="",
CHAR(34) &amp;"null"&amp; CHAR(34) &amp;",",
CHAR(34) &amp;'Chapter 0 (Input)'!B95&amp; CHAR(34) &amp;",")&amp;$W97)</f>
        <v xml:space="preserve">"Okay, I’ll have to brush up on my social skills.",//70 </v>
      </c>
      <c r="C97" s="4" t="str">
        <f>IF(C98="",
"];",IF('Chapter 0 (Input)'!C95="",
CHAR(34) &amp;"null"&amp; CHAR(34) &amp;",",
CHAR(34) &amp;'Chapter 0 (Input)'!C95&amp; CHAR(34) &amp;",")&amp;$W97)</f>
        <v xml:space="preserve">"“Easy” you said?",//70 </v>
      </c>
      <c r="D97" s="4" t="str">
        <f>IF(D98="",
"];",IF('Chapter 0 (Input)'!D95="",
CHAR(34) &amp;"null"&amp; CHAR(34) &amp;",",
"personnages."&amp;
VLOOKUP('Chapter 0 (Input)'!D95,$N$2:$O$14,2,FALSE)&amp;
"[" &amp;
VLOOKUP('Chapter 0 (Input)'!E95,$Q$2:$R$13,2,FALSE) &amp;
"],")&amp;$W97)</f>
        <v xml:space="preserve">personnages.charaX[0],//70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locations.hall1,//70 </v>
      </c>
      <c r="H97" s="3" t="str">
        <f>IF(H98="",
"];",IF('Chapter 0 (Input)'!J95="",
"-1"&amp;",",
'Chapter 0 (Input)'!J95&amp;",")&amp;$W97)</f>
        <v xml:space="preserve">74,//70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6"/>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5"/>
        <v>71</v>
      </c>
      <c r="B98" s="4" t="str">
        <f>IF(B99="",
"];",
IF('Chapter 0 (Input)'!B96="",
CHAR(34) &amp;"null"&amp; CHAR(34) &amp;",",
CHAR(34) &amp;'Chapter 0 (Input)'!B96&amp; CHAR(34) &amp;",")&amp;$W98)</f>
        <v>"I’ll get better, you’ll see! There’s no way I’m missing the opportunity to make new friends!",</v>
      </c>
      <c r="C98" s="4" t="str">
        <f>IF(C99="",
"];",IF('Chapter 0 (Input)'!C96="",
CHAR(34) &amp;"null"&amp; CHAR(34) &amp;",",
CHAR(34) &amp;'Chapter 0 (Input)'!C96&amp; CHAR(34) &amp;",")&amp;$W98)</f>
        <v>"Not bad, but not perfect either.",</v>
      </c>
      <c r="D98" s="4" t="str">
        <f>IF(D99="",
"];",IF('Chapter 0 (Input)'!D96="",
CHAR(34) &amp;"null"&amp; CHAR(34) &amp;",",
"personnages."&amp;
VLOOKUP('Chapter 0 (Input)'!D96,$N$2:$O$14,2,FALSE)&amp;
"[" &amp;
VLOOKUP('Chapter 0 (Input)'!E96,$Q$2:$R$13,2,FALSE) &amp;
"],")&amp;$W98)</f>
        <v>personnages.charaX[0],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locations.hall1,</v>
      </c>
      <c r="H98" s="3" t="str">
        <f>IF(H99="",
"];",IF('Chapter 0 (Input)'!J96="",
"-1"&amp;",",
'Chapter 0 (Input)'!J96&amp;",")&amp;$W98)</f>
        <v>74,</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6"/>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5"/>
        <v>72</v>
      </c>
      <c r="B99" s="4" t="str">
        <f>IF(B100="",
"];",
IF('Chapter 0 (Input)'!B97="",
CHAR(34) &amp;"null"&amp; CHAR(34) &amp;",",
CHAR(34) &amp;'Chapter 0 (Input)'!B97&amp; CHAR(34) &amp;",")&amp;$W99)</f>
        <v>"Told you it would be easy!",</v>
      </c>
      <c r="C99" s="4" t="str">
        <f>IF(C100="",
"];",IF('Chapter 0 (Input)'!C97="",
CHAR(34) &amp;"null"&amp; CHAR(34) &amp;",",
CHAR(34) &amp;'Chapter 0 (Input)'!C97&amp; CHAR(34) &amp;",")&amp;$W99)</f>
        <v>"It looks like I underestimated you. That interaction was pretty smooth.",</v>
      </c>
      <c r="D99" s="4" t="str">
        <f>IF(D100="",
"];",IF('Chapter 0 (Input)'!D97="",
CHAR(34) &amp;"null"&amp; CHAR(34) &amp;",",
"personnages."&amp;
VLOOKUP('Chapter 0 (Input)'!D97,$N$2:$O$14,2,FALSE)&amp;
"[" &amp;
VLOOKUP('Chapter 0 (Input)'!E97,$Q$2:$R$13,2,FALSE) &amp;
"],")&amp;$W99)</f>
        <v>personnages.charaX[0],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locations.hall1,</v>
      </c>
      <c r="H99" s="3" t="str">
        <f>IF(H100="",
"];",IF('Chapter 0 (Input)'!J97="",
"-1"&amp;",",
'Chapter 0 (Input)'!J97&amp;",")&amp;$W99)</f>
        <v>74,</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6"/>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5"/>
        <v>73</v>
      </c>
      <c r="B100" s="4" t="str">
        <f>IF(B101="",
"];",
IF('Chapter 0 (Input)'!B98="",
CHAR(34) &amp;"null"&amp; CHAR(34) &amp;",",
CHAR(34) &amp;'Chapter 0 (Input)'!B98&amp; CHAR(34) &amp;",")&amp;$W100)</f>
        <v>"Sweet!",</v>
      </c>
      <c r="C100" s="4" t="str">
        <f>IF(C101="",
"];",IF('Chapter 0 (Input)'!C98="",
CHAR(34) &amp;"null"&amp; CHAR(34) &amp;",",
CHAR(34) &amp;'Chapter 0 (Input)'!C98&amp; CHAR(34) &amp;",")&amp;$W100)</f>
        <v>"Haha! Well it seems like you’re ready to start your adventure here at Arlington.",</v>
      </c>
      <c r="D100" s="4" t="str">
        <f>IF(D101="",
"];",IF('Chapter 0 (Input)'!D98="",
CHAR(34) &amp;"null"&amp; CHAR(34) &amp;",",
"personnages."&amp;
VLOOKUP('Chapter 0 (Input)'!D98,$N$2:$O$14,2,FALSE)&amp;
"[" &amp;
VLOOKUP('Chapter 0 (Input)'!E98,$Q$2:$R$13,2,FALSE) &amp;
"],")&amp;$W100)</f>
        <v>personnages.charaX[0],</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locations.hall1,</v>
      </c>
      <c r="H100" s="3" t="str">
        <f>IF(H101="",
"];",IF('Chapter 0 (Input)'!J98="",
"-1"&amp;",",
'Chapter 0 (Input)'!J98&amp;",")&amp;$W100)</f>
        <v>-1,</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0,</v>
      </c>
      <c r="S100" s="3" t="str">
        <f>IF(S101="",
"];",IF('Chapter 0 (Input)'!U98="",
"0"&amp;",",
'Chapter 0 (Input)'!U98&amp;",")&amp;$W100)</f>
        <v>0,</v>
      </c>
      <c r="T100" s="3" t="str">
        <f t="shared" si="16"/>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5"/>
        <v>74</v>
      </c>
      <c r="B101" s="4" t="str">
        <f>IF(B102="",
"];",
IF('Chapter 0 (Input)'!B99="",
CHAR(34) &amp;"null"&amp; CHAR(34) &amp;",",
CHAR(34) &amp;'Chapter 0 (Input)'!B99&amp; CHAR(34) &amp;",")&amp;$W101)</f>
        <v>"That’s pretty nice of her.",</v>
      </c>
      <c r="C101" s="4" t="str">
        <f>IF(C102="",
"];",IF('Chapter 0 (Input)'!C99="",
CHAR(34) &amp;"null"&amp; CHAR(34) &amp;",",
CHAR(34) &amp;'Chapter 0 (Input)'!C99&amp; CHAR(34) &amp;",")&amp;$W101)</f>
        <v>"I’ll take you to the principal, Lady Arlington. She insists on welcoming all new students at the beginning of each year.",</v>
      </c>
      <c r="D101" s="4" t="str">
        <f>IF(D102="",
"];",IF('Chapter 0 (Input)'!D99="",
CHAR(34) &amp;"null"&amp; CHAR(34) &amp;",",
"personnages."&amp;
VLOOKUP('Chapter 0 (Input)'!D99,$N$2:$O$14,2,FALSE)&amp;
"[" &amp;
VLOOKUP('Chapter 0 (Input)'!E99,$Q$2:$R$13,2,FALSE) &amp;
"],")&amp;$W101)</f>
        <v>personnages.charaX[0],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locations.hall1,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6"/>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5"/>
        <v>75</v>
      </c>
      <c r="B102" s="4" t="str">
        <f>IF(B103="",
"];",
IF('Chapter 0 (Input)'!B100="",
CHAR(34) &amp;"null"&amp; CHAR(34) &amp;",",
CHAR(34) &amp;'Chapter 0 (Input)'!B100&amp; CHAR(34) &amp;",")&amp;$W102)</f>
        <v xml:space="preserve">"Oh, I see. (I suddenly felt a little nervous.)",//75 </v>
      </c>
      <c r="C102" s="4" t="str">
        <f>IF(C103="",
"];",IF('Chapter 0 (Input)'!C100="",
CHAR(34) &amp;"null"&amp; CHAR(34) &amp;",",
CHAR(34) &amp;'Chapter 0 (Input)'!C100&amp; CHAR(34) &amp;",")&amp;$W102)</f>
        <v xml:space="preserve">"HA! She’s nice alright… until you start breaking any rules.",//75 </v>
      </c>
      <c r="D102" s="4" t="str">
        <f>IF(D103="",
"];",IF('Chapter 0 (Input)'!D100="",
CHAR(34) &amp;"null"&amp; CHAR(34) &amp;",",
"personnages."&amp;
VLOOKUP('Chapter 0 (Input)'!D100,$N$2:$O$14,2,FALSE)&amp;
"[" &amp;
VLOOKUP('Chapter 0 (Input)'!E100,$Q$2:$R$13,2,FALSE) &amp;
"],")&amp;$W102)</f>
        <v xml:space="preserve">personnages.charaX[0],//75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locations.hall1,//75 </v>
      </c>
      <c r="H102" s="3" t="str">
        <f>IF(H103="",
"];",IF('Chapter 0 (Input)'!J100="",
"-1"&amp;",",
'Chapter 0 (Input)'!J100&amp;",")&amp;$W102)</f>
        <v xml:space="preserve">-1,//75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6"/>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5"/>
        <v>76</v>
      </c>
      <c r="B103" s="4" t="str">
        <f>IF(B104="",
"];",
IF('Chapter 0 (Input)'!B101="",
CHAR(34) &amp;"null"&amp; CHAR(34) &amp;",",
CHAR(34) &amp;'Chapter 0 (Input)'!B101&amp; CHAR(34) &amp;",")&amp;$W103)</f>
        <v>"(We walked until we met a beautiful lady in the hallway.)",</v>
      </c>
      <c r="C103" s="4" t="str">
        <f>IF(C104="",
"];",IF('Chapter 0 (Input)'!C101="",
CHAR(34) &amp;"null"&amp; CHAR(34) &amp;",",
CHAR(34) &amp;'Chapter 0 (Input)'!C101&amp; CHAR(34) &amp;",")&amp;$W103)</f>
        <v>"null",</v>
      </c>
      <c r="D103" s="4" t="str">
        <f>IF(D104="",
"];",IF('Chapter 0 (Input)'!D101="",
CHAR(34) &amp;"null"&amp; CHAR(34) &amp;",",
"personnages."&amp;
VLOOKUP('Chapter 0 (Input)'!D101,$N$2:$O$14,2,FALSE)&amp;
"[" &amp;
VLOOKUP('Chapter 0 (Input)'!E101,$Q$2:$R$13,2,FALSE) &amp;
"],")&amp;$W103)</f>
        <v>personnages.charaX[0],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locations.hall1,</v>
      </c>
      <c r="H103" s="3" t="str">
        <f>IF(H104="",
"];",IF('Chapter 0 (Input)'!J101="",
"-1"&amp;",",
'Chapter 0 (Input)'!J101&amp;",")&amp;$W103)</f>
        <v>-1,</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-1,</v>
      </c>
      <c r="M103" s="3" t="str">
        <f>IF(M104="",
"];",IF('Chapter 0 (Input)'!O101="",
"-1"&amp;",",
'Chapter 0 (Input)'!O101&amp;",")&amp;$W103)</f>
        <v>-1,</v>
      </c>
      <c r="N103" s="3" t="str">
        <f>IF(N104="",
"];",IF('Chapter 0 (Input)'!P101="",
"-1"&amp;",",
'Chapter 0 (Input)'!P101&amp;",")&amp;$W103)</f>
        <v>-1,</v>
      </c>
      <c r="O103" s="3" t="str">
        <f>IF(O104="",
"];",IF('Chapter 0 (Input)'!Q101="",
CHAR(34) &amp;"null"&amp; CHAR(34) &amp;",",
CHAR(34) &amp;'Chapter 0 (Input)'!Q101&amp; CHAR(34) &amp;",")&amp;$W103)</f>
        <v>"null",</v>
      </c>
      <c r="P103" s="3" t="str">
        <f>IF(P104="",
"];",IF('Chapter 0 (Input)'!R101="",
CHAR(34) &amp;"null"&amp; CHAR(34) &amp;",",
CHAR(34) &amp;'Chapter 0 (Input)'!R101&amp; CHAR(34) &amp;",")&amp;$W103)</f>
        <v>"null",</v>
      </c>
      <c r="Q103" s="3" t="str">
        <f>IF(Q104="",
"];",IF('Chapter 0 (Input)'!S101="",
CHAR(34) &amp;"null"&amp; CHAR(34) &amp;",",
CHAR(34) &amp;'Chapter 0 (Input)'!S101&amp; CHAR(34) &amp;",")&amp;$W103)</f>
        <v>"null",</v>
      </c>
      <c r="R103" s="3" t="str">
        <f>IF(R104="",
"];",IF('Chapter 0 (Input)'!T101="",
"0"&amp;",",
'Chapter 0 (Input)'!T101&amp;",")&amp;$W103)</f>
        <v>0,</v>
      </c>
      <c r="S103" s="3" t="str">
        <f>IF(S104="",
"];",IF('Chapter 0 (Input)'!U101="",
"0"&amp;",",
'Chapter 0 (Input)'!U101&amp;",")&amp;$W103)</f>
        <v>0,</v>
      </c>
      <c r="T103" s="3" t="str">
        <f t="shared" si="16"/>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5"/>
        <v>77</v>
      </c>
      <c r="B104" s="4" t="str">
        <f>IF(B105="",
"];",
IF('Chapter 0 (Input)'!B102="",
CHAR(34) &amp;"null"&amp; CHAR(34) &amp;",",
CHAR(34) &amp;'Chapter 0 (Input)'!B102&amp; CHAR(34) &amp;",")&amp;$W104)</f>
        <v>"(Lady Arlington was probably in her forties, considering her position in the school, but she looked much younger.)",</v>
      </c>
      <c r="C104" s="4" t="str">
        <f>IF(C105="",
"];",IF('Chapter 0 (Input)'!C102="",
CHAR(34) &amp;"null"&amp; CHAR(34) &amp;",",
CHAR(34) &amp;'Chapter 0 (Input)'!C102&amp; CHAR(34) &amp;",")&amp;$W104)</f>
        <v>"null",</v>
      </c>
      <c r="D104" s="4" t="str">
        <f>IF(D105="",
"];",IF('Chapter 0 (Input)'!D102="",
CHAR(34) &amp;"null"&amp; CHAR(34) &amp;",",
"personnages."&amp;
VLOOKUP('Chapter 0 (Input)'!D102,$N$2:$O$14,2,FALSE)&amp;
"[" &amp;
VLOOKUP('Chapter 0 (Input)'!E102,$Q$2:$R$13,2,FALSE) &amp;
"],")&amp;$W104)</f>
        <v>personnages.charaX[0],</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personnages.l_arlington[0],</v>
      </c>
      <c r="G104" s="3" t="str">
        <f>IF(G105="",
"];",IF('Chapter 0 (Input)'!I102="",
CHAR(34) &amp;"null"&amp; CHAR(34) &amp;",",
"locations."&amp;
'Chapter 0 (Input)'!I102&amp;",")&amp;$W104)</f>
        <v>locations.hall1,</v>
      </c>
      <c r="H104" s="3" t="str">
        <f>IF(H105="",
"];",IF('Chapter 0 (Input)'!J102="",
"-1"&amp;",",
'Chapter 0 (Input)'!J102&amp;",")&amp;$W104)</f>
        <v>-1,</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0,</v>
      </c>
      <c r="S104" s="3" t="str">
        <f>IF(S105="",
"];",IF('Chapter 0 (Input)'!U102="",
"0"&amp;",",
'Chapter 0 (Input)'!U102&amp;",")&amp;$W104)</f>
        <v>0,</v>
      </c>
      <c r="T104" s="3" t="str">
        <f t="shared" si="16"/>
        <v>false,</v>
      </c>
      <c r="U104" s="3" t="str">
        <f>IF(U105="",
"];",IF('Chapter 0 (Input)'!W102="",
"-1"&amp;",",
'Chapter 0 (Input)'!W102&amp;",")&amp;$W104)</f>
        <v>-1,</v>
      </c>
      <c r="V104" s="3" t="str">
        <f>IF(V105="",
"];",IF('Chapter 0 (Input)'!X102="",
"-1"&amp;",",
'Chapter 0 (Input)'!X102&amp;",")&amp;$W104)</f>
        <v>-1,</v>
      </c>
      <c r="W104" s="18" t="str">
        <f>'Chapter 0 (Input)'!AA102</f>
        <v/>
      </c>
    </row>
    <row r="105" spans="1:23" x14ac:dyDescent="0.2">
      <c r="A105" s="12">
        <f t="shared" si="15"/>
        <v>78</v>
      </c>
      <c r="B105" s="4" t="str">
        <f>IF(B106="",
"];",
IF('Chapter 0 (Input)'!B103="",
CHAR(34) &amp;"null"&amp; CHAR(34) &amp;",",
CHAR(34) &amp;'Chapter 0 (Input)'!B103&amp; CHAR(34) &amp;",")&amp;$W105)</f>
        <v>"(She had an aura of power and mystery… I felt intimidated and amazed at the same time. " + CharaX_username + " handed her the paperwork I filled out.)",</v>
      </c>
      <c r="C105" s="4" t="str">
        <f>IF(C106="",
"];",IF('Chapter 0 (Input)'!C103="",
CHAR(34) &amp;"null"&amp; CHAR(34) &amp;",",
CHAR(34) &amp;'Chapter 0 (Input)'!C103&amp; CHAR(34) &amp;",")&amp;$W105)</f>
        <v>"null",</v>
      </c>
      <c r="D105" s="4" t="str">
        <f>IF(D106="",
"];",IF('Chapter 0 (Input)'!D103="",
CHAR(34) &amp;"null"&amp; CHAR(34) &amp;",",
"personnages."&amp;
VLOOKUP('Chapter 0 (Input)'!D103,$N$2:$O$14,2,FALSE)&amp;
"[" &amp;
VLOOKUP('Chapter 0 (Input)'!E103,$Q$2:$R$13,2,FALSE) &amp;
"],")&amp;$W105)</f>
        <v>personnages.charaX[0],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personnages.l_arlington[0],</v>
      </c>
      <c r="G105" s="3" t="str">
        <f>IF(G106="",
"];",IF('Chapter 0 (Input)'!I103="",
CHAR(34) &amp;"null"&amp; CHAR(34) &amp;",",
"locations."&amp;
'Chapter 0 (Input)'!I103&amp;",")&amp;$W105)</f>
        <v>locations.hall1,</v>
      </c>
      <c r="H105" s="3" t="str">
        <f>IF(H106="",
"];",IF('Chapter 0 (Input)'!J103="",
"-1"&amp;",",
'Chapter 0 (Input)'!J103&amp;",")&amp;$W105)</f>
        <v>-1,</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6"/>
        <v>false,</v>
      </c>
      <c r="U105" s="3" t="str">
        <f>IF(U106="",
"];",IF('Chapter 0 (Input)'!W103="",
"-1"&amp;",",
'Chapter 0 (Input)'!W103&amp;",")&amp;$W105)</f>
        <v>-1,</v>
      </c>
      <c r="V105" s="3" t="str">
        <f>IF(V106="",
"];",IF('Chapter 0 (Input)'!X103="",
"-1"&amp;",",
'Chapter 0 (Input)'!X103&amp;",")&amp;$W105)</f>
        <v>-1,</v>
      </c>
      <c r="W105" s="18" t="str">
        <f>'Chapter 0 (Input)'!AA103</f>
        <v/>
      </c>
    </row>
    <row r="106" spans="1:23" x14ac:dyDescent="0.2">
      <c r="A106" s="12">
        <f t="shared" si="15"/>
        <v>79</v>
      </c>
      <c r="B106" s="4" t="str">
        <f>IF(B107="",
"];",
IF('Chapter 0 (Input)'!B104="",
CHAR(34) &amp;"null"&amp; CHAR(34) &amp;",",
CHAR(34) &amp;'Chapter 0 (Input)'!B104&amp; CHAR(34) &amp;",")&amp;$W106)</f>
        <v>"(Lady Arlington turned to look at us.)",</v>
      </c>
      <c r="C106" s="4" t="str">
        <f>IF(C107="",
"];",IF('Chapter 0 (Input)'!C104="",
CHAR(34) &amp;"null"&amp; CHAR(34) &amp;",",
CHAR(34) &amp;'Chapter 0 (Input)'!C104&amp; CHAR(34) &amp;",")&amp;$W106)</f>
        <v>"Here’s one of the new scholarship students Ms. Arlington!",</v>
      </c>
      <c r="D106" s="4" t="str">
        <f>IF(D107="",
"];",IF('Chapter 0 (Input)'!D104="",
CHAR(34) &amp;"null"&amp; CHAR(34) &amp;",",
"personnages."&amp;
VLOOKUP('Chapter 0 (Input)'!D104,$N$2:$O$14,2,FALSE)&amp;
"[" &amp;
VLOOKUP('Chapter 0 (Input)'!E104,$Q$2:$R$13,2,FALSE) &amp;
"],")&amp;$W106)</f>
        <v>personnages.charaX[0],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locations.hall1,</v>
      </c>
      <c r="H106" s="3" t="str">
        <f>IF(H107="",
"];",IF('Chapter 0 (Input)'!J104="",
"-1"&amp;",",
'Chapter 0 (Input)'!J104&amp;",")&amp;$W106)</f>
        <v>-1,</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0,</v>
      </c>
      <c r="S106" s="3" t="str">
        <f>IF(S107="",
"];",IF('Chapter 0 (Input)'!U104="",
"0"&amp;",",
'Chapter 0 (Input)'!U104&amp;",")&amp;$W106)</f>
        <v>0,</v>
      </c>
      <c r="T106" s="3" t="str">
        <f t="shared" si="16"/>
        <v>false,</v>
      </c>
      <c r="U106" s="3" t="str">
        <f>IF(U107="",
"];",IF('Chapter 0 (Input)'!W104="",
"-1"&amp;",",
'Chapter 0 (Input)'!W104&amp;",")&amp;$W106)</f>
        <v>-1,</v>
      </c>
      <c r="V106" s="3" t="str">
        <f>IF(V107="",
"];",IF('Chapter 0 (Input)'!X104="",
"-1"&amp;",",
'Chapter 0 (Input)'!X104&amp;",")&amp;$W106)</f>
        <v>-1,</v>
      </c>
      <c r="W106" s="18" t="str">
        <f>'Chapter 0 (Input)'!AA104</f>
        <v/>
      </c>
    </row>
    <row r="107" spans="1:23" x14ac:dyDescent="0.2">
      <c r="A107" s="12">
        <f t="shared" si="15"/>
        <v>80</v>
      </c>
      <c r="B107" s="4" t="str">
        <f>IF(B108="",
"];",
IF('Chapter 0 (Input)'!B105="",
CHAR(34) &amp;"null"&amp; CHAR(34) &amp;",",
CHAR(34) &amp;'Chapter 0 (Input)'!B105&amp; CHAR(34) &amp;",")&amp;$W107)</f>
        <v xml:space="preserve">"(Hey eyes met mine and...)",//80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(Input)'!D105,$N$2:$O$14,2,FALSE)&amp;
"[" &amp;
VLOOKUP('Chapter 0 (Input)'!E105,$Q$2:$R$13,2,FALSE) &amp;
"],")&amp;$W107)</f>
        <v xml:space="preserve">"null",//80 </v>
      </c>
      <c r="E107" s="4" t="str">
        <f>IF(E108="",
"];",IF('Chapter 0 (Input)'!F105="",
CHAR(34) &amp;"null"&amp; CHAR(34) &amp;",",
CHAR(34) &amp;'Chapter 0 (Input)'!F105&amp; CHAR(34) &amp;",")&amp;$W107)</f>
        <v xml:space="preserve">"Thank you, I’ll be handling it from no-",//80 </v>
      </c>
      <c r="F107" s="4" t="str">
        <f>IF(F108="",
"];",IF('Chapter 0 (Input)'!G105="",
CHAR(34) &amp;"null"&amp; CHAR(34) &amp;",",
"personnages."&amp;
VLOOKUP('Chapter 0 (Input)'!G105,$N$2:$O$14,2,FALSE)&amp;
"[" &amp;
VLOOKUP('Chapter 0 (Input)'!H105, $Q$2:$R$13,2,FALSE) &amp;
"],")&amp;$W107)</f>
        <v xml:space="preserve">personnages.l_arlington[0],//80 </v>
      </c>
      <c r="G107" s="3" t="str">
        <f>IF(G108="",
"];",IF('Chapter 0 (Input)'!I105="",
CHAR(34) &amp;"null"&amp; CHAR(34) &amp;",",
"locations."&amp;
'Chapter 0 (Input)'!I105&amp;",")&amp;$W107)</f>
        <v xml:space="preserve">locations.hall1,//80 </v>
      </c>
      <c r="H107" s="3" t="str">
        <f>IF(H108="",
"];",IF('Chapter 0 (Input)'!J105="",
"-1"&amp;",",
'Chapter 0 (Input)'!J105&amp;",")&amp;$W107)</f>
        <v xml:space="preserve">-1,//80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"null",//80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6"/>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row>
    <row r="108" spans="1:23" x14ac:dyDescent="0.2">
      <c r="A108" s="12">
        <f t="shared" si="15"/>
        <v>81</v>
      </c>
      <c r="B108" s="4" t="str">
        <f>IF(B109="",
"];",
IF('Chapter 0 (Input)'!B106="",
CHAR(34) &amp;"null"&amp; CHAR(34) &amp;",",
CHAR(34) &amp;'Chapter 0 (Input)'!B106&amp; CHAR(34) &amp;",")&amp;$W108)</f>
        <v>"(She dropped my paperwork on the ground.)",</v>
      </c>
      <c r="C108" s="4" t="str">
        <f>IF(C109="",
"];",IF('Chapter 0 (Input)'!C106="",
CHAR(34) &amp;"null"&amp; CHAR(34) &amp;",",
CHAR(34) &amp;'Chapter 0 (Input)'!C106&amp; CHAR(34) &amp;",")&amp;$W108)</f>
        <v>"null",</v>
      </c>
      <c r="D108" s="4" t="str">
        <f>IF(D109="",
"];",IF('Chapter 0 (Input)'!D106="",
CHAR(34) &amp;"null"&amp; CHAR(34) &amp;",",
"personnages."&amp;
VLOOKUP('Chapter 0 (Input)'!D106,$N$2:$O$14,2,FALSE)&amp;
"[" &amp;
VLOOKUP('Chapter 0 (Input)'!E106,$Q$2:$R$13,2,FALSE) &amp;
"],")&amp;$W108)</f>
        <v>"null",</v>
      </c>
      <c r="E108" s="4" t="str">
        <f>IF(E109="",
"];",IF('Chapter 0 (Input)'!F106="",
CHAR(34) &amp;"null"&amp; CHAR(34) &amp;",",
CHAR(34) &amp;'Chapter 0 (Input)'!F106&amp; CHAR(34) &amp;",")&amp;$W108)</f>
        <v>"*GASP*",</v>
      </c>
      <c r="F108" s="4" t="str">
        <f>IF(F109="",
"];",IF('Chapter 0 (Input)'!G106="",
CHAR(34) &amp;"null"&amp; CHAR(34) &amp;",",
"personnages."&amp;
VLOOKUP('Chapter 0 (Input)'!G106,$N$2:$O$14,2,FALSE)&amp;
"[" &amp;
VLOOKUP('Chapter 0 (Input)'!H106, $Q$2:$R$13,2,FALSE) &amp;
"],")&amp;$W108)</f>
        <v>personnages.l_arlington[5],</v>
      </c>
      <c r="G108" s="3" t="str">
        <f>IF(G109="",
"];",IF('Chapter 0 (Input)'!I106="",
CHAR(34) &amp;"null"&amp; CHAR(34) &amp;",",
"locations."&amp;
'Chapter 0 (Input)'!I106&amp;",")&amp;$W108)</f>
        <v>locations.hall1,</v>
      </c>
      <c r="H108" s="3" t="str">
        <f>IF(H109="",
"];",IF('Chapter 0 (Input)'!J106="",
"-1"&amp;",",
'Chapter 0 (Input)'!J106&amp;",")&amp;$W108)</f>
        <v>-1,</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0,</v>
      </c>
      <c r="S108" s="3" t="str">
        <f>IF(S109="",
"];",IF('Chapter 0 (Input)'!U106="",
"0"&amp;",",
'Chapter 0 (Input)'!U106&amp;",")&amp;$W108)</f>
        <v>0,</v>
      </c>
      <c r="T108" s="3" t="str">
        <f t="shared" si="16"/>
        <v>false,</v>
      </c>
      <c r="U108" s="3" t="str">
        <f>IF(U109="",
"];",IF('Chapter 0 (Input)'!W106="",
"-1"&amp;",",
'Chapter 0 (Input)'!W106&amp;",")&amp;$W108)</f>
        <v>-1,</v>
      </c>
      <c r="V108" s="3" t="str">
        <f>IF(V109="",
"];",IF('Chapter 0 (Input)'!X106="",
"-1"&amp;",",
'Chapter 0 (Input)'!X106&amp;",")&amp;$W108)</f>
        <v>-1,</v>
      </c>
      <c r="W108" s="18" t="str">
        <f>'Chapter 0 (Input)'!AA106</f>
        <v/>
      </c>
    </row>
    <row r="109" spans="1:23" x14ac:dyDescent="0.2">
      <c r="A109" s="12">
        <f t="shared" si="15"/>
        <v>82</v>
      </c>
      <c r="B109" s="4" t="str">
        <f>IF(B110="",
"];",
IF('Chapter 0 (Input)'!B107="",
CHAR(34) &amp;"null"&amp; CHAR(34) &amp;",",
CHAR(34) &amp;'Chapter 0 (Input)'!B107&amp; CHAR(34) &amp;",")&amp;$W109)</f>
        <v>"(The principal looked at me as if she saw a ghost. It felt very awkward and I didn’t know where to look.)",</v>
      </c>
      <c r="C109" s="4" t="str">
        <f>IF(C110="",
"];",IF('Chapter 0 (Input)'!C107="",
CHAR(34) &amp;"null"&amp; CHAR(34) &amp;",",
CHAR(34) &amp;'Chapter 0 (Input)'!C107&amp; CHAR(34) &amp;",")&amp;$W109)</f>
        <v>"null",</v>
      </c>
      <c r="D109" s="4" t="str">
        <f>IF(D110="",
"];",IF('Chapter 0 (Input)'!D107="",
CHAR(34) &amp;"null"&amp; CHAR(34) &amp;",",
"personnages."&amp;
VLOOKUP('Chapter 0 (Input)'!D107,$N$2:$O$14,2,FALSE)&amp;
"[" &amp;
VLOOKUP('Chapter 0 (Input)'!E107,$Q$2:$R$13,2,FALSE) &amp;
"],")&amp;$W109)</f>
        <v>"null",</v>
      </c>
      <c r="E109" s="4" t="str">
        <f>IF(E110="",
"];",IF('Chapter 0 (Input)'!F107="",
CHAR(34) &amp;"null"&amp; CHAR(34) &amp;",",
CHAR(34) &amp;'Chapter 0 (Input)'!F107&amp; CHAR(34) &amp;",")&amp;$W109)</f>
        <v>"null",</v>
      </c>
      <c r="F109" s="4" t="str">
        <f>IF(F110="",
"];",IF('Chapter 0 (Input)'!G107="",
CHAR(34) &amp;"null"&amp; CHAR(34) &amp;",",
"personnages."&amp;
VLOOKUP('Chapter 0 (Input)'!G107,$N$2:$O$14,2,FALSE)&amp;
"[" &amp;
VLOOKUP('Chapter 0 (Input)'!H107, $Q$2:$R$13,2,FALSE) &amp;
"],")&amp;$W109)</f>
        <v>personnages.l_arlington[5],</v>
      </c>
      <c r="G109" s="3" t="str">
        <f>IF(G110="",
"];",IF('Chapter 0 (Input)'!I107="",
CHAR(34) &amp;"null"&amp; CHAR(34) &amp;",",
"locations."&amp;
'Chapter 0 (Input)'!I107&amp;",")&amp;$W109)</f>
        <v>locations.hall1,</v>
      </c>
      <c r="H109" s="3" t="str">
        <f>IF(H110="",
"];",IF('Chapter 0 (Input)'!J107="",
"-1"&amp;",",
'Chapter 0 (Input)'!J107&amp;",")&amp;$W109)</f>
        <v>-1,</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6"/>
        <v>false,</v>
      </c>
      <c r="U109" s="3" t="str">
        <f>IF(U110="",
"];",IF('Chapter 0 (Input)'!W107="",
"-1"&amp;",",
'Chapter 0 (Input)'!W107&amp;",")&amp;$W109)</f>
        <v>-1,</v>
      </c>
      <c r="V109" s="3" t="str">
        <f>IF(V110="",
"];",IF('Chapter 0 (Input)'!X107="",
"-1"&amp;",",
'Chapter 0 (Input)'!X107&amp;",")&amp;$W109)</f>
        <v>-1,</v>
      </c>
      <c r="W109" s="18" t="str">
        <f>'Chapter 0 (Input)'!AA107</f>
        <v/>
      </c>
    </row>
    <row r="110" spans="1:23" x14ac:dyDescent="0.2">
      <c r="A110" s="12">
        <f t="shared" si="15"/>
        <v>83</v>
      </c>
      <c r="B110" s="4" t="str">
        <f>IF(B111="",
"];",
IF('Chapter 0 (Input)'!B108="",
CHAR(34) &amp;"null"&amp; CHAR(34) &amp;",",
CHAR(34) &amp;'Chapter 0 (Input)'!B108&amp; CHAR(34) &amp;",")&amp;$W110)</f>
        <v>"W-Wait! (But " + CharaX_username + " just left the hallway, leaving me alone with the principal.)",</v>
      </c>
      <c r="C110" s="4" t="str">
        <f>IF(C111="",
"];",IF('Chapter 0 (Input)'!C108="",
CHAR(34) &amp;"null"&amp; CHAR(34) &amp;",",
CHAR(34) &amp;'Chapter 0 (Input)'!C108&amp; CHAR(34) &amp;",")&amp;$W110)</f>
        <v>"Well, this feels a bit awkward...so I’m going to head out. I’ve got a game to develop. Good luck and have fun at Arlington!",</v>
      </c>
      <c r="D110" s="4" t="str">
        <f>IF(D111="",
"];",IF('Chapter 0 (Input)'!D108="",
CHAR(34) &amp;"null"&amp; CHAR(34) &amp;",",
"personnages."&amp;
VLOOKUP('Chapter 0 (Input)'!D108,$N$2:$O$14,2,FALSE)&amp;
"[" &amp;
VLOOKUP('Chapter 0 (Input)'!E108,$Q$2:$R$13,2,FALSE) &amp;
"],")&amp;$W110)</f>
        <v>personnages.charaX[0],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locations.hall1,</v>
      </c>
      <c r="H110" s="3" t="str">
        <f>IF(H111="",
"];",IF('Chapter 0 (Input)'!J108="",
"-1"&amp;",",
'Chapter 0 (Input)'!J108&amp;",")&amp;$W110)</f>
        <v>-1,</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0,</v>
      </c>
      <c r="S110" s="3" t="str">
        <f>IF(S111="",
"];",IF('Chapter 0 (Input)'!U108="",
"0"&amp;",",
'Chapter 0 (Input)'!U108&amp;",")&amp;$W110)</f>
        <v>0,</v>
      </c>
      <c r="T110" s="3" t="str">
        <f t="shared" si="16"/>
        <v>false,</v>
      </c>
      <c r="U110" s="3" t="str">
        <f>IF(U111="",
"];",IF('Chapter 0 (Input)'!W108="",
"-1"&amp;",",
'Chapter 0 (Input)'!W108&amp;",")&amp;$W110)</f>
        <v>-1,</v>
      </c>
      <c r="V110" s="3" t="str">
        <f>IF(V111="",
"];",IF('Chapter 0 (Input)'!X108="",
"-1"&amp;",",
'Chapter 0 (Input)'!X108&amp;",")&amp;$W110)</f>
        <v>-1,</v>
      </c>
      <c r="W110" s="18" t="str">
        <f>'Chapter 0 (Input)'!AA108</f>
        <v/>
      </c>
    </row>
    <row r="111" spans="1:23" x14ac:dyDescent="0.2">
      <c r="A111" s="12">
        <f t="shared" ref="A111:A113" si="17">1+A110</f>
        <v>84</v>
      </c>
      <c r="B111" s="4" t="str">
        <f>IF(B112="",
"];",
IF('Chapter 0 (Input)'!B109="",
CHAR(34) &amp;"null"&amp; CHAR(34) &amp;",",
CHAR(34) &amp;'Chapter 0 (Input)'!B109&amp; CHAR(34) &amp;",")&amp;$W111)</f>
        <v>"(Her look lingered for a couple of seconds. I could feel myself beginning to sweat a little as her eyes pierced my soul.)",</v>
      </c>
      <c r="C111" s="4" t="str">
        <f>IF(C112="",
"];",IF('Chapter 0 (Input)'!C109="",
CHAR(34) &amp;"null"&amp; CHAR(34) &amp;",",
CHAR(34) &amp;'Chapter 0 (Input)'!C109&amp; CHAR(34) &amp;",")&amp;$W111)</f>
        <v>"null",</v>
      </c>
      <c r="D111" s="4" t="str">
        <f>IF(D112="",
"];",IF('Chapter 0 (Input)'!D109="",
CHAR(34) &amp;"null"&amp; CHAR(34) &amp;",",
"personnages."&amp;
VLOOKUP('Chapter 0 (Input)'!D109,$N$2:$O$14,2,FALSE)&amp;
"[" &amp;
VLOOKUP('Chapter 0 (Input)'!E109,$Q$2:$R$13,2,FALSE) &amp;
"],")&amp;$W111)</f>
        <v>personnages.l_arlington[5],</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locations.hall1,</v>
      </c>
      <c r="H111" s="3" t="str">
        <f>IF(H112="",
"];",IF('Chapter 0 (Input)'!J109="",
"-1"&amp;",",
'Chapter 0 (Input)'!J109&amp;",")&amp;$W111)</f>
        <v>-1,</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"null",</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6"/>
        <v>false,</v>
      </c>
      <c r="U111" s="3" t="str">
        <f>IF(U112="",
"];",IF('Chapter 0 (Input)'!W109="",
"-1"&amp;",",
'Chapter 0 (Input)'!W109&amp;",")&amp;$W111)</f>
        <v>-1,</v>
      </c>
      <c r="V111" s="3" t="str">
        <f>IF(V112="",
"];",IF('Chapter 0 (Input)'!X109="",
"-1"&amp;",",
'Chapter 0 (Input)'!X109&amp;",")&amp;$W111)</f>
        <v>-1,</v>
      </c>
      <c r="W111" s="18" t="str">
        <f>'Chapter 0 (Input)'!AA109</f>
        <v/>
      </c>
    </row>
    <row r="112" spans="1:23" x14ac:dyDescent="0.2">
      <c r="A112" s="12">
        <f t="shared" si="17"/>
        <v>85</v>
      </c>
      <c r="B112" s="4" t="str">
        <f>IF(B113="",
"];",
IF('Chapter 0 (Input)'!B110="",
CHAR(34) &amp;"null"&amp; CHAR(34) &amp;",",
CHAR(34) &amp;'Chapter 0 (Input)'!B110&amp; CHAR(34) &amp;",")&amp;$W112)</f>
        <v xml:space="preserve">"(END OF CHAPTER 0)",//85 </v>
      </c>
      <c r="C112" s="4" t="str">
        <f>IF(C113="",
"];",IF('Chapter 0 (Input)'!C110="",
CHAR(34) &amp;"null"&amp; CHAR(34) &amp;",",
CHAR(34) &amp;'Chapter 0 (Input)'!C110&amp; CHAR(34) &amp;",")&amp;$W112)</f>
        <v xml:space="preserve">"null",//85 </v>
      </c>
      <c r="D112" s="4" t="str">
        <f>IF(D113="",
"];",IF('Chapter 0 (Input)'!D110="",
CHAR(34) &amp;"null"&amp; CHAR(34) &amp;",",
"personnages."&amp;
VLOOKUP('Chapter 0 (Input)'!D110,$N$2:$O$14,2,FALSE)&amp;
"[" &amp;
VLOOKUP('Chapter 0 (Input)'!E110,$Q$2:$R$13,2,FALSE) &amp;
"],")&amp;$W112)</f>
        <v xml:space="preserve">personnages.l_arlington[5],//85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locations.hall1,//85 </v>
      </c>
      <c r="H112" s="3" t="str">
        <f>IF(H113="",
"];",IF('Chapter 0 (Input)'!J110="",
"-1"&amp;",",
'Chapter 0 (Input)'!J110&amp;",")&amp;$W112)</f>
        <v xml:space="preserve">-1,//85 </v>
      </c>
      <c r="I112" s="3" t="str">
        <f>IF(I113="",
"];",IF('Chapter 0 (Input)'!K110="",
"0"&amp;",",
VLOOKUP('Chapter 0 (Input)'!K110, 'Chapter 0 (Generated)'!$U$2:$V$14, 2,FALSE) &amp;",")&amp;$W112)</f>
        <v xml:space="preserve">0,//85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 t="shared" si="16"/>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row>
    <row r="113" spans="1:23" x14ac:dyDescent="0.2">
      <c r="A113" s="12">
        <f t="shared" si="17"/>
        <v>86</v>
      </c>
      <c r="B113" s="4" t="str">
        <f>IF(B114="",
"];",
IF('Chapter 0 (Input)'!B110="",
CHAR(34) &amp;"null"&amp; CHAR(34) &amp;",",
CHAR(34) &amp;'Chapter 0 (Input)'!B110&amp; CHAR(34) &amp;",")&amp;$W113)</f>
        <v>];</v>
      </c>
      <c r="C113" s="4" t="str">
        <f>IF(C114="",
"];",IF('Chapter 0 (Input)'!C110="",
CHAR(34) &amp;"null"&amp; CHAR(34) &amp;",",
CHAR(34) &amp;'Chapter 0 (Input)'!C110&amp; CHAR(34) &amp;",")&amp;$W113)</f>
        <v>];</v>
      </c>
      <c r="D113" s="4" t="str">
        <f>IF(D114="",
"];",IF('Chapter 0 (Input)'!D110="",
CHAR(34) &amp;"null"&amp; CHAR(34) &amp;",",
"personnages."&amp;
VLOOKUP('Chapter 0 (Input)'!D110,$N$2:$O$14,2,FALSE)&amp;
"[" &amp;
VLOOKUP('Chapter 0 (Input)'!E110,$Q$2:$R$13,2,FALSE) &amp;
"],")&amp;$W113)</f>
        <v>];</v>
      </c>
      <c r="E113" s="4" t="str">
        <f>IF(E114="",
"];",IF('Chapter 0 (Input)'!F110="",
CHAR(34) &amp;"null"&amp; CHAR(34) &amp;",",
CHAR(34) &amp;'Chapter 0 (Input)'!F110&amp; CHAR(34) &amp;",")&amp;$W113)</f>
        <v>];</v>
      </c>
      <c r="F113" s="4" t="str">
        <f>IF(F114="",
"];",IF('Chapter 0 (Input)'!G110="",
CHAR(34) &amp;"null"&amp; CHAR(34) &amp;",",
"personnages."&amp;
VLOOKUP('Chapter 0 (Input)'!G110,$N$2:$O$14,2,FALSE)&amp;
"[" &amp;
VLOOKUP('Chapter 0 (Input)'!H110, $Q$2:$R$13,2,FALSE) &amp;
"],")&amp;$W113)</f>
        <v>];</v>
      </c>
      <c r="G113" s="3" t="str">
        <f>IF(G114="",
"];",IF('Chapter 0 (Input)'!I110="",
CHAR(34) &amp;"null"&amp; CHAR(34) &amp;",",
"locations."&amp;
'Chapter 0 (Input)'!I110&amp;",")&amp;$W113)</f>
        <v>];</v>
      </c>
      <c r="H113" s="3" t="str">
        <f>IF(H114="",
"];",IF('Chapter 0 (Input)'!J110="",
"-1"&amp;",",
'Chapter 0 (Input)'!J110&amp;",")&amp;$W113)</f>
        <v>];</v>
      </c>
      <c r="I113" s="3" t="str">
        <f>IF(I114="",
"];",IF('Chapter 0 (Input)'!K110="",
"0"&amp;",",
VLOOKUP('Chapter 0 (Input)'!K110, 'Chapter 0 (Generated)'!$U$2:$V$14, 2,FALSE) &amp;",")&amp;$W113)</f>
        <v>];</v>
      </c>
      <c r="J113" s="3" t="str">
        <f>IF(J114="",
"];",IF('Chapter 0 (Input)'!L110="",
"-1"&amp;",",
'Chapter 0 (Input)'!L110&amp;",")&amp;$W113)</f>
        <v>];</v>
      </c>
      <c r="K113" s="3" t="str">
        <f>IF(K114="",
"];",IF('Chapter 0 (Input)'!M110="",
"-1"&amp;",",
'Chapter 0 (Input)'!M110&amp;",")&amp;$W113)</f>
        <v>];</v>
      </c>
      <c r="L113" s="3" t="str">
        <f>IF(L114="",
"];",IF('Chapter 0 (Input)'!N110="",
"-1"&amp;",",
'Chapter 0 (Input)'!N110&amp;",")&amp;$W113)</f>
        <v>];</v>
      </c>
      <c r="M113" s="3" t="str">
        <f>IF(M114="",
"];",IF('Chapter 0 (Input)'!O110="",
"-1"&amp;",",
'Chapter 0 (Input)'!O110&amp;",")&amp;$W113)</f>
        <v>];</v>
      </c>
      <c r="N113" s="3" t="str">
        <f>IF(N114="",
"];",IF('Chapter 0 (Input)'!P110="",
"-1"&amp;",",
'Chapter 0 (Input)'!P110&amp;",")&amp;$W113)</f>
        <v>];</v>
      </c>
      <c r="O113" s="3" t="str">
        <f>IF(O114="",
"];",IF('Chapter 0 (Input)'!Q110="",
CHAR(34) &amp;"null"&amp; CHAR(34) &amp;",",
CHAR(34) &amp;'Chapter 0 (Input)'!Q110&amp; CHAR(34) &amp;",")&amp;$W113)</f>
        <v>];</v>
      </c>
      <c r="P113" s="3" t="str">
        <f>IF(P114="",
"];",IF('Chapter 0 (Input)'!R110="",
CHAR(34) &amp;"null"&amp; CHAR(34) &amp;",",
CHAR(34) &amp;'Chapter 0 (Input)'!R110&amp; CHAR(34) &amp;",")&amp;$W113)</f>
        <v>];</v>
      </c>
      <c r="Q113" s="3" t="str">
        <f>IF(Q114="",
"];",IF('Chapter 0 (Input)'!S110="",
CHAR(34) &amp;"null"&amp; CHAR(34) &amp;",",
CHAR(34) &amp;'Chapter 0 (Input)'!S110&amp; CHAR(34) &amp;",")&amp;$W113)</f>
        <v>];</v>
      </c>
      <c r="R113" s="3" t="str">
        <f>IF(R114="",
"];",IF('Chapter 0 (Input)'!T110="",
"0"&amp;",",
'Chapter 0 (Input)'!T110&amp;",")&amp;$W113)</f>
        <v>];</v>
      </c>
      <c r="S113" s="3" t="str">
        <f>IF(S114="",
"];",IF('Chapter 0 (Input)'!U110="",
"0"&amp;",",
'Chapter 0 (Input)'!U110&amp;",")&amp;$W113)</f>
        <v>];</v>
      </c>
      <c r="T113" s="3" t="str">
        <f>IF(T114="",
"];",
"false"&amp;","&amp;$W113)</f>
        <v>];</v>
      </c>
      <c r="U113" s="3" t="str">
        <f>IF(U114="",
"];",IF('Chapter 0 (Input)'!W110="",
"-1"&amp;",",
'Chapter 0 (Input)'!W110&amp;",")&amp;$W113)</f>
        <v>];</v>
      </c>
      <c r="V113" s="3" t="str">
        <f>IF(V114="",
"];",IF('Chapter 0 (Input)'!X110="",
"-1"&amp;",",
'Chapter 0 (Input)'!X110&amp;",")&amp;$W113)</f>
        <v>];</v>
      </c>
      <c r="W113" s="18" t="str">
        <f>'Chapter 0 (Input)'!AA110</f>
        <v xml:space="preserve">//85 </v>
      </c>
    </row>
    <row r="114" spans="1:23" x14ac:dyDescent="0.2">
      <c r="A114" s="12"/>
      <c r="B114" s="4"/>
      <c r="C114" s="4"/>
      <c r="D114" s="4"/>
      <c r="E114" s="4"/>
      <c r="F114" s="4"/>
      <c r="G114" s="3"/>
      <c r="H114" s="3"/>
      <c r="I114" s="3"/>
      <c r="J114" s="3"/>
      <c r="K114" s="3"/>
      <c r="L114" s="3"/>
      <c r="M114" s="3"/>
      <c r="N114" s="3"/>
      <c r="O114" s="3"/>
      <c r="P114" s="3"/>
      <c r="Q114" s="3"/>
      <c r="R114" s="3"/>
      <c r="S114" s="3"/>
      <c r="T114" s="3"/>
      <c r="U114" s="3"/>
      <c r="V114" s="3"/>
      <c r="W114" s="18"/>
    </row>
    <row r="115" spans="1:23" x14ac:dyDescent="0.2">
      <c r="A115" s="12"/>
      <c r="B115" s="4"/>
      <c r="C115" s="4"/>
      <c r="D115" s="4"/>
      <c r="E115" s="4"/>
      <c r="F115" s="4"/>
      <c r="G115" s="3"/>
      <c r="H115" s="3"/>
      <c r="I115" s="3"/>
      <c r="J115" s="3"/>
      <c r="K115" s="3"/>
      <c r="L115" s="3"/>
      <c r="M115" s="3"/>
      <c r="N115" s="3"/>
      <c r="O115" s="3"/>
      <c r="P115" s="3"/>
      <c r="Q115" s="3"/>
      <c r="R115" s="3"/>
      <c r="S115" s="3"/>
      <c r="T115" s="3"/>
      <c r="U115" s="3"/>
      <c r="V115" s="3"/>
      <c r="W115" s="18"/>
    </row>
    <row r="116" spans="1:23" x14ac:dyDescent="0.2">
      <c r="A116" s="12"/>
      <c r="B116" s="4"/>
      <c r="C116" s="4"/>
      <c r="D116" s="4"/>
      <c r="E116" s="4"/>
      <c r="F116" s="4"/>
      <c r="G116" s="3"/>
      <c r="H116" s="3"/>
      <c r="I116" s="3"/>
      <c r="J116" s="3"/>
      <c r="K116" s="3"/>
      <c r="L116" s="3"/>
      <c r="M116" s="3"/>
      <c r="N116" s="3"/>
      <c r="O116" s="3"/>
      <c r="P116" s="3"/>
      <c r="Q116" s="3"/>
      <c r="R116" s="3"/>
      <c r="S116" s="3"/>
      <c r="T116" s="3"/>
      <c r="U116" s="3"/>
      <c r="V116" s="3"/>
      <c r="W116" s="18"/>
    </row>
    <row r="117" spans="1:23" x14ac:dyDescent="0.2">
      <c r="A117" s="12"/>
      <c r="B117" s="4"/>
      <c r="C117" s="4"/>
      <c r="D117" s="4"/>
      <c r="E117" s="4"/>
      <c r="F117" s="4"/>
      <c r="G117" s="3"/>
      <c r="H117" s="3"/>
      <c r="I117" s="3"/>
      <c r="J117" s="3"/>
      <c r="K117" s="3"/>
      <c r="L117" s="3"/>
      <c r="M117" s="3"/>
      <c r="N117" s="3"/>
      <c r="O117" s="3"/>
      <c r="P117" s="3"/>
      <c r="Q117" s="3"/>
      <c r="R117" s="3"/>
      <c r="S117" s="3"/>
      <c r="T117" s="3"/>
      <c r="U117" s="3"/>
      <c r="V117" s="3"/>
      <c r="W117" s="18"/>
    </row>
    <row r="118" spans="1:23" x14ac:dyDescent="0.2">
      <c r="A118" s="12"/>
      <c r="B118" s="4"/>
      <c r="C118" s="4"/>
      <c r="D118" s="4"/>
      <c r="E118" s="4"/>
      <c r="F118" s="4"/>
      <c r="G118" s="3"/>
      <c r="H118" s="3"/>
      <c r="I118" s="3"/>
      <c r="J118" s="3"/>
      <c r="K118" s="3"/>
      <c r="L118" s="3"/>
      <c r="M118" s="3"/>
      <c r="N118" s="3"/>
      <c r="O118" s="3"/>
      <c r="P118" s="3"/>
      <c r="Q118" s="3"/>
      <c r="R118" s="3"/>
      <c r="S118" s="3"/>
      <c r="T118" s="3"/>
      <c r="U118" s="3"/>
      <c r="V118" s="3"/>
      <c r="W118" s="18"/>
    </row>
    <row r="119" spans="1:23" x14ac:dyDescent="0.2">
      <c r="A119" s="12"/>
      <c r="B119" s="4"/>
      <c r="C119" s="4"/>
      <c r="D119" s="4"/>
      <c r="E119" s="4"/>
      <c r="F119" s="4"/>
      <c r="G119" s="3"/>
      <c r="H119" s="3"/>
      <c r="I119" s="3"/>
      <c r="J119" s="3"/>
      <c r="K119" s="3"/>
      <c r="L119" s="3"/>
      <c r="M119" s="3"/>
      <c r="N119" s="3"/>
      <c r="O119" s="3"/>
      <c r="P119" s="3"/>
      <c r="Q119" s="3"/>
      <c r="R119" s="3"/>
      <c r="S119" s="3"/>
      <c r="T119" s="3"/>
      <c r="U119" s="3"/>
      <c r="V119" s="3"/>
      <c r="W119" s="18"/>
    </row>
    <row r="120" spans="1:23" x14ac:dyDescent="0.2">
      <c r="A120" s="12"/>
      <c r="B120" s="4"/>
      <c r="C120" s="4"/>
      <c r="D120" s="4"/>
      <c r="E120" s="4"/>
      <c r="F120" s="4"/>
      <c r="G120" s="3"/>
      <c r="H120" s="3"/>
      <c r="I120" s="3"/>
      <c r="J120" s="3"/>
      <c r="K120" s="3"/>
      <c r="L120" s="3"/>
      <c r="M120" s="3"/>
      <c r="N120" s="3"/>
      <c r="O120" s="3"/>
      <c r="P120" s="3"/>
      <c r="Q120" s="3"/>
      <c r="R120" s="3"/>
      <c r="S120" s="3"/>
      <c r="T120" s="3"/>
      <c r="U120" s="3"/>
      <c r="V120" s="3"/>
      <c r="W120" s="18"/>
    </row>
    <row r="121" spans="1:23" x14ac:dyDescent="0.2">
      <c r="A121" s="12"/>
      <c r="B121" s="4"/>
      <c r="C121" s="4"/>
      <c r="D121" s="4"/>
      <c r="E121" s="4"/>
      <c r="F121" s="4"/>
      <c r="G121" s="3"/>
      <c r="H121" s="3"/>
      <c r="I121" s="3"/>
      <c r="J121" s="3"/>
      <c r="K121" s="3"/>
      <c r="L121" s="3"/>
      <c r="M121" s="3"/>
      <c r="N121" s="3"/>
      <c r="O121" s="3"/>
      <c r="P121" s="3"/>
      <c r="Q121" s="3"/>
      <c r="R121" s="3"/>
      <c r="S121" s="3"/>
      <c r="T121" s="3"/>
      <c r="U121" s="3"/>
      <c r="V121" s="3"/>
      <c r="W121" s="18"/>
    </row>
    <row r="122" spans="1:23" x14ac:dyDescent="0.2">
      <c r="A122" s="12"/>
      <c r="B122" s="4"/>
      <c r="C122" s="4"/>
      <c r="D122" s="4"/>
      <c r="E122" s="4"/>
      <c r="F122" s="4"/>
      <c r="G122" s="3"/>
      <c r="H122" s="3"/>
      <c r="I122" s="3"/>
      <c r="J122" s="3"/>
      <c r="K122" s="3"/>
      <c r="L122" s="3"/>
      <c r="M122" s="3"/>
      <c r="N122" s="3"/>
      <c r="O122" s="3"/>
      <c r="P122" s="3"/>
      <c r="Q122" s="3"/>
      <c r="R122" s="3"/>
      <c r="S122" s="3"/>
      <c r="T122" s="3"/>
      <c r="U122" s="3"/>
      <c r="V122" s="3"/>
      <c r="W122" s="18"/>
    </row>
    <row r="123" spans="1:23" x14ac:dyDescent="0.2">
      <c r="A123" s="12"/>
      <c r="B123" s="4"/>
      <c r="C123" s="4"/>
      <c r="D123" s="4"/>
      <c r="E123" s="4"/>
      <c r="F123" s="4"/>
      <c r="G123" s="3"/>
      <c r="H123" s="3"/>
      <c r="I123" s="3"/>
      <c r="J123" s="3"/>
      <c r="K123" s="3"/>
      <c r="L123" s="3"/>
      <c r="M123" s="3"/>
      <c r="N123" s="3"/>
      <c r="O123" s="3"/>
      <c r="P123" s="3"/>
      <c r="Q123" s="3"/>
      <c r="R123" s="3"/>
      <c r="S123" s="3"/>
      <c r="T123" s="3"/>
      <c r="U123" s="3"/>
      <c r="V123" s="3"/>
      <c r="W123" s="18"/>
    </row>
    <row r="124" spans="1:23" x14ac:dyDescent="0.2">
      <c r="A124" s="12"/>
      <c r="B124" s="4"/>
      <c r="C124" s="4"/>
      <c r="D124" s="4"/>
      <c r="E124" s="4"/>
      <c r="F124" s="4"/>
      <c r="G124" s="3"/>
      <c r="H124" s="3"/>
      <c r="I124" s="3"/>
      <c r="J124" s="3"/>
      <c r="K124" s="3"/>
      <c r="L124" s="3"/>
      <c r="M124" s="3"/>
      <c r="N124" s="3"/>
      <c r="O124" s="3"/>
      <c r="P124" s="3"/>
      <c r="Q124" s="3"/>
      <c r="R124" s="3"/>
      <c r="S124" s="3"/>
      <c r="T124" s="3"/>
      <c r="U124" s="3"/>
      <c r="V124" s="3"/>
      <c r="W124" s="18"/>
    </row>
    <row r="125" spans="1:23" x14ac:dyDescent="0.2">
      <c r="A125" s="12"/>
      <c r="B125" s="4"/>
      <c r="C125" s="4"/>
      <c r="D125" s="4"/>
      <c r="E125" s="4"/>
      <c r="F125" s="4"/>
      <c r="G125" s="3"/>
      <c r="H125" s="3"/>
      <c r="I125" s="3"/>
      <c r="J125" s="3"/>
      <c r="K125" s="3"/>
      <c r="L125" s="3"/>
      <c r="M125" s="3"/>
      <c r="N125" s="3"/>
      <c r="O125" s="3"/>
      <c r="P125" s="3"/>
      <c r="Q125" s="3"/>
      <c r="R125" s="3"/>
      <c r="S125" s="3"/>
      <c r="T125" s="3"/>
      <c r="U125" s="3"/>
      <c r="V125" s="3"/>
      <c r="W125" s="18"/>
    </row>
    <row r="126" spans="1:23" x14ac:dyDescent="0.2">
      <c r="A126" s="12"/>
      <c r="B126" s="4"/>
      <c r="C126" s="4"/>
      <c r="D126" s="4"/>
      <c r="E126" s="4"/>
      <c r="F126" s="4"/>
      <c r="G126" s="3"/>
      <c r="H126" s="3"/>
      <c r="I126" s="3"/>
      <c r="J126" s="3"/>
      <c r="K126" s="3"/>
      <c r="L126" s="3"/>
      <c r="M126" s="3"/>
      <c r="N126" s="3"/>
      <c r="O126" s="3"/>
      <c r="P126" s="3"/>
      <c r="Q126" s="3"/>
      <c r="R126" s="3"/>
      <c r="S126" s="3"/>
      <c r="T126" s="3"/>
      <c r="U126" s="3"/>
      <c r="V126" s="3"/>
      <c r="W126" s="18"/>
    </row>
    <row r="127" spans="1:23" x14ac:dyDescent="0.2">
      <c r="A127" s="12"/>
      <c r="B127" s="4"/>
      <c r="C127" s="4"/>
      <c r="D127" s="4"/>
      <c r="E127" s="4"/>
      <c r="F127" s="4"/>
      <c r="G127" s="3"/>
      <c r="H127" s="3"/>
      <c r="I127" s="3"/>
      <c r="J127" s="3"/>
      <c r="K127" s="3"/>
      <c r="L127" s="3"/>
      <c r="M127" s="3"/>
      <c r="N127" s="3"/>
      <c r="O127" s="3"/>
      <c r="P127" s="3"/>
      <c r="Q127" s="3"/>
      <c r="R127" s="3"/>
      <c r="S127" s="3"/>
      <c r="T127" s="3"/>
      <c r="U127" s="3"/>
      <c r="V127" s="3"/>
      <c r="W127" s="18"/>
    </row>
    <row r="128" spans="1:23" x14ac:dyDescent="0.2">
      <c r="A128" s="12"/>
      <c r="B128" s="4"/>
      <c r="C128" s="4"/>
      <c r="D128" s="4"/>
      <c r="E128" s="4"/>
      <c r="F128" s="4"/>
      <c r="G128" s="3"/>
      <c r="H128" s="3"/>
      <c r="I128" s="3"/>
      <c r="J128" s="3"/>
      <c r="K128" s="3"/>
      <c r="L128" s="3"/>
      <c r="M128" s="3"/>
      <c r="N128" s="3"/>
      <c r="O128" s="3"/>
      <c r="P128" s="3"/>
      <c r="Q128" s="3"/>
      <c r="R128" s="3"/>
      <c r="S128" s="3"/>
      <c r="T128" s="3"/>
      <c r="U128" s="3"/>
      <c r="V128" s="3"/>
      <c r="W128" s="18"/>
    </row>
    <row r="129" spans="1:23" x14ac:dyDescent="0.2">
      <c r="A129" s="12"/>
      <c r="B129" s="4"/>
      <c r="C129" s="4"/>
      <c r="D129" s="4"/>
      <c r="E129" s="4"/>
      <c r="F129" s="4"/>
      <c r="G129" s="3"/>
      <c r="H129" s="3"/>
      <c r="I129" s="3"/>
      <c r="J129" s="3"/>
      <c r="K129" s="3"/>
      <c r="L129" s="3"/>
      <c r="M129" s="3"/>
      <c r="N129" s="3"/>
      <c r="O129" s="3"/>
      <c r="P129" s="3"/>
      <c r="Q129" s="3"/>
      <c r="R129" s="3"/>
      <c r="S129" s="3"/>
      <c r="T129" s="3"/>
      <c r="U129" s="3"/>
      <c r="V129" s="3"/>
      <c r="W129" s="18"/>
    </row>
    <row r="130" spans="1:23" x14ac:dyDescent="0.2">
      <c r="A130" s="12"/>
      <c r="B130" s="4"/>
      <c r="C130" s="4"/>
      <c r="D130" s="4"/>
      <c r="E130" s="4"/>
      <c r="F130" s="4"/>
      <c r="G130" s="3"/>
      <c r="H130" s="3"/>
      <c r="I130" s="3"/>
      <c r="J130" s="3"/>
      <c r="K130" s="3"/>
      <c r="L130" s="3"/>
      <c r="M130" s="3"/>
      <c r="N130" s="3"/>
      <c r="O130" s="3"/>
      <c r="P130" s="3"/>
      <c r="Q130" s="3"/>
      <c r="R130" s="3"/>
      <c r="S130" s="3"/>
      <c r="T130" s="3"/>
      <c r="U130" s="3"/>
      <c r="V130" s="3"/>
      <c r="W130" s="18"/>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A243" s="12"/>
      <c r="B243" s="4"/>
      <c r="C243" s="4"/>
      <c r="D243" s="4"/>
      <c r="E243" s="4"/>
      <c r="F243" s="4"/>
      <c r="G243" s="3"/>
      <c r="H243" s="3"/>
      <c r="I243" s="3"/>
      <c r="J243" s="3"/>
      <c r="K243" s="3"/>
      <c r="L243" s="3"/>
      <c r="M243" s="3"/>
      <c r="N243" s="3"/>
      <c r="O243" s="3"/>
      <c r="P243" s="3"/>
      <c r="Q243" s="3"/>
      <c r="R243" s="3"/>
      <c r="S243" s="3"/>
      <c r="T243" s="3"/>
      <c r="U243" s="3"/>
      <c r="V243" s="3"/>
      <c r="W243" s="18"/>
    </row>
    <row r="244" spans="1:23" x14ac:dyDescent="0.2">
      <c r="A244" s="12"/>
      <c r="B244" s="4"/>
      <c r="C244" s="4"/>
      <c r="D244" s="4"/>
      <c r="E244" s="4"/>
      <c r="F244" s="4"/>
      <c r="G244" s="3"/>
      <c r="H244" s="3"/>
      <c r="I244" s="3"/>
      <c r="J244" s="3"/>
      <c r="K244" s="3"/>
      <c r="L244" s="3"/>
      <c r="M244" s="3"/>
      <c r="N244" s="3"/>
      <c r="O244" s="3"/>
      <c r="P244" s="3"/>
      <c r="Q244" s="3"/>
      <c r="R244" s="3"/>
      <c r="S244" s="3"/>
      <c r="T244" s="3"/>
      <c r="U244" s="3"/>
      <c r="V244" s="3"/>
      <c r="W244" s="18"/>
    </row>
    <row r="245" spans="1:23" x14ac:dyDescent="0.2">
      <c r="A245" s="12"/>
      <c r="B245" s="4"/>
      <c r="C245" s="4"/>
      <c r="D245" s="4"/>
      <c r="E245" s="4"/>
      <c r="F245" s="4"/>
      <c r="G245" s="3"/>
      <c r="H245" s="3"/>
      <c r="I245" s="3"/>
      <c r="J245" s="3"/>
      <c r="K245" s="3"/>
      <c r="L245" s="3"/>
      <c r="M245" s="3"/>
      <c r="N245" s="3"/>
      <c r="O245" s="3"/>
      <c r="P245" s="3"/>
      <c r="Q245" s="3"/>
      <c r="R245" s="3"/>
      <c r="S245" s="3"/>
      <c r="T245" s="3"/>
      <c r="U245" s="3"/>
      <c r="V245" s="3"/>
      <c r="W245" s="18"/>
    </row>
    <row r="246" spans="1:23" x14ac:dyDescent="0.2">
      <c r="A246" s="12"/>
      <c r="B246" s="4"/>
      <c r="C246" s="4"/>
      <c r="D246" s="4"/>
      <c r="E246" s="4"/>
      <c r="F246" s="4"/>
      <c r="G246" s="3"/>
      <c r="H246" s="3"/>
      <c r="I246" s="3"/>
      <c r="J246" s="3"/>
      <c r="K246" s="3"/>
      <c r="L246" s="3"/>
      <c r="M246" s="3"/>
      <c r="N246" s="3"/>
      <c r="O246" s="3"/>
      <c r="P246" s="3"/>
      <c r="Q246" s="3"/>
      <c r="R246" s="3"/>
      <c r="S246" s="3"/>
      <c r="T246" s="3"/>
      <c r="U246" s="3"/>
      <c r="V246" s="3"/>
      <c r="W246" s="18"/>
    </row>
    <row r="247" spans="1:23" x14ac:dyDescent="0.2">
      <c r="A247" s="12"/>
      <c r="B247" s="4"/>
      <c r="C247" s="4"/>
      <c r="D247" s="4"/>
      <c r="E247" s="4"/>
      <c r="F247" s="4"/>
      <c r="G247" s="3"/>
      <c r="H247" s="3"/>
      <c r="I247" s="3"/>
      <c r="J247" s="3"/>
      <c r="K247" s="3"/>
      <c r="L247" s="3"/>
      <c r="M247" s="3"/>
      <c r="N247" s="3"/>
      <c r="O247" s="3"/>
      <c r="P247" s="3"/>
      <c r="Q247" s="3"/>
      <c r="R247" s="3"/>
      <c r="S247" s="3"/>
      <c r="T247" s="3"/>
      <c r="U247" s="3"/>
      <c r="V247" s="3"/>
      <c r="W247" s="18"/>
    </row>
    <row r="248" spans="1:23" x14ac:dyDescent="0.2">
      <c r="A248" s="12"/>
      <c r="B248" s="4"/>
      <c r="C248" s="4"/>
      <c r="D248" s="4"/>
      <c r="E248" s="4"/>
      <c r="F248" s="4"/>
      <c r="G248" s="3"/>
      <c r="H248" s="3"/>
      <c r="I248" s="3"/>
      <c r="J248" s="3"/>
      <c r="K248" s="3"/>
      <c r="L248" s="3"/>
      <c r="M248" s="3"/>
      <c r="N248" s="3"/>
      <c r="O248" s="3"/>
      <c r="P248" s="3"/>
      <c r="Q248" s="3"/>
      <c r="R248" s="3"/>
      <c r="S248" s="3"/>
      <c r="T248" s="3"/>
      <c r="U248" s="3"/>
      <c r="V248" s="3"/>
      <c r="W248" s="18"/>
    </row>
    <row r="249" spans="1:23" x14ac:dyDescent="0.2">
      <c r="A249" s="12"/>
      <c r="B249" s="4"/>
      <c r="C249" s="4"/>
      <c r="D249" s="4"/>
      <c r="E249" s="4"/>
      <c r="F249" s="4"/>
      <c r="G249" s="3"/>
      <c r="H249" s="3"/>
      <c r="I249" s="3"/>
      <c r="J249" s="3"/>
      <c r="K249" s="3"/>
      <c r="L249" s="3"/>
      <c r="M249" s="3"/>
      <c r="N249" s="3"/>
      <c r="O249" s="3"/>
      <c r="P249" s="3"/>
      <c r="Q249" s="3"/>
      <c r="R249" s="3"/>
      <c r="S249" s="3"/>
      <c r="T249" s="3"/>
      <c r="U249" s="3"/>
      <c r="V249" s="3"/>
      <c r="W249" s="18"/>
    </row>
    <row r="250" spans="1:23" x14ac:dyDescent="0.2">
      <c r="A250" s="12"/>
      <c r="B250" s="4"/>
      <c r="C250" s="4"/>
      <c r="D250" s="4"/>
      <c r="E250" s="4"/>
      <c r="F250" s="4"/>
      <c r="G250" s="3"/>
      <c r="H250" s="3"/>
      <c r="I250" s="3"/>
      <c r="J250" s="3"/>
      <c r="K250" s="3"/>
      <c r="L250" s="3"/>
      <c r="M250" s="3"/>
      <c r="N250" s="3"/>
      <c r="O250" s="3"/>
      <c r="P250" s="3"/>
      <c r="Q250" s="3"/>
      <c r="R250" s="3"/>
      <c r="S250" s="3"/>
      <c r="T250" s="3"/>
      <c r="U250" s="3"/>
      <c r="V250" s="3"/>
      <c r="W250" s="18"/>
    </row>
    <row r="251" spans="1:23" x14ac:dyDescent="0.2">
      <c r="A251" s="12"/>
      <c r="B251" s="4"/>
      <c r="C251" s="4"/>
      <c r="D251" s="4"/>
      <c r="E251" s="4"/>
      <c r="F251" s="4"/>
      <c r="G251" s="3"/>
      <c r="H251" s="3"/>
      <c r="I251" s="3"/>
      <c r="J251" s="3"/>
      <c r="K251" s="3"/>
      <c r="L251" s="3"/>
      <c r="M251" s="3"/>
      <c r="N251" s="3"/>
      <c r="O251" s="3"/>
      <c r="P251" s="3"/>
      <c r="Q251" s="3"/>
      <c r="R251" s="3"/>
      <c r="S251" s="3"/>
      <c r="T251" s="3"/>
      <c r="U251" s="3"/>
      <c r="V251" s="3"/>
      <c r="W251" s="18"/>
    </row>
    <row r="252" spans="1:23" x14ac:dyDescent="0.2">
      <c r="A252" s="12"/>
      <c r="B252" s="4"/>
      <c r="C252" s="4"/>
      <c r="D252" s="4"/>
      <c r="E252" s="4"/>
      <c r="F252" s="4"/>
      <c r="G252" s="3"/>
      <c r="H252" s="3"/>
      <c r="I252" s="3"/>
      <c r="J252" s="3"/>
      <c r="K252" s="3"/>
      <c r="L252" s="3"/>
      <c r="M252" s="3"/>
      <c r="N252" s="3"/>
      <c r="O252" s="3"/>
      <c r="P252" s="3"/>
      <c r="Q252" s="3"/>
      <c r="R252" s="3"/>
      <c r="S252" s="3"/>
      <c r="T252" s="3"/>
      <c r="U252" s="3"/>
      <c r="V252" s="3"/>
      <c r="W252" s="18"/>
    </row>
    <row r="253" spans="1:23" x14ac:dyDescent="0.2">
      <c r="A253" s="12"/>
      <c r="B253" s="4"/>
      <c r="C253" s="4"/>
      <c r="D253" s="4"/>
      <c r="E253" s="4"/>
      <c r="F253" s="4"/>
      <c r="G253" s="3"/>
      <c r="H253" s="3"/>
      <c r="I253" s="3"/>
      <c r="J253" s="3"/>
      <c r="K253" s="3"/>
      <c r="L253" s="3"/>
      <c r="M253" s="3"/>
      <c r="N253" s="3"/>
      <c r="O253" s="3"/>
      <c r="P253" s="3"/>
      <c r="Q253" s="3"/>
      <c r="R253" s="3"/>
      <c r="S253" s="3"/>
      <c r="T253" s="3"/>
      <c r="U253" s="3"/>
      <c r="V253" s="3"/>
      <c r="W253" s="18"/>
    </row>
    <row r="254" spans="1:23" x14ac:dyDescent="0.2">
      <c r="A254" s="12"/>
      <c r="B254" s="4"/>
      <c r="C254" s="4"/>
      <c r="D254" s="4"/>
      <c r="E254" s="4"/>
      <c r="F254" s="4"/>
      <c r="G254" s="3"/>
      <c r="H254" s="3"/>
      <c r="I254" s="3"/>
      <c r="J254" s="3"/>
      <c r="K254" s="3"/>
      <c r="L254" s="3"/>
      <c r="M254" s="3"/>
      <c r="N254" s="3"/>
      <c r="O254" s="3"/>
      <c r="P254" s="3"/>
      <c r="Q254" s="3"/>
      <c r="R254" s="3"/>
      <c r="S254" s="3"/>
      <c r="T254" s="3"/>
      <c r="U254" s="3"/>
      <c r="V254" s="3"/>
      <c r="W254" s="18"/>
    </row>
    <row r="255" spans="1:23" x14ac:dyDescent="0.2">
      <c r="A255" s="12"/>
      <c r="B255" s="4"/>
      <c r="C255" s="4"/>
      <c r="D255" s="4"/>
      <c r="E255" s="4"/>
      <c r="F255" s="4"/>
      <c r="G255" s="3"/>
      <c r="H255" s="3"/>
      <c r="I255" s="3"/>
      <c r="J255" s="3"/>
      <c r="K255" s="3"/>
      <c r="L255" s="3"/>
      <c r="M255" s="3"/>
      <c r="N255" s="3"/>
      <c r="O255" s="3"/>
      <c r="P255" s="3"/>
      <c r="Q255" s="3"/>
      <c r="R255" s="3"/>
      <c r="S255" s="3"/>
      <c r="T255" s="3"/>
      <c r="U255" s="3"/>
      <c r="V255" s="3"/>
      <c r="W255" s="18"/>
    </row>
    <row r="256" spans="1:23" x14ac:dyDescent="0.2">
      <c r="A256" s="12"/>
      <c r="B256" s="4"/>
      <c r="C256" s="4"/>
      <c r="D256" s="4"/>
      <c r="E256" s="4"/>
      <c r="F256" s="4"/>
      <c r="G256" s="3"/>
      <c r="H256" s="3"/>
      <c r="I256" s="3"/>
      <c r="J256" s="3"/>
      <c r="K256" s="3"/>
      <c r="L256" s="3"/>
      <c r="M256" s="3"/>
      <c r="N256" s="3"/>
      <c r="O256" s="3"/>
      <c r="P256" s="3"/>
      <c r="Q256" s="3"/>
      <c r="R256" s="3"/>
      <c r="S256" s="3"/>
      <c r="T256" s="3"/>
      <c r="U256" s="3"/>
      <c r="V256" s="3"/>
      <c r="W256" s="18"/>
    </row>
    <row r="257" spans="1:23" x14ac:dyDescent="0.2">
      <c r="A257" s="12"/>
      <c r="B257" s="4"/>
      <c r="C257" s="4"/>
      <c r="D257" s="4"/>
      <c r="E257" s="4"/>
      <c r="F257" s="4"/>
      <c r="G257" s="3"/>
      <c r="H257" s="3"/>
      <c r="I257" s="3"/>
      <c r="J257" s="3"/>
      <c r="K257" s="3"/>
      <c r="L257" s="3"/>
      <c r="M257" s="3"/>
      <c r="N257" s="3"/>
      <c r="O257" s="3"/>
      <c r="P257" s="3"/>
      <c r="Q257" s="3"/>
      <c r="R257" s="3"/>
      <c r="S257" s="3"/>
      <c r="T257" s="3"/>
      <c r="U257" s="3"/>
      <c r="V257" s="3"/>
      <c r="W257" s="18"/>
    </row>
    <row r="258" spans="1:23" x14ac:dyDescent="0.2">
      <c r="A258" s="12"/>
      <c r="B258" s="4"/>
      <c r="C258" s="4"/>
      <c r="D258" s="4"/>
      <c r="E258" s="4"/>
      <c r="F258" s="4"/>
      <c r="G258" s="3"/>
      <c r="H258" s="3"/>
      <c r="I258" s="3"/>
      <c r="J258" s="3"/>
      <c r="K258" s="3"/>
      <c r="L258" s="3"/>
      <c r="M258" s="3"/>
      <c r="N258" s="3"/>
      <c r="O258" s="3"/>
      <c r="P258" s="3"/>
      <c r="Q258" s="3"/>
      <c r="R258" s="3"/>
      <c r="S258" s="3"/>
      <c r="T258" s="3"/>
      <c r="U258" s="3"/>
      <c r="V258" s="3"/>
      <c r="W258" s="18"/>
    </row>
    <row r="259" spans="1:23" x14ac:dyDescent="0.2">
      <c r="V259" s="3"/>
      <c r="W259" s="18"/>
    </row>
    <row r="260" spans="1:23" x14ac:dyDescent="0.2">
      <c r="V260" s="3"/>
      <c r="W260" s="18"/>
    </row>
    <row r="261" spans="1:23" x14ac:dyDescent="0.2">
      <c r="V261" s="3"/>
      <c r="W261" s="18"/>
    </row>
    <row r="262" spans="1:23" x14ac:dyDescent="0.2">
      <c r="V262" s="3"/>
      <c r="W262" s="18"/>
    </row>
    <row r="263" spans="1:23" x14ac:dyDescent="0.2">
      <c r="V263" s="3"/>
      <c r="W263" s="18"/>
    </row>
    <row r="264" spans="1:23" x14ac:dyDescent="0.2">
      <c r="V264" s="3"/>
      <c r="W264" s="18"/>
    </row>
    <row r="265" spans="1:23" x14ac:dyDescent="0.2">
      <c r="V265" s="3"/>
      <c r="W265" s="18"/>
    </row>
    <row r="266" spans="1:23" x14ac:dyDescent="0.2">
      <c r="V266" s="3"/>
      <c r="W266" s="18"/>
    </row>
    <row r="267" spans="1:23" x14ac:dyDescent="0.2">
      <c r="V267" s="3"/>
      <c r="W267" s="18"/>
    </row>
    <row r="268" spans="1:23" x14ac:dyDescent="0.2">
      <c r="V268" s="3"/>
      <c r="W268" s="18"/>
    </row>
    <row r="269" spans="1:23" x14ac:dyDescent="0.2">
      <c r="V269" s="3"/>
      <c r="W269" s="18"/>
    </row>
    <row r="270" spans="1:23" x14ac:dyDescent="0.2">
      <c r="V270" s="3"/>
      <c r="W270" s="18"/>
    </row>
    <row r="271" spans="1:23" x14ac:dyDescent="0.2">
      <c r="V271" s="3"/>
      <c r="W271" s="18"/>
    </row>
    <row r="272" spans="1:23" x14ac:dyDescent="0.2">
      <c r="V272" s="3"/>
      <c r="W272" s="18"/>
    </row>
    <row r="273" spans="22:23" x14ac:dyDescent="0.2">
      <c r="V273" s="3"/>
      <c r="W273" s="18"/>
    </row>
    <row r="274" spans="22:23" x14ac:dyDescent="0.2">
      <c r="V274" s="3"/>
      <c r="W274" s="18"/>
    </row>
    <row r="275" spans="22:23" x14ac:dyDescent="0.2">
      <c r="V275" s="3"/>
      <c r="W275" s="18"/>
    </row>
    <row r="276" spans="22:23" x14ac:dyDescent="0.2">
      <c r="V276" s="3"/>
      <c r="W276" s="18"/>
    </row>
    <row r="277" spans="22:23" x14ac:dyDescent="0.2">
      <c r="V277" s="3"/>
      <c r="W277" s="18"/>
    </row>
    <row r="278" spans="22:23" x14ac:dyDescent="0.2">
      <c r="V278" s="3"/>
      <c r="W278" s="18"/>
    </row>
    <row r="279" spans="22:23" x14ac:dyDescent="0.2">
      <c r="V279" s="3"/>
      <c r="W279" s="18"/>
    </row>
    <row r="280" spans="22:23" x14ac:dyDescent="0.2">
      <c r="V280" s="3"/>
      <c r="W280" s="18"/>
    </row>
    <row r="281" spans="22:23" x14ac:dyDescent="0.2">
      <c r="V281" s="3"/>
      <c r="W281" s="18"/>
    </row>
    <row r="282" spans="22:23" x14ac:dyDescent="0.2">
      <c r="V282" s="3"/>
      <c r="W282"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312"/>
  <sheetViews>
    <sheetView topLeftCell="D1" workbookViewId="0">
      <pane xSplit="3" ySplit="1" topLeftCell="G1735" activePane="bottomRight" state="frozen"/>
      <selection activeCell="D1" sqref="D1"/>
      <selection pane="topRight" activeCell="G1" sqref="G1"/>
      <selection pane="bottomLeft" activeCell="D2" sqref="D2"/>
      <selection pane="bottomRight" activeCell="M1804" sqref="M1804"/>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258</v>
      </c>
    </row>
    <row r="2" spans="1:7" x14ac:dyDescent="0.2">
      <c r="A2" s="20">
        <f>ROWS(MyData)</f>
        <v>89</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those but hearing " + CharaX_username + " list them makes it feel all too real...)",</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"Click here to submit",//24 Department Form</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"There, all done.",//25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"Woah, it’s really nice. (This dorm room looks more expensive than my whole apartment back home...)",</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"(I may as well write out my life story at this rate.)",</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"Of course, I understand.",//30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"Click here to submit",//31 Choose your name Form</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"(That was the weirdest medical form I have ever filled out...)",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"(Next)",</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"Alright!",</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"(Once you are done exploring, click here to proceed)",//35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"*Pant* Why do I feel so tired?",</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"Nice!",</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"That sounds awesome!",//40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"I’ll make sure to remember that!",</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"Wait, how will I be able to tell the difference?",</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"Got it!",//45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"Pfff. That sounds easy enough. How hard can it be to make friends?",</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"(I remembered how nobody was smiling at the entrance of the school earlier. I hope I can make some friends!)",//50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"(…Gas mask?)",</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"null",</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"null",</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"Uh yeah…(Shoot, they looked a little mad.)",</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"Later! (That went pretty well.)",</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"See you around! (That went really well! But what do they mean by “tutorial”? This isn’t a video game!)",</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"null",</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"Uh yeah…(Shoot, they looked a little mad.)",//60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"Later! (That went pretty well.)",</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"See you around! (That went really well! But what do they mean by “tutorial”? This isn’t a video game!)",</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"null",</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"null",//64 ghost slide</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"null",//65 ghost slide</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"null",//66 ghost slide</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"null",//67 ghost slide</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"null",//68 ghost slide</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"null",//69 ghost slide</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"Okay, I’ll have to brush up on my social skills.",//70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"I’ll get better, you’ll see! There’s no way I’m missing the opportunity to make new friends!",</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"Told you it would be easy!",</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"Sweet!",</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"That’s pretty nice of her.",</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"Oh, I see. (I suddenly felt a little nervous.)",//75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"(We walked until we met a beautiful lady in the hallway.)",</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"(Lady Arlington was probably in her forties, considering her position in the school, but she looked much younger.)",</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"(She had an aura of power and mystery… I felt intimidated and amazed at the same time. " + CharaX_username + " handed her the paperwork I filled out.)",</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"(Lady Arlington turned to look at us.)",</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"(Hey eyes met mine and...)",//80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"(She dropped my paperwork on the ground.)",</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"(The principal looked at me as if she saw a ghost. It felt very awkward and I didn’t know where to look.)",</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"W-Wait! (But " + CharaX_username + " just left the hallway, leaving me alone with the principal.)",</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"(Her look lingered for a couple of seconds. I could feel myself beginning to sweat a little as her eyes pierced my soul.)",</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"(END OF CHAPTER 0)",//85 </v>
      </c>
    </row>
    <row r="90" spans="4:7" x14ac:dyDescent="0.2">
      <c r="D90" s="20">
        <f t="shared" si="1"/>
        <v>89</v>
      </c>
      <c r="E90" s="20">
        <f>MIN(IF(MOD(ROWS($A$2:A90),$A$2)=0,E89+1, E89), $B$2-1)</f>
        <v>1</v>
      </c>
      <c r="G90" s="2" t="str">
        <f>IF(NOT(OR(
SUMPRODUCT(--ISNUMBER(SEARCH('Chapter 0 (Generated)'!$B$25:$V$25,INDEX(MyData,D90, E90+1))))&gt;0,
SUMPRODUCT(--ISNUMBER(SEARCH('Chapter 0 (Generated)'!$B$26:$V$26,INDEX(MyData,D90, E90+1))))&gt;0)),
"        " &amp; INDEX(MyData,D90, E90+1),
"    " &amp; INDEX(MyData,D90, E90+1))</f>
        <v xml:space="preserve">        ];</v>
      </c>
    </row>
    <row r="91" spans="4:7" x14ac:dyDescent="0.2">
      <c r="D91" s="20">
        <f t="shared" si="1"/>
        <v>1</v>
      </c>
      <c r="E91" s="20">
        <f>MIN(IF(MOD(ROWS($A$2:A91),$A$2)=0,E90+1, E90), $B$2-1)</f>
        <v>1</v>
      </c>
      <c r="G91" s="2" t="str">
        <f>IF(NOT(OR(
SUMPRODUCT(--ISNUMBER(SEARCH('Chapter 0 (Generated)'!$B$25:$V$25,INDEX(MyData,D91, E91+1))))&gt;0,
SUMPRODUCT(--ISNUMBER(SEARCH('Chapter 0 (Generated)'!$B$26:$V$26,INDEX(MyData,D91, E91+1))))&gt;0)),
"        " &amp; INDEX(MyData,D91, E91+1),
"    " &amp; INDEX(MyData,D91, E91+1))</f>
        <v xml:space="preserve">    //story[1] === Bubble 1 === ce que le personnage 1 dit</v>
      </c>
    </row>
    <row r="92" spans="4:7" x14ac:dyDescent="0.2">
      <c r="D92" s="20">
        <f t="shared" si="1"/>
        <v>2</v>
      </c>
      <c r="E92" s="20">
        <f>MIN(IF(MOD(ROWS($A$2:A92),$A$2)=0,E91+1, E91), $B$2-1)</f>
        <v>1</v>
      </c>
      <c r="G92" s="2" t="str">
        <f>IF(NOT(OR(
SUMPRODUCT(--ISNUMBER(SEARCH('Chapter 0 (Generated)'!$B$25:$V$25,INDEX(MyData,D92, E92+1))))&gt;0,
SUMPRODUCT(--ISNUMBER(SEARCH('Chapter 0 (Generated)'!$B$26:$V$26,INDEX(MyData,D92, E92+1))))&gt;0)),
"        " &amp; INDEX(MyData,D92, E92+1),
"    " &amp; INDEX(MyData,D92, E92+1))</f>
        <v xml:space="preserve">    story[1] = [</v>
      </c>
    </row>
    <row r="93" spans="4:7" x14ac:dyDescent="0.2">
      <c r="D93" s="20">
        <f t="shared" si="1"/>
        <v>3</v>
      </c>
      <c r="E93" s="20">
        <f>MIN(IF(MOD(ROWS($A$2:A93),$A$2)=0,E92+1, E92), $B$2-1)</f>
        <v>1</v>
      </c>
      <c r="G93" s="2" t="str">
        <f>IF(NOT(OR(
SUMPRODUCT(--ISNUMBER(SEARCH('Chapter 0 (Generated)'!$B$25:$V$25,INDEX(MyData,D93, E93+1))))&gt;0,
SUMPRODUCT(--ISNUMBER(SEARCH('Chapter 0 (Generated)'!$B$26:$V$26,INDEX(MyData,D93, E93+1))))&gt;0)),
"        " &amp; INDEX(MyData,D93, E93+1),
"    " &amp; INDEX(MyData,D93, E93+1))</f>
        <v xml:space="preserve">        "null",//0 </v>
      </c>
    </row>
    <row r="94" spans="4:7" x14ac:dyDescent="0.2">
      <c r="D94" s="20">
        <f t="shared" si="1"/>
        <v>4</v>
      </c>
      <c r="E94" s="20">
        <f>MIN(IF(MOD(ROWS($A$2:A94),$A$2)=0,E93+1, E93), $B$2-1)</f>
        <v>1</v>
      </c>
      <c r="G94" s="2" t="str">
        <f>IF(NOT(OR(
SUMPRODUCT(--ISNUMBER(SEARCH('Chapter 0 (Generated)'!$B$25:$V$25,INDEX(MyData,D94, E94+1))))&gt;0,
SUMPRODUCT(--ISNUMBER(SEARCH('Chapter 0 (Generated)'!$B$26:$V$26,INDEX(MyData,D94, E94+1))))&gt;0)),
"        " &amp; INDEX(MyData,D94, E94+1),
"    " &amp; INDEX(MyData,D94, E94+1))</f>
        <v xml:space="preserve">        "null",</v>
      </c>
    </row>
    <row r="95" spans="4:7" x14ac:dyDescent="0.2">
      <c r="D95" s="20">
        <f t="shared" si="1"/>
        <v>5</v>
      </c>
      <c r="E95" s="20">
        <f>MIN(IF(MOD(ROWS($A$2:A95),$A$2)=0,E94+1, E94), $B$2-1)</f>
        <v>1</v>
      </c>
      <c r="G95" s="2" t="str">
        <f>IF(NOT(OR(
SUMPRODUCT(--ISNUMBER(SEARCH('Chapter 0 (Generated)'!$B$25:$V$25,INDEX(MyData,D95, E95+1))))&gt;0,
SUMPRODUCT(--ISNUMBER(SEARCH('Chapter 0 (Generated)'!$B$26:$V$26,INDEX(MyData,D95, E95+1))))&gt;0)),
"        " &amp; INDEX(MyData,D95, E95+1),
"    " &amp; INDEX(MyData,D95, E95+1))</f>
        <v xml:space="preserve">        "null",</v>
      </c>
    </row>
    <row r="96" spans="4:7" x14ac:dyDescent="0.2">
      <c r="D96" s="20">
        <f t="shared" si="1"/>
        <v>6</v>
      </c>
      <c r="E96" s="20">
        <f>MIN(IF(MOD(ROWS($A$2:A96),$A$2)=0,E95+1, E95), $B$2-1)</f>
        <v>1</v>
      </c>
      <c r="G96" s="2" t="str">
        <f>IF(NOT(OR(
SUMPRODUCT(--ISNUMBER(SEARCH('Chapter 0 (Generated)'!$B$25:$V$25,INDEX(MyData,D96, E96+1))))&gt;0,
SUMPRODUCT(--ISNUMBER(SEARCH('Chapter 0 (Generated)'!$B$26:$V$26,INDEX(MyData,D96, E96+1))))&gt;0)),
"        " &amp; INDEX(MyData,D96, E96+1),
"    " &amp; INDEX(MyData,D96, E96+1))</f>
        <v xml:space="preserve">        "null",</v>
      </c>
    </row>
    <row r="97" spans="4:7" x14ac:dyDescent="0.2">
      <c r="D97" s="20">
        <f t="shared" si="1"/>
        <v>7</v>
      </c>
      <c r="E97" s="20">
        <f>MIN(IF(MOD(ROWS($A$2:A97),$A$2)=0,E96+1, E96), $B$2-1)</f>
        <v>1</v>
      </c>
      <c r="G97" s="2" t="str">
        <f>IF(NOT(OR(
SUMPRODUCT(--ISNUMBER(SEARCH('Chapter 0 (Generated)'!$B$25:$V$25,INDEX(MyData,D97, E97+1))))&gt;0,
SUMPRODUCT(--ISNUMBER(SEARCH('Chapter 0 (Generated)'!$B$26:$V$26,INDEX(MyData,D97, E97+1))))&gt;0)),
"        " &amp; INDEX(MyData,D97, E97+1),
"    " &amp; INDEX(MyData,D97, E97+1))</f>
        <v xml:space="preserve">        "null",</v>
      </c>
    </row>
    <row r="98" spans="4:7" x14ac:dyDescent="0.2">
      <c r="D98" s="20">
        <f t="shared" si="1"/>
        <v>8</v>
      </c>
      <c r="E98" s="20">
        <f>MIN(IF(MOD(ROWS($A$2:A98),$A$2)=0,E97+1, E97), $B$2-1)</f>
        <v>1</v>
      </c>
      <c r="G98" s="2" t="str">
        <f>IF(NOT(OR(
SUMPRODUCT(--ISNUMBER(SEARCH('Chapter 0 (Generated)'!$B$25:$V$25,INDEX(MyData,D98, E98+1))))&gt;0,
SUMPRODUCT(--ISNUMBER(SEARCH('Chapter 0 (Generated)'!$B$26:$V$26,INDEX(MyData,D98, E98+1))))&gt;0)),
"        " &amp; INDEX(MyData,D98, E98+1),
"    " &amp; INDEX(MyData,D98, E98+1))</f>
        <v xml:space="preserve">        "null",//5 </v>
      </c>
    </row>
    <row r="99" spans="4:7" x14ac:dyDescent="0.2">
      <c r="D99" s="20">
        <f t="shared" si="1"/>
        <v>9</v>
      </c>
      <c r="E99" s="20">
        <f>MIN(IF(MOD(ROWS($A$2:A99),$A$2)=0,E98+1, E98), $B$2-1)</f>
        <v>1</v>
      </c>
      <c r="G99" s="2" t="str">
        <f>IF(NOT(OR(
SUMPRODUCT(--ISNUMBER(SEARCH('Chapter 0 (Generated)'!$B$25:$V$25,INDEX(MyData,D99, E99+1))))&gt;0,
SUMPRODUCT(--ISNUMBER(SEARCH('Chapter 0 (Generated)'!$B$26:$V$26,INDEX(MyData,D99, E99+1))))&gt;0)),
"        " &amp; INDEX(MyData,D99, E99+1),
"    " &amp; INDEX(MyData,D99, E99+1))</f>
        <v xml:space="preserve">        "null",</v>
      </c>
    </row>
    <row r="100" spans="4:7" x14ac:dyDescent="0.2">
      <c r="D100" s="20">
        <f t="shared" si="1"/>
        <v>10</v>
      </c>
      <c r="E100" s="20">
        <f>MIN(IF(MOD(ROWS($A$2:A100),$A$2)=0,E99+1, E99), $B$2-1)</f>
        <v>1</v>
      </c>
      <c r="G100" s="2" t="str">
        <f>IF(NOT(OR(
SUMPRODUCT(--ISNUMBER(SEARCH('Chapter 0 (Generated)'!$B$25:$V$25,INDEX(MyData,D100, E100+1))))&gt;0,
SUMPRODUCT(--ISNUMBER(SEARCH('Chapter 0 (Generated)'!$B$26:$V$26,INDEX(MyData,D100, E100+1))))&gt;0)),
"        " &amp; INDEX(MyData,D100, E100+1),
"    " &amp; INDEX(MyData,D100, E100+1))</f>
        <v xml:space="preserve">        "null",</v>
      </c>
    </row>
    <row r="101" spans="4:7" x14ac:dyDescent="0.2">
      <c r="D101" s="20">
        <f t="shared" si="1"/>
        <v>11</v>
      </c>
      <c r="E101" s="20">
        <f>MIN(IF(MOD(ROWS($A$2:A101),$A$2)=0,E100+1, E100), $B$2-1)</f>
        <v>1</v>
      </c>
      <c r="G101" s="2" t="str">
        <f>IF(NOT(OR(
SUMPRODUCT(--ISNUMBER(SEARCH('Chapter 0 (Generated)'!$B$25:$V$25,INDEX(MyData,D101, E101+1))))&gt;0,
SUMPRODUCT(--ISNUMBER(SEARCH('Chapter 0 (Generated)'!$B$26:$V$26,INDEX(MyData,D101, E101+1))))&gt;0)),
"        " &amp; INDEX(MyData,D101, E101+1),
"    " &amp; INDEX(MyData,D101, E101+1))</f>
        <v xml:space="preserve">        "null",</v>
      </c>
    </row>
    <row r="102" spans="4:7" x14ac:dyDescent="0.2">
      <c r="D102" s="20">
        <f t="shared" si="1"/>
        <v>12</v>
      </c>
      <c r="E102" s="20">
        <f>MIN(IF(MOD(ROWS($A$2:A102),$A$2)=0,E101+1, E101), $B$2-1)</f>
        <v>1</v>
      </c>
      <c r="G102" s="2" t="str">
        <f>IF(NOT(OR(
SUMPRODUCT(--ISNUMBER(SEARCH('Chapter 0 (Generated)'!$B$25:$V$25,INDEX(MyData,D102, E102+1))))&gt;0,
SUMPRODUCT(--ISNUMBER(SEARCH('Chapter 0 (Generated)'!$B$26:$V$26,INDEX(MyData,D102, E102+1))))&gt;0)),
"        " &amp; INDEX(MyData,D102, E102+1),
"    " &amp; INDEX(MyData,D102, E102+1))</f>
        <v xml:space="preserve">        "null",</v>
      </c>
    </row>
    <row r="103" spans="4:7" x14ac:dyDescent="0.2">
      <c r="D103" s="20">
        <f t="shared" si="1"/>
        <v>13</v>
      </c>
      <c r="E103" s="20">
        <f>MIN(IF(MOD(ROWS($A$2:A103),$A$2)=0,E102+1, E102), $B$2-1)</f>
        <v>1</v>
      </c>
      <c r="G103" s="2" t="str">
        <f>IF(NOT(OR(
SUMPRODUCT(--ISNUMBER(SEARCH('Chapter 0 (Generated)'!$B$25:$V$25,INDEX(MyData,D103, E103+1))))&gt;0,
SUMPRODUCT(--ISNUMBER(SEARCH('Chapter 0 (Generated)'!$B$26:$V$26,INDEX(MyData,D103, E103+1))))&gt;0)),
"        " &amp; INDEX(MyData,D103, E103+1),
"    " &amp; INDEX(MyData,D103, E103+1))</f>
        <v xml:space="preserve">        "null",//10 </v>
      </c>
    </row>
    <row r="104" spans="4:7" x14ac:dyDescent="0.2">
      <c r="D104" s="20">
        <f t="shared" si="1"/>
        <v>14</v>
      </c>
      <c r="E104" s="20">
        <f>MIN(IF(MOD(ROWS($A$2:A104),$A$2)=0,E103+1, E103), $B$2-1)</f>
        <v>1</v>
      </c>
      <c r="G104" s="2" t="str">
        <f>IF(NOT(OR(
SUMPRODUCT(--ISNUMBER(SEARCH('Chapter 0 (Generated)'!$B$25:$V$25,INDEX(MyData,D104, E104+1))))&gt;0,
SUMPRODUCT(--ISNUMBER(SEARCH('Chapter 0 (Generated)'!$B$26:$V$26,INDEX(MyData,D104, E104+1))))&gt;0)),
"        " &amp; INDEX(MyData,D104, E104+1),
"    " &amp; INDEX(MyData,D104, E104+1))</f>
        <v xml:space="preserve">        "null",</v>
      </c>
    </row>
    <row r="105" spans="4:7" x14ac:dyDescent="0.2">
      <c r="D105" s="20">
        <f t="shared" si="1"/>
        <v>15</v>
      </c>
      <c r="E105" s="20">
        <f>MIN(IF(MOD(ROWS($A$2:A105),$A$2)=0,E104+1, E104), $B$2-1)</f>
        <v>1</v>
      </c>
      <c r="G105" s="2" t="str">
        <f>IF(NOT(OR(
SUMPRODUCT(--ISNUMBER(SEARCH('Chapter 0 (Generated)'!$B$25:$V$25,INDEX(MyData,D105, E105+1))))&gt;0,
SUMPRODUCT(--ISNUMBER(SEARCH('Chapter 0 (Generated)'!$B$26:$V$26,INDEX(MyData,D105, E105+1))))&gt;0)),
"        " &amp; INDEX(MyData,D105, E105+1),
"    " &amp; INDEX(MyData,D105, E105+1))</f>
        <v xml:space="preserve">        "null",</v>
      </c>
    </row>
    <row r="106" spans="4:7" x14ac:dyDescent="0.2">
      <c r="D106" s="20">
        <f t="shared" si="1"/>
        <v>16</v>
      </c>
      <c r="E106" s="20">
        <f>MIN(IF(MOD(ROWS($A$2:A106),$A$2)=0,E105+1, E105), $B$2-1)</f>
        <v>1</v>
      </c>
      <c r="G106" s="2" t="str">
        <f>IF(NOT(OR(
SUMPRODUCT(--ISNUMBER(SEARCH('Chapter 0 (Generated)'!$B$25:$V$25,INDEX(MyData,D106, E106+1))))&gt;0,
SUMPRODUCT(--ISNUMBER(SEARCH('Chapter 0 (Generated)'!$B$26:$V$26,INDEX(MyData,D106, E106+1))))&gt;0)),
"        " &amp; INDEX(MyData,D106, E106+1),
"    " &amp; INDEX(MyData,D106, E106+1))</f>
        <v xml:space="preserve">        "null",</v>
      </c>
    </row>
    <row r="107" spans="4:7" x14ac:dyDescent="0.2">
      <c r="D107" s="20">
        <f t="shared" si="1"/>
        <v>17</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"Hi there!",</v>
      </c>
    </row>
    <row r="108" spans="4:7" x14ac:dyDescent="0.2">
      <c r="D108" s="20">
        <f t="shared" si="1"/>
        <v>18</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"null",//15 </v>
      </c>
    </row>
    <row r="109" spans="4:7" x14ac:dyDescent="0.2">
      <c r="D109" s="20">
        <f t="shared" si="1"/>
        <v>19</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"Hehe, sorry. I didn’t mean to startle you. You must be our new scholarship student.",</v>
      </c>
    </row>
    <row r="110" spans="4:7" x14ac:dyDescent="0.2">
      <c r="D110" s="20">
        <f t="shared" si="1"/>
        <v>20</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"My name is " + CharaX_username + " and I was assigned by the principal to help you with all the formalities here at Arlington.",</v>
      </c>
    </row>
    <row r="111" spans="4:7" x14ac:dyDescent="0.2">
      <c r="D111" s="20">
        <f t="shared" si="1"/>
        <v>21</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"It’s nice to meet you! Now, follow me please. Before I show you where your dorm and classrooms are, you have some paperwork to fill.",</v>
      </c>
    </row>
    <row r="112" spans="4:7" x14ac:dyDescent="0.2">
      <c r="D112" s="20">
        <f t="shared" si="1"/>
        <v>22</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23</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"null",//20 </v>
      </c>
    </row>
    <row r="114" spans="4:7" x14ac:dyDescent="0.2">
      <c r="D114" s="20">
        <f t="shared" si="1"/>
        <v>24</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"It’s important for the school’s administration to know as much about you as possible so that Arlington can give you the education you need to tackle the world when you graduate.",</v>
      </c>
    </row>
    <row r="115" spans="4:7" x14ac:dyDescent="0.2">
      <c r="D115" s="20">
        <f t="shared" si="1"/>
        <v>25</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"First, tell me which department you belong to. Arlington has seven in total: Business and Commerce, Pure and Applied Sciences, Medical Sciences, Fine Arts, Performing Arts, Fashion, and Athletics.",</v>
      </c>
    </row>
    <row r="116" spans="4:7" x14ac:dyDescent="0.2">
      <c r="D116" s="20">
        <f t="shared" si="1"/>
        <v>26</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x14ac:dyDescent="0.2">
      <c r="D117" s="20">
        <f t="shared" si="1"/>
        <v>27</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"null",//24 Department Form</v>
      </c>
    </row>
    <row r="118" spans="4:7" x14ac:dyDescent="0.2">
      <c r="D118" s="20">
        <f t="shared" si="1"/>
        <v>28</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"null",//25 </v>
      </c>
    </row>
    <row r="119" spans="4:7" x14ac:dyDescent="0.2">
      <c r="D119" s="20">
        <f t="shared" si="1"/>
        <v>29</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"Excellent!",</v>
      </c>
    </row>
    <row r="120" spans="4:7" x14ac:dyDescent="0.2">
      <c r="D120" s="20">
        <f t="shared" si="1"/>
        <v>30</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"Thank you! Now let me show you where your dorm is.",</v>
      </c>
    </row>
    <row r="121" spans="4:7" x14ac:dyDescent="0.2">
      <c r="D121" s="20">
        <f t="shared" si="1"/>
        <v>31</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"This is where you’re going to be staying until the end of high school!",</v>
      </c>
    </row>
    <row r="122" spans="4:7" x14ac:dyDescent="0.2">
      <c r="D122" s="20">
        <f t="shared" si="1"/>
        <v>32</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"The last thing I’m going to need you to do is to fill out this medical form. This is an important part of your file.",</v>
      </c>
    </row>
    <row r="123" spans="4:7" x14ac:dyDescent="0.2">
      <c r="D123" s="20">
        <f t="shared" si="1"/>
        <v>33</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"null",//30 </v>
      </c>
    </row>
    <row r="124" spans="4:7" x14ac:dyDescent="0.2">
      <c r="D124" s="20">
        <f t="shared" si="1"/>
        <v>34</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"null",//31 Choose your name Form</v>
      </c>
    </row>
    <row r="125" spans="4:7" x14ac:dyDescent="0.2">
      <c r="D125" s="20">
        <f t="shared" si="1"/>
        <v>35</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"Thanks! All the paperwork is now done!",</v>
      </c>
    </row>
    <row r="126" spans="4:7" x14ac:dyDescent="0.2">
      <c r="D126" s="20">
        <f t="shared" si="1"/>
        <v>36</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"Now that you know where your dorm is, try exploring the school a little.",</v>
      </c>
    </row>
    <row r="127" spans="4:7" x14ac:dyDescent="0.2">
      <c r="D127" s="20">
        <f t="shared" si="1"/>
        <v>37</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"I’ll be waiting for you right here.",</v>
      </c>
    </row>
    <row r="128" spans="4:7" x14ac:dyDescent="0.2">
      <c r="D128" s="20">
        <f t="shared" si="1"/>
        <v>38</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"null",//35 </v>
      </c>
    </row>
    <row r="129" spans="4:7" x14ac:dyDescent="0.2">
      <c r="D129" s="20">
        <f t="shared" si="1"/>
        <v>39</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"Hi again!",</v>
      </c>
    </row>
    <row r="130" spans="4:7" x14ac:dyDescent="0.2">
      <c r="D130" s="20">
        <f t="shared" ref="D130:D193" si="2">MOD(ROW(D129)-1+ROWS(MyData),ROWS(MyData))+1</f>
        <v>40</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"Oh! I forgot to tell you about energy.",</v>
      </c>
    </row>
    <row r="131" spans="4:7" x14ac:dyDescent="0.2">
      <c r="D131" s="20">
        <f t="shared" si="2"/>
        <v>41</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"Each movement you make around the school will take out one energy point from your total energy.",</v>
      </c>
    </row>
    <row r="132" spans="4:7" x14ac:dyDescent="0.2">
      <c r="D132" s="20">
        <f t="shared" si="2"/>
        <v>42</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"Each day you log in, you’ll automatically receive 10 energy points.",</v>
      </c>
    </row>
    <row r="133" spans="4:7" x14ac:dyDescent="0.2">
      <c r="D133" s="20">
        <f t="shared" si="2"/>
        <v>43</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0">
        <f t="shared" si="2"/>
        <v>44</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"Be careful! If you miss one day, you’ll go back to 10 points.",</v>
      </c>
    </row>
    <row r="135" spans="4:7" x14ac:dyDescent="0.2">
      <c r="D135" s="20">
        <f t="shared" si="2"/>
        <v>45</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"You’ll need your energy to fulfill your destiny here at Arlington Academy. You will also meet a lot of characters that will be with you until the very end.",</v>
      </c>
    </row>
    <row r="136" spans="4:7" x14ac:dyDescent="0.2">
      <c r="D136" s="20">
        <f t="shared" si="2"/>
        <v>46</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"Some people will be relatively easy to get along with, others… not so much.",</v>
      </c>
    </row>
    <row r="137" spans="4:7" x14ac:dyDescent="0.2">
      <c r="D137" s="20">
        <f t="shared" si="2"/>
        <v>47</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"All the characters you’re going to meet will have an “infinity meter”. You will have several dialogue choices. You’re going to have to choose whether you want your choices to build on your friendship with them, or your romance.",</v>
      </c>
    </row>
    <row r="138" spans="4:7" x14ac:dyDescent="0.2">
      <c r="D138" s="20">
        <f t="shared" si="2"/>
        <v>48</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"Friendship dialogue options will be indicated with a handshake button while romance dialogue options will be indicated with a heart button!",//45 </v>
      </c>
    </row>
    <row r="139" spans="4:7" x14ac:dyDescent="0.2">
      <c r="D139" s="20">
        <f t="shared" si="2"/>
        <v>49</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"Furthermore, if you choose to just stay friends with a character and only pick friendship dialogue options, your infinity meter will only go up to 50%, not one percent more.",</v>
      </c>
    </row>
    <row r="140" spans="4:7" x14ac:dyDescent="0.2">
      <c r="D140" s="20">
        <f t="shared" si="2"/>
        <v>50</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"Only romance dialogue options will make your infinity meter with a character reach its max.",</v>
      </c>
    </row>
    <row r="141" spans="4:7" x14ac:dyDescent="0.2">
      <c r="D141" s="20">
        <f t="shared" si="2"/>
        <v>51</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"Once you choose, you’ll have to make yet another choice of dialogues that will either raise, drop, or leave your infinity meter as it is.",</v>
      </c>
    </row>
    <row r="142" spans="4:7" x14ac:dyDescent="0.2">
      <c r="D142" s="20">
        <f t="shared" si="2"/>
        <v>52</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"Choose wisely! If your infinity meter is too low, you will not get the date you want with your favorite character at the end of each chapter.",</v>
      </c>
    </row>
    <row r="143" spans="4:7" x14ac:dyDescent="0.2">
      <c r="D143" s="20">
        <f t="shared" si="2"/>
        <v>53</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"Haha! You’ll find that the students at Arlington Academy aren’t as simple to figure out.",//50 </v>
      </c>
    </row>
    <row r="144" spans="4:7" x14ac:dyDescent="0.2">
      <c r="D144" s="20">
        <f t="shared" si="2"/>
        <v>54</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"Go ahead and give it a try. I know some of my friends are in Classroom 1. Why don't you pay them a visit? Oh and also… Don’t mind the gas mask, it's for aesthetic purposes.",</v>
      </c>
    </row>
    <row r="145" spans="4:7" x14ac:dyDescent="0.2">
      <c r="D145" s="20">
        <f t="shared" si="2"/>
        <v>55</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"null",</v>
      </c>
    </row>
    <row r="146" spans="4:7" x14ac:dyDescent="0.2">
      <c r="D146" s="20">
        <f t="shared" si="2"/>
        <v>56</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"Hi! You must be a new scholarship student. Welcome to Arlington!",</v>
      </c>
    </row>
    <row r="147" spans="4:7" x14ac:dyDescent="0.2">
      <c r="D147" s="20">
        <f t="shared" si="2"/>
        <v>57</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v>
      </c>
    </row>
    <row r="148" spans="4:7" x14ac:dyDescent="0.2">
      <c r="D148" s="20">
        <f t="shared" si="2"/>
        <v>58</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"null",//55 </v>
      </c>
    </row>
    <row r="149" spans="4:7" x14ac:dyDescent="0.2">
      <c r="D149" s="20">
        <f t="shared" si="2"/>
        <v>59</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"You look pretty tired, you should get back to your dorm and take a nap. See ya!",</v>
      </c>
    </row>
    <row r="150" spans="4:7" x14ac:dyDescent="0.2">
      <c r="D150" s="20">
        <f t="shared" si="2"/>
        <v>60</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"I’m " + CharaY_username + " ! It’s nice to meet you. I bet you still have tons of things to unpack, so I’ll see you later!",</v>
      </c>
    </row>
    <row r="151" spans="4:7" x14ac:dyDescent="0.2">
      <c r="D151" s="20">
        <f t="shared" si="2"/>
        <v>61</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"That’s the spirit! I’ll let you finish the tutorial, you’re almost done. See you around!",</v>
      </c>
    </row>
    <row r="152" spans="4:7" x14ac:dyDescent="0.2">
      <c r="D152" s="20">
        <f t="shared" si="2"/>
        <v>62</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x14ac:dyDescent="0.2">
      <c r="D153" s="20">
        <f t="shared" si="2"/>
        <v>63</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"My name is " + CharaY_username + ". You look pretty tired. I’ll let you get back to your dorm to get some rest. See ya!",//60 </v>
      </c>
    </row>
    <row r="154" spans="4:7" x14ac:dyDescent="0.2">
      <c r="D154" s="20">
        <f t="shared" si="2"/>
        <v>64</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"I’m " + CharaY_username + "! It’s nice to meet you too! I bet you still have tons of things to unpack, so I’ll see you later!",</v>
      </c>
    </row>
    <row r="155" spans="4:7" x14ac:dyDescent="0.2">
      <c r="D155" s="20">
        <f t="shared" si="2"/>
        <v>65</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"Aw, it’s no biggie. I’m glad to meet a new player. I’ll let you finish the tutorial, you’re almost done. See you around!",</v>
      </c>
    </row>
    <row r="156" spans="4:7" x14ac:dyDescent="0.2">
      <c r="D156" s="20">
        <f t="shared" si="2"/>
        <v>66</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"null",</v>
      </c>
    </row>
    <row r="157" spans="4:7" x14ac:dyDescent="0.2">
      <c r="D157" s="20">
        <f t="shared" si="2"/>
        <v>67</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"null",//64 ghost slide</v>
      </c>
    </row>
    <row r="158" spans="4:7" x14ac:dyDescent="0.2">
      <c r="D158" s="20">
        <f t="shared" si="2"/>
        <v>68</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"null",//65 ghost slide</v>
      </c>
    </row>
    <row r="159" spans="4:7" x14ac:dyDescent="0.2">
      <c r="D159" s="20">
        <f t="shared" si="2"/>
        <v>69</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"null",//66 ghost slide</v>
      </c>
    </row>
    <row r="160" spans="4:7" x14ac:dyDescent="0.2">
      <c r="D160" s="20">
        <f t="shared" si="2"/>
        <v>70</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"null",//67 ghost slide</v>
      </c>
    </row>
    <row r="161" spans="4:7" x14ac:dyDescent="0.2">
      <c r="D161" s="20">
        <f t="shared" si="2"/>
        <v>71</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"null",//68 ghost slide</v>
      </c>
    </row>
    <row r="162" spans="4:7" x14ac:dyDescent="0.2">
      <c r="D162" s="20">
        <f t="shared" si="2"/>
        <v>72</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"null",//69 ghost slide</v>
      </c>
    </row>
    <row r="163" spans="4:7" x14ac:dyDescent="0.2">
      <c r="D163" s="20">
        <f t="shared" si="2"/>
        <v>73</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"“Easy” you said?",//70 </v>
      </c>
    </row>
    <row r="164" spans="4:7" x14ac:dyDescent="0.2">
      <c r="D164" s="20">
        <f t="shared" si="2"/>
        <v>74</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"Not bad, but not perfect either.",</v>
      </c>
    </row>
    <row r="165" spans="4:7" x14ac:dyDescent="0.2">
      <c r="D165" s="20">
        <f t="shared" si="2"/>
        <v>75</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"It looks like I underestimated you. That interaction was pretty smooth.",</v>
      </c>
    </row>
    <row r="166" spans="4:7" x14ac:dyDescent="0.2">
      <c r="D166" s="20">
        <f t="shared" si="2"/>
        <v>76</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"Haha! Well it seems like you’re ready to start your adventure here at Arlington.",</v>
      </c>
    </row>
    <row r="167" spans="4:7" x14ac:dyDescent="0.2">
      <c r="D167" s="20">
        <f t="shared" si="2"/>
        <v>77</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"I’ll take you to the principal, Lady Arlington. She insists on welcoming all new students at the beginning of each year.",</v>
      </c>
    </row>
    <row r="168" spans="4:7" x14ac:dyDescent="0.2">
      <c r="D168" s="20">
        <f t="shared" si="2"/>
        <v>78</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"HA! She’s nice alright… until you start breaking any rules.",//75 </v>
      </c>
    </row>
    <row r="169" spans="4:7" x14ac:dyDescent="0.2">
      <c r="D169" s="20">
        <f t="shared" si="2"/>
        <v>79</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x14ac:dyDescent="0.2">
      <c r="D170" s="20">
        <f t="shared" si="2"/>
        <v>80</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x14ac:dyDescent="0.2">
      <c r="D171" s="20">
        <f t="shared" si="2"/>
        <v>81</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v>
      </c>
    </row>
    <row r="172" spans="4:7" x14ac:dyDescent="0.2">
      <c r="D172" s="20">
        <f t="shared" si="2"/>
        <v>82</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"Here’s one of the new scholarship students Ms. Arlington!",</v>
      </c>
    </row>
    <row r="173" spans="4:7" x14ac:dyDescent="0.2">
      <c r="D173" s="20">
        <f t="shared" si="2"/>
        <v>83</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"null",//80 </v>
      </c>
    </row>
    <row r="174" spans="4:7" x14ac:dyDescent="0.2">
      <c r="D174" s="20">
        <f t="shared" si="2"/>
        <v>84</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"null",</v>
      </c>
    </row>
    <row r="175" spans="4:7" x14ac:dyDescent="0.2">
      <c r="D175" s="20">
        <f t="shared" si="2"/>
        <v>85</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"null",</v>
      </c>
    </row>
    <row r="176" spans="4:7" x14ac:dyDescent="0.2">
      <c r="D176" s="20">
        <f t="shared" si="2"/>
        <v>86</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"Well, this feels a bit awkward...so I’m going to head out. I’ve got a game to develop. Good luck and have fun at Arlington!",</v>
      </c>
    </row>
    <row r="177" spans="4:7" x14ac:dyDescent="0.2">
      <c r="D177" s="20">
        <f t="shared" si="2"/>
        <v>87</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"null",</v>
      </c>
    </row>
    <row r="178" spans="4:7" x14ac:dyDescent="0.2">
      <c r="D178" s="20">
        <f t="shared" si="2"/>
        <v>88</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"null",//85 </v>
      </c>
    </row>
    <row r="179" spans="4:7" x14ac:dyDescent="0.2">
      <c r="D179" s="20">
        <f t="shared" si="2"/>
        <v>89</v>
      </c>
      <c r="E179" s="20">
        <f>MIN(IF(MOD(ROWS($A$2:A179),$A$2)=0,E178+1, E178), $B$2-1)</f>
        <v>2</v>
      </c>
      <c r="G179" s="2" t="str">
        <f>IF(NOT(OR(
SUMPRODUCT(--ISNUMBER(SEARCH('Chapter 0 (Generated)'!$B$25:$V$25,INDEX(MyData,D179, E179+1))))&gt;0,
SUMPRODUCT(--ISNUMBER(SEARCH('Chapter 0 (Generated)'!$B$26:$V$26,INDEX(MyData,D179, E179+1))))&gt;0)),
"        " &amp; INDEX(MyData,D179, E179+1),
"    " &amp; INDEX(MyData,D179, E179+1))</f>
        <v xml:space="preserve">        ];</v>
      </c>
    </row>
    <row r="180" spans="4:7" x14ac:dyDescent="0.2">
      <c r="D180" s="20">
        <f t="shared" si="2"/>
        <v>1</v>
      </c>
      <c r="E180" s="20">
        <f>MIN(IF(MOD(ROWS($A$2:A180),$A$2)=0,E179+1, E179), $B$2-1)</f>
        <v>2</v>
      </c>
      <c r="G180" s="2" t="str">
        <f>IF(NOT(OR(
SUMPRODUCT(--ISNUMBER(SEARCH('Chapter 0 (Generated)'!$B$25:$V$25,INDEX(MyData,D180, E180+1))))&gt;0,
SUMPRODUCT(--ISNUMBER(SEARCH('Chapter 0 (Generated)'!$B$26:$V$26,INDEX(MyData,D180, E180+1))))&gt;0)),
"        " &amp; INDEX(MyData,D180, E180+1),
"    " &amp; INDEX(MyData,D180, E180+1))</f>
        <v xml:space="preserve">    //story[2] === Character 1</v>
      </c>
    </row>
    <row r="181" spans="4:7" x14ac:dyDescent="0.2">
      <c r="D181" s="20">
        <f t="shared" si="2"/>
        <v>2</v>
      </c>
      <c r="E181" s="20">
        <f>MIN(IF(MOD(ROWS($A$2:A181),$A$2)=0,E180+1, E180), $B$2-1)</f>
        <v>2</v>
      </c>
      <c r="G181" s="2" t="str">
        <f>IF(NOT(OR(
SUMPRODUCT(--ISNUMBER(SEARCH('Chapter 0 (Generated)'!$B$25:$V$25,INDEX(MyData,D181, E181+1))))&gt;0,
SUMPRODUCT(--ISNUMBER(SEARCH('Chapter 0 (Generated)'!$B$26:$V$26,INDEX(MyData,D181, E181+1))))&gt;0)),
"        " &amp; INDEX(MyData,D181, E181+1),
"    " &amp; INDEX(MyData,D181, E181+1))</f>
        <v xml:space="preserve">    story[2] = [</v>
      </c>
    </row>
    <row r="182" spans="4:7" x14ac:dyDescent="0.2">
      <c r="D182" s="20">
        <f t="shared" si="2"/>
        <v>3</v>
      </c>
      <c r="E182" s="20">
        <f>MIN(IF(MOD(ROWS($A$2:A182),$A$2)=0,E181+1, E181), $B$2-1)</f>
        <v>2</v>
      </c>
      <c r="G182" s="2" t="str">
        <f>IF(NOT(OR(
SUMPRODUCT(--ISNUMBER(SEARCH('Chapter 0 (Generated)'!$B$25:$V$25,INDEX(MyData,D182, E182+1))))&gt;0,
SUMPRODUCT(--ISNUMBER(SEARCH('Chapter 0 (Generated)'!$B$26:$V$26,INDEX(MyData,D182, E182+1))))&gt;0)),
"        " &amp; INDEX(MyData,D182, E182+1),
"    " &amp; INDEX(MyData,D182, E182+1))</f>
        <v xml:space="preserve">        "null",//0 </v>
      </c>
    </row>
    <row r="183" spans="4:7" x14ac:dyDescent="0.2">
      <c r="D183" s="20">
        <f t="shared" si="2"/>
        <v>4</v>
      </c>
      <c r="E183" s="20">
        <f>MIN(IF(MOD(ROWS($A$2:A183),$A$2)=0,E182+1, E182), $B$2-1)</f>
        <v>2</v>
      </c>
      <c r="G183" s="2" t="str">
        <f>IF(NOT(OR(
SUMPRODUCT(--ISNUMBER(SEARCH('Chapter 0 (Generated)'!$B$25:$V$25,INDEX(MyData,D183, E183+1))))&gt;0,
SUMPRODUCT(--ISNUMBER(SEARCH('Chapter 0 (Generated)'!$B$26:$V$26,INDEX(MyData,D183, E183+1))))&gt;0)),
"        " &amp; INDEX(MyData,D183, E183+1),
"    " &amp; INDEX(MyData,D183, E183+1))</f>
        <v xml:space="preserve">        "null",</v>
      </c>
    </row>
    <row r="184" spans="4:7" x14ac:dyDescent="0.2">
      <c r="D184" s="20">
        <f t="shared" si="2"/>
        <v>5</v>
      </c>
      <c r="E184" s="20">
        <f>MIN(IF(MOD(ROWS($A$2:A184),$A$2)=0,E183+1, E183), $B$2-1)</f>
        <v>2</v>
      </c>
      <c r="G184" s="2" t="str">
        <f>IF(NOT(OR(
SUMPRODUCT(--ISNUMBER(SEARCH('Chapter 0 (Generated)'!$B$25:$V$25,INDEX(MyData,D184, E184+1))))&gt;0,
SUMPRODUCT(--ISNUMBER(SEARCH('Chapter 0 (Generated)'!$B$26:$V$26,INDEX(MyData,D184, E184+1))))&gt;0)),
"        " &amp; INDEX(MyData,D184, E184+1),
"    " &amp; INDEX(MyData,D184, E184+1))</f>
        <v xml:space="preserve">        "null",</v>
      </c>
    </row>
    <row r="185" spans="4:7" x14ac:dyDescent="0.2">
      <c r="D185" s="20">
        <f t="shared" si="2"/>
        <v>6</v>
      </c>
      <c r="E185" s="20">
        <f>MIN(IF(MOD(ROWS($A$2:A185),$A$2)=0,E184+1, E184), $B$2-1)</f>
        <v>2</v>
      </c>
      <c r="G185" s="2" t="str">
        <f>IF(NOT(OR(
SUMPRODUCT(--ISNUMBER(SEARCH('Chapter 0 (Generated)'!$B$25:$V$25,INDEX(MyData,D185, E185+1))))&gt;0,
SUMPRODUCT(--ISNUMBER(SEARCH('Chapter 0 (Generated)'!$B$26:$V$26,INDEX(MyData,D185, E185+1))))&gt;0)),
"        " &amp; INDEX(MyData,D185, E185+1),
"    " &amp; INDEX(MyData,D185, E185+1))</f>
        <v xml:space="preserve">        "null",</v>
      </c>
    </row>
    <row r="186" spans="4:7" x14ac:dyDescent="0.2">
      <c r="D186" s="20">
        <f t="shared" si="2"/>
        <v>7</v>
      </c>
      <c r="E186" s="20">
        <f>MIN(IF(MOD(ROWS($A$2:A186),$A$2)=0,E185+1, E185), $B$2-1)</f>
        <v>2</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x14ac:dyDescent="0.2">
      <c r="D187" s="20">
        <f t="shared" si="2"/>
        <v>8</v>
      </c>
      <c r="E187" s="20">
        <f>MIN(IF(MOD(ROWS($A$2:A187),$A$2)=0,E186+1, E186), $B$2-1)</f>
        <v>2</v>
      </c>
      <c r="G187" s="2" t="str">
        <f>IF(NOT(OR(
SUMPRODUCT(--ISNUMBER(SEARCH('Chapter 0 (Generated)'!$B$25:$V$25,INDEX(MyData,D187, E187+1))))&gt;0,
SUMPRODUCT(--ISNUMBER(SEARCH('Chapter 0 (Generated)'!$B$26:$V$26,INDEX(MyData,D187, E187+1))))&gt;0)),
"        " &amp; INDEX(MyData,D187, E187+1),
"    " &amp; INDEX(MyData,D187, E187+1))</f>
        <v xml:space="preserve">        "null",//5 </v>
      </c>
    </row>
    <row r="188" spans="4:7" x14ac:dyDescent="0.2">
      <c r="D188" s="20">
        <f t="shared" si="2"/>
        <v>9</v>
      </c>
      <c r="E188" s="20">
        <f>MIN(IF(MOD(ROWS($A$2:A188),$A$2)=0,E187+1, E187), $B$2-1)</f>
        <v>2</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x14ac:dyDescent="0.2">
      <c r="D189" s="20">
        <f t="shared" si="2"/>
        <v>10</v>
      </c>
      <c r="E189" s="20">
        <f>MIN(IF(MOD(ROWS($A$2:A189),$A$2)=0,E188+1, E188), $B$2-1)</f>
        <v>2</v>
      </c>
      <c r="G189" s="2" t="str">
        <f>IF(NOT(OR(
SUMPRODUCT(--ISNUMBER(SEARCH('Chapter 0 (Generated)'!$B$25:$V$25,INDEX(MyData,D189, E189+1))))&gt;0,
SUMPRODUCT(--ISNUMBER(SEARCH('Chapter 0 (Generated)'!$B$26:$V$26,INDEX(MyData,D189, E189+1))))&gt;0)),
"        " &amp; INDEX(MyData,D189, E189+1),
"    " &amp; INDEX(MyData,D189, E189+1))</f>
        <v xml:space="preserve">        "null",</v>
      </c>
    </row>
    <row r="190" spans="4:7" x14ac:dyDescent="0.2">
      <c r="D190" s="20">
        <f t="shared" si="2"/>
        <v>11</v>
      </c>
      <c r="E190" s="20">
        <f>MIN(IF(MOD(ROWS($A$2:A190),$A$2)=0,E189+1, E189), $B$2-1)</f>
        <v>2</v>
      </c>
      <c r="G190" s="2" t="str">
        <f>IF(NOT(OR(
SUMPRODUCT(--ISNUMBER(SEARCH('Chapter 0 (Generated)'!$B$25:$V$25,INDEX(MyData,D190, E190+1))))&gt;0,
SUMPRODUCT(--ISNUMBER(SEARCH('Chapter 0 (Generated)'!$B$26:$V$26,INDEX(MyData,D190, E190+1))))&gt;0)),
"        " &amp; INDEX(MyData,D190, E190+1),
"    " &amp; INDEX(MyData,D190, E190+1))</f>
        <v xml:space="preserve">        "null",</v>
      </c>
    </row>
    <row r="191" spans="4:7" x14ac:dyDescent="0.2">
      <c r="D191" s="20">
        <f t="shared" si="2"/>
        <v>12</v>
      </c>
      <c r="E191" s="20">
        <f>MIN(IF(MOD(ROWS($A$2:A191),$A$2)=0,E190+1, E190), $B$2-1)</f>
        <v>2</v>
      </c>
      <c r="G191" s="2" t="str">
        <f>IF(NOT(OR(
SUMPRODUCT(--ISNUMBER(SEARCH('Chapter 0 (Generated)'!$B$25:$V$25,INDEX(MyData,D191, E191+1))))&gt;0,
SUMPRODUCT(--ISNUMBER(SEARCH('Chapter 0 (Generated)'!$B$26:$V$26,INDEX(MyData,D191, E191+1))))&gt;0)),
"        " &amp; INDEX(MyData,D191, E191+1),
"    " &amp; INDEX(MyData,D191, E191+1))</f>
        <v xml:space="preserve">        "null",</v>
      </c>
    </row>
    <row r="192" spans="4:7" x14ac:dyDescent="0.2">
      <c r="D192" s="20">
        <f t="shared" si="2"/>
        <v>13</v>
      </c>
      <c r="E192" s="20">
        <f>MIN(IF(MOD(ROWS($A$2:A192),$A$2)=0,E191+1, E191), $B$2-1)</f>
        <v>2</v>
      </c>
      <c r="G192" s="2" t="str">
        <f>IF(NOT(OR(
SUMPRODUCT(--ISNUMBER(SEARCH('Chapter 0 (Generated)'!$B$25:$V$25,INDEX(MyData,D192, E192+1))))&gt;0,
SUMPRODUCT(--ISNUMBER(SEARCH('Chapter 0 (Generated)'!$B$26:$V$26,INDEX(MyData,D192, E192+1))))&gt;0)),
"        " &amp; INDEX(MyData,D192, E192+1),
"    " &amp; INDEX(MyData,D192, E192+1))</f>
        <v xml:space="preserve">        "null",//10 </v>
      </c>
    </row>
    <row r="193" spans="4:7" x14ac:dyDescent="0.2">
      <c r="D193" s="20">
        <f t="shared" si="2"/>
        <v>14</v>
      </c>
      <c r="E193" s="20">
        <f>MIN(IF(MOD(ROWS($A$2:A193),$A$2)=0,E192+1, E192), $B$2-1)</f>
        <v>2</v>
      </c>
      <c r="G193" s="2" t="str">
        <f>IF(NOT(OR(
SUMPRODUCT(--ISNUMBER(SEARCH('Chapter 0 (Generated)'!$B$25:$V$25,INDEX(MyData,D193, E193+1))))&gt;0,
SUMPRODUCT(--ISNUMBER(SEARCH('Chapter 0 (Generated)'!$B$26:$V$26,INDEX(MyData,D193, E193+1))))&gt;0)),
"        " &amp; INDEX(MyData,D193, E193+1),
"    " &amp; INDEX(MyData,D193, E193+1))</f>
        <v xml:space="preserve">        "null",</v>
      </c>
    </row>
    <row r="194" spans="4:7" x14ac:dyDescent="0.2">
      <c r="D194" s="20">
        <f t="shared" ref="D194:D257" si="3">MOD(ROW(D193)-1+ROWS(MyData),ROWS(MyData))+1</f>
        <v>15</v>
      </c>
      <c r="E194" s="20">
        <f>MIN(IF(MOD(ROWS($A$2:A194),$A$2)=0,E193+1, E193), $B$2-1)</f>
        <v>2</v>
      </c>
      <c r="G194" s="2" t="str">
        <f>IF(NOT(OR(
SUMPRODUCT(--ISNUMBER(SEARCH('Chapter 0 (Generated)'!$B$25:$V$25,INDEX(MyData,D194, E194+1))))&gt;0,
SUMPRODUCT(--ISNUMBER(SEARCH('Chapter 0 (Generated)'!$B$26:$V$26,INDEX(MyData,D194, E194+1))))&gt;0)),
"        " &amp; INDEX(MyData,D194, E194+1),
"    " &amp; INDEX(MyData,D194, E194+1))</f>
        <v xml:space="preserve">        "null",</v>
      </c>
    </row>
    <row r="195" spans="4:7" x14ac:dyDescent="0.2">
      <c r="D195" s="20">
        <f t="shared" si="3"/>
        <v>16</v>
      </c>
      <c r="E195" s="20">
        <f>MIN(IF(MOD(ROWS($A$2:A195),$A$2)=0,E194+1, E194), $B$2-1)</f>
        <v>2</v>
      </c>
      <c r="G195" s="2" t="str">
        <f>IF(NOT(OR(
SUMPRODUCT(--ISNUMBER(SEARCH('Chapter 0 (Generated)'!$B$25:$V$25,INDEX(MyData,D195, E195+1))))&gt;0,
SUMPRODUCT(--ISNUMBER(SEARCH('Chapter 0 (Generated)'!$B$26:$V$26,INDEX(MyData,D195, E195+1))))&gt;0)),
"        " &amp; INDEX(MyData,D195, E195+1),
"    " &amp; INDEX(MyData,D195, E195+1))</f>
        <v xml:space="preserve">        "null",</v>
      </c>
    </row>
    <row r="196" spans="4:7" x14ac:dyDescent="0.2">
      <c r="D196" s="20">
        <f t="shared" si="3"/>
        <v>17</v>
      </c>
      <c r="E196" s="20">
        <f>MIN(IF(MOD(ROWS($A$2:A196),$A$2)=0,E195+1, E195), $B$2-1)</f>
        <v>2</v>
      </c>
      <c r="G196" s="2" t="str">
        <f>IF(NOT(OR(
SUMPRODUCT(--ISNUMBER(SEARCH('Chapter 0 (Generated)'!$B$25:$V$25,INDEX(MyData,D196, E196+1))))&gt;0,
SUMPRODUCT(--ISNUMBER(SEARCH('Chapter 0 (Generated)'!$B$26:$V$26,INDEX(MyData,D196, E196+1))))&gt;0)),
"        " &amp; INDEX(MyData,D196, E196+1),
"    " &amp; INDEX(MyData,D196, E196+1))</f>
        <v xml:space="preserve">        personnages.charaX[0],</v>
      </c>
    </row>
    <row r="197" spans="4:7" x14ac:dyDescent="0.2">
      <c r="D197" s="20">
        <f t="shared" si="3"/>
        <v>18</v>
      </c>
      <c r="E197" s="20">
        <f>MIN(IF(MOD(ROWS($A$2:A197),$A$2)=0,E196+1, E196), $B$2-1)</f>
        <v>2</v>
      </c>
      <c r="G197" s="2" t="str">
        <f>IF(NOT(OR(
SUMPRODUCT(--ISNUMBER(SEARCH('Chapter 0 (Generated)'!$B$25:$V$25,INDEX(MyData,D197, E197+1))))&gt;0,
SUMPRODUCT(--ISNUMBER(SEARCH('Chapter 0 (Generated)'!$B$26:$V$26,INDEX(MyData,D197, E197+1))))&gt;0)),
"        " &amp; INDEX(MyData,D197, E197+1),
"    " &amp; INDEX(MyData,D197, E197+1))</f>
        <v xml:space="preserve">        personnages.charaX[0],//15 </v>
      </c>
    </row>
    <row r="198" spans="4:7" x14ac:dyDescent="0.2">
      <c r="D198" s="20">
        <f t="shared" si="3"/>
        <v>19</v>
      </c>
      <c r="E198" s="20">
        <f>MIN(IF(MOD(ROWS($A$2:A198),$A$2)=0,E197+1, E197), $B$2-1)</f>
        <v>2</v>
      </c>
      <c r="G198" s="2" t="str">
        <f>IF(NOT(OR(
SUMPRODUCT(--ISNUMBER(SEARCH('Chapter 0 (Generated)'!$B$25:$V$25,INDEX(MyData,D198, E198+1))))&gt;0,
SUMPRODUCT(--ISNUMBER(SEARCH('Chapter 0 (Generated)'!$B$26:$V$26,INDEX(MyData,D198, E198+1))))&gt;0)),
"        " &amp; INDEX(MyData,D198, E198+1),
"    " &amp; INDEX(MyData,D198, E198+1))</f>
        <v xml:space="preserve">        personnages.charaX[1],</v>
      </c>
    </row>
    <row r="199" spans="4:7" x14ac:dyDescent="0.2">
      <c r="D199" s="20">
        <f t="shared" si="3"/>
        <v>20</v>
      </c>
      <c r="E199" s="20">
        <f>MIN(IF(MOD(ROWS($A$2:A199),$A$2)=0,E198+1, E198), $B$2-1)</f>
        <v>2</v>
      </c>
      <c r="G199" s="2" t="str">
        <f>IF(NOT(OR(
SUMPRODUCT(--ISNUMBER(SEARCH('Chapter 0 (Generated)'!$B$25:$V$25,INDEX(MyData,D199, E199+1))))&gt;0,
SUMPRODUCT(--ISNUMBER(SEARCH('Chapter 0 (Generated)'!$B$26:$V$26,INDEX(MyData,D199, E199+1))))&gt;0)),
"        " &amp; INDEX(MyData,D199, E199+1),
"    " &amp; INDEX(MyData,D199, E199+1))</f>
        <v xml:space="preserve">        personnages.charaX[0],</v>
      </c>
    </row>
    <row r="200" spans="4:7" x14ac:dyDescent="0.2">
      <c r="D200" s="20">
        <f t="shared" si="3"/>
        <v>21</v>
      </c>
      <c r="E200" s="20">
        <f>MIN(IF(MOD(ROWS($A$2:A200),$A$2)=0,E199+1, E199), $B$2-1)</f>
        <v>2</v>
      </c>
      <c r="G200" s="2" t="str">
        <f>IF(NOT(OR(
SUMPRODUCT(--ISNUMBER(SEARCH('Chapter 0 (Generated)'!$B$25:$V$25,INDEX(MyData,D200, E200+1))))&gt;0,
SUMPRODUCT(--ISNUMBER(SEARCH('Chapter 0 (Generated)'!$B$26:$V$26,INDEX(MyData,D200, E200+1))))&gt;0)),
"        " &amp; INDEX(MyData,D200, E200+1),
"    " &amp; INDEX(MyData,D200, E200+1))</f>
        <v xml:space="preserve">        personnages.charaX[0],</v>
      </c>
    </row>
    <row r="201" spans="4:7" x14ac:dyDescent="0.2">
      <c r="D201" s="20">
        <f t="shared" si="3"/>
        <v>22</v>
      </c>
      <c r="E201" s="20">
        <f>MIN(IF(MOD(ROWS($A$2:A201),$A$2)=0,E200+1, E200), $B$2-1)</f>
        <v>2</v>
      </c>
      <c r="G201" s="2" t="str">
        <f>IF(NOT(OR(
SUMPRODUCT(--ISNUMBER(SEARCH('Chapter 0 (Generated)'!$B$25:$V$25,INDEX(MyData,D201, E201+1))))&gt;0,
SUMPRODUCT(--ISNUMBER(SEARCH('Chapter 0 (Generated)'!$B$26:$V$26,INDEX(MyData,D201, E201+1))))&gt;0)),
"        " &amp; INDEX(MyData,D201, E201+1),
"    " &amp; INDEX(MyData,D201, E201+1))</f>
        <v xml:space="preserve">        "null",</v>
      </c>
    </row>
    <row r="202" spans="4:7" x14ac:dyDescent="0.2">
      <c r="D202" s="20">
        <f t="shared" si="3"/>
        <v>23</v>
      </c>
      <c r="E202" s="20">
        <f>MIN(IF(MOD(ROWS($A$2:A202),$A$2)=0,E201+1, E201), $B$2-1)</f>
        <v>2</v>
      </c>
      <c r="G202" s="2" t="str">
        <f>IF(NOT(OR(
SUMPRODUCT(--ISNUMBER(SEARCH('Chapter 0 (Generated)'!$B$25:$V$25,INDEX(MyData,D202, E202+1))))&gt;0,
SUMPRODUCT(--ISNUMBER(SEARCH('Chapter 0 (Generated)'!$B$26:$V$26,INDEX(MyData,D202, E202+1))))&gt;0)),
"        " &amp; INDEX(MyData,D202, E202+1),
"    " &amp; INDEX(MyData,D202, E202+1))</f>
        <v xml:space="preserve">        "null",//20 </v>
      </c>
    </row>
    <row r="203" spans="4:7" x14ac:dyDescent="0.2">
      <c r="D203" s="20">
        <f t="shared" si="3"/>
        <v>24</v>
      </c>
      <c r="E203" s="20">
        <f>MIN(IF(MOD(ROWS($A$2:A203),$A$2)=0,E202+1, E202), $B$2-1)</f>
        <v>2</v>
      </c>
      <c r="G203" s="2" t="str">
        <f>IF(NOT(OR(
SUMPRODUCT(--ISNUMBER(SEARCH('Chapter 0 (Generated)'!$B$25:$V$25,INDEX(MyData,D203, E203+1))))&gt;0,
SUMPRODUCT(--ISNUMBER(SEARCH('Chapter 0 (Generated)'!$B$26:$V$26,INDEX(MyData,D203, E203+1))))&gt;0)),
"        " &amp; INDEX(MyData,D203, E203+1),
"    " &amp; INDEX(MyData,D203, E203+1))</f>
        <v xml:space="preserve">        personnages.charaX[0],</v>
      </c>
    </row>
    <row r="204" spans="4:7" x14ac:dyDescent="0.2">
      <c r="D204" s="20">
        <f t="shared" si="3"/>
        <v>25</v>
      </c>
      <c r="E204" s="20">
        <f>MIN(IF(MOD(ROWS($A$2:A204),$A$2)=0,E203+1, E203), $B$2-1)</f>
        <v>2</v>
      </c>
      <c r="G204" s="2" t="str">
        <f>IF(NOT(OR(
SUMPRODUCT(--ISNUMBER(SEARCH('Chapter 0 (Generated)'!$B$25:$V$25,INDEX(MyData,D204, E204+1))))&gt;0,
SUMPRODUCT(--ISNUMBER(SEARCH('Chapter 0 (Generated)'!$B$26:$V$26,INDEX(MyData,D204, E204+1))))&gt;0)),
"        " &amp; INDEX(MyData,D204, E204+1),
"    " &amp; INDEX(MyData,D204, E204+1))</f>
        <v xml:space="preserve">        personnages.charaX[0],</v>
      </c>
    </row>
    <row r="205" spans="4:7" x14ac:dyDescent="0.2">
      <c r="D205" s="20">
        <f t="shared" si="3"/>
        <v>26</v>
      </c>
      <c r="E205" s="20">
        <f>MIN(IF(MOD(ROWS($A$2:A205),$A$2)=0,E204+1, E204), $B$2-1)</f>
        <v>2</v>
      </c>
      <c r="G205" s="2" t="str">
        <f>IF(NOT(OR(
SUMPRODUCT(--ISNUMBER(SEARCH('Chapter 0 (Generated)'!$B$25:$V$25,INDEX(MyData,D205, E205+1))))&gt;0,
SUMPRODUCT(--ISNUMBER(SEARCH('Chapter 0 (Generated)'!$B$26:$V$26,INDEX(MyData,D205, E205+1))))&gt;0)),
"        " &amp; INDEX(MyData,D205, E205+1),
"    " &amp; INDEX(MyData,D205, E205+1))</f>
        <v xml:space="preserve">        personnages.charaX[0],</v>
      </c>
    </row>
    <row r="206" spans="4:7" x14ac:dyDescent="0.2">
      <c r="D206" s="20">
        <f t="shared" si="3"/>
        <v>27</v>
      </c>
      <c r="E206" s="20">
        <f>MIN(IF(MOD(ROWS($A$2:A206),$A$2)=0,E205+1, E205), $B$2-1)</f>
        <v>2</v>
      </c>
      <c r="G206" s="2" t="str">
        <f>IF(NOT(OR(
SUMPRODUCT(--ISNUMBER(SEARCH('Chapter 0 (Generated)'!$B$25:$V$25,INDEX(MyData,D206, E206+1))))&gt;0,
SUMPRODUCT(--ISNUMBER(SEARCH('Chapter 0 (Generated)'!$B$26:$V$26,INDEX(MyData,D206, E206+1))))&gt;0)),
"        " &amp; INDEX(MyData,D206, E206+1),
"    " &amp; INDEX(MyData,D206, E206+1))</f>
        <v xml:space="preserve">        "null",//24 Department Form</v>
      </c>
    </row>
    <row r="207" spans="4:7" x14ac:dyDescent="0.2">
      <c r="D207" s="20">
        <f t="shared" si="3"/>
        <v>28</v>
      </c>
      <c r="E207" s="20">
        <f>MIN(IF(MOD(ROWS($A$2:A207),$A$2)=0,E206+1, E206), $B$2-1)</f>
        <v>2</v>
      </c>
      <c r="G207" s="2" t="str">
        <f>IF(NOT(OR(
SUMPRODUCT(--ISNUMBER(SEARCH('Chapter 0 (Generated)'!$B$25:$V$25,INDEX(MyData,D207, E207+1))))&gt;0,
SUMPRODUCT(--ISNUMBER(SEARCH('Chapter 0 (Generated)'!$B$26:$V$26,INDEX(MyData,D207, E207+1))))&gt;0)),
"        " &amp; INDEX(MyData,D207, E207+1),
"    " &amp; INDEX(MyData,D207, E207+1))</f>
        <v xml:space="preserve">        personnages.charaX[0],//25 </v>
      </c>
    </row>
    <row r="208" spans="4:7" x14ac:dyDescent="0.2">
      <c r="D208" s="20">
        <f t="shared" si="3"/>
        <v>29</v>
      </c>
      <c r="E208" s="20">
        <f>MIN(IF(MOD(ROWS($A$2:A208),$A$2)=0,E207+1, E207), $B$2-1)</f>
        <v>2</v>
      </c>
      <c r="G208" s="2" t="str">
        <f>IF(NOT(OR(
SUMPRODUCT(--ISNUMBER(SEARCH('Chapter 0 (Generated)'!$B$25:$V$25,INDEX(MyData,D208, E208+1))))&gt;0,
SUMPRODUCT(--ISNUMBER(SEARCH('Chapter 0 (Generated)'!$B$26:$V$26,INDEX(MyData,D208, E208+1))))&gt;0)),
"        " &amp; INDEX(MyData,D208, E208+1),
"    " &amp; INDEX(MyData,D208, E208+1))</f>
        <v xml:space="preserve">        personnages.charaX[1],</v>
      </c>
    </row>
    <row r="209" spans="4:7" x14ac:dyDescent="0.2">
      <c r="D209" s="20">
        <f t="shared" si="3"/>
        <v>30</v>
      </c>
      <c r="E209" s="20">
        <f>MIN(IF(MOD(ROWS($A$2:A209),$A$2)=0,E208+1, E208), $B$2-1)</f>
        <v>2</v>
      </c>
      <c r="G209" s="2" t="str">
        <f>IF(NOT(OR(
SUMPRODUCT(--ISNUMBER(SEARCH('Chapter 0 (Generated)'!$B$25:$V$25,INDEX(MyData,D209, E209+1))))&gt;0,
SUMPRODUCT(--ISNUMBER(SEARCH('Chapter 0 (Generated)'!$B$26:$V$26,INDEX(MyData,D209, E209+1))))&gt;0)),
"        " &amp; INDEX(MyData,D209, E209+1),
"    " &amp; INDEX(MyData,D209, E209+1))</f>
        <v xml:space="preserve">        personnages.charaX[1],</v>
      </c>
    </row>
    <row r="210" spans="4:7" x14ac:dyDescent="0.2">
      <c r="D210" s="20">
        <f t="shared" si="3"/>
        <v>31</v>
      </c>
      <c r="E210" s="20">
        <f>MIN(IF(MOD(ROWS($A$2:A210),$A$2)=0,E209+1, E209), $B$2-1)</f>
        <v>2</v>
      </c>
      <c r="G210" s="2" t="str">
        <f>IF(NOT(OR(
SUMPRODUCT(--ISNUMBER(SEARCH('Chapter 0 (Generated)'!$B$25:$V$25,INDEX(MyData,D210, E210+1))))&gt;0,
SUMPRODUCT(--ISNUMBER(SEARCH('Chapter 0 (Generated)'!$B$26:$V$26,INDEX(MyData,D210, E210+1))))&gt;0)),
"        " &amp; INDEX(MyData,D210, E210+1),
"    " &amp; INDEX(MyData,D210, E210+1))</f>
        <v xml:space="preserve">        personnages.charaX[0],</v>
      </c>
    </row>
    <row r="211" spans="4:7" x14ac:dyDescent="0.2">
      <c r="D211" s="20">
        <f t="shared" si="3"/>
        <v>32</v>
      </c>
      <c r="E211" s="20">
        <f>MIN(IF(MOD(ROWS($A$2:A211),$A$2)=0,E210+1, E210), $B$2-1)</f>
        <v>2</v>
      </c>
      <c r="G211" s="2" t="str">
        <f>IF(NOT(OR(
SUMPRODUCT(--ISNUMBER(SEARCH('Chapter 0 (Generated)'!$B$25:$V$25,INDEX(MyData,D211, E211+1))))&gt;0,
SUMPRODUCT(--ISNUMBER(SEARCH('Chapter 0 (Generated)'!$B$26:$V$26,INDEX(MyData,D211, E211+1))))&gt;0)),
"        " &amp; INDEX(MyData,D211, E211+1),
"    " &amp; INDEX(MyData,D211, E211+1))</f>
        <v xml:space="preserve">        personnages.charaX[0],</v>
      </c>
    </row>
    <row r="212" spans="4:7" x14ac:dyDescent="0.2">
      <c r="D212" s="20">
        <f t="shared" si="3"/>
        <v>33</v>
      </c>
      <c r="E212" s="20">
        <f>MIN(IF(MOD(ROWS($A$2:A212),$A$2)=0,E211+1, E211), $B$2-1)</f>
        <v>2</v>
      </c>
      <c r="G212" s="2" t="str">
        <f>IF(NOT(OR(
SUMPRODUCT(--ISNUMBER(SEARCH('Chapter 0 (Generated)'!$B$25:$V$25,INDEX(MyData,D212, E212+1))))&gt;0,
SUMPRODUCT(--ISNUMBER(SEARCH('Chapter 0 (Generated)'!$B$26:$V$26,INDEX(MyData,D212, E212+1))))&gt;0)),
"        " &amp; INDEX(MyData,D212, E212+1),
"    " &amp; INDEX(MyData,D212, E212+1))</f>
        <v xml:space="preserve">        personnages.charaX[0],//30 </v>
      </c>
    </row>
    <row r="213" spans="4:7" x14ac:dyDescent="0.2">
      <c r="D213" s="20">
        <f t="shared" si="3"/>
        <v>34</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"null",//31 Choose your name Form</v>
      </c>
    </row>
    <row r="214" spans="4:7" x14ac:dyDescent="0.2">
      <c r="D214" s="20">
        <f t="shared" si="3"/>
        <v>35</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personnages.charaX[0],</v>
      </c>
    </row>
    <row r="215" spans="4:7" x14ac:dyDescent="0.2">
      <c r="D215" s="20">
        <f t="shared" si="3"/>
        <v>36</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personnages.charaX[0],</v>
      </c>
    </row>
    <row r="216" spans="4:7" x14ac:dyDescent="0.2">
      <c r="D216" s="20">
        <f t="shared" si="3"/>
        <v>37</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personnages.charaX[0],</v>
      </c>
    </row>
    <row r="217" spans="4:7" x14ac:dyDescent="0.2">
      <c r="D217" s="20">
        <f t="shared" si="3"/>
        <v>38</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"null",//35 </v>
      </c>
    </row>
    <row r="218" spans="4:7" x14ac:dyDescent="0.2">
      <c r="D218" s="20">
        <f t="shared" si="3"/>
        <v>39</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personnages.charaX[1],</v>
      </c>
    </row>
    <row r="219" spans="4:7" x14ac:dyDescent="0.2">
      <c r="D219" s="20">
        <f t="shared" si="3"/>
        <v>40</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personnages.charaX[0],</v>
      </c>
    </row>
    <row r="220" spans="4:7" x14ac:dyDescent="0.2">
      <c r="D220" s="20">
        <f t="shared" si="3"/>
        <v>41</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personnages.charaX[0],</v>
      </c>
    </row>
    <row r="221" spans="4:7" x14ac:dyDescent="0.2">
      <c r="D221" s="20">
        <f t="shared" si="3"/>
        <v>42</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personnages.charaX[0],</v>
      </c>
    </row>
    <row r="222" spans="4:7" x14ac:dyDescent="0.2">
      <c r="D222" s="20">
        <f t="shared" si="3"/>
        <v>43</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personnages.charaX[1],//40 </v>
      </c>
    </row>
    <row r="223" spans="4:7" x14ac:dyDescent="0.2">
      <c r="D223" s="20">
        <f t="shared" si="3"/>
        <v>44</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personnages.charaX[0],</v>
      </c>
    </row>
    <row r="224" spans="4:7" x14ac:dyDescent="0.2">
      <c r="D224" s="20">
        <f t="shared" si="3"/>
        <v>45</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personnages.charaX[1],</v>
      </c>
    </row>
    <row r="225" spans="4:7" x14ac:dyDescent="0.2">
      <c r="D225" s="20">
        <f t="shared" si="3"/>
        <v>46</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personnages.charaX[1],</v>
      </c>
    </row>
    <row r="226" spans="4:7" x14ac:dyDescent="0.2">
      <c r="D226" s="20">
        <f t="shared" si="3"/>
        <v>47</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personnages.charaX[0],</v>
      </c>
    </row>
    <row r="227" spans="4:7" x14ac:dyDescent="0.2">
      <c r="D227" s="20">
        <f t="shared" si="3"/>
        <v>48</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personnages.charaX[1],//45 </v>
      </c>
    </row>
    <row r="228" spans="4:7" x14ac:dyDescent="0.2">
      <c r="D228" s="20">
        <f t="shared" si="3"/>
        <v>49</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personnages.charaX[0],</v>
      </c>
    </row>
    <row r="229" spans="4:7" x14ac:dyDescent="0.2">
      <c r="D229" s="20">
        <f t="shared" si="3"/>
        <v>50</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personnages.charaX[0],</v>
      </c>
    </row>
    <row r="230" spans="4:7" x14ac:dyDescent="0.2">
      <c r="D230" s="20">
        <f t="shared" si="3"/>
        <v>51</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x14ac:dyDescent="0.2">
      <c r="D231" s="20">
        <f t="shared" si="3"/>
        <v>52</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v>
      </c>
    </row>
    <row r="232" spans="4:7" x14ac:dyDescent="0.2">
      <c r="D232" s="20">
        <f t="shared" si="3"/>
        <v>53</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personnages.charaX[1],//50 </v>
      </c>
    </row>
    <row r="233" spans="4:7" x14ac:dyDescent="0.2">
      <c r="D233" s="20">
        <f t="shared" si="3"/>
        <v>54</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personnages.charaX[1],</v>
      </c>
    </row>
    <row r="234" spans="4:7" x14ac:dyDescent="0.2">
      <c r="D234" s="20">
        <f t="shared" si="3"/>
        <v>55</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2">
      <c r="D235" s="20">
        <f t="shared" si="3"/>
        <v>56</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personnages.charaY[0],</v>
      </c>
    </row>
    <row r="236" spans="4:7" x14ac:dyDescent="0.2">
      <c r="D236" s="20">
        <f t="shared" si="3"/>
        <v>57</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personnages.charaY[0],</v>
      </c>
    </row>
    <row r="237" spans="4:7" x14ac:dyDescent="0.2">
      <c r="D237" s="20">
        <f t="shared" si="3"/>
        <v>58</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personnages.charaY[0],//55 </v>
      </c>
    </row>
    <row r="238" spans="4:7" x14ac:dyDescent="0.2">
      <c r="D238" s="20">
        <f t="shared" si="3"/>
        <v>59</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personnages.charaY[0],</v>
      </c>
    </row>
    <row r="239" spans="4:7" x14ac:dyDescent="0.2">
      <c r="D239" s="20">
        <f t="shared" si="3"/>
        <v>60</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personnages.charaY[0],</v>
      </c>
    </row>
    <row r="240" spans="4:7" x14ac:dyDescent="0.2">
      <c r="D240" s="20">
        <f t="shared" si="3"/>
        <v>61</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personnages.charaY[0],</v>
      </c>
    </row>
    <row r="241" spans="4:7" x14ac:dyDescent="0.2">
      <c r="D241" s="20">
        <f t="shared" si="3"/>
        <v>62</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personnages.charaY[0],</v>
      </c>
    </row>
    <row r="242" spans="4:7" x14ac:dyDescent="0.2">
      <c r="D242" s="20">
        <f t="shared" si="3"/>
        <v>63</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personnages.charaY[0],//60 </v>
      </c>
    </row>
    <row r="243" spans="4:7" x14ac:dyDescent="0.2">
      <c r="D243" s="20">
        <f t="shared" si="3"/>
        <v>64</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personnages.charaY[0],</v>
      </c>
    </row>
    <row r="244" spans="4:7" x14ac:dyDescent="0.2">
      <c r="D244" s="20">
        <f t="shared" si="3"/>
        <v>65</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personnages.charaY[0],</v>
      </c>
    </row>
    <row r="245" spans="4:7" x14ac:dyDescent="0.2">
      <c r="D245" s="20">
        <f t="shared" si="3"/>
        <v>66</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"null",</v>
      </c>
    </row>
    <row r="246" spans="4:7" x14ac:dyDescent="0.2">
      <c r="D246" s="20">
        <f t="shared" si="3"/>
        <v>67</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"null",//64 ghost slide</v>
      </c>
    </row>
    <row r="247" spans="4:7" x14ac:dyDescent="0.2">
      <c r="D247" s="20">
        <f t="shared" si="3"/>
        <v>68</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"null",//65 ghost slide</v>
      </c>
    </row>
    <row r="248" spans="4:7" x14ac:dyDescent="0.2">
      <c r="D248" s="20">
        <f t="shared" si="3"/>
        <v>69</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"null",//66 ghost slide</v>
      </c>
    </row>
    <row r="249" spans="4:7" x14ac:dyDescent="0.2">
      <c r="D249" s="20">
        <f t="shared" si="3"/>
        <v>70</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"null",//67 ghost slide</v>
      </c>
    </row>
    <row r="250" spans="4:7" x14ac:dyDescent="0.2">
      <c r="D250" s="20">
        <f t="shared" si="3"/>
        <v>71</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"null",//68 ghost slide</v>
      </c>
    </row>
    <row r="251" spans="4:7" x14ac:dyDescent="0.2">
      <c r="D251" s="20">
        <f t="shared" si="3"/>
        <v>72</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"null",//69 ghost slide</v>
      </c>
    </row>
    <row r="252" spans="4:7" x14ac:dyDescent="0.2">
      <c r="D252" s="20">
        <f t="shared" si="3"/>
        <v>73</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personnages.charaX[0],//70 </v>
      </c>
    </row>
    <row r="253" spans="4:7" x14ac:dyDescent="0.2">
      <c r="D253" s="20">
        <f t="shared" si="3"/>
        <v>74</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v>
      </c>
    </row>
    <row r="254" spans="4:7" x14ac:dyDescent="0.2">
      <c r="D254" s="20">
        <f t="shared" si="3"/>
        <v>75</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76</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77</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x14ac:dyDescent="0.2">
      <c r="D257" s="20">
        <f t="shared" si="3"/>
        <v>78</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personnages.charaX[0],//75 </v>
      </c>
    </row>
    <row r="258" spans="4:7" x14ac:dyDescent="0.2">
      <c r="D258" s="20">
        <f t="shared" ref="D258:D321" si="4">MOD(ROW(D257)-1+ROWS(MyData),ROWS(MyData))+1</f>
        <v>79</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x14ac:dyDescent="0.2">
      <c r="D259" s="20">
        <f t="shared" si="4"/>
        <v>80</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81</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82</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x14ac:dyDescent="0.2">
      <c r="D262" s="20">
        <f t="shared" si="4"/>
        <v>83</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"null",//80 </v>
      </c>
    </row>
    <row r="263" spans="4:7" x14ac:dyDescent="0.2">
      <c r="D263" s="20">
        <f t="shared" si="4"/>
        <v>84</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"null",</v>
      </c>
    </row>
    <row r="264" spans="4:7" x14ac:dyDescent="0.2">
      <c r="D264" s="20">
        <f t="shared" si="4"/>
        <v>85</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"null",</v>
      </c>
    </row>
    <row r="265" spans="4:7" x14ac:dyDescent="0.2">
      <c r="D265" s="20">
        <f t="shared" si="4"/>
        <v>86</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personnages.charaX[0],</v>
      </c>
    </row>
    <row r="266" spans="4:7" x14ac:dyDescent="0.2">
      <c r="D266" s="20">
        <f t="shared" si="4"/>
        <v>87</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personnages.l_arlington[5],</v>
      </c>
    </row>
    <row r="267" spans="4:7" x14ac:dyDescent="0.2">
      <c r="D267" s="20">
        <f t="shared" si="4"/>
        <v>88</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personnages.l_arlington[5],//85 </v>
      </c>
    </row>
    <row r="268" spans="4:7" x14ac:dyDescent="0.2">
      <c r="D268" s="20">
        <f t="shared" si="4"/>
        <v>89</v>
      </c>
      <c r="E268" s="20">
        <f>MIN(IF(MOD(ROWS($A$2:A268),$A$2)=0,E267+1, E267), $B$2-1)</f>
        <v>3</v>
      </c>
      <c r="G268" s="2" t="str">
        <f>IF(NOT(OR(
SUMPRODUCT(--ISNUMBER(SEARCH('Chapter 0 (Generated)'!$B$25:$V$25,INDEX(MyData,D268, E268+1))))&gt;0,
SUMPRODUCT(--ISNUMBER(SEARCH('Chapter 0 (Generated)'!$B$26:$V$26,INDEX(MyData,D268, E268+1))))&gt;0)),
"        " &amp; INDEX(MyData,D268, E268+1),
"    " &amp; INDEX(MyData,D268, E268+1))</f>
        <v xml:space="preserve">        ];</v>
      </c>
    </row>
    <row r="269" spans="4:7" x14ac:dyDescent="0.2">
      <c r="D269" s="20">
        <f t="shared" si="4"/>
        <v>1</v>
      </c>
      <c r="E269" s="20">
        <f>MIN(IF(MOD(ROWS($A$2:A269),$A$2)=0,E268+1, E268), $B$2-1)</f>
        <v>3</v>
      </c>
      <c r="G269" s="2" t="str">
        <f>IF(NOT(OR(
SUMPRODUCT(--ISNUMBER(SEARCH('Chapter 0 (Generated)'!$B$25:$V$25,INDEX(MyData,D269, E269+1))))&gt;0,
SUMPRODUCT(--ISNUMBER(SEARCH('Chapter 0 (Generated)'!$B$26:$V$26,INDEX(MyData,D269, E269+1))))&gt;0)),
"        " &amp; INDEX(MyData,D269, E269+1),
"    " &amp; INDEX(MyData,D269, E269+1))</f>
        <v xml:space="preserve">    //story[3] === Bubble 2</v>
      </c>
    </row>
    <row r="270" spans="4:7" x14ac:dyDescent="0.2">
      <c r="D270" s="20">
        <f t="shared" si="4"/>
        <v>2</v>
      </c>
      <c r="E270" s="20">
        <f>MIN(IF(MOD(ROWS($A$2:A270),$A$2)=0,E269+1, E269), $B$2-1)</f>
        <v>3</v>
      </c>
      <c r="G270" s="2" t="str">
        <f>IF(NOT(OR(
SUMPRODUCT(--ISNUMBER(SEARCH('Chapter 0 (Generated)'!$B$25:$V$25,INDEX(MyData,D270, E270+1))))&gt;0,
SUMPRODUCT(--ISNUMBER(SEARCH('Chapter 0 (Generated)'!$B$26:$V$26,INDEX(MyData,D270, E270+1))))&gt;0)),
"        " &amp; INDEX(MyData,D270, E270+1),
"    " &amp; INDEX(MyData,D270, E270+1))</f>
        <v xml:space="preserve">    story[3] = [</v>
      </c>
    </row>
    <row r="271" spans="4:7" x14ac:dyDescent="0.2">
      <c r="D271" s="20">
        <f t="shared" si="4"/>
        <v>3</v>
      </c>
      <c r="E271" s="20">
        <f>MIN(IF(MOD(ROWS($A$2:A271),$A$2)=0,E270+1, E270), $B$2-1)</f>
        <v>3</v>
      </c>
      <c r="G271" s="2" t="str">
        <f>IF(NOT(OR(
SUMPRODUCT(--ISNUMBER(SEARCH('Chapter 0 (Generated)'!$B$25:$V$25,INDEX(MyData,D271, E271+1))))&gt;0,
SUMPRODUCT(--ISNUMBER(SEARCH('Chapter 0 (Generated)'!$B$26:$V$26,INDEX(MyData,D271, E271+1))))&gt;0)),
"        " &amp; INDEX(MyData,D271, E271+1),
"    " &amp; INDEX(MyData,D271, E271+1))</f>
        <v xml:space="preserve">        "null",//0 </v>
      </c>
    </row>
    <row r="272" spans="4:7" x14ac:dyDescent="0.2">
      <c r="D272" s="20">
        <f t="shared" si="4"/>
        <v>4</v>
      </c>
      <c r="E272" s="20">
        <f>MIN(IF(MOD(ROWS($A$2:A272),$A$2)=0,E271+1, E271), $B$2-1)</f>
        <v>3</v>
      </c>
      <c r="G272" s="2" t="str">
        <f>IF(NOT(OR(
SUMPRODUCT(--ISNUMBER(SEARCH('Chapter 0 (Generated)'!$B$25:$V$25,INDEX(MyData,D272, E272+1))))&gt;0,
SUMPRODUCT(--ISNUMBER(SEARCH('Chapter 0 (Generated)'!$B$26:$V$26,INDEX(MyData,D272, E272+1))))&gt;0)),
"        " &amp; INDEX(MyData,D272, E272+1),
"    " &amp; INDEX(MyData,D272, E272+1))</f>
        <v xml:space="preserve">        "null",</v>
      </c>
    </row>
    <row r="273" spans="4:7" x14ac:dyDescent="0.2">
      <c r="D273" s="20">
        <f t="shared" si="4"/>
        <v>5</v>
      </c>
      <c r="E273" s="20">
        <f>MIN(IF(MOD(ROWS($A$2:A273),$A$2)=0,E272+1, E272), $B$2-1)</f>
        <v>3</v>
      </c>
      <c r="G273" s="2" t="str">
        <f>IF(NOT(OR(
SUMPRODUCT(--ISNUMBER(SEARCH('Chapter 0 (Generated)'!$B$25:$V$25,INDEX(MyData,D273, E273+1))))&gt;0,
SUMPRODUCT(--ISNUMBER(SEARCH('Chapter 0 (Generated)'!$B$26:$V$26,INDEX(MyData,D273, E273+1))))&gt;0)),
"        " &amp; INDEX(MyData,D273, E273+1),
"    " &amp; INDEX(MyData,D273, E273+1))</f>
        <v xml:space="preserve">        "null",</v>
      </c>
    </row>
    <row r="274" spans="4:7" x14ac:dyDescent="0.2">
      <c r="D274" s="20">
        <f t="shared" si="4"/>
        <v>6</v>
      </c>
      <c r="E274" s="20">
        <f>MIN(IF(MOD(ROWS($A$2:A274),$A$2)=0,E273+1, E273), $B$2-1)</f>
        <v>3</v>
      </c>
      <c r="G274" s="2" t="str">
        <f>IF(NOT(OR(
SUMPRODUCT(--ISNUMBER(SEARCH('Chapter 0 (Generated)'!$B$25:$V$25,INDEX(MyData,D274, E274+1))))&gt;0,
SUMPRODUCT(--ISNUMBER(SEARCH('Chapter 0 (Generated)'!$B$26:$V$26,INDEX(MyData,D274, E274+1))))&gt;0)),
"        " &amp; INDEX(MyData,D274, E274+1),
"    " &amp; INDEX(MyData,D274, E274+1))</f>
        <v xml:space="preserve">        "null",</v>
      </c>
    </row>
    <row r="275" spans="4:7" x14ac:dyDescent="0.2">
      <c r="D275" s="20">
        <f t="shared" si="4"/>
        <v>7</v>
      </c>
      <c r="E275" s="20">
        <f>MIN(IF(MOD(ROWS($A$2:A275),$A$2)=0,E274+1, E274), $B$2-1)</f>
        <v>3</v>
      </c>
      <c r="G275" s="2" t="str">
        <f>IF(NOT(OR(
SUMPRODUCT(--ISNUMBER(SEARCH('Chapter 0 (Generated)'!$B$25:$V$25,INDEX(MyData,D275, E275+1))))&gt;0,
SUMPRODUCT(--ISNUMBER(SEARCH('Chapter 0 (Generated)'!$B$26:$V$26,INDEX(MyData,D275, E275+1))))&gt;0)),
"        " &amp; INDEX(MyData,D275, E275+1),
"    " &amp; INDEX(MyData,D275, E275+1))</f>
        <v xml:space="preserve">        "null",</v>
      </c>
    </row>
    <row r="276" spans="4:7" x14ac:dyDescent="0.2">
      <c r="D276" s="20">
        <f t="shared" si="4"/>
        <v>8</v>
      </c>
      <c r="E276" s="20">
        <f>MIN(IF(MOD(ROWS($A$2:A276),$A$2)=0,E275+1, E275), $B$2-1)</f>
        <v>3</v>
      </c>
      <c r="G276" s="2" t="str">
        <f>IF(NOT(OR(
SUMPRODUCT(--ISNUMBER(SEARCH('Chapter 0 (Generated)'!$B$25:$V$25,INDEX(MyData,D276, E276+1))))&gt;0,
SUMPRODUCT(--ISNUMBER(SEARCH('Chapter 0 (Generated)'!$B$26:$V$26,INDEX(MyData,D276, E276+1))))&gt;0)),
"        " &amp; INDEX(MyData,D276, E276+1),
"    " &amp; INDEX(MyData,D276, E276+1))</f>
        <v xml:space="preserve">        "null",//5 </v>
      </c>
    </row>
    <row r="277" spans="4:7" x14ac:dyDescent="0.2">
      <c r="D277" s="20">
        <f t="shared" si="4"/>
        <v>9</v>
      </c>
      <c r="E277" s="20">
        <f>MIN(IF(MOD(ROWS($A$2:A277),$A$2)=0,E276+1, E276), $B$2-1)</f>
        <v>3</v>
      </c>
      <c r="G277" s="2" t="str">
        <f>IF(NOT(OR(
SUMPRODUCT(--ISNUMBER(SEARCH('Chapter 0 (Generated)'!$B$25:$V$25,INDEX(MyData,D277, E277+1))))&gt;0,
SUMPRODUCT(--ISNUMBER(SEARCH('Chapter 0 (Generated)'!$B$26:$V$26,INDEX(MyData,D277, E277+1))))&gt;0)),
"        " &amp; INDEX(MyData,D277, E277+1),
"    " &amp; INDEX(MyData,D277, E277+1))</f>
        <v xml:space="preserve">        "null",</v>
      </c>
    </row>
    <row r="278" spans="4:7" x14ac:dyDescent="0.2">
      <c r="D278" s="20">
        <f t="shared" si="4"/>
        <v>10</v>
      </c>
      <c r="E278" s="20">
        <f>MIN(IF(MOD(ROWS($A$2:A278),$A$2)=0,E277+1, E277), $B$2-1)</f>
        <v>3</v>
      </c>
      <c r="G278" s="2" t="str">
        <f>IF(NOT(OR(
SUMPRODUCT(--ISNUMBER(SEARCH('Chapter 0 (Generated)'!$B$25:$V$25,INDEX(MyData,D278, E278+1))))&gt;0,
SUMPRODUCT(--ISNUMBER(SEARCH('Chapter 0 (Generated)'!$B$26:$V$26,INDEX(MyData,D278, E278+1))))&gt;0)),
"        " &amp; INDEX(MyData,D278, E278+1),
"    " &amp; INDEX(MyData,D278, E278+1))</f>
        <v xml:space="preserve">        "null",</v>
      </c>
    </row>
    <row r="279" spans="4:7" x14ac:dyDescent="0.2">
      <c r="D279" s="20">
        <f t="shared" si="4"/>
        <v>11</v>
      </c>
      <c r="E279" s="20">
        <f>MIN(IF(MOD(ROWS($A$2:A279),$A$2)=0,E278+1, E278), $B$2-1)</f>
        <v>3</v>
      </c>
      <c r="G279" s="2" t="str">
        <f>IF(NOT(OR(
SUMPRODUCT(--ISNUMBER(SEARCH('Chapter 0 (Generated)'!$B$25:$V$25,INDEX(MyData,D279, E279+1))))&gt;0,
SUMPRODUCT(--ISNUMBER(SEARCH('Chapter 0 (Generated)'!$B$26:$V$26,INDEX(MyData,D279, E279+1))))&gt;0)),
"        " &amp; INDEX(MyData,D279, E279+1),
"    " &amp; INDEX(MyData,D279, E279+1))</f>
        <v xml:space="preserve">        "null",</v>
      </c>
    </row>
    <row r="280" spans="4:7" x14ac:dyDescent="0.2">
      <c r="D280" s="20">
        <f t="shared" si="4"/>
        <v>12</v>
      </c>
      <c r="E280" s="20">
        <f>MIN(IF(MOD(ROWS($A$2:A280),$A$2)=0,E279+1, E279), $B$2-1)</f>
        <v>3</v>
      </c>
      <c r="G280" s="2" t="str">
        <f>IF(NOT(OR(
SUMPRODUCT(--ISNUMBER(SEARCH('Chapter 0 (Generated)'!$B$25:$V$25,INDEX(MyData,D280, E280+1))))&gt;0,
SUMPRODUCT(--ISNUMBER(SEARCH('Chapter 0 (Generated)'!$B$26:$V$26,INDEX(MyData,D280, E280+1))))&gt;0)),
"        " &amp; INDEX(MyData,D280, E280+1),
"    " &amp; INDEX(MyData,D280, E280+1))</f>
        <v xml:space="preserve">        "null",</v>
      </c>
    </row>
    <row r="281" spans="4:7" x14ac:dyDescent="0.2">
      <c r="D281" s="20">
        <f t="shared" si="4"/>
        <v>13</v>
      </c>
      <c r="E281" s="20">
        <f>MIN(IF(MOD(ROWS($A$2:A281),$A$2)=0,E280+1, E280), $B$2-1)</f>
        <v>3</v>
      </c>
      <c r="G281" s="2" t="str">
        <f>IF(NOT(OR(
SUMPRODUCT(--ISNUMBER(SEARCH('Chapter 0 (Generated)'!$B$25:$V$25,INDEX(MyData,D281, E281+1))))&gt;0,
SUMPRODUCT(--ISNUMBER(SEARCH('Chapter 0 (Generated)'!$B$26:$V$26,INDEX(MyData,D281, E281+1))))&gt;0)),
"        " &amp; INDEX(MyData,D281, E281+1),
"    " &amp; INDEX(MyData,D281, E281+1))</f>
        <v xml:space="preserve">        "null",//10 </v>
      </c>
    </row>
    <row r="282" spans="4:7" x14ac:dyDescent="0.2">
      <c r="D282" s="20">
        <f t="shared" si="4"/>
        <v>14</v>
      </c>
      <c r="E282" s="20">
        <f>MIN(IF(MOD(ROWS($A$2:A282),$A$2)=0,E281+1, E281), $B$2-1)</f>
        <v>3</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x14ac:dyDescent="0.2">
      <c r="D283" s="20">
        <f t="shared" si="4"/>
        <v>15</v>
      </c>
      <c r="E283" s="20">
        <f>MIN(IF(MOD(ROWS($A$2:A283),$A$2)=0,E282+1, E282), $B$2-1)</f>
        <v>3</v>
      </c>
      <c r="G283" s="2" t="str">
        <f>IF(NOT(OR(
SUMPRODUCT(--ISNUMBER(SEARCH('Chapter 0 (Generated)'!$B$25:$V$25,INDEX(MyData,D283, E283+1))))&gt;0,
SUMPRODUCT(--ISNUMBER(SEARCH('Chapter 0 (Generated)'!$B$26:$V$26,INDEX(MyData,D283, E283+1))))&gt;0)),
"        " &amp; INDEX(MyData,D283, E283+1),
"    " &amp; INDEX(MyData,D283, E283+1))</f>
        <v xml:space="preserve">        "null",</v>
      </c>
    </row>
    <row r="284" spans="4:7" x14ac:dyDescent="0.2">
      <c r="D284" s="20">
        <f t="shared" si="4"/>
        <v>16</v>
      </c>
      <c r="E284" s="20">
        <f>MIN(IF(MOD(ROWS($A$2:A284),$A$2)=0,E283+1, E283), $B$2-1)</f>
        <v>3</v>
      </c>
      <c r="G284" s="2" t="str">
        <f>IF(NOT(OR(
SUMPRODUCT(--ISNUMBER(SEARCH('Chapter 0 (Generated)'!$B$25:$V$25,INDEX(MyData,D284, E284+1))))&gt;0,
SUMPRODUCT(--ISNUMBER(SEARCH('Chapter 0 (Generated)'!$B$26:$V$26,INDEX(MyData,D284, E284+1))))&gt;0)),
"        " &amp; INDEX(MyData,D284, E284+1),
"    " &amp; INDEX(MyData,D284, E284+1))</f>
        <v xml:space="preserve">        "null",</v>
      </c>
    </row>
    <row r="285" spans="4:7" x14ac:dyDescent="0.2">
      <c r="D285" s="20">
        <f t="shared" si="4"/>
        <v>17</v>
      </c>
      <c r="E285" s="20">
        <f>MIN(IF(MOD(ROWS($A$2:A285),$A$2)=0,E284+1, E284), $B$2-1)</f>
        <v>3</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x14ac:dyDescent="0.2">
      <c r="D286" s="20">
        <f t="shared" si="4"/>
        <v>18</v>
      </c>
      <c r="E286" s="20">
        <f>MIN(IF(MOD(ROWS($A$2:A286),$A$2)=0,E285+1, E285), $B$2-1)</f>
        <v>3</v>
      </c>
      <c r="G286" s="2" t="str">
        <f>IF(NOT(OR(
SUMPRODUCT(--ISNUMBER(SEARCH('Chapter 0 (Generated)'!$B$25:$V$25,INDEX(MyData,D286, E286+1))))&gt;0,
SUMPRODUCT(--ISNUMBER(SEARCH('Chapter 0 (Generated)'!$B$26:$V$26,INDEX(MyData,D286, E286+1))))&gt;0)),
"        " &amp; INDEX(MyData,D286, E286+1),
"    " &amp; INDEX(MyData,D286, E286+1))</f>
        <v xml:space="preserve">        "null",//15 </v>
      </c>
    </row>
    <row r="287" spans="4:7" x14ac:dyDescent="0.2">
      <c r="D287" s="20">
        <f t="shared" si="4"/>
        <v>19</v>
      </c>
      <c r="E287" s="20">
        <f>MIN(IF(MOD(ROWS($A$2:A287),$A$2)=0,E286+1, E286), $B$2-1)</f>
        <v>3</v>
      </c>
      <c r="G287" s="2" t="str">
        <f>IF(NOT(OR(
SUMPRODUCT(--ISNUMBER(SEARCH('Chapter 0 (Generated)'!$B$25:$V$25,INDEX(MyData,D287, E287+1))))&gt;0,
SUMPRODUCT(--ISNUMBER(SEARCH('Chapter 0 (Generated)'!$B$26:$V$26,INDEX(MyData,D287, E287+1))))&gt;0)),
"        " &amp; INDEX(MyData,D287, E287+1),
"    " &amp; INDEX(MyData,D287, E287+1))</f>
        <v xml:space="preserve">        "null",</v>
      </c>
    </row>
    <row r="288" spans="4:7" x14ac:dyDescent="0.2">
      <c r="D288" s="20">
        <f t="shared" si="4"/>
        <v>20</v>
      </c>
      <c r="E288" s="20">
        <f>MIN(IF(MOD(ROWS($A$2:A288),$A$2)=0,E287+1, E287), $B$2-1)</f>
        <v>3</v>
      </c>
      <c r="G288" s="2" t="str">
        <f>IF(NOT(OR(
SUMPRODUCT(--ISNUMBER(SEARCH('Chapter 0 (Generated)'!$B$25:$V$25,INDEX(MyData,D288, E288+1))))&gt;0,
SUMPRODUCT(--ISNUMBER(SEARCH('Chapter 0 (Generated)'!$B$26:$V$26,INDEX(MyData,D288, E288+1))))&gt;0)),
"        " &amp; INDEX(MyData,D288, E288+1),
"    " &amp; INDEX(MyData,D288, E288+1))</f>
        <v xml:space="preserve">        "null",</v>
      </c>
    </row>
    <row r="289" spans="4:7" x14ac:dyDescent="0.2">
      <c r="D289" s="20">
        <f t="shared" si="4"/>
        <v>21</v>
      </c>
      <c r="E289" s="20">
        <f>MIN(IF(MOD(ROWS($A$2:A289),$A$2)=0,E288+1, E288), $B$2-1)</f>
        <v>3</v>
      </c>
      <c r="G289" s="2" t="str">
        <f>IF(NOT(OR(
SUMPRODUCT(--ISNUMBER(SEARCH('Chapter 0 (Generated)'!$B$25:$V$25,INDEX(MyData,D289, E289+1))))&gt;0,
SUMPRODUCT(--ISNUMBER(SEARCH('Chapter 0 (Generated)'!$B$26:$V$26,INDEX(MyData,D289, E289+1))))&gt;0)),
"        " &amp; INDEX(MyData,D289, E289+1),
"    " &amp; INDEX(MyData,D289, E289+1))</f>
        <v xml:space="preserve">        "null",</v>
      </c>
    </row>
    <row r="290" spans="4:7" x14ac:dyDescent="0.2">
      <c r="D290" s="20">
        <f t="shared" si="4"/>
        <v>22</v>
      </c>
      <c r="E290" s="20">
        <f>MIN(IF(MOD(ROWS($A$2:A290),$A$2)=0,E289+1, E289), $B$2-1)</f>
        <v>3</v>
      </c>
      <c r="G290" s="2" t="str">
        <f>IF(NOT(OR(
SUMPRODUCT(--ISNUMBER(SEARCH('Chapter 0 (Generated)'!$B$25:$V$25,INDEX(MyData,D290, E290+1))))&gt;0,
SUMPRODUCT(--ISNUMBER(SEARCH('Chapter 0 (Generated)'!$B$26:$V$26,INDEX(MyData,D290, E290+1))))&gt;0)),
"        " &amp; INDEX(MyData,D290, E290+1),
"    " &amp; INDEX(MyData,D290, E290+1))</f>
        <v xml:space="preserve">        "null",</v>
      </c>
    </row>
    <row r="291" spans="4:7" x14ac:dyDescent="0.2">
      <c r="D291" s="20">
        <f t="shared" si="4"/>
        <v>23</v>
      </c>
      <c r="E291" s="20">
        <f>MIN(IF(MOD(ROWS($A$2:A291),$A$2)=0,E290+1, E290), $B$2-1)</f>
        <v>3</v>
      </c>
      <c r="G291" s="2" t="str">
        <f>IF(NOT(OR(
SUMPRODUCT(--ISNUMBER(SEARCH('Chapter 0 (Generated)'!$B$25:$V$25,INDEX(MyData,D291, E291+1))))&gt;0,
SUMPRODUCT(--ISNUMBER(SEARCH('Chapter 0 (Generated)'!$B$26:$V$26,INDEX(MyData,D291, E291+1))))&gt;0)),
"        " &amp; INDEX(MyData,D291, E291+1),
"    " &amp; INDEX(MyData,D291, E291+1))</f>
        <v xml:space="preserve">        "null",//20 </v>
      </c>
    </row>
    <row r="292" spans="4:7" x14ac:dyDescent="0.2">
      <c r="D292" s="20">
        <f t="shared" si="4"/>
        <v>24</v>
      </c>
      <c r="E292" s="20">
        <f>MIN(IF(MOD(ROWS($A$2:A292),$A$2)=0,E291+1, E291), $B$2-1)</f>
        <v>3</v>
      </c>
      <c r="G292" s="2" t="str">
        <f>IF(NOT(OR(
SUMPRODUCT(--ISNUMBER(SEARCH('Chapter 0 (Generated)'!$B$25:$V$25,INDEX(MyData,D292, E292+1))))&gt;0,
SUMPRODUCT(--ISNUMBER(SEARCH('Chapter 0 (Generated)'!$B$26:$V$26,INDEX(MyData,D292, E292+1))))&gt;0)),
"        " &amp; INDEX(MyData,D292, E292+1),
"    " &amp; INDEX(MyData,D292, E292+1))</f>
        <v xml:space="preserve">        "null",</v>
      </c>
    </row>
    <row r="293" spans="4:7" x14ac:dyDescent="0.2">
      <c r="D293" s="20">
        <f t="shared" si="4"/>
        <v>25</v>
      </c>
      <c r="E293" s="20">
        <f>MIN(IF(MOD(ROWS($A$2:A293),$A$2)=0,E292+1, E292), $B$2-1)</f>
        <v>3</v>
      </c>
      <c r="G293" s="2" t="str">
        <f>IF(NOT(OR(
SUMPRODUCT(--ISNUMBER(SEARCH('Chapter 0 (Generated)'!$B$25:$V$25,INDEX(MyData,D293, E293+1))))&gt;0,
SUMPRODUCT(--ISNUMBER(SEARCH('Chapter 0 (Generated)'!$B$26:$V$26,INDEX(MyData,D293, E293+1))))&gt;0)),
"        " &amp; INDEX(MyData,D293, E293+1),
"    " &amp; INDEX(MyData,D293, E293+1))</f>
        <v xml:space="preserve">        "null",</v>
      </c>
    </row>
    <row r="294" spans="4:7" x14ac:dyDescent="0.2">
      <c r="D294" s="20">
        <f t="shared" si="4"/>
        <v>26</v>
      </c>
      <c r="E294" s="20">
        <f>MIN(IF(MOD(ROWS($A$2:A294),$A$2)=0,E293+1, E293), $B$2-1)</f>
        <v>3</v>
      </c>
      <c r="G294" s="2" t="str">
        <f>IF(NOT(OR(
SUMPRODUCT(--ISNUMBER(SEARCH('Chapter 0 (Generated)'!$B$25:$V$25,INDEX(MyData,D294, E294+1))))&gt;0,
SUMPRODUCT(--ISNUMBER(SEARCH('Chapter 0 (Generated)'!$B$26:$V$26,INDEX(MyData,D294, E294+1))))&gt;0)),
"        " &amp; INDEX(MyData,D294, E294+1),
"    " &amp; INDEX(MyData,D294, E294+1))</f>
        <v xml:space="preserve">        "null",</v>
      </c>
    </row>
    <row r="295" spans="4:7" x14ac:dyDescent="0.2">
      <c r="D295" s="20">
        <f t="shared" si="4"/>
        <v>27</v>
      </c>
      <c r="E295" s="20">
        <f>MIN(IF(MOD(ROWS($A$2:A295),$A$2)=0,E294+1, E294), $B$2-1)</f>
        <v>3</v>
      </c>
      <c r="G295" s="2" t="str">
        <f>IF(NOT(OR(
SUMPRODUCT(--ISNUMBER(SEARCH('Chapter 0 (Generated)'!$B$25:$V$25,INDEX(MyData,D295, E295+1))))&gt;0,
SUMPRODUCT(--ISNUMBER(SEARCH('Chapter 0 (Generated)'!$B$26:$V$26,INDEX(MyData,D295, E295+1))))&gt;0)),
"        " &amp; INDEX(MyData,D295, E295+1),
"    " &amp; INDEX(MyData,D295, E295+1))</f>
        <v xml:space="preserve">        "null",//24 Department Form</v>
      </c>
    </row>
    <row r="296" spans="4:7" x14ac:dyDescent="0.2">
      <c r="D296" s="20">
        <f t="shared" si="4"/>
        <v>28</v>
      </c>
      <c r="E296" s="20">
        <f>MIN(IF(MOD(ROWS($A$2:A296),$A$2)=0,E295+1, E295), $B$2-1)</f>
        <v>3</v>
      </c>
      <c r="G296" s="2" t="str">
        <f>IF(NOT(OR(
SUMPRODUCT(--ISNUMBER(SEARCH('Chapter 0 (Generated)'!$B$25:$V$25,INDEX(MyData,D296, E296+1))))&gt;0,
SUMPRODUCT(--ISNUMBER(SEARCH('Chapter 0 (Generated)'!$B$26:$V$26,INDEX(MyData,D296, E296+1))))&gt;0)),
"        " &amp; INDEX(MyData,D296, E296+1),
"    " &amp; INDEX(MyData,D296, E296+1))</f>
        <v xml:space="preserve">        "null",//25 </v>
      </c>
    </row>
    <row r="297" spans="4:7" x14ac:dyDescent="0.2">
      <c r="D297" s="20">
        <f t="shared" si="4"/>
        <v>29</v>
      </c>
      <c r="E297" s="20">
        <f>MIN(IF(MOD(ROWS($A$2:A297),$A$2)=0,E296+1, E296), $B$2-1)</f>
        <v>3</v>
      </c>
      <c r="G297" s="2" t="str">
        <f>IF(NOT(OR(
SUMPRODUCT(--ISNUMBER(SEARCH('Chapter 0 (Generated)'!$B$25:$V$25,INDEX(MyData,D297, E297+1))))&gt;0,
SUMPRODUCT(--ISNUMBER(SEARCH('Chapter 0 (Generated)'!$B$26:$V$26,INDEX(MyData,D297, E297+1))))&gt;0)),
"        " &amp; INDEX(MyData,D297, E297+1),
"    " &amp; INDEX(MyData,D297, E297+1))</f>
        <v xml:space="preserve">        "null",</v>
      </c>
    </row>
    <row r="298" spans="4:7" x14ac:dyDescent="0.2">
      <c r="D298" s="20">
        <f t="shared" si="4"/>
        <v>30</v>
      </c>
      <c r="E298" s="20">
        <f>MIN(IF(MOD(ROWS($A$2:A298),$A$2)=0,E297+1, E297), $B$2-1)</f>
        <v>3</v>
      </c>
      <c r="G298" s="2" t="str">
        <f>IF(NOT(OR(
SUMPRODUCT(--ISNUMBER(SEARCH('Chapter 0 (Generated)'!$B$25:$V$25,INDEX(MyData,D298, E298+1))))&gt;0,
SUMPRODUCT(--ISNUMBER(SEARCH('Chapter 0 (Generated)'!$B$26:$V$26,INDEX(MyData,D298, E298+1))))&gt;0)),
"        " &amp; INDEX(MyData,D298, E298+1),
"    " &amp; INDEX(MyData,D298, E298+1))</f>
        <v xml:space="preserve">        "null",</v>
      </c>
    </row>
    <row r="299" spans="4:7" x14ac:dyDescent="0.2">
      <c r="D299" s="20">
        <f t="shared" si="4"/>
        <v>31</v>
      </c>
      <c r="E299" s="20">
        <f>MIN(IF(MOD(ROWS($A$2:A299),$A$2)=0,E298+1, E298), $B$2-1)</f>
        <v>3</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x14ac:dyDescent="0.2">
      <c r="D300" s="20">
        <f t="shared" si="4"/>
        <v>32</v>
      </c>
      <c r="E300" s="20">
        <f>MIN(IF(MOD(ROWS($A$2:A300),$A$2)=0,E299+1, E299), $B$2-1)</f>
        <v>3</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x14ac:dyDescent="0.2">
      <c r="D301" s="20">
        <f t="shared" si="4"/>
        <v>33</v>
      </c>
      <c r="E301" s="20">
        <f>MIN(IF(MOD(ROWS($A$2:A301),$A$2)=0,E300+1, E300), $B$2-1)</f>
        <v>3</v>
      </c>
      <c r="G301" s="2" t="str">
        <f>IF(NOT(OR(
SUMPRODUCT(--ISNUMBER(SEARCH('Chapter 0 (Generated)'!$B$25:$V$25,INDEX(MyData,D301, E301+1))))&gt;0,
SUMPRODUCT(--ISNUMBER(SEARCH('Chapter 0 (Generated)'!$B$26:$V$26,INDEX(MyData,D301, E301+1))))&gt;0)),
"        " &amp; INDEX(MyData,D301, E301+1),
"    " &amp; INDEX(MyData,D301, E301+1))</f>
        <v xml:space="preserve">        "null",//30 </v>
      </c>
    </row>
    <row r="302" spans="4:7" x14ac:dyDescent="0.2">
      <c r="D302" s="20">
        <f t="shared" si="4"/>
        <v>34</v>
      </c>
      <c r="E302" s="20">
        <f>MIN(IF(MOD(ROWS($A$2:A302),$A$2)=0,E301+1, E301), $B$2-1)</f>
        <v>3</v>
      </c>
      <c r="G302" s="2" t="str">
        <f>IF(NOT(OR(
SUMPRODUCT(--ISNUMBER(SEARCH('Chapter 0 (Generated)'!$B$25:$V$25,INDEX(MyData,D302, E302+1))))&gt;0,
SUMPRODUCT(--ISNUMBER(SEARCH('Chapter 0 (Generated)'!$B$26:$V$26,INDEX(MyData,D302, E302+1))))&gt;0)),
"        " &amp; INDEX(MyData,D302, E302+1),
"    " &amp; INDEX(MyData,D302, E302+1))</f>
        <v xml:space="preserve">        "null",//31 Choose your name Form</v>
      </c>
    </row>
    <row r="303" spans="4:7" x14ac:dyDescent="0.2">
      <c r="D303" s="20">
        <f t="shared" si="4"/>
        <v>35</v>
      </c>
      <c r="E303" s="20">
        <f>MIN(IF(MOD(ROWS($A$2:A303),$A$2)=0,E302+1, E302), $B$2-1)</f>
        <v>3</v>
      </c>
      <c r="G303" s="2" t="str">
        <f>IF(NOT(OR(
SUMPRODUCT(--ISNUMBER(SEARCH('Chapter 0 (Generated)'!$B$25:$V$25,INDEX(MyData,D303, E303+1))))&gt;0,
SUMPRODUCT(--ISNUMBER(SEARCH('Chapter 0 (Generated)'!$B$26:$V$26,INDEX(MyData,D303, E303+1))))&gt;0)),
"        " &amp; INDEX(MyData,D303, E303+1),
"    " &amp; INDEX(MyData,D303, E303+1))</f>
        <v xml:space="preserve">        "null",</v>
      </c>
    </row>
    <row r="304" spans="4:7" x14ac:dyDescent="0.2">
      <c r="D304" s="20">
        <f t="shared" si="4"/>
        <v>36</v>
      </c>
      <c r="E304" s="20">
        <f>MIN(IF(MOD(ROWS($A$2:A304),$A$2)=0,E303+1, E303), $B$2-1)</f>
        <v>3</v>
      </c>
      <c r="G304" s="2" t="str">
        <f>IF(NOT(OR(
SUMPRODUCT(--ISNUMBER(SEARCH('Chapter 0 (Generated)'!$B$25:$V$25,INDEX(MyData,D304, E304+1))))&gt;0,
SUMPRODUCT(--ISNUMBER(SEARCH('Chapter 0 (Generated)'!$B$26:$V$26,INDEX(MyData,D304, E304+1))))&gt;0)),
"        " &amp; INDEX(MyData,D304, E304+1),
"    " &amp; INDEX(MyData,D304, E304+1))</f>
        <v xml:space="preserve">        "null",</v>
      </c>
    </row>
    <row r="305" spans="4:7" x14ac:dyDescent="0.2">
      <c r="D305" s="20">
        <f t="shared" si="4"/>
        <v>37</v>
      </c>
      <c r="E305" s="20">
        <f>MIN(IF(MOD(ROWS($A$2:A305),$A$2)=0,E304+1, E304), $B$2-1)</f>
        <v>3</v>
      </c>
      <c r="G305" s="2" t="str">
        <f>IF(NOT(OR(
SUMPRODUCT(--ISNUMBER(SEARCH('Chapter 0 (Generated)'!$B$25:$V$25,INDEX(MyData,D305, E305+1))))&gt;0,
SUMPRODUCT(--ISNUMBER(SEARCH('Chapter 0 (Generated)'!$B$26:$V$26,INDEX(MyData,D305, E305+1))))&gt;0)),
"        " &amp; INDEX(MyData,D305, E305+1),
"    " &amp; INDEX(MyData,D305, E305+1))</f>
        <v xml:space="preserve">        "null",</v>
      </c>
    </row>
    <row r="306" spans="4:7" x14ac:dyDescent="0.2">
      <c r="D306" s="20">
        <f t="shared" si="4"/>
        <v>38</v>
      </c>
      <c r="E306" s="20">
        <f>MIN(IF(MOD(ROWS($A$2:A306),$A$2)=0,E305+1, E305), $B$2-1)</f>
        <v>3</v>
      </c>
      <c r="G306" s="2" t="str">
        <f>IF(NOT(OR(
SUMPRODUCT(--ISNUMBER(SEARCH('Chapter 0 (Generated)'!$B$25:$V$25,INDEX(MyData,D306, E306+1))))&gt;0,
SUMPRODUCT(--ISNUMBER(SEARCH('Chapter 0 (Generated)'!$B$26:$V$26,INDEX(MyData,D306, E306+1))))&gt;0)),
"        " &amp; INDEX(MyData,D306, E306+1),
"    " &amp; INDEX(MyData,D306, E306+1))</f>
        <v xml:space="preserve">        "null",//35 </v>
      </c>
    </row>
    <row r="307" spans="4:7" x14ac:dyDescent="0.2">
      <c r="D307" s="20">
        <f t="shared" si="4"/>
        <v>39</v>
      </c>
      <c r="E307" s="20">
        <f>MIN(IF(MOD(ROWS($A$2:A307),$A$2)=0,E306+1, E306), $B$2-1)</f>
        <v>3</v>
      </c>
      <c r="G307" s="2" t="str">
        <f>IF(NOT(OR(
SUMPRODUCT(--ISNUMBER(SEARCH('Chapter 0 (Generated)'!$B$25:$V$25,INDEX(MyData,D307, E307+1))))&gt;0,
SUMPRODUCT(--ISNUMBER(SEARCH('Chapter 0 (Generated)'!$B$26:$V$26,INDEX(MyData,D307, E307+1))))&gt;0)),
"        " &amp; INDEX(MyData,D307, E307+1),
"    " &amp; INDEX(MyData,D307, E307+1))</f>
        <v xml:space="preserve">        "null",</v>
      </c>
    </row>
    <row r="308" spans="4:7" x14ac:dyDescent="0.2">
      <c r="D308" s="20">
        <f t="shared" si="4"/>
        <v>40</v>
      </c>
      <c r="E308" s="20">
        <f>MIN(IF(MOD(ROWS($A$2:A308),$A$2)=0,E307+1, E307), $B$2-1)</f>
        <v>3</v>
      </c>
      <c r="G308" s="2" t="str">
        <f>IF(NOT(OR(
SUMPRODUCT(--ISNUMBER(SEARCH('Chapter 0 (Generated)'!$B$25:$V$25,INDEX(MyData,D308, E308+1))))&gt;0,
SUMPRODUCT(--ISNUMBER(SEARCH('Chapter 0 (Generated)'!$B$26:$V$26,INDEX(MyData,D308, E308+1))))&gt;0)),
"        " &amp; INDEX(MyData,D308, E308+1),
"    " &amp; INDEX(MyData,D308, E308+1))</f>
        <v xml:space="preserve">        "null",</v>
      </c>
    </row>
    <row r="309" spans="4:7" x14ac:dyDescent="0.2">
      <c r="D309" s="20">
        <f t="shared" si="4"/>
        <v>41</v>
      </c>
      <c r="E309" s="20">
        <f>MIN(IF(MOD(ROWS($A$2:A309),$A$2)=0,E308+1, E308), $B$2-1)</f>
        <v>3</v>
      </c>
      <c r="G309" s="2" t="str">
        <f>IF(NOT(OR(
SUMPRODUCT(--ISNUMBER(SEARCH('Chapter 0 (Generated)'!$B$25:$V$25,INDEX(MyData,D309, E309+1))))&gt;0,
SUMPRODUCT(--ISNUMBER(SEARCH('Chapter 0 (Generated)'!$B$26:$V$26,INDEX(MyData,D309, E309+1))))&gt;0)),
"        " &amp; INDEX(MyData,D309, E309+1),
"    " &amp; INDEX(MyData,D309, E309+1))</f>
        <v xml:space="preserve">        "null",</v>
      </c>
    </row>
    <row r="310" spans="4:7" x14ac:dyDescent="0.2">
      <c r="D310" s="20">
        <f t="shared" si="4"/>
        <v>42</v>
      </c>
      <c r="E310" s="20">
        <f>MIN(IF(MOD(ROWS($A$2:A310),$A$2)=0,E309+1, E309), $B$2-1)</f>
        <v>3</v>
      </c>
      <c r="G310" s="2" t="str">
        <f>IF(NOT(OR(
SUMPRODUCT(--ISNUMBER(SEARCH('Chapter 0 (Generated)'!$B$25:$V$25,INDEX(MyData,D310, E310+1))))&gt;0,
SUMPRODUCT(--ISNUMBER(SEARCH('Chapter 0 (Generated)'!$B$26:$V$26,INDEX(MyData,D310, E310+1))))&gt;0)),
"        " &amp; INDEX(MyData,D310, E310+1),
"    " &amp; INDEX(MyData,D310, E310+1))</f>
        <v xml:space="preserve">        "null",</v>
      </c>
    </row>
    <row r="311" spans="4:7" x14ac:dyDescent="0.2">
      <c r="D311" s="20">
        <f t="shared" si="4"/>
        <v>43</v>
      </c>
      <c r="E311" s="20">
        <f>MIN(IF(MOD(ROWS($A$2:A311),$A$2)=0,E310+1, E310), $B$2-1)</f>
        <v>3</v>
      </c>
      <c r="G311" s="2" t="str">
        <f>IF(NOT(OR(
SUMPRODUCT(--ISNUMBER(SEARCH('Chapter 0 (Generated)'!$B$25:$V$25,INDEX(MyData,D311, E311+1))))&gt;0,
SUMPRODUCT(--ISNUMBER(SEARCH('Chapter 0 (Generated)'!$B$26:$V$26,INDEX(MyData,D311, E311+1))))&gt;0)),
"        " &amp; INDEX(MyData,D311, E311+1),
"    " &amp; INDEX(MyData,D311, E311+1))</f>
        <v xml:space="preserve">        "null",//40 </v>
      </c>
    </row>
    <row r="312" spans="4:7" x14ac:dyDescent="0.2">
      <c r="D312" s="20">
        <f t="shared" si="4"/>
        <v>44</v>
      </c>
      <c r="E312" s="20">
        <f>MIN(IF(MOD(ROWS($A$2:A312),$A$2)=0,E311+1, E311), $B$2-1)</f>
        <v>3</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45</v>
      </c>
      <c r="E313" s="20">
        <f>MIN(IF(MOD(ROWS($A$2:A313),$A$2)=0,E312+1, E312), $B$2-1)</f>
        <v>3</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46</v>
      </c>
      <c r="E314" s="20">
        <f>MIN(IF(MOD(ROWS($A$2:A314),$A$2)=0,E313+1, E313), $B$2-1)</f>
        <v>3</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47</v>
      </c>
      <c r="E315" s="20">
        <f>MIN(IF(MOD(ROWS($A$2:A315),$A$2)=0,E314+1, E314), $B$2-1)</f>
        <v>3</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x14ac:dyDescent="0.2">
      <c r="D316" s="20">
        <f t="shared" si="4"/>
        <v>48</v>
      </c>
      <c r="E316" s="20">
        <f>MIN(IF(MOD(ROWS($A$2:A316),$A$2)=0,E315+1, E315), $B$2-1)</f>
        <v>3</v>
      </c>
      <c r="G316" s="2" t="str">
        <f>IF(NOT(OR(
SUMPRODUCT(--ISNUMBER(SEARCH('Chapter 0 (Generated)'!$B$25:$V$25,INDEX(MyData,D316, E316+1))))&gt;0,
SUMPRODUCT(--ISNUMBER(SEARCH('Chapter 0 (Generated)'!$B$26:$V$26,INDEX(MyData,D316, E316+1))))&gt;0)),
"        " &amp; INDEX(MyData,D316, E316+1),
"    " &amp; INDEX(MyData,D316, E316+1))</f>
        <v xml:space="preserve">        "null",//45 </v>
      </c>
    </row>
    <row r="317" spans="4:7" x14ac:dyDescent="0.2">
      <c r="D317" s="20">
        <f t="shared" si="4"/>
        <v>49</v>
      </c>
      <c r="E317" s="20">
        <f>MIN(IF(MOD(ROWS($A$2:A317),$A$2)=0,E316+1, E316), $B$2-1)</f>
        <v>3</v>
      </c>
      <c r="G317" s="2" t="str">
        <f>IF(NOT(OR(
SUMPRODUCT(--ISNUMBER(SEARCH('Chapter 0 (Generated)'!$B$25:$V$25,INDEX(MyData,D317, E317+1))))&gt;0,
SUMPRODUCT(--ISNUMBER(SEARCH('Chapter 0 (Generated)'!$B$26:$V$26,INDEX(MyData,D317, E317+1))))&gt;0)),
"        " &amp; INDEX(MyData,D317, E317+1),
"    " &amp; INDEX(MyData,D317, E317+1))</f>
        <v xml:space="preserve">        "null",</v>
      </c>
    </row>
    <row r="318" spans="4:7" x14ac:dyDescent="0.2">
      <c r="D318" s="20">
        <f t="shared" si="4"/>
        <v>50</v>
      </c>
      <c r="E318" s="20">
        <f>MIN(IF(MOD(ROWS($A$2:A318),$A$2)=0,E317+1, E317), $B$2-1)</f>
        <v>3</v>
      </c>
      <c r="G318" s="2" t="str">
        <f>IF(NOT(OR(
SUMPRODUCT(--ISNUMBER(SEARCH('Chapter 0 (Generated)'!$B$25:$V$25,INDEX(MyData,D318, E318+1))))&gt;0,
SUMPRODUCT(--ISNUMBER(SEARCH('Chapter 0 (Generated)'!$B$26:$V$26,INDEX(MyData,D318, E318+1))))&gt;0)),
"        " &amp; INDEX(MyData,D318, E318+1),
"    " &amp; INDEX(MyData,D318, E318+1))</f>
        <v xml:space="preserve">        "null",</v>
      </c>
    </row>
    <row r="319" spans="4:7" x14ac:dyDescent="0.2">
      <c r="D319" s="20">
        <f t="shared" si="4"/>
        <v>51</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"null",</v>
      </c>
    </row>
    <row r="320" spans="4:7" x14ac:dyDescent="0.2">
      <c r="D320" s="20">
        <f t="shared" si="4"/>
        <v>52</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"null",</v>
      </c>
    </row>
    <row r="321" spans="4:7" x14ac:dyDescent="0.2">
      <c r="D321" s="20">
        <f t="shared" si="4"/>
        <v>53</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"null",//50 </v>
      </c>
    </row>
    <row r="322" spans="4:7" x14ac:dyDescent="0.2">
      <c r="D322" s="20">
        <f t="shared" ref="D322:D385" si="5">MOD(ROW(D321)-1+ROWS(MyData),ROWS(MyData))+1</f>
        <v>54</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v>
      </c>
    </row>
    <row r="323" spans="4:7" x14ac:dyDescent="0.2">
      <c r="D323" s="20">
        <f t="shared" si="5"/>
        <v>55</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56</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57</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x14ac:dyDescent="0.2">
      <c r="D326" s="20">
        <f t="shared" si="5"/>
        <v>58</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"null",//55 </v>
      </c>
    </row>
    <row r="327" spans="4:7" x14ac:dyDescent="0.2">
      <c r="D327" s="20">
        <f t="shared" si="5"/>
        <v>59</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v>
      </c>
    </row>
    <row r="328" spans="4:7" x14ac:dyDescent="0.2">
      <c r="D328" s="20">
        <f t="shared" si="5"/>
        <v>60</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61</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62</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x14ac:dyDescent="0.2">
      <c r="D331" s="20">
        <f t="shared" si="5"/>
        <v>63</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"null",//60 </v>
      </c>
    </row>
    <row r="332" spans="4:7" x14ac:dyDescent="0.2">
      <c r="D332" s="20">
        <f t="shared" si="5"/>
        <v>64</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65</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66</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67</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"null",//64 ghost slide</v>
      </c>
    </row>
    <row r="336" spans="4:7" x14ac:dyDescent="0.2">
      <c r="D336" s="20">
        <f t="shared" si="5"/>
        <v>68</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"null",//65 ghost slide</v>
      </c>
    </row>
    <row r="337" spans="4:7" x14ac:dyDescent="0.2">
      <c r="D337" s="20">
        <f t="shared" si="5"/>
        <v>69</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"null",//66 ghost slide</v>
      </c>
    </row>
    <row r="338" spans="4:7" x14ac:dyDescent="0.2">
      <c r="D338" s="20">
        <f t="shared" si="5"/>
        <v>70</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"null",//67 ghost slide</v>
      </c>
    </row>
    <row r="339" spans="4:7" x14ac:dyDescent="0.2">
      <c r="D339" s="20">
        <f t="shared" si="5"/>
        <v>71</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"null",//68 ghost slide</v>
      </c>
    </row>
    <row r="340" spans="4:7" x14ac:dyDescent="0.2">
      <c r="D340" s="20">
        <f t="shared" si="5"/>
        <v>72</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"null",//69 ghost slide</v>
      </c>
    </row>
    <row r="341" spans="4:7" x14ac:dyDescent="0.2">
      <c r="D341" s="20">
        <f t="shared" si="5"/>
        <v>73</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"null",//70 </v>
      </c>
    </row>
    <row r="342" spans="4:7" x14ac:dyDescent="0.2">
      <c r="D342" s="20">
        <f t="shared" si="5"/>
        <v>74</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75</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76</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77</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x14ac:dyDescent="0.2">
      <c r="D346" s="20">
        <f t="shared" si="5"/>
        <v>78</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"null",//75 </v>
      </c>
    </row>
    <row r="347" spans="4:7" x14ac:dyDescent="0.2">
      <c r="D347" s="20">
        <f t="shared" si="5"/>
        <v>79</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x14ac:dyDescent="0.2">
      <c r="D348" s="20">
        <f t="shared" si="5"/>
        <v>80</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81</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82</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x14ac:dyDescent="0.2">
      <c r="D351" s="20">
        <f t="shared" si="5"/>
        <v>83</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"Thank you, I’ll be handling it from no-",//80 </v>
      </c>
    </row>
    <row r="352" spans="4:7" x14ac:dyDescent="0.2">
      <c r="D352" s="20">
        <f t="shared" si="5"/>
        <v>84</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"*GASP*",</v>
      </c>
    </row>
    <row r="353" spans="4:7" x14ac:dyDescent="0.2">
      <c r="D353" s="20">
        <f t="shared" si="5"/>
        <v>85</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86</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87</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x14ac:dyDescent="0.2">
      <c r="D356" s="20">
        <f t="shared" si="5"/>
        <v>88</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"null",//85 </v>
      </c>
    </row>
    <row r="357" spans="4:7" x14ac:dyDescent="0.2">
      <c r="D357" s="20">
        <f t="shared" si="5"/>
        <v>89</v>
      </c>
      <c r="E357" s="20">
        <f>MIN(IF(MOD(ROWS($A$2:A357),$A$2)=0,E356+1, E356), $B$2-1)</f>
        <v>4</v>
      </c>
      <c r="G357" s="2" t="str">
        <f>IF(NOT(OR(
SUMPRODUCT(--ISNUMBER(SEARCH('Chapter 0 (Generated)'!$B$25:$V$25,INDEX(MyData,D357, E357+1))))&gt;0,
SUMPRODUCT(--ISNUMBER(SEARCH('Chapter 0 (Generated)'!$B$26:$V$26,INDEX(MyData,D357, E357+1))))&gt;0)),
"        " &amp; INDEX(MyData,D357, E357+1),
"    " &amp; INDEX(MyData,D357, E357+1))</f>
        <v xml:space="preserve">        ];</v>
      </c>
    </row>
    <row r="358" spans="4:7" x14ac:dyDescent="0.2">
      <c r="D358" s="20">
        <f t="shared" si="5"/>
        <v>1</v>
      </c>
      <c r="E358" s="20">
        <f>MIN(IF(MOD(ROWS($A$2:A358),$A$2)=0,E357+1, E357), $B$2-1)</f>
        <v>4</v>
      </c>
      <c r="G358" s="2" t="str">
        <f>IF(NOT(OR(
SUMPRODUCT(--ISNUMBER(SEARCH('Chapter 0 (Generated)'!$B$25:$V$25,INDEX(MyData,D358, E358+1))))&gt;0,
SUMPRODUCT(--ISNUMBER(SEARCH('Chapter 0 (Generated)'!$B$26:$V$26,INDEX(MyData,D358, E358+1))))&gt;0)),
"        " &amp; INDEX(MyData,D358, E358+1),
"    " &amp; INDEX(MyData,D358, E358+1))</f>
        <v xml:space="preserve">    //story[4] === Character 2</v>
      </c>
    </row>
    <row r="359" spans="4:7" x14ac:dyDescent="0.2">
      <c r="D359" s="20">
        <f t="shared" si="5"/>
        <v>2</v>
      </c>
      <c r="E359" s="20">
        <f>MIN(IF(MOD(ROWS($A$2:A359),$A$2)=0,E358+1, E358), $B$2-1)</f>
        <v>4</v>
      </c>
      <c r="G359" s="2" t="str">
        <f>IF(NOT(OR(
SUMPRODUCT(--ISNUMBER(SEARCH('Chapter 0 (Generated)'!$B$25:$V$25,INDEX(MyData,D359, E359+1))))&gt;0,
SUMPRODUCT(--ISNUMBER(SEARCH('Chapter 0 (Generated)'!$B$26:$V$26,INDEX(MyData,D359, E359+1))))&gt;0)),
"        " &amp; INDEX(MyData,D359, E359+1),
"    " &amp; INDEX(MyData,D359, E359+1))</f>
        <v xml:space="preserve">    story[4] = [</v>
      </c>
    </row>
    <row r="360" spans="4:7" x14ac:dyDescent="0.2">
      <c r="D360" s="20">
        <f t="shared" si="5"/>
        <v>3</v>
      </c>
      <c r="E360" s="20">
        <f>MIN(IF(MOD(ROWS($A$2:A360),$A$2)=0,E359+1, E359), $B$2-1)</f>
        <v>4</v>
      </c>
      <c r="G360" s="2" t="str">
        <f>IF(NOT(OR(
SUMPRODUCT(--ISNUMBER(SEARCH('Chapter 0 (Generated)'!$B$25:$V$25,INDEX(MyData,D360, E360+1))))&gt;0,
SUMPRODUCT(--ISNUMBER(SEARCH('Chapter 0 (Generated)'!$B$26:$V$26,INDEX(MyData,D360, E360+1))))&gt;0)),
"        " &amp; INDEX(MyData,D360, E360+1),
"    " &amp; INDEX(MyData,D360, E360+1))</f>
        <v xml:space="preserve">        "null",//0 </v>
      </c>
    </row>
    <row r="361" spans="4:7" x14ac:dyDescent="0.2">
      <c r="D361" s="20">
        <f t="shared" si="5"/>
        <v>4</v>
      </c>
      <c r="E361" s="20">
        <f>MIN(IF(MOD(ROWS($A$2:A361),$A$2)=0,E360+1, E360), $B$2-1)</f>
        <v>4</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5</v>
      </c>
      <c r="E362" s="20">
        <f>MIN(IF(MOD(ROWS($A$2:A362),$A$2)=0,E361+1, E361), $B$2-1)</f>
        <v>4</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6</v>
      </c>
      <c r="E363" s="20">
        <f>MIN(IF(MOD(ROWS($A$2:A363),$A$2)=0,E362+1, E362), $B$2-1)</f>
        <v>4</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7</v>
      </c>
      <c r="E364" s="20">
        <f>MIN(IF(MOD(ROWS($A$2:A364),$A$2)=0,E363+1, E363), $B$2-1)</f>
        <v>4</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8</v>
      </c>
      <c r="E365" s="20">
        <f>MIN(IF(MOD(ROWS($A$2:A365),$A$2)=0,E364+1, E364), $B$2-1)</f>
        <v>4</v>
      </c>
      <c r="G365" s="2" t="str">
        <f>IF(NOT(OR(
SUMPRODUCT(--ISNUMBER(SEARCH('Chapter 0 (Generated)'!$B$25:$V$25,INDEX(MyData,D365, E365+1))))&gt;0,
SUMPRODUCT(--ISNUMBER(SEARCH('Chapter 0 (Generated)'!$B$26:$V$26,INDEX(MyData,D365, E365+1))))&gt;0)),
"        " &amp; INDEX(MyData,D365, E365+1),
"    " &amp; INDEX(MyData,D365, E365+1))</f>
        <v xml:space="preserve">        "null",//5 </v>
      </c>
    </row>
    <row r="366" spans="4:7" x14ac:dyDescent="0.2">
      <c r="D366" s="20">
        <f t="shared" si="5"/>
        <v>9</v>
      </c>
      <c r="E366" s="20">
        <f>MIN(IF(MOD(ROWS($A$2:A366),$A$2)=0,E365+1, E365), $B$2-1)</f>
        <v>4</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10</v>
      </c>
      <c r="E367" s="20">
        <f>MIN(IF(MOD(ROWS($A$2:A367),$A$2)=0,E366+1, E366), $B$2-1)</f>
        <v>4</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11</v>
      </c>
      <c r="E368" s="20">
        <f>MIN(IF(MOD(ROWS($A$2:A368),$A$2)=0,E367+1, E367), $B$2-1)</f>
        <v>4</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12</v>
      </c>
      <c r="E369" s="20">
        <f>MIN(IF(MOD(ROWS($A$2:A369),$A$2)=0,E368+1, E368), $B$2-1)</f>
        <v>4</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13</v>
      </c>
      <c r="E370" s="20">
        <f>MIN(IF(MOD(ROWS($A$2:A370),$A$2)=0,E369+1, E369), $B$2-1)</f>
        <v>4</v>
      </c>
      <c r="G370" s="2" t="str">
        <f>IF(NOT(OR(
SUMPRODUCT(--ISNUMBER(SEARCH('Chapter 0 (Generated)'!$B$25:$V$25,INDEX(MyData,D370, E370+1))))&gt;0,
SUMPRODUCT(--ISNUMBER(SEARCH('Chapter 0 (Generated)'!$B$26:$V$26,INDEX(MyData,D370, E370+1))))&gt;0)),
"        " &amp; INDEX(MyData,D370, E370+1),
"    " &amp; INDEX(MyData,D370, E370+1))</f>
        <v xml:space="preserve">        "null",//10 </v>
      </c>
    </row>
    <row r="371" spans="4:7" x14ac:dyDescent="0.2">
      <c r="D371" s="20">
        <f t="shared" si="5"/>
        <v>14</v>
      </c>
      <c r="E371" s="20">
        <f>MIN(IF(MOD(ROWS($A$2:A371),$A$2)=0,E370+1, E370), $B$2-1)</f>
        <v>4</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15</v>
      </c>
      <c r="E372" s="20">
        <f>MIN(IF(MOD(ROWS($A$2:A372),$A$2)=0,E371+1, E371), $B$2-1)</f>
        <v>4</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16</v>
      </c>
      <c r="E373" s="20">
        <f>MIN(IF(MOD(ROWS($A$2:A373),$A$2)=0,E372+1, E372), $B$2-1)</f>
        <v>4</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17</v>
      </c>
      <c r="E374" s="20">
        <f>MIN(IF(MOD(ROWS($A$2:A374),$A$2)=0,E373+1, E373), $B$2-1)</f>
        <v>4</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18</v>
      </c>
      <c r="E375" s="20">
        <f>MIN(IF(MOD(ROWS($A$2:A375),$A$2)=0,E374+1, E374), $B$2-1)</f>
        <v>4</v>
      </c>
      <c r="G375" s="2" t="str">
        <f>IF(NOT(OR(
SUMPRODUCT(--ISNUMBER(SEARCH('Chapter 0 (Generated)'!$B$25:$V$25,INDEX(MyData,D375, E375+1))))&gt;0,
SUMPRODUCT(--ISNUMBER(SEARCH('Chapter 0 (Generated)'!$B$26:$V$26,INDEX(MyData,D375, E375+1))))&gt;0)),
"        " &amp; INDEX(MyData,D375, E375+1),
"    " &amp; INDEX(MyData,D375, E375+1))</f>
        <v xml:space="preserve">        "null",//15 </v>
      </c>
    </row>
    <row r="376" spans="4:7" x14ac:dyDescent="0.2">
      <c r="D376" s="20">
        <f t="shared" si="5"/>
        <v>19</v>
      </c>
      <c r="E376" s="20">
        <f>MIN(IF(MOD(ROWS($A$2:A376),$A$2)=0,E375+1, E375), $B$2-1)</f>
        <v>4</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20</v>
      </c>
      <c r="E377" s="20">
        <f>MIN(IF(MOD(ROWS($A$2:A377),$A$2)=0,E376+1, E376), $B$2-1)</f>
        <v>4</v>
      </c>
      <c r="G377" s="2" t="str">
        <f>IF(NOT(OR(
SUMPRODUCT(--ISNUMBER(SEARCH('Chapter 0 (Generated)'!$B$25:$V$25,INDEX(MyData,D377, E377+1))))&gt;0,
SUMPRODUCT(--ISNUMBER(SEARCH('Chapter 0 (Generated)'!$B$26:$V$26,INDEX(MyData,D377, E377+1))))&gt;0)),
"        " &amp; INDEX(MyData,D377, E377+1),
"    " &amp; INDEX(MyData,D377, E377+1))</f>
        <v xml:space="preserve">        "null",</v>
      </c>
    </row>
    <row r="378" spans="4:7" x14ac:dyDescent="0.2">
      <c r="D378" s="20">
        <f t="shared" si="5"/>
        <v>21</v>
      </c>
      <c r="E378" s="20">
        <f>MIN(IF(MOD(ROWS($A$2:A378),$A$2)=0,E377+1, E377), $B$2-1)</f>
        <v>4</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22</v>
      </c>
      <c r="E379" s="20">
        <f>MIN(IF(MOD(ROWS($A$2:A379),$A$2)=0,E378+1, E378), $B$2-1)</f>
        <v>4</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23</v>
      </c>
      <c r="E380" s="20">
        <f>MIN(IF(MOD(ROWS($A$2:A380),$A$2)=0,E379+1, E379), $B$2-1)</f>
        <v>4</v>
      </c>
      <c r="G380" s="2" t="str">
        <f>IF(NOT(OR(
SUMPRODUCT(--ISNUMBER(SEARCH('Chapter 0 (Generated)'!$B$25:$V$25,INDEX(MyData,D380, E380+1))))&gt;0,
SUMPRODUCT(--ISNUMBER(SEARCH('Chapter 0 (Generated)'!$B$26:$V$26,INDEX(MyData,D380, E380+1))))&gt;0)),
"        " &amp; INDEX(MyData,D380, E380+1),
"    " &amp; INDEX(MyData,D380, E380+1))</f>
        <v xml:space="preserve">        "null",//20 </v>
      </c>
    </row>
    <row r="381" spans="4:7" x14ac:dyDescent="0.2">
      <c r="D381" s="20">
        <f t="shared" si="5"/>
        <v>24</v>
      </c>
      <c r="E381" s="20">
        <f>MIN(IF(MOD(ROWS($A$2:A381),$A$2)=0,E380+1, E380), $B$2-1)</f>
        <v>4</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25</v>
      </c>
      <c r="E382" s="20">
        <f>MIN(IF(MOD(ROWS($A$2:A382),$A$2)=0,E381+1, E381), $B$2-1)</f>
        <v>4</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26</v>
      </c>
      <c r="E383" s="20">
        <f>MIN(IF(MOD(ROWS($A$2:A383),$A$2)=0,E382+1, E382), $B$2-1)</f>
        <v>4</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27</v>
      </c>
      <c r="E384" s="20">
        <f>MIN(IF(MOD(ROWS($A$2:A384),$A$2)=0,E383+1, E383), $B$2-1)</f>
        <v>4</v>
      </c>
      <c r="G384" s="2" t="str">
        <f>IF(NOT(OR(
SUMPRODUCT(--ISNUMBER(SEARCH('Chapter 0 (Generated)'!$B$25:$V$25,INDEX(MyData,D384, E384+1))))&gt;0,
SUMPRODUCT(--ISNUMBER(SEARCH('Chapter 0 (Generated)'!$B$26:$V$26,INDEX(MyData,D384, E384+1))))&gt;0)),
"        " &amp; INDEX(MyData,D384, E384+1),
"    " &amp; INDEX(MyData,D384, E384+1))</f>
        <v xml:space="preserve">        "null",//24 Department Form</v>
      </c>
    </row>
    <row r="385" spans="4:7" x14ac:dyDescent="0.2">
      <c r="D385" s="20">
        <f t="shared" si="5"/>
        <v>28</v>
      </c>
      <c r="E385" s="20">
        <f>MIN(IF(MOD(ROWS($A$2:A385),$A$2)=0,E384+1, E384), $B$2-1)</f>
        <v>4</v>
      </c>
      <c r="G385" s="2" t="str">
        <f>IF(NOT(OR(
SUMPRODUCT(--ISNUMBER(SEARCH('Chapter 0 (Generated)'!$B$25:$V$25,INDEX(MyData,D385, E385+1))))&gt;0,
SUMPRODUCT(--ISNUMBER(SEARCH('Chapter 0 (Generated)'!$B$26:$V$26,INDEX(MyData,D385, E385+1))))&gt;0)),
"        " &amp; INDEX(MyData,D385, E385+1),
"    " &amp; INDEX(MyData,D385, E385+1))</f>
        <v xml:space="preserve">        "null",//25 </v>
      </c>
    </row>
    <row r="386" spans="4:7" x14ac:dyDescent="0.2">
      <c r="D386" s="20">
        <f t="shared" ref="D386:D449" si="6">MOD(ROW(D385)-1+ROWS(MyData),ROWS(MyData))+1</f>
        <v>29</v>
      </c>
      <c r="E386" s="20">
        <f>MIN(IF(MOD(ROWS($A$2:A386),$A$2)=0,E385+1, E385), $B$2-1)</f>
        <v>4</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30</v>
      </c>
      <c r="E387" s="20">
        <f>MIN(IF(MOD(ROWS($A$2:A387),$A$2)=0,E386+1, E386), $B$2-1)</f>
        <v>4</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x14ac:dyDescent="0.2">
      <c r="D388" s="20">
        <f t="shared" si="6"/>
        <v>31</v>
      </c>
      <c r="E388" s="20">
        <f>MIN(IF(MOD(ROWS($A$2:A388),$A$2)=0,E387+1, E387), $B$2-1)</f>
        <v>4</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32</v>
      </c>
      <c r="E389" s="20">
        <f>MIN(IF(MOD(ROWS($A$2:A389),$A$2)=0,E388+1, E388), $B$2-1)</f>
        <v>4</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x14ac:dyDescent="0.2">
      <c r="D390" s="20">
        <f t="shared" si="6"/>
        <v>33</v>
      </c>
      <c r="E390" s="20">
        <f>MIN(IF(MOD(ROWS($A$2:A390),$A$2)=0,E389+1, E389), $B$2-1)</f>
        <v>4</v>
      </c>
      <c r="G390" s="2" t="str">
        <f>IF(NOT(OR(
SUMPRODUCT(--ISNUMBER(SEARCH('Chapter 0 (Generated)'!$B$25:$V$25,INDEX(MyData,D390, E390+1))))&gt;0,
SUMPRODUCT(--ISNUMBER(SEARCH('Chapter 0 (Generated)'!$B$26:$V$26,INDEX(MyData,D390, E390+1))))&gt;0)),
"        " &amp; INDEX(MyData,D390, E390+1),
"    " &amp; INDEX(MyData,D390, E390+1))</f>
        <v xml:space="preserve">        "null",//30 </v>
      </c>
    </row>
    <row r="391" spans="4:7" x14ac:dyDescent="0.2">
      <c r="D391" s="20">
        <f t="shared" si="6"/>
        <v>34</v>
      </c>
      <c r="E391" s="20">
        <f>MIN(IF(MOD(ROWS($A$2:A391),$A$2)=0,E390+1, E390), $B$2-1)</f>
        <v>4</v>
      </c>
      <c r="G391" s="2" t="str">
        <f>IF(NOT(OR(
SUMPRODUCT(--ISNUMBER(SEARCH('Chapter 0 (Generated)'!$B$25:$V$25,INDEX(MyData,D391, E391+1))))&gt;0,
SUMPRODUCT(--ISNUMBER(SEARCH('Chapter 0 (Generated)'!$B$26:$V$26,INDEX(MyData,D391, E391+1))))&gt;0)),
"        " &amp; INDEX(MyData,D391, E391+1),
"    " &amp; INDEX(MyData,D391, E391+1))</f>
        <v xml:space="preserve">        "null",//31 Choose your name Form</v>
      </c>
    </row>
    <row r="392" spans="4:7" x14ac:dyDescent="0.2">
      <c r="D392" s="20">
        <f t="shared" si="6"/>
        <v>35</v>
      </c>
      <c r="E392" s="20">
        <f>MIN(IF(MOD(ROWS($A$2:A392),$A$2)=0,E391+1, E391), $B$2-1)</f>
        <v>4</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x14ac:dyDescent="0.2">
      <c r="D393" s="20">
        <f t="shared" si="6"/>
        <v>36</v>
      </c>
      <c r="E393" s="20">
        <f>MIN(IF(MOD(ROWS($A$2:A393),$A$2)=0,E392+1, E392), $B$2-1)</f>
        <v>4</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37</v>
      </c>
      <c r="E394" s="20">
        <f>MIN(IF(MOD(ROWS($A$2:A394),$A$2)=0,E393+1, E393), $B$2-1)</f>
        <v>4</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38</v>
      </c>
      <c r="E395" s="20">
        <f>MIN(IF(MOD(ROWS($A$2:A395),$A$2)=0,E394+1, E394), $B$2-1)</f>
        <v>4</v>
      </c>
      <c r="G395" s="2" t="str">
        <f>IF(NOT(OR(
SUMPRODUCT(--ISNUMBER(SEARCH('Chapter 0 (Generated)'!$B$25:$V$25,INDEX(MyData,D395, E395+1))))&gt;0,
SUMPRODUCT(--ISNUMBER(SEARCH('Chapter 0 (Generated)'!$B$26:$V$26,INDEX(MyData,D395, E395+1))))&gt;0)),
"        " &amp; INDEX(MyData,D395, E395+1),
"    " &amp; INDEX(MyData,D395, E395+1))</f>
        <v xml:space="preserve">        "null",//35 </v>
      </c>
    </row>
    <row r="396" spans="4:7" x14ac:dyDescent="0.2">
      <c r="D396" s="20">
        <f t="shared" si="6"/>
        <v>39</v>
      </c>
      <c r="E396" s="20">
        <f>MIN(IF(MOD(ROWS($A$2:A396),$A$2)=0,E395+1, E395), $B$2-1)</f>
        <v>4</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40</v>
      </c>
      <c r="E397" s="20">
        <f>MIN(IF(MOD(ROWS($A$2:A397),$A$2)=0,E396+1, E396), $B$2-1)</f>
        <v>4</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41</v>
      </c>
      <c r="E398" s="20">
        <f>MIN(IF(MOD(ROWS($A$2:A398),$A$2)=0,E397+1, E397), $B$2-1)</f>
        <v>4</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42</v>
      </c>
      <c r="E399" s="20">
        <f>MIN(IF(MOD(ROWS($A$2:A399),$A$2)=0,E398+1, E398), $B$2-1)</f>
        <v>4</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43</v>
      </c>
      <c r="E400" s="20">
        <f>MIN(IF(MOD(ROWS($A$2:A400),$A$2)=0,E399+1, E399), $B$2-1)</f>
        <v>4</v>
      </c>
      <c r="G400" s="2" t="str">
        <f>IF(NOT(OR(
SUMPRODUCT(--ISNUMBER(SEARCH('Chapter 0 (Generated)'!$B$25:$V$25,INDEX(MyData,D400, E400+1))))&gt;0,
SUMPRODUCT(--ISNUMBER(SEARCH('Chapter 0 (Generated)'!$B$26:$V$26,INDEX(MyData,D400, E400+1))))&gt;0)),
"        " &amp; INDEX(MyData,D400, E400+1),
"    " &amp; INDEX(MyData,D400, E400+1))</f>
        <v xml:space="preserve">        "null",//40 </v>
      </c>
    </row>
    <row r="401" spans="4:7" x14ac:dyDescent="0.2">
      <c r="D401" s="20">
        <f t="shared" si="6"/>
        <v>44</v>
      </c>
      <c r="E401" s="20">
        <f>MIN(IF(MOD(ROWS($A$2:A401),$A$2)=0,E400+1, E400), $B$2-1)</f>
        <v>4</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45</v>
      </c>
      <c r="E402" s="20">
        <f>MIN(IF(MOD(ROWS($A$2:A402),$A$2)=0,E401+1, E401), $B$2-1)</f>
        <v>4</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46</v>
      </c>
      <c r="E403" s="20">
        <f>MIN(IF(MOD(ROWS($A$2:A403),$A$2)=0,E402+1, E402), $B$2-1)</f>
        <v>4</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x14ac:dyDescent="0.2">
      <c r="D404" s="20">
        <f t="shared" si="6"/>
        <v>47</v>
      </c>
      <c r="E404" s="20">
        <f>MIN(IF(MOD(ROWS($A$2:A404),$A$2)=0,E403+1, E403), $B$2-1)</f>
        <v>4</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x14ac:dyDescent="0.2">
      <c r="D405" s="20">
        <f t="shared" si="6"/>
        <v>48</v>
      </c>
      <c r="E405" s="20">
        <f>MIN(IF(MOD(ROWS($A$2:A405),$A$2)=0,E404+1, E404), $B$2-1)</f>
        <v>4</v>
      </c>
      <c r="G405" s="2" t="str">
        <f>IF(NOT(OR(
SUMPRODUCT(--ISNUMBER(SEARCH('Chapter 0 (Generated)'!$B$25:$V$25,INDEX(MyData,D405, E405+1))))&gt;0,
SUMPRODUCT(--ISNUMBER(SEARCH('Chapter 0 (Generated)'!$B$26:$V$26,INDEX(MyData,D405, E405+1))))&gt;0)),
"        " &amp; INDEX(MyData,D405, E405+1),
"    " &amp; INDEX(MyData,D405, E405+1))</f>
        <v xml:space="preserve">        "null",//45 </v>
      </c>
    </row>
    <row r="406" spans="4:7" x14ac:dyDescent="0.2">
      <c r="D406" s="20">
        <f t="shared" si="6"/>
        <v>49</v>
      </c>
      <c r="E406" s="20">
        <f>MIN(IF(MOD(ROWS($A$2:A406),$A$2)=0,E405+1, E405), $B$2-1)</f>
        <v>4</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50</v>
      </c>
      <c r="E407" s="20">
        <f>MIN(IF(MOD(ROWS($A$2:A407),$A$2)=0,E406+1, E406), $B$2-1)</f>
        <v>4</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51</v>
      </c>
      <c r="E408" s="20">
        <f>MIN(IF(MOD(ROWS($A$2:A408),$A$2)=0,E407+1, E407), $B$2-1)</f>
        <v>4</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52</v>
      </c>
      <c r="E409" s="20">
        <f>MIN(IF(MOD(ROWS($A$2:A409),$A$2)=0,E408+1, E408), $B$2-1)</f>
        <v>4</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53</v>
      </c>
      <c r="E410" s="20">
        <f>MIN(IF(MOD(ROWS($A$2:A410),$A$2)=0,E409+1, E409), $B$2-1)</f>
        <v>4</v>
      </c>
      <c r="G410" s="2" t="str">
        <f>IF(NOT(OR(
SUMPRODUCT(--ISNUMBER(SEARCH('Chapter 0 (Generated)'!$B$25:$V$25,INDEX(MyData,D410, E410+1))))&gt;0,
SUMPRODUCT(--ISNUMBER(SEARCH('Chapter 0 (Generated)'!$B$26:$V$26,INDEX(MyData,D410, E410+1))))&gt;0)),
"        " &amp; INDEX(MyData,D410, E410+1),
"    " &amp; INDEX(MyData,D410, E410+1))</f>
        <v xml:space="preserve">        "null",//50 </v>
      </c>
    </row>
    <row r="411" spans="4:7" x14ac:dyDescent="0.2">
      <c r="D411" s="20">
        <f t="shared" si="6"/>
        <v>54</v>
      </c>
      <c r="E411" s="20">
        <f>MIN(IF(MOD(ROWS($A$2:A411),$A$2)=0,E410+1, E410), $B$2-1)</f>
        <v>4</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55</v>
      </c>
      <c r="E412" s="20">
        <f>MIN(IF(MOD(ROWS($A$2:A412),$A$2)=0,E411+1, E411), $B$2-1)</f>
        <v>4</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x14ac:dyDescent="0.2">
      <c r="D413" s="20">
        <f t="shared" si="6"/>
        <v>56</v>
      </c>
      <c r="E413" s="20">
        <f>MIN(IF(MOD(ROWS($A$2:A413),$A$2)=0,E412+1, E412), $B$2-1)</f>
        <v>4</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57</v>
      </c>
      <c r="E414" s="20">
        <f>MIN(IF(MOD(ROWS($A$2:A414),$A$2)=0,E413+1, E413), $B$2-1)</f>
        <v>4</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58</v>
      </c>
      <c r="E415" s="20">
        <f>MIN(IF(MOD(ROWS($A$2:A415),$A$2)=0,E414+1, E414), $B$2-1)</f>
        <v>4</v>
      </c>
      <c r="G415" s="2" t="str">
        <f>IF(NOT(OR(
SUMPRODUCT(--ISNUMBER(SEARCH('Chapter 0 (Generated)'!$B$25:$V$25,INDEX(MyData,D415, E415+1))))&gt;0,
SUMPRODUCT(--ISNUMBER(SEARCH('Chapter 0 (Generated)'!$B$26:$V$26,INDEX(MyData,D415, E415+1))))&gt;0)),
"        " &amp; INDEX(MyData,D415, E415+1),
"    " &amp; INDEX(MyData,D415, E415+1))</f>
        <v xml:space="preserve">        "null",//55 </v>
      </c>
    </row>
    <row r="416" spans="4:7" x14ac:dyDescent="0.2">
      <c r="D416" s="20">
        <f t="shared" si="6"/>
        <v>59</v>
      </c>
      <c r="E416" s="20">
        <f>MIN(IF(MOD(ROWS($A$2:A416),$A$2)=0,E415+1, E415), $B$2-1)</f>
        <v>4</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60</v>
      </c>
      <c r="E417" s="20">
        <f>MIN(IF(MOD(ROWS($A$2:A417),$A$2)=0,E416+1, E416), $B$2-1)</f>
        <v>4</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x14ac:dyDescent="0.2">
      <c r="D418" s="20">
        <f t="shared" si="6"/>
        <v>61</v>
      </c>
      <c r="E418" s="20">
        <f>MIN(IF(MOD(ROWS($A$2:A418),$A$2)=0,E417+1, E417), $B$2-1)</f>
        <v>4</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62</v>
      </c>
      <c r="E419" s="20">
        <f>MIN(IF(MOD(ROWS($A$2:A419),$A$2)=0,E418+1, E418), $B$2-1)</f>
        <v>4</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63</v>
      </c>
      <c r="E420" s="20">
        <f>MIN(IF(MOD(ROWS($A$2:A420),$A$2)=0,E419+1, E419), $B$2-1)</f>
        <v>4</v>
      </c>
      <c r="G420" s="2" t="str">
        <f>IF(NOT(OR(
SUMPRODUCT(--ISNUMBER(SEARCH('Chapter 0 (Generated)'!$B$25:$V$25,INDEX(MyData,D420, E420+1))))&gt;0,
SUMPRODUCT(--ISNUMBER(SEARCH('Chapter 0 (Generated)'!$B$26:$V$26,INDEX(MyData,D420, E420+1))))&gt;0)),
"        " &amp; INDEX(MyData,D420, E420+1),
"    " &amp; INDEX(MyData,D420, E420+1))</f>
        <v xml:space="preserve">        "null",//60 </v>
      </c>
    </row>
    <row r="421" spans="4:7" x14ac:dyDescent="0.2">
      <c r="D421" s="20">
        <f t="shared" si="6"/>
        <v>64</v>
      </c>
      <c r="E421" s="20">
        <f>MIN(IF(MOD(ROWS($A$2:A421),$A$2)=0,E420+1, E420), $B$2-1)</f>
        <v>4</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65</v>
      </c>
      <c r="E422" s="20">
        <f>MIN(IF(MOD(ROWS($A$2:A422),$A$2)=0,E421+1, E421), $B$2-1)</f>
        <v>4</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x14ac:dyDescent="0.2">
      <c r="D423" s="20">
        <f t="shared" si="6"/>
        <v>66</v>
      </c>
      <c r="E423" s="20">
        <f>MIN(IF(MOD(ROWS($A$2:A423),$A$2)=0,E422+1, E422), $B$2-1)</f>
        <v>4</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67</v>
      </c>
      <c r="E424" s="20">
        <f>MIN(IF(MOD(ROWS($A$2:A424),$A$2)=0,E423+1, E423), $B$2-1)</f>
        <v>4</v>
      </c>
      <c r="G424" s="2" t="str">
        <f>IF(NOT(OR(
SUMPRODUCT(--ISNUMBER(SEARCH('Chapter 0 (Generated)'!$B$25:$V$25,INDEX(MyData,D424, E424+1))))&gt;0,
SUMPRODUCT(--ISNUMBER(SEARCH('Chapter 0 (Generated)'!$B$26:$V$26,INDEX(MyData,D424, E424+1))))&gt;0)),
"        " &amp; INDEX(MyData,D424, E424+1),
"    " &amp; INDEX(MyData,D424, E424+1))</f>
        <v xml:space="preserve">        "null",//64 ghost slide</v>
      </c>
    </row>
    <row r="425" spans="4:7" x14ac:dyDescent="0.2">
      <c r="D425" s="20">
        <f t="shared" si="6"/>
        <v>68</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"null",//65 ghost slide</v>
      </c>
    </row>
    <row r="426" spans="4:7" x14ac:dyDescent="0.2">
      <c r="D426" s="20">
        <f t="shared" si="6"/>
        <v>69</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"null",//66 ghost slide</v>
      </c>
    </row>
    <row r="427" spans="4:7" x14ac:dyDescent="0.2">
      <c r="D427" s="20">
        <f t="shared" si="6"/>
        <v>70</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"null",//67 ghost slide</v>
      </c>
    </row>
    <row r="428" spans="4:7" x14ac:dyDescent="0.2">
      <c r="D428" s="20">
        <f t="shared" si="6"/>
        <v>71</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"null",//68 ghost slide</v>
      </c>
    </row>
    <row r="429" spans="4:7" x14ac:dyDescent="0.2">
      <c r="D429" s="20">
        <f t="shared" si="6"/>
        <v>72</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"null",//69 ghost slide</v>
      </c>
    </row>
    <row r="430" spans="4:7" x14ac:dyDescent="0.2">
      <c r="D430" s="20">
        <f t="shared" si="6"/>
        <v>73</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"null",//70 </v>
      </c>
    </row>
    <row r="431" spans="4:7" x14ac:dyDescent="0.2">
      <c r="D431" s="20">
        <f t="shared" si="6"/>
        <v>74</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75</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x14ac:dyDescent="0.2">
      <c r="D433" s="20">
        <f t="shared" si="6"/>
        <v>76</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x14ac:dyDescent="0.2">
      <c r="D434" s="20">
        <f t="shared" si="6"/>
        <v>77</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78</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"null",//75 </v>
      </c>
    </row>
    <row r="436" spans="4:7" x14ac:dyDescent="0.2">
      <c r="D436" s="20">
        <f t="shared" si="6"/>
        <v>79</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80</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personnages.l_arlington[0],</v>
      </c>
    </row>
    <row r="438" spans="4:7" x14ac:dyDescent="0.2">
      <c r="D438" s="20">
        <f t="shared" si="6"/>
        <v>81</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personnages.l_arlington[0],</v>
      </c>
    </row>
    <row r="439" spans="4:7" x14ac:dyDescent="0.2">
      <c r="D439" s="20">
        <f t="shared" si="6"/>
        <v>82</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83</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personnages.l_arlington[0],//80 </v>
      </c>
    </row>
    <row r="441" spans="4:7" x14ac:dyDescent="0.2">
      <c r="D441" s="20">
        <f t="shared" si="6"/>
        <v>84</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personnages.l_arlington[5],</v>
      </c>
    </row>
    <row r="442" spans="4:7" x14ac:dyDescent="0.2">
      <c r="D442" s="20">
        <f t="shared" si="6"/>
        <v>85</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personnages.l_arlington[5],</v>
      </c>
    </row>
    <row r="443" spans="4:7" x14ac:dyDescent="0.2">
      <c r="D443" s="20">
        <f t="shared" si="6"/>
        <v>86</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v>
      </c>
    </row>
    <row r="444" spans="4:7" x14ac:dyDescent="0.2">
      <c r="D444" s="20">
        <f t="shared" si="6"/>
        <v>87</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88</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"null",//85 </v>
      </c>
    </row>
    <row r="446" spans="4:7" x14ac:dyDescent="0.2">
      <c r="D446" s="20">
        <f t="shared" si="6"/>
        <v>89</v>
      </c>
      <c r="E446" s="20">
        <f>MIN(IF(MOD(ROWS($A$2:A446),$A$2)=0,E445+1, E445), $B$2-1)</f>
        <v>5</v>
      </c>
      <c r="G446" s="2" t="str">
        <f>IF(NOT(OR(
SUMPRODUCT(--ISNUMBER(SEARCH('Chapter 0 (Generated)'!$B$25:$V$25,INDEX(MyData,D446, E446+1))))&gt;0,
SUMPRODUCT(--ISNUMBER(SEARCH('Chapter 0 (Generated)'!$B$26:$V$26,INDEX(MyData,D446, E446+1))))&gt;0)),
"        " &amp; INDEX(MyData,D446, E446+1),
"    " &amp; INDEX(MyData,D446, E446+1))</f>
        <v xml:space="preserve">        ];</v>
      </c>
    </row>
    <row r="447" spans="4:7" x14ac:dyDescent="0.2">
      <c r="D447" s="20">
        <f t="shared" si="6"/>
        <v>1</v>
      </c>
      <c r="E447" s="20">
        <f>MIN(IF(MOD(ROWS($A$2:A447),$A$2)=0,E446+1, E446), $B$2-1)</f>
        <v>5</v>
      </c>
      <c r="G447" s="2" t="str">
        <f>IF(NOT(OR(
SUMPRODUCT(--ISNUMBER(SEARCH('Chapter 0 (Generated)'!$B$25:$V$25,INDEX(MyData,D447, E447+1))))&gt;0,
SUMPRODUCT(--ISNUMBER(SEARCH('Chapter 0 (Generated)'!$B$26:$V$26,INDEX(MyData,D447, E447+1))))&gt;0)),
"        " &amp; INDEX(MyData,D447, E447+1),
"    " &amp; INDEX(MyData,D447, E447+1))</f>
        <v xml:space="preserve">    //story[5] === Location</v>
      </c>
    </row>
    <row r="448" spans="4:7" x14ac:dyDescent="0.2">
      <c r="D448" s="20">
        <f t="shared" si="6"/>
        <v>2</v>
      </c>
      <c r="E448" s="20">
        <f>MIN(IF(MOD(ROWS($A$2:A448),$A$2)=0,E447+1, E447), $B$2-1)</f>
        <v>5</v>
      </c>
      <c r="G448" s="2" t="str">
        <f>IF(NOT(OR(
SUMPRODUCT(--ISNUMBER(SEARCH('Chapter 0 (Generated)'!$B$25:$V$25,INDEX(MyData,D448, E448+1))))&gt;0,
SUMPRODUCT(--ISNUMBER(SEARCH('Chapter 0 (Generated)'!$B$26:$V$26,INDEX(MyData,D448, E448+1))))&gt;0)),
"        " &amp; INDEX(MyData,D448, E448+1),
"    " &amp; INDEX(MyData,D448, E448+1))</f>
        <v xml:space="preserve">    story[5] = [</v>
      </c>
    </row>
    <row r="449" spans="4:7" x14ac:dyDescent="0.2">
      <c r="D449" s="20">
        <f t="shared" si="6"/>
        <v>3</v>
      </c>
      <c r="E449" s="20">
        <f>MIN(IF(MOD(ROWS($A$2:A449),$A$2)=0,E448+1, E448), $B$2-1)</f>
        <v>5</v>
      </c>
      <c r="G449" s="2" t="str">
        <f>IF(NOT(OR(
SUMPRODUCT(--ISNUMBER(SEARCH('Chapter 0 (Generated)'!$B$25:$V$25,INDEX(MyData,D449, E449+1))))&gt;0,
SUMPRODUCT(--ISNUMBER(SEARCH('Chapter 0 (Generated)'!$B$26:$V$26,INDEX(MyData,D449, E449+1))))&gt;0)),
"        " &amp; INDEX(MyData,D449, E449+1),
"    " &amp; INDEX(MyData,D449, E449+1))</f>
        <v xml:space="preserve">        locations.blackScreen,//0 </v>
      </c>
    </row>
    <row r="450" spans="4:7" x14ac:dyDescent="0.2">
      <c r="D450" s="20">
        <f t="shared" ref="D450:D513" si="7">MOD(ROW(D449)-1+ROWS(MyData),ROWS(MyData))+1</f>
        <v>4</v>
      </c>
      <c r="E450" s="20">
        <f>MIN(IF(MOD(ROWS($A$2:A450),$A$2)=0,E449+1, E449), $B$2-1)</f>
        <v>5</v>
      </c>
      <c r="G450" s="2" t="str">
        <f>IF(NOT(OR(
SUMPRODUCT(--ISNUMBER(SEARCH('Chapter 0 (Generated)'!$B$25:$V$25,INDEX(MyData,D450, E450+1))))&gt;0,
SUMPRODUCT(--ISNUMBER(SEARCH('Chapter 0 (Generated)'!$B$26:$V$26,INDEX(MyData,D450, E450+1))))&gt;0)),
"        " &amp; INDEX(MyData,D450, E450+1),
"    " &amp; INDEX(MyData,D450, E450+1))</f>
        <v xml:space="preserve">        locations.entrance,</v>
      </c>
    </row>
    <row r="451" spans="4:7" x14ac:dyDescent="0.2">
      <c r="D451" s="20">
        <f t="shared" si="7"/>
        <v>5</v>
      </c>
      <c r="E451" s="20">
        <f>MIN(IF(MOD(ROWS($A$2:A451),$A$2)=0,E450+1, E450), $B$2-1)</f>
        <v>5</v>
      </c>
      <c r="G451" s="2" t="str">
        <f>IF(NOT(OR(
SUMPRODUCT(--ISNUMBER(SEARCH('Chapter 0 (Generated)'!$B$25:$V$25,INDEX(MyData,D451, E451+1))))&gt;0,
SUMPRODUCT(--ISNUMBER(SEARCH('Chapter 0 (Generated)'!$B$26:$V$26,INDEX(MyData,D451, E451+1))))&gt;0)),
"        " &amp; INDEX(MyData,D451, E451+1),
"    " &amp; INDEX(MyData,D451, E451+1))</f>
        <v xml:space="preserve">        locations.entrance,</v>
      </c>
    </row>
    <row r="452" spans="4:7" x14ac:dyDescent="0.2">
      <c r="D452" s="20">
        <f t="shared" si="7"/>
        <v>6</v>
      </c>
      <c r="E452" s="20">
        <f>MIN(IF(MOD(ROWS($A$2:A452),$A$2)=0,E451+1, E451), $B$2-1)</f>
        <v>5</v>
      </c>
      <c r="G452" s="2" t="str">
        <f>IF(NOT(OR(
SUMPRODUCT(--ISNUMBER(SEARCH('Chapter 0 (Generated)'!$B$25:$V$25,INDEX(MyData,D452, E452+1))))&gt;0,
SUMPRODUCT(--ISNUMBER(SEARCH('Chapter 0 (Generated)'!$B$26:$V$26,INDEX(MyData,D452, E452+1))))&gt;0)),
"        " &amp; INDEX(MyData,D452, E452+1),
"    " &amp; INDEX(MyData,D452, E452+1))</f>
        <v xml:space="preserve">        locations.entrance,</v>
      </c>
    </row>
    <row r="453" spans="4:7" x14ac:dyDescent="0.2">
      <c r="D453" s="20">
        <f t="shared" si="7"/>
        <v>7</v>
      </c>
      <c r="E453" s="20">
        <f>MIN(IF(MOD(ROWS($A$2:A453),$A$2)=0,E452+1, E452), $B$2-1)</f>
        <v>5</v>
      </c>
      <c r="G453" s="2" t="str">
        <f>IF(NOT(OR(
SUMPRODUCT(--ISNUMBER(SEARCH('Chapter 0 (Generated)'!$B$25:$V$25,INDEX(MyData,D453, E453+1))))&gt;0,
SUMPRODUCT(--ISNUMBER(SEARCH('Chapter 0 (Generated)'!$B$26:$V$26,INDEX(MyData,D453, E453+1))))&gt;0)),
"        " &amp; INDEX(MyData,D453, E453+1),
"    " &amp; INDEX(MyData,D453, E453+1))</f>
        <v xml:space="preserve">        locations.entrance,</v>
      </c>
    </row>
    <row r="454" spans="4:7" x14ac:dyDescent="0.2">
      <c r="D454" s="20">
        <f t="shared" si="7"/>
        <v>8</v>
      </c>
      <c r="E454" s="20">
        <f>MIN(IF(MOD(ROWS($A$2:A454),$A$2)=0,E453+1, E453), $B$2-1)</f>
        <v>5</v>
      </c>
      <c r="G454" s="2" t="str">
        <f>IF(NOT(OR(
SUMPRODUCT(--ISNUMBER(SEARCH('Chapter 0 (Generated)'!$B$25:$V$25,INDEX(MyData,D454, E454+1))))&gt;0,
SUMPRODUCT(--ISNUMBER(SEARCH('Chapter 0 (Generated)'!$B$26:$V$26,INDEX(MyData,D454, E454+1))))&gt;0)),
"        " &amp; INDEX(MyData,D454, E454+1),
"    " &amp; INDEX(MyData,D454, E454+1))</f>
        <v xml:space="preserve">        locations.entrance,//5 </v>
      </c>
    </row>
    <row r="455" spans="4:7" x14ac:dyDescent="0.2">
      <c r="D455" s="20">
        <f t="shared" si="7"/>
        <v>9</v>
      </c>
      <c r="E455" s="20">
        <f>MIN(IF(MOD(ROWS($A$2:A455),$A$2)=0,E454+1, E454), $B$2-1)</f>
        <v>5</v>
      </c>
      <c r="G455" s="2" t="str">
        <f>IF(NOT(OR(
SUMPRODUCT(--ISNUMBER(SEARCH('Chapter 0 (Generated)'!$B$25:$V$25,INDEX(MyData,D455, E455+1))))&gt;0,
SUMPRODUCT(--ISNUMBER(SEARCH('Chapter 0 (Generated)'!$B$26:$V$26,INDEX(MyData,D455, E455+1))))&gt;0)),
"        " &amp; INDEX(MyData,D455, E455+1),
"    " &amp; INDEX(MyData,D455, E455+1))</f>
        <v xml:space="preserve">        locations.entrance,</v>
      </c>
    </row>
    <row r="456" spans="4:7" x14ac:dyDescent="0.2">
      <c r="D456" s="20">
        <f t="shared" si="7"/>
        <v>10</v>
      </c>
      <c r="E456" s="20">
        <f>MIN(IF(MOD(ROWS($A$2:A456),$A$2)=0,E455+1, E455), $B$2-1)</f>
        <v>5</v>
      </c>
      <c r="G456" s="2" t="str">
        <f>IF(NOT(OR(
SUMPRODUCT(--ISNUMBER(SEARCH('Chapter 0 (Generated)'!$B$25:$V$25,INDEX(MyData,D456, E456+1))))&gt;0,
SUMPRODUCT(--ISNUMBER(SEARCH('Chapter 0 (Generated)'!$B$26:$V$26,INDEX(MyData,D456, E456+1))))&gt;0)),
"        " &amp; INDEX(MyData,D456, E456+1),
"    " &amp; INDEX(MyData,D456, E456+1))</f>
        <v xml:space="preserve">        locations.entrance,</v>
      </c>
    </row>
    <row r="457" spans="4:7" x14ac:dyDescent="0.2">
      <c r="D457" s="20">
        <f t="shared" si="7"/>
        <v>11</v>
      </c>
      <c r="E457" s="20">
        <f>MIN(IF(MOD(ROWS($A$2:A457),$A$2)=0,E456+1, E456), $B$2-1)</f>
        <v>5</v>
      </c>
      <c r="G457" s="2" t="str">
        <f>IF(NOT(OR(
SUMPRODUCT(--ISNUMBER(SEARCH('Chapter 0 (Generated)'!$B$25:$V$25,INDEX(MyData,D457, E457+1))))&gt;0,
SUMPRODUCT(--ISNUMBER(SEARCH('Chapter 0 (Generated)'!$B$26:$V$26,INDEX(MyData,D457, E457+1))))&gt;0)),
"        " &amp; INDEX(MyData,D457, E457+1),
"    " &amp; INDEX(MyData,D457, E457+1))</f>
        <v xml:space="preserve">        locations.entrance,</v>
      </c>
    </row>
    <row r="458" spans="4:7" x14ac:dyDescent="0.2">
      <c r="D458" s="20">
        <f t="shared" si="7"/>
        <v>12</v>
      </c>
      <c r="E458" s="20">
        <f>MIN(IF(MOD(ROWS($A$2:A458),$A$2)=0,E457+1, E457), $B$2-1)</f>
        <v>5</v>
      </c>
      <c r="G458" s="2" t="str">
        <f>IF(NOT(OR(
SUMPRODUCT(--ISNUMBER(SEARCH('Chapter 0 (Generated)'!$B$25:$V$25,INDEX(MyData,D458, E458+1))))&gt;0,
SUMPRODUCT(--ISNUMBER(SEARCH('Chapter 0 (Generated)'!$B$26:$V$26,INDEX(MyData,D458, E458+1))))&gt;0)),
"        " &amp; INDEX(MyData,D458, E458+1),
"    " &amp; INDEX(MyData,D458, E458+1))</f>
        <v xml:space="preserve">        locations.entrance,</v>
      </c>
    </row>
    <row r="459" spans="4:7" x14ac:dyDescent="0.2">
      <c r="D459" s="20">
        <f t="shared" si="7"/>
        <v>13</v>
      </c>
      <c r="E459" s="20">
        <f>MIN(IF(MOD(ROWS($A$2:A459),$A$2)=0,E458+1, E458), $B$2-1)</f>
        <v>5</v>
      </c>
      <c r="G459" s="2" t="str">
        <f>IF(NOT(OR(
SUMPRODUCT(--ISNUMBER(SEARCH('Chapter 0 (Generated)'!$B$25:$V$25,INDEX(MyData,D459, E459+1))))&gt;0,
SUMPRODUCT(--ISNUMBER(SEARCH('Chapter 0 (Generated)'!$B$26:$V$26,INDEX(MyData,D459, E459+1))))&gt;0)),
"        " &amp; INDEX(MyData,D459, E459+1),
"    " &amp; INDEX(MyData,D459, E459+1))</f>
        <v xml:space="preserve">        locations.entrance,//10 </v>
      </c>
    </row>
    <row r="460" spans="4:7" x14ac:dyDescent="0.2">
      <c r="D460" s="20">
        <f t="shared" si="7"/>
        <v>14</v>
      </c>
      <c r="E460" s="20">
        <f>MIN(IF(MOD(ROWS($A$2:A460),$A$2)=0,E459+1, E459), $B$2-1)</f>
        <v>5</v>
      </c>
      <c r="G460" s="2" t="str">
        <f>IF(NOT(OR(
SUMPRODUCT(--ISNUMBER(SEARCH('Chapter 0 (Generated)'!$B$25:$V$25,INDEX(MyData,D460, E460+1))))&gt;0,
SUMPRODUCT(--ISNUMBER(SEARCH('Chapter 0 (Generated)'!$B$26:$V$26,INDEX(MyData,D460, E460+1))))&gt;0)),
"        " &amp; INDEX(MyData,D460, E460+1),
"    " &amp; INDEX(MyData,D460, E460+1))</f>
        <v xml:space="preserve">        locations.entrance,</v>
      </c>
    </row>
    <row r="461" spans="4:7" x14ac:dyDescent="0.2">
      <c r="D461" s="20">
        <f t="shared" si="7"/>
        <v>15</v>
      </c>
      <c r="E461" s="20">
        <f>MIN(IF(MOD(ROWS($A$2:A461),$A$2)=0,E460+1, E460), $B$2-1)</f>
        <v>5</v>
      </c>
      <c r="G461" s="2" t="str">
        <f>IF(NOT(OR(
SUMPRODUCT(--ISNUMBER(SEARCH('Chapter 0 (Generated)'!$B$25:$V$25,INDEX(MyData,D461, E461+1))))&gt;0,
SUMPRODUCT(--ISNUMBER(SEARCH('Chapter 0 (Generated)'!$B$26:$V$26,INDEX(MyData,D461, E461+1))))&gt;0)),
"        " &amp; INDEX(MyData,D461, E461+1),
"    " &amp; INDEX(MyData,D461, E461+1))</f>
        <v xml:space="preserve">        locations.entrance,</v>
      </c>
    </row>
    <row r="462" spans="4:7" x14ac:dyDescent="0.2">
      <c r="D462" s="20">
        <f t="shared" si="7"/>
        <v>16</v>
      </c>
      <c r="E462" s="20">
        <f>MIN(IF(MOD(ROWS($A$2:A462),$A$2)=0,E461+1, E461), $B$2-1)</f>
        <v>5</v>
      </c>
      <c r="G462" s="2" t="str">
        <f>IF(NOT(OR(
SUMPRODUCT(--ISNUMBER(SEARCH('Chapter 0 (Generated)'!$B$25:$V$25,INDEX(MyData,D462, E462+1))))&gt;0,
SUMPRODUCT(--ISNUMBER(SEARCH('Chapter 0 (Generated)'!$B$26:$V$26,INDEX(MyData,D462, E462+1))))&gt;0)),
"        " &amp; INDEX(MyData,D462, E462+1),
"    " &amp; INDEX(MyData,D462, E462+1))</f>
        <v xml:space="preserve">        locations.entrance,</v>
      </c>
    </row>
    <row r="463" spans="4:7" x14ac:dyDescent="0.2">
      <c r="D463" s="20">
        <f t="shared" si="7"/>
        <v>17</v>
      </c>
      <c r="E463" s="20">
        <f>MIN(IF(MOD(ROWS($A$2:A463),$A$2)=0,E462+1, E462), $B$2-1)</f>
        <v>5</v>
      </c>
      <c r="G463" s="2" t="str">
        <f>IF(NOT(OR(
SUMPRODUCT(--ISNUMBER(SEARCH('Chapter 0 (Generated)'!$B$25:$V$25,INDEX(MyData,D463, E463+1))))&gt;0,
SUMPRODUCT(--ISNUMBER(SEARCH('Chapter 0 (Generated)'!$B$26:$V$26,INDEX(MyData,D463, E463+1))))&gt;0)),
"        " &amp; INDEX(MyData,D463, E463+1),
"    " &amp; INDEX(MyData,D463, E463+1))</f>
        <v xml:space="preserve">        locations.entrance,</v>
      </c>
    </row>
    <row r="464" spans="4:7" x14ac:dyDescent="0.2">
      <c r="D464" s="20">
        <f t="shared" si="7"/>
        <v>18</v>
      </c>
      <c r="E464" s="20">
        <f>MIN(IF(MOD(ROWS($A$2:A464),$A$2)=0,E463+1, E463), $B$2-1)</f>
        <v>5</v>
      </c>
      <c r="G464" s="2" t="str">
        <f>IF(NOT(OR(
SUMPRODUCT(--ISNUMBER(SEARCH('Chapter 0 (Generated)'!$B$25:$V$25,INDEX(MyData,D464, E464+1))))&gt;0,
SUMPRODUCT(--ISNUMBER(SEARCH('Chapter 0 (Generated)'!$B$26:$V$26,INDEX(MyData,D464, E464+1))))&gt;0)),
"        " &amp; INDEX(MyData,D464, E464+1),
"    " &amp; INDEX(MyData,D464, E464+1))</f>
        <v xml:space="preserve">        locations.entrance,//15 </v>
      </c>
    </row>
    <row r="465" spans="4:7" x14ac:dyDescent="0.2">
      <c r="D465" s="20">
        <f t="shared" si="7"/>
        <v>19</v>
      </c>
      <c r="E465" s="20">
        <f>MIN(IF(MOD(ROWS($A$2:A465),$A$2)=0,E464+1, E464), $B$2-1)</f>
        <v>5</v>
      </c>
      <c r="G465" s="2" t="str">
        <f>IF(NOT(OR(
SUMPRODUCT(--ISNUMBER(SEARCH('Chapter 0 (Generated)'!$B$25:$V$25,INDEX(MyData,D465, E465+1))))&gt;0,
SUMPRODUCT(--ISNUMBER(SEARCH('Chapter 0 (Generated)'!$B$26:$V$26,INDEX(MyData,D465, E465+1))))&gt;0)),
"        " &amp; INDEX(MyData,D465, E465+1),
"    " &amp; INDEX(MyData,D465, E465+1))</f>
        <v xml:space="preserve">        locations.entrance,</v>
      </c>
    </row>
    <row r="466" spans="4:7" x14ac:dyDescent="0.2">
      <c r="D466" s="20">
        <f t="shared" si="7"/>
        <v>20</v>
      </c>
      <c r="E466" s="20">
        <f>MIN(IF(MOD(ROWS($A$2:A466),$A$2)=0,E465+1, E465), $B$2-1)</f>
        <v>5</v>
      </c>
      <c r="G466" s="2" t="str">
        <f>IF(NOT(OR(
SUMPRODUCT(--ISNUMBER(SEARCH('Chapter 0 (Generated)'!$B$25:$V$25,INDEX(MyData,D466, E466+1))))&gt;0,
SUMPRODUCT(--ISNUMBER(SEARCH('Chapter 0 (Generated)'!$B$26:$V$26,INDEX(MyData,D466, E466+1))))&gt;0)),
"        " &amp; INDEX(MyData,D466, E466+1),
"    " &amp; INDEX(MyData,D466, E466+1))</f>
        <v xml:space="preserve">        locations.entrance,</v>
      </c>
    </row>
    <row r="467" spans="4:7" x14ac:dyDescent="0.2">
      <c r="D467" s="20">
        <f t="shared" si="7"/>
        <v>21</v>
      </c>
      <c r="E467" s="20">
        <f>MIN(IF(MOD(ROWS($A$2:A467),$A$2)=0,E466+1, E466), $B$2-1)</f>
        <v>5</v>
      </c>
      <c r="G467" s="2" t="str">
        <f>IF(NOT(OR(
SUMPRODUCT(--ISNUMBER(SEARCH('Chapter 0 (Generated)'!$B$25:$V$25,INDEX(MyData,D467, E467+1))))&gt;0,
SUMPRODUCT(--ISNUMBER(SEARCH('Chapter 0 (Generated)'!$B$26:$V$26,INDEX(MyData,D467, E467+1))))&gt;0)),
"        " &amp; INDEX(MyData,D467, E467+1),
"    " &amp; INDEX(MyData,D467, E467+1))</f>
        <v xml:space="preserve">        locations.entrance,</v>
      </c>
    </row>
    <row r="468" spans="4:7" x14ac:dyDescent="0.2">
      <c r="D468" s="20">
        <f t="shared" si="7"/>
        <v>22</v>
      </c>
      <c r="E468" s="20">
        <f>MIN(IF(MOD(ROWS($A$2:A468),$A$2)=0,E467+1, E467), $B$2-1)</f>
        <v>5</v>
      </c>
      <c r="G468" s="2" t="str">
        <f>IF(NOT(OR(
SUMPRODUCT(--ISNUMBER(SEARCH('Chapter 0 (Generated)'!$B$25:$V$25,INDEX(MyData,D468, E468+1))))&gt;0,
SUMPRODUCT(--ISNUMBER(SEARCH('Chapter 0 (Generated)'!$B$26:$V$26,INDEX(MyData,D468, E468+1))))&gt;0)),
"        " &amp; INDEX(MyData,D468, E468+1),
"    " &amp; INDEX(MyData,D468, E468+1))</f>
        <v xml:space="preserve">        locations.entrance,</v>
      </c>
    </row>
    <row r="469" spans="4:7" x14ac:dyDescent="0.2">
      <c r="D469" s="20">
        <f t="shared" si="7"/>
        <v>23</v>
      </c>
      <c r="E469" s="20">
        <f>MIN(IF(MOD(ROWS($A$2:A469),$A$2)=0,E468+1, E468), $B$2-1)</f>
        <v>5</v>
      </c>
      <c r="G469" s="2" t="str">
        <f>IF(NOT(OR(
SUMPRODUCT(--ISNUMBER(SEARCH('Chapter 0 (Generated)'!$B$25:$V$25,INDEX(MyData,D469, E469+1))))&gt;0,
SUMPRODUCT(--ISNUMBER(SEARCH('Chapter 0 (Generated)'!$B$26:$V$26,INDEX(MyData,D469, E469+1))))&gt;0)),
"        " &amp; INDEX(MyData,D469, E469+1),
"    " &amp; INDEX(MyData,D469, E469+1))</f>
        <v xml:space="preserve">        locations.hall1,//20 </v>
      </c>
    </row>
    <row r="470" spans="4:7" x14ac:dyDescent="0.2">
      <c r="D470" s="20">
        <f t="shared" si="7"/>
        <v>24</v>
      </c>
      <c r="E470" s="20">
        <f>MIN(IF(MOD(ROWS($A$2:A470),$A$2)=0,E469+1, E469), $B$2-1)</f>
        <v>5</v>
      </c>
      <c r="G470" s="2" t="str">
        <f>IF(NOT(OR(
SUMPRODUCT(--ISNUMBER(SEARCH('Chapter 0 (Generated)'!$B$25:$V$25,INDEX(MyData,D470, E470+1))))&gt;0,
SUMPRODUCT(--ISNUMBER(SEARCH('Chapter 0 (Generated)'!$B$26:$V$26,INDEX(MyData,D470, E470+1))))&gt;0)),
"        " &amp; INDEX(MyData,D470, E470+1),
"    " &amp; INDEX(MyData,D470, E470+1))</f>
        <v xml:space="preserve">        locations.hall1,</v>
      </c>
    </row>
    <row r="471" spans="4:7" x14ac:dyDescent="0.2">
      <c r="D471" s="20">
        <f t="shared" si="7"/>
        <v>25</v>
      </c>
      <c r="E471" s="20">
        <f>MIN(IF(MOD(ROWS($A$2:A471),$A$2)=0,E470+1, E470), $B$2-1)</f>
        <v>5</v>
      </c>
      <c r="G471" s="2" t="str">
        <f>IF(NOT(OR(
SUMPRODUCT(--ISNUMBER(SEARCH('Chapter 0 (Generated)'!$B$25:$V$25,INDEX(MyData,D471, E471+1))))&gt;0,
SUMPRODUCT(--ISNUMBER(SEARCH('Chapter 0 (Generated)'!$B$26:$V$26,INDEX(MyData,D471, E471+1))))&gt;0)),
"        " &amp; INDEX(MyData,D471, E471+1),
"    " &amp; INDEX(MyData,D471, E471+1))</f>
        <v xml:space="preserve">        locations.hall1,</v>
      </c>
    </row>
    <row r="472" spans="4:7" x14ac:dyDescent="0.2">
      <c r="D472" s="20">
        <f t="shared" si="7"/>
        <v>26</v>
      </c>
      <c r="E472" s="20">
        <f>MIN(IF(MOD(ROWS($A$2:A472),$A$2)=0,E471+1, E471), $B$2-1)</f>
        <v>5</v>
      </c>
      <c r="G472" s="2" t="str">
        <f>IF(NOT(OR(
SUMPRODUCT(--ISNUMBER(SEARCH('Chapter 0 (Generated)'!$B$25:$V$25,INDEX(MyData,D472, E472+1))))&gt;0,
SUMPRODUCT(--ISNUMBER(SEARCH('Chapter 0 (Generated)'!$B$26:$V$26,INDEX(MyData,D472, E472+1))))&gt;0)),
"        " &amp; INDEX(MyData,D472, E472+1),
"    " &amp; INDEX(MyData,D472, E472+1))</f>
        <v xml:space="preserve">        locations.hall1,</v>
      </c>
    </row>
    <row r="473" spans="4:7" x14ac:dyDescent="0.2">
      <c r="D473" s="20">
        <f t="shared" si="7"/>
        <v>27</v>
      </c>
      <c r="E473" s="20">
        <f>MIN(IF(MOD(ROWS($A$2:A473),$A$2)=0,E472+1, E472), $B$2-1)</f>
        <v>5</v>
      </c>
      <c r="G473" s="2" t="str">
        <f>IF(NOT(OR(
SUMPRODUCT(--ISNUMBER(SEARCH('Chapter 0 (Generated)'!$B$25:$V$25,INDEX(MyData,D473, E473+1))))&gt;0,
SUMPRODUCT(--ISNUMBER(SEARCH('Chapter 0 (Generated)'!$B$26:$V$26,INDEX(MyData,D473, E473+1))))&gt;0)),
"        " &amp; INDEX(MyData,D473, E473+1),
"    " &amp; INDEX(MyData,D473, E473+1))</f>
        <v xml:space="preserve">        locations.hall1,//24 Department Form</v>
      </c>
    </row>
    <row r="474" spans="4:7" x14ac:dyDescent="0.2">
      <c r="D474" s="20">
        <f t="shared" si="7"/>
        <v>28</v>
      </c>
      <c r="E474" s="20">
        <f>MIN(IF(MOD(ROWS($A$2:A474),$A$2)=0,E473+1, E473), $B$2-1)</f>
        <v>5</v>
      </c>
      <c r="G474" s="2" t="str">
        <f>IF(NOT(OR(
SUMPRODUCT(--ISNUMBER(SEARCH('Chapter 0 (Generated)'!$B$25:$V$25,INDEX(MyData,D474, E474+1))))&gt;0,
SUMPRODUCT(--ISNUMBER(SEARCH('Chapter 0 (Generated)'!$B$26:$V$26,INDEX(MyData,D474, E474+1))))&gt;0)),
"        " &amp; INDEX(MyData,D474, E474+1),
"    " &amp; INDEX(MyData,D474, E474+1))</f>
        <v xml:space="preserve">        locations.hall1,//25 </v>
      </c>
    </row>
    <row r="475" spans="4:7" x14ac:dyDescent="0.2">
      <c r="D475" s="20">
        <f t="shared" si="7"/>
        <v>29</v>
      </c>
      <c r="E475" s="20">
        <f>MIN(IF(MOD(ROWS($A$2:A475),$A$2)=0,E474+1, E474), $B$2-1)</f>
        <v>5</v>
      </c>
      <c r="G475" s="2" t="str">
        <f>IF(NOT(OR(
SUMPRODUCT(--ISNUMBER(SEARCH('Chapter 0 (Generated)'!$B$25:$V$25,INDEX(MyData,D475, E475+1))))&gt;0,
SUMPRODUCT(--ISNUMBER(SEARCH('Chapter 0 (Generated)'!$B$26:$V$26,INDEX(MyData,D475, E475+1))))&gt;0)),
"        " &amp; INDEX(MyData,D475, E475+1),
"    " &amp; INDEX(MyData,D475, E475+1))</f>
        <v xml:space="preserve">        locations.hall1,</v>
      </c>
    </row>
    <row r="476" spans="4:7" x14ac:dyDescent="0.2">
      <c r="D476" s="20">
        <f t="shared" si="7"/>
        <v>30</v>
      </c>
      <c r="E476" s="20">
        <f>MIN(IF(MOD(ROWS($A$2:A476),$A$2)=0,E475+1, E475), $B$2-1)</f>
        <v>5</v>
      </c>
      <c r="G476" s="2" t="str">
        <f>IF(NOT(OR(
SUMPRODUCT(--ISNUMBER(SEARCH('Chapter 0 (Generated)'!$B$25:$V$25,INDEX(MyData,D476, E476+1))))&gt;0,
SUMPRODUCT(--ISNUMBER(SEARCH('Chapter 0 (Generated)'!$B$26:$V$26,INDEX(MyData,D476, E476+1))))&gt;0)),
"        " &amp; INDEX(MyData,D476, E476+1),
"    " &amp; INDEX(MyData,D476, E476+1))</f>
        <v xml:space="preserve">        locations.hall1,</v>
      </c>
    </row>
    <row r="477" spans="4:7" x14ac:dyDescent="0.2">
      <c r="D477" s="20">
        <f t="shared" si="7"/>
        <v>31</v>
      </c>
      <c r="E477" s="20">
        <f>MIN(IF(MOD(ROWS($A$2:A477),$A$2)=0,E476+1, E476), $B$2-1)</f>
        <v>5</v>
      </c>
      <c r="G477" s="2" t="str">
        <f>IF(NOT(OR(
SUMPRODUCT(--ISNUMBER(SEARCH('Chapter 0 (Generated)'!$B$25:$V$25,INDEX(MyData,D477, E477+1))))&gt;0,
SUMPRODUCT(--ISNUMBER(SEARCH('Chapter 0 (Generated)'!$B$26:$V$26,INDEX(MyData,D477, E477+1))))&gt;0)),
"        " &amp; INDEX(MyData,D477, E477+1),
"    " &amp; INDEX(MyData,D477, E477+1))</f>
        <v xml:space="preserve">        locations.dorm,</v>
      </c>
    </row>
    <row r="478" spans="4:7" x14ac:dyDescent="0.2">
      <c r="D478" s="20">
        <f t="shared" si="7"/>
        <v>32</v>
      </c>
      <c r="E478" s="20">
        <f>MIN(IF(MOD(ROWS($A$2:A478),$A$2)=0,E477+1, E477), $B$2-1)</f>
        <v>5</v>
      </c>
      <c r="G478" s="2" t="str">
        <f>IF(NOT(OR(
SUMPRODUCT(--ISNUMBER(SEARCH('Chapter 0 (Generated)'!$B$25:$V$25,INDEX(MyData,D478, E478+1))))&gt;0,
SUMPRODUCT(--ISNUMBER(SEARCH('Chapter 0 (Generated)'!$B$26:$V$26,INDEX(MyData,D478, E478+1))))&gt;0)),
"        " &amp; INDEX(MyData,D478, E478+1),
"    " &amp; INDEX(MyData,D478, E478+1))</f>
        <v xml:space="preserve">        locations.dorm,</v>
      </c>
    </row>
    <row r="479" spans="4:7" x14ac:dyDescent="0.2">
      <c r="D479" s="20">
        <f t="shared" si="7"/>
        <v>33</v>
      </c>
      <c r="E479" s="20">
        <f>MIN(IF(MOD(ROWS($A$2:A479),$A$2)=0,E478+1, E478), $B$2-1)</f>
        <v>5</v>
      </c>
      <c r="G479" s="2" t="str">
        <f>IF(NOT(OR(
SUMPRODUCT(--ISNUMBER(SEARCH('Chapter 0 (Generated)'!$B$25:$V$25,INDEX(MyData,D479, E479+1))))&gt;0,
SUMPRODUCT(--ISNUMBER(SEARCH('Chapter 0 (Generated)'!$B$26:$V$26,INDEX(MyData,D479, E479+1))))&gt;0)),
"        " &amp; INDEX(MyData,D479, E479+1),
"    " &amp; INDEX(MyData,D479, E479+1))</f>
        <v xml:space="preserve">        locations.dorm,//30 </v>
      </c>
    </row>
    <row r="480" spans="4:7" x14ac:dyDescent="0.2">
      <c r="D480" s="20">
        <f t="shared" si="7"/>
        <v>34</v>
      </c>
      <c r="E480" s="20">
        <f>MIN(IF(MOD(ROWS($A$2:A480),$A$2)=0,E479+1, E479), $B$2-1)</f>
        <v>5</v>
      </c>
      <c r="G480" s="2" t="str">
        <f>IF(NOT(OR(
SUMPRODUCT(--ISNUMBER(SEARCH('Chapter 0 (Generated)'!$B$25:$V$25,INDEX(MyData,D480, E480+1))))&gt;0,
SUMPRODUCT(--ISNUMBER(SEARCH('Chapter 0 (Generated)'!$B$26:$V$26,INDEX(MyData,D480, E480+1))))&gt;0)),
"        " &amp; INDEX(MyData,D480, E480+1),
"    " &amp; INDEX(MyData,D480, E480+1))</f>
        <v xml:space="preserve">        locations.dorm,//31 Choose your name Form</v>
      </c>
    </row>
    <row r="481" spans="4:7" x14ac:dyDescent="0.2">
      <c r="D481" s="20">
        <f t="shared" si="7"/>
        <v>35</v>
      </c>
      <c r="E481" s="20">
        <f>MIN(IF(MOD(ROWS($A$2:A481),$A$2)=0,E480+1, E480), $B$2-1)</f>
        <v>5</v>
      </c>
      <c r="G481" s="2" t="str">
        <f>IF(NOT(OR(
SUMPRODUCT(--ISNUMBER(SEARCH('Chapter 0 (Generated)'!$B$25:$V$25,INDEX(MyData,D481, E481+1))))&gt;0,
SUMPRODUCT(--ISNUMBER(SEARCH('Chapter 0 (Generated)'!$B$26:$V$26,INDEX(MyData,D481, E481+1))))&gt;0)),
"        " &amp; INDEX(MyData,D481, E481+1),
"    " &amp; INDEX(MyData,D481, E481+1))</f>
        <v xml:space="preserve">        locations.dorm,</v>
      </c>
    </row>
    <row r="482" spans="4:7" x14ac:dyDescent="0.2">
      <c r="D482" s="20">
        <f t="shared" si="7"/>
        <v>36</v>
      </c>
      <c r="E482" s="20">
        <f>MIN(IF(MOD(ROWS($A$2:A482),$A$2)=0,E481+1, E481), $B$2-1)</f>
        <v>5</v>
      </c>
      <c r="G482" s="2" t="str">
        <f>IF(NOT(OR(
SUMPRODUCT(--ISNUMBER(SEARCH('Chapter 0 (Generated)'!$B$25:$V$25,INDEX(MyData,D482, E482+1))))&gt;0,
SUMPRODUCT(--ISNUMBER(SEARCH('Chapter 0 (Generated)'!$B$26:$V$26,INDEX(MyData,D482, E482+1))))&gt;0)),
"        " &amp; INDEX(MyData,D482, E482+1),
"    " &amp; INDEX(MyData,D482, E482+1))</f>
        <v xml:space="preserve">        locations.dorm,</v>
      </c>
    </row>
    <row r="483" spans="4:7" x14ac:dyDescent="0.2">
      <c r="D483" s="20">
        <f t="shared" si="7"/>
        <v>37</v>
      </c>
      <c r="E483" s="20">
        <f>MIN(IF(MOD(ROWS($A$2:A483),$A$2)=0,E482+1, E482), $B$2-1)</f>
        <v>5</v>
      </c>
      <c r="G483" s="2" t="str">
        <f>IF(NOT(OR(
SUMPRODUCT(--ISNUMBER(SEARCH('Chapter 0 (Generated)'!$B$25:$V$25,INDEX(MyData,D483, E483+1))))&gt;0,
SUMPRODUCT(--ISNUMBER(SEARCH('Chapter 0 (Generated)'!$B$26:$V$26,INDEX(MyData,D483, E483+1))))&gt;0)),
"        " &amp; INDEX(MyData,D483, E483+1),
"    " &amp; INDEX(MyData,D483, E483+1))</f>
        <v xml:space="preserve">        locations.dorm,</v>
      </c>
    </row>
    <row r="484" spans="4:7" x14ac:dyDescent="0.2">
      <c r="D484" s="20">
        <f t="shared" si="7"/>
        <v>38</v>
      </c>
      <c r="E484" s="20">
        <f>MIN(IF(MOD(ROWS($A$2:A484),$A$2)=0,E483+1, E483), $B$2-1)</f>
        <v>5</v>
      </c>
      <c r="G484" s="2" t="str">
        <f>IF(NOT(OR(
SUMPRODUCT(--ISNUMBER(SEARCH('Chapter 0 (Generated)'!$B$25:$V$25,INDEX(MyData,D484, E484+1))))&gt;0,
SUMPRODUCT(--ISNUMBER(SEARCH('Chapter 0 (Generated)'!$B$26:$V$26,INDEX(MyData,D484, E484+1))))&gt;0)),
"        " &amp; INDEX(MyData,D484, E484+1),
"    " &amp; INDEX(MyData,D484, E484+1))</f>
        <v xml:space="preserve">        locations.dorm,//35 </v>
      </c>
    </row>
    <row r="485" spans="4:7" x14ac:dyDescent="0.2">
      <c r="D485" s="20">
        <f t="shared" si="7"/>
        <v>39</v>
      </c>
      <c r="E485" s="20">
        <f>MIN(IF(MOD(ROWS($A$2:A485),$A$2)=0,E484+1, E484), $B$2-1)</f>
        <v>5</v>
      </c>
      <c r="G485" s="2" t="str">
        <f>IF(NOT(OR(
SUMPRODUCT(--ISNUMBER(SEARCH('Chapter 0 (Generated)'!$B$25:$V$25,INDEX(MyData,D485, E485+1))))&gt;0,
SUMPRODUCT(--ISNUMBER(SEARCH('Chapter 0 (Generated)'!$B$26:$V$26,INDEX(MyData,D485, E485+1))))&gt;0)),
"        " &amp; INDEX(MyData,D485, E485+1),
"    " &amp; INDEX(MyData,D485, E485+1))</f>
        <v xml:space="preserve">        locations.dorm,</v>
      </c>
    </row>
    <row r="486" spans="4:7" x14ac:dyDescent="0.2">
      <c r="D486" s="20">
        <f t="shared" si="7"/>
        <v>40</v>
      </c>
      <c r="E486" s="20">
        <f>MIN(IF(MOD(ROWS($A$2:A486),$A$2)=0,E485+1, E485), $B$2-1)</f>
        <v>5</v>
      </c>
      <c r="G486" s="2" t="str">
        <f>IF(NOT(OR(
SUMPRODUCT(--ISNUMBER(SEARCH('Chapter 0 (Generated)'!$B$25:$V$25,INDEX(MyData,D486, E486+1))))&gt;0,
SUMPRODUCT(--ISNUMBER(SEARCH('Chapter 0 (Generated)'!$B$26:$V$26,INDEX(MyData,D486, E486+1))))&gt;0)),
"        " &amp; INDEX(MyData,D486, E486+1),
"    " &amp; INDEX(MyData,D486, E486+1))</f>
        <v xml:space="preserve">        locations.dorm,</v>
      </c>
    </row>
    <row r="487" spans="4:7" x14ac:dyDescent="0.2">
      <c r="D487" s="20">
        <f t="shared" si="7"/>
        <v>41</v>
      </c>
      <c r="E487" s="20">
        <f>MIN(IF(MOD(ROWS($A$2:A487),$A$2)=0,E486+1, E486), $B$2-1)</f>
        <v>5</v>
      </c>
      <c r="G487" s="2" t="str">
        <f>IF(NOT(OR(
SUMPRODUCT(--ISNUMBER(SEARCH('Chapter 0 (Generated)'!$B$25:$V$25,INDEX(MyData,D487, E487+1))))&gt;0,
SUMPRODUCT(--ISNUMBER(SEARCH('Chapter 0 (Generated)'!$B$26:$V$26,INDEX(MyData,D487, E487+1))))&gt;0)),
"        " &amp; INDEX(MyData,D487, E487+1),
"    " &amp; INDEX(MyData,D487, E487+1))</f>
        <v xml:space="preserve">        locations.dorm,</v>
      </c>
    </row>
    <row r="488" spans="4:7" x14ac:dyDescent="0.2">
      <c r="D488" s="20">
        <f t="shared" si="7"/>
        <v>42</v>
      </c>
      <c r="E488" s="20">
        <f>MIN(IF(MOD(ROWS($A$2:A488),$A$2)=0,E487+1, E487), $B$2-1)</f>
        <v>5</v>
      </c>
      <c r="G488" s="2" t="str">
        <f>IF(NOT(OR(
SUMPRODUCT(--ISNUMBER(SEARCH('Chapter 0 (Generated)'!$B$25:$V$25,INDEX(MyData,D488, E488+1))))&gt;0,
SUMPRODUCT(--ISNUMBER(SEARCH('Chapter 0 (Generated)'!$B$26:$V$26,INDEX(MyData,D488, E488+1))))&gt;0)),
"        " &amp; INDEX(MyData,D488, E488+1),
"    " &amp; INDEX(MyData,D488, E488+1))</f>
        <v xml:space="preserve">        locations.dorm,</v>
      </c>
    </row>
    <row r="489" spans="4:7" x14ac:dyDescent="0.2">
      <c r="D489" s="20">
        <f t="shared" si="7"/>
        <v>43</v>
      </c>
      <c r="E489" s="20">
        <f>MIN(IF(MOD(ROWS($A$2:A489),$A$2)=0,E488+1, E488), $B$2-1)</f>
        <v>5</v>
      </c>
      <c r="G489" s="2" t="str">
        <f>IF(NOT(OR(
SUMPRODUCT(--ISNUMBER(SEARCH('Chapter 0 (Generated)'!$B$25:$V$25,INDEX(MyData,D489, E489+1))))&gt;0,
SUMPRODUCT(--ISNUMBER(SEARCH('Chapter 0 (Generated)'!$B$26:$V$26,INDEX(MyData,D489, E489+1))))&gt;0)),
"        " &amp; INDEX(MyData,D489, E489+1),
"    " &amp; INDEX(MyData,D489, E489+1))</f>
        <v xml:space="preserve">        locations.dorm,//40 </v>
      </c>
    </row>
    <row r="490" spans="4:7" x14ac:dyDescent="0.2">
      <c r="D490" s="20">
        <f t="shared" si="7"/>
        <v>44</v>
      </c>
      <c r="E490" s="20">
        <f>MIN(IF(MOD(ROWS($A$2:A490),$A$2)=0,E489+1, E489), $B$2-1)</f>
        <v>5</v>
      </c>
      <c r="G490" s="2" t="str">
        <f>IF(NOT(OR(
SUMPRODUCT(--ISNUMBER(SEARCH('Chapter 0 (Generated)'!$B$25:$V$25,INDEX(MyData,D490, E490+1))))&gt;0,
SUMPRODUCT(--ISNUMBER(SEARCH('Chapter 0 (Generated)'!$B$26:$V$26,INDEX(MyData,D490, E490+1))))&gt;0)),
"        " &amp; INDEX(MyData,D490, E490+1),
"    " &amp; INDEX(MyData,D490, E490+1))</f>
        <v xml:space="preserve">        locations.dorm,</v>
      </c>
    </row>
    <row r="491" spans="4:7" x14ac:dyDescent="0.2">
      <c r="D491" s="20">
        <f t="shared" si="7"/>
        <v>45</v>
      </c>
      <c r="E491" s="20">
        <f>MIN(IF(MOD(ROWS($A$2:A491),$A$2)=0,E490+1, E490), $B$2-1)</f>
        <v>5</v>
      </c>
      <c r="G491" s="2" t="str">
        <f>IF(NOT(OR(
SUMPRODUCT(--ISNUMBER(SEARCH('Chapter 0 (Generated)'!$B$25:$V$25,INDEX(MyData,D491, E491+1))))&gt;0,
SUMPRODUCT(--ISNUMBER(SEARCH('Chapter 0 (Generated)'!$B$26:$V$26,INDEX(MyData,D491, E491+1))))&gt;0)),
"        " &amp; INDEX(MyData,D491, E491+1),
"    " &amp; INDEX(MyData,D491, E491+1))</f>
        <v xml:space="preserve">        locations.dorm,</v>
      </c>
    </row>
    <row r="492" spans="4:7" x14ac:dyDescent="0.2">
      <c r="D492" s="20">
        <f t="shared" si="7"/>
        <v>46</v>
      </c>
      <c r="E492" s="20">
        <f>MIN(IF(MOD(ROWS($A$2:A492),$A$2)=0,E491+1, E491), $B$2-1)</f>
        <v>5</v>
      </c>
      <c r="G492" s="2" t="str">
        <f>IF(NOT(OR(
SUMPRODUCT(--ISNUMBER(SEARCH('Chapter 0 (Generated)'!$B$25:$V$25,INDEX(MyData,D492, E492+1))))&gt;0,
SUMPRODUCT(--ISNUMBER(SEARCH('Chapter 0 (Generated)'!$B$26:$V$26,INDEX(MyData,D492, E492+1))))&gt;0)),
"        " &amp; INDEX(MyData,D492, E492+1),
"    " &amp; INDEX(MyData,D492, E492+1))</f>
        <v xml:space="preserve">        locations.dorm,</v>
      </c>
    </row>
    <row r="493" spans="4:7" x14ac:dyDescent="0.2">
      <c r="D493" s="20">
        <f t="shared" si="7"/>
        <v>47</v>
      </c>
      <c r="E493" s="20">
        <f>MIN(IF(MOD(ROWS($A$2:A493),$A$2)=0,E492+1, E492), $B$2-1)</f>
        <v>5</v>
      </c>
      <c r="G493" s="2" t="str">
        <f>IF(NOT(OR(
SUMPRODUCT(--ISNUMBER(SEARCH('Chapter 0 (Generated)'!$B$25:$V$25,INDEX(MyData,D493, E493+1))))&gt;0,
SUMPRODUCT(--ISNUMBER(SEARCH('Chapter 0 (Generated)'!$B$26:$V$26,INDEX(MyData,D493, E493+1))))&gt;0)),
"        " &amp; INDEX(MyData,D493, E493+1),
"    " &amp; INDEX(MyData,D493, E493+1))</f>
        <v xml:space="preserve">        locations.dorm,</v>
      </c>
    </row>
    <row r="494" spans="4:7" x14ac:dyDescent="0.2">
      <c r="D494" s="20">
        <f t="shared" si="7"/>
        <v>48</v>
      </c>
      <c r="E494" s="20">
        <f>MIN(IF(MOD(ROWS($A$2:A494),$A$2)=0,E493+1, E493), $B$2-1)</f>
        <v>5</v>
      </c>
      <c r="G494" s="2" t="str">
        <f>IF(NOT(OR(
SUMPRODUCT(--ISNUMBER(SEARCH('Chapter 0 (Generated)'!$B$25:$V$25,INDEX(MyData,D494, E494+1))))&gt;0,
SUMPRODUCT(--ISNUMBER(SEARCH('Chapter 0 (Generated)'!$B$26:$V$26,INDEX(MyData,D494, E494+1))))&gt;0)),
"        " &amp; INDEX(MyData,D494, E494+1),
"    " &amp; INDEX(MyData,D494, E494+1))</f>
        <v xml:space="preserve">        locations.dorm,//45 </v>
      </c>
    </row>
    <row r="495" spans="4:7" x14ac:dyDescent="0.2">
      <c r="D495" s="20">
        <f t="shared" si="7"/>
        <v>49</v>
      </c>
      <c r="E495" s="20">
        <f>MIN(IF(MOD(ROWS($A$2:A495),$A$2)=0,E494+1, E494), $B$2-1)</f>
        <v>5</v>
      </c>
      <c r="G495" s="2" t="str">
        <f>IF(NOT(OR(
SUMPRODUCT(--ISNUMBER(SEARCH('Chapter 0 (Generated)'!$B$25:$V$25,INDEX(MyData,D495, E495+1))))&gt;0,
SUMPRODUCT(--ISNUMBER(SEARCH('Chapter 0 (Generated)'!$B$26:$V$26,INDEX(MyData,D495, E495+1))))&gt;0)),
"        " &amp; INDEX(MyData,D495, E495+1),
"    " &amp; INDEX(MyData,D495, E495+1))</f>
        <v xml:space="preserve">        locations.dorm,</v>
      </c>
    </row>
    <row r="496" spans="4:7" x14ac:dyDescent="0.2">
      <c r="D496" s="20">
        <f t="shared" si="7"/>
        <v>50</v>
      </c>
      <c r="E496" s="20">
        <f>MIN(IF(MOD(ROWS($A$2:A496),$A$2)=0,E495+1, E495), $B$2-1)</f>
        <v>5</v>
      </c>
      <c r="G496" s="2" t="str">
        <f>IF(NOT(OR(
SUMPRODUCT(--ISNUMBER(SEARCH('Chapter 0 (Generated)'!$B$25:$V$25,INDEX(MyData,D496, E496+1))))&gt;0,
SUMPRODUCT(--ISNUMBER(SEARCH('Chapter 0 (Generated)'!$B$26:$V$26,INDEX(MyData,D496, E496+1))))&gt;0)),
"        " &amp; INDEX(MyData,D496, E496+1),
"    " &amp; INDEX(MyData,D496, E496+1))</f>
        <v xml:space="preserve">        locations.dorm,</v>
      </c>
    </row>
    <row r="497" spans="4:7" x14ac:dyDescent="0.2">
      <c r="D497" s="20">
        <f t="shared" si="7"/>
        <v>51</v>
      </c>
      <c r="E497" s="20">
        <f>MIN(IF(MOD(ROWS($A$2:A497),$A$2)=0,E496+1, E496), $B$2-1)</f>
        <v>5</v>
      </c>
      <c r="G497" s="2" t="str">
        <f>IF(NOT(OR(
SUMPRODUCT(--ISNUMBER(SEARCH('Chapter 0 (Generated)'!$B$25:$V$25,INDEX(MyData,D497, E497+1))))&gt;0,
SUMPRODUCT(--ISNUMBER(SEARCH('Chapter 0 (Generated)'!$B$26:$V$26,INDEX(MyData,D497, E497+1))))&gt;0)),
"        " &amp; INDEX(MyData,D497, E497+1),
"    " &amp; INDEX(MyData,D497, E497+1))</f>
        <v xml:space="preserve">        locations.dorm,</v>
      </c>
    </row>
    <row r="498" spans="4:7" x14ac:dyDescent="0.2">
      <c r="D498" s="20">
        <f t="shared" si="7"/>
        <v>52</v>
      </c>
      <c r="E498" s="20">
        <f>MIN(IF(MOD(ROWS($A$2:A498),$A$2)=0,E497+1, E497), $B$2-1)</f>
        <v>5</v>
      </c>
      <c r="G498" s="2" t="str">
        <f>IF(NOT(OR(
SUMPRODUCT(--ISNUMBER(SEARCH('Chapter 0 (Generated)'!$B$25:$V$25,INDEX(MyData,D498, E498+1))))&gt;0,
SUMPRODUCT(--ISNUMBER(SEARCH('Chapter 0 (Generated)'!$B$26:$V$26,INDEX(MyData,D498, E498+1))))&gt;0)),
"        " &amp; INDEX(MyData,D498, E498+1),
"    " &amp; INDEX(MyData,D498, E498+1))</f>
        <v xml:space="preserve">        locations.dorm,</v>
      </c>
    </row>
    <row r="499" spans="4:7" x14ac:dyDescent="0.2">
      <c r="D499" s="20">
        <f t="shared" si="7"/>
        <v>53</v>
      </c>
      <c r="E499" s="20">
        <f>MIN(IF(MOD(ROWS($A$2:A499),$A$2)=0,E498+1, E498), $B$2-1)</f>
        <v>5</v>
      </c>
      <c r="G499" s="2" t="str">
        <f>IF(NOT(OR(
SUMPRODUCT(--ISNUMBER(SEARCH('Chapter 0 (Generated)'!$B$25:$V$25,INDEX(MyData,D499, E499+1))))&gt;0,
SUMPRODUCT(--ISNUMBER(SEARCH('Chapter 0 (Generated)'!$B$26:$V$26,INDEX(MyData,D499, E499+1))))&gt;0)),
"        " &amp; INDEX(MyData,D499, E499+1),
"    " &amp; INDEX(MyData,D499, E499+1))</f>
        <v xml:space="preserve">        locations.dorm,//50 </v>
      </c>
    </row>
    <row r="500" spans="4:7" x14ac:dyDescent="0.2">
      <c r="D500" s="20">
        <f t="shared" si="7"/>
        <v>54</v>
      </c>
      <c r="E500" s="20">
        <f>MIN(IF(MOD(ROWS($A$2:A500),$A$2)=0,E499+1, E499), $B$2-1)</f>
        <v>5</v>
      </c>
      <c r="G500" s="2" t="str">
        <f>IF(NOT(OR(
SUMPRODUCT(--ISNUMBER(SEARCH('Chapter 0 (Generated)'!$B$25:$V$25,INDEX(MyData,D500, E500+1))))&gt;0,
SUMPRODUCT(--ISNUMBER(SEARCH('Chapter 0 (Generated)'!$B$26:$V$26,INDEX(MyData,D500, E500+1))))&gt;0)),
"        " &amp; INDEX(MyData,D500, E500+1),
"    " &amp; INDEX(MyData,D500, E500+1))</f>
        <v xml:space="preserve">        locations.dorm,</v>
      </c>
    </row>
    <row r="501" spans="4:7" x14ac:dyDescent="0.2">
      <c r="D501" s="20">
        <f t="shared" si="7"/>
        <v>55</v>
      </c>
      <c r="E501" s="20">
        <f>MIN(IF(MOD(ROWS($A$2:A501),$A$2)=0,E500+1, E500), $B$2-1)</f>
        <v>5</v>
      </c>
      <c r="G501" s="2" t="str">
        <f>IF(NOT(OR(
SUMPRODUCT(--ISNUMBER(SEARCH('Chapter 0 (Generated)'!$B$25:$V$25,INDEX(MyData,D501, E501+1))))&gt;0,
SUMPRODUCT(--ISNUMBER(SEARCH('Chapter 0 (Generated)'!$B$26:$V$26,INDEX(MyData,D501, E501+1))))&gt;0)),
"        " &amp; INDEX(MyData,D501, E501+1),
"    " &amp; INDEX(MyData,D501, E501+1))</f>
        <v xml:space="preserve">        locations.dorm,</v>
      </c>
    </row>
    <row r="502" spans="4:7" x14ac:dyDescent="0.2">
      <c r="D502" s="20">
        <f t="shared" si="7"/>
        <v>56</v>
      </c>
      <c r="E502" s="20">
        <f>MIN(IF(MOD(ROWS($A$2:A502),$A$2)=0,E501+1, E501), $B$2-1)</f>
        <v>5</v>
      </c>
      <c r="G502" s="2" t="str">
        <f>IF(NOT(OR(
SUMPRODUCT(--ISNUMBER(SEARCH('Chapter 0 (Generated)'!$B$25:$V$25,INDEX(MyData,D502, E502+1))))&gt;0,
SUMPRODUCT(--ISNUMBER(SEARCH('Chapter 0 (Generated)'!$B$26:$V$26,INDEX(MyData,D502, E502+1))))&gt;0)),
"        " &amp; INDEX(MyData,D502, E502+1),
"    " &amp; INDEX(MyData,D502, E502+1))</f>
        <v xml:space="preserve">        locations.class1,</v>
      </c>
    </row>
    <row r="503" spans="4:7" x14ac:dyDescent="0.2">
      <c r="D503" s="20">
        <f t="shared" si="7"/>
        <v>57</v>
      </c>
      <c r="E503" s="20">
        <f>MIN(IF(MOD(ROWS($A$2:A503),$A$2)=0,E502+1, E502), $B$2-1)</f>
        <v>5</v>
      </c>
      <c r="G503" s="2" t="str">
        <f>IF(NOT(OR(
SUMPRODUCT(--ISNUMBER(SEARCH('Chapter 0 (Generated)'!$B$25:$V$25,INDEX(MyData,D503, E503+1))))&gt;0,
SUMPRODUCT(--ISNUMBER(SEARCH('Chapter 0 (Generated)'!$B$26:$V$26,INDEX(MyData,D503, E503+1))))&gt;0)),
"        " &amp; INDEX(MyData,D503, E503+1),
"    " &amp; INDEX(MyData,D503, E503+1))</f>
        <v xml:space="preserve">        locations.class1,</v>
      </c>
    </row>
    <row r="504" spans="4:7" x14ac:dyDescent="0.2">
      <c r="D504" s="20">
        <f t="shared" si="7"/>
        <v>58</v>
      </c>
      <c r="E504" s="20">
        <f>MIN(IF(MOD(ROWS($A$2:A504),$A$2)=0,E503+1, E503), $B$2-1)</f>
        <v>5</v>
      </c>
      <c r="G504" s="2" t="str">
        <f>IF(NOT(OR(
SUMPRODUCT(--ISNUMBER(SEARCH('Chapter 0 (Generated)'!$B$25:$V$25,INDEX(MyData,D504, E504+1))))&gt;0,
SUMPRODUCT(--ISNUMBER(SEARCH('Chapter 0 (Generated)'!$B$26:$V$26,INDEX(MyData,D504, E504+1))))&gt;0)),
"        " &amp; INDEX(MyData,D504, E504+1),
"    " &amp; INDEX(MyData,D504, E504+1))</f>
        <v xml:space="preserve">        locations.class1,//55 </v>
      </c>
    </row>
    <row r="505" spans="4:7" x14ac:dyDescent="0.2">
      <c r="D505" s="20">
        <f t="shared" si="7"/>
        <v>59</v>
      </c>
      <c r="E505" s="20">
        <f>MIN(IF(MOD(ROWS($A$2:A505),$A$2)=0,E504+1, E504), $B$2-1)</f>
        <v>5</v>
      </c>
      <c r="G505" s="2" t="str">
        <f>IF(NOT(OR(
SUMPRODUCT(--ISNUMBER(SEARCH('Chapter 0 (Generated)'!$B$25:$V$25,INDEX(MyData,D505, E505+1))))&gt;0,
SUMPRODUCT(--ISNUMBER(SEARCH('Chapter 0 (Generated)'!$B$26:$V$26,INDEX(MyData,D505, E505+1))))&gt;0)),
"        " &amp; INDEX(MyData,D505, E505+1),
"    " &amp; INDEX(MyData,D505, E505+1))</f>
        <v xml:space="preserve">        locations.class1,</v>
      </c>
    </row>
    <row r="506" spans="4:7" x14ac:dyDescent="0.2">
      <c r="D506" s="20">
        <f t="shared" si="7"/>
        <v>60</v>
      </c>
      <c r="E506" s="20">
        <f>MIN(IF(MOD(ROWS($A$2:A506),$A$2)=0,E505+1, E505), $B$2-1)</f>
        <v>5</v>
      </c>
      <c r="G506" s="2" t="str">
        <f>IF(NOT(OR(
SUMPRODUCT(--ISNUMBER(SEARCH('Chapter 0 (Generated)'!$B$25:$V$25,INDEX(MyData,D506, E506+1))))&gt;0,
SUMPRODUCT(--ISNUMBER(SEARCH('Chapter 0 (Generated)'!$B$26:$V$26,INDEX(MyData,D506, E506+1))))&gt;0)),
"        " &amp; INDEX(MyData,D506, E506+1),
"    " &amp; INDEX(MyData,D506, E506+1))</f>
        <v xml:space="preserve">        locations.class1,</v>
      </c>
    </row>
    <row r="507" spans="4:7" x14ac:dyDescent="0.2">
      <c r="D507" s="20">
        <f t="shared" si="7"/>
        <v>61</v>
      </c>
      <c r="E507" s="20">
        <f>MIN(IF(MOD(ROWS($A$2:A507),$A$2)=0,E506+1, E506), $B$2-1)</f>
        <v>5</v>
      </c>
      <c r="G507" s="2" t="str">
        <f>IF(NOT(OR(
SUMPRODUCT(--ISNUMBER(SEARCH('Chapter 0 (Generated)'!$B$25:$V$25,INDEX(MyData,D507, E507+1))))&gt;0,
SUMPRODUCT(--ISNUMBER(SEARCH('Chapter 0 (Generated)'!$B$26:$V$26,INDEX(MyData,D507, E507+1))))&gt;0)),
"        " &amp; INDEX(MyData,D507, E507+1),
"    " &amp; INDEX(MyData,D507, E507+1))</f>
        <v xml:space="preserve">        locations.class1,</v>
      </c>
    </row>
    <row r="508" spans="4:7" x14ac:dyDescent="0.2">
      <c r="D508" s="20">
        <f t="shared" si="7"/>
        <v>62</v>
      </c>
      <c r="E508" s="20">
        <f>MIN(IF(MOD(ROWS($A$2:A508),$A$2)=0,E507+1, E507), $B$2-1)</f>
        <v>5</v>
      </c>
      <c r="G508" s="2" t="str">
        <f>IF(NOT(OR(
SUMPRODUCT(--ISNUMBER(SEARCH('Chapter 0 (Generated)'!$B$25:$V$25,INDEX(MyData,D508, E508+1))))&gt;0,
SUMPRODUCT(--ISNUMBER(SEARCH('Chapter 0 (Generated)'!$B$26:$V$26,INDEX(MyData,D508, E508+1))))&gt;0)),
"        " &amp; INDEX(MyData,D508, E508+1),
"    " &amp; INDEX(MyData,D508, E508+1))</f>
        <v xml:space="preserve">        locations.class1,</v>
      </c>
    </row>
    <row r="509" spans="4:7" x14ac:dyDescent="0.2">
      <c r="D509" s="20">
        <f t="shared" si="7"/>
        <v>63</v>
      </c>
      <c r="E509" s="20">
        <f>MIN(IF(MOD(ROWS($A$2:A509),$A$2)=0,E508+1, E508), $B$2-1)</f>
        <v>5</v>
      </c>
      <c r="G509" s="2" t="str">
        <f>IF(NOT(OR(
SUMPRODUCT(--ISNUMBER(SEARCH('Chapter 0 (Generated)'!$B$25:$V$25,INDEX(MyData,D509, E509+1))))&gt;0,
SUMPRODUCT(--ISNUMBER(SEARCH('Chapter 0 (Generated)'!$B$26:$V$26,INDEX(MyData,D509, E509+1))))&gt;0)),
"        " &amp; INDEX(MyData,D509, E509+1),
"    " &amp; INDEX(MyData,D509, E509+1))</f>
        <v xml:space="preserve">        locations.class1,//60 </v>
      </c>
    </row>
    <row r="510" spans="4:7" x14ac:dyDescent="0.2">
      <c r="D510" s="20">
        <f t="shared" si="7"/>
        <v>64</v>
      </c>
      <c r="E510" s="20">
        <f>MIN(IF(MOD(ROWS($A$2:A510),$A$2)=0,E509+1, E509), $B$2-1)</f>
        <v>5</v>
      </c>
      <c r="G510" s="2" t="str">
        <f>IF(NOT(OR(
SUMPRODUCT(--ISNUMBER(SEARCH('Chapter 0 (Generated)'!$B$25:$V$25,INDEX(MyData,D510, E510+1))))&gt;0,
SUMPRODUCT(--ISNUMBER(SEARCH('Chapter 0 (Generated)'!$B$26:$V$26,INDEX(MyData,D510, E510+1))))&gt;0)),
"        " &amp; INDEX(MyData,D510, E510+1),
"    " &amp; INDEX(MyData,D510, E510+1))</f>
        <v xml:space="preserve">        locations.class1,</v>
      </c>
    </row>
    <row r="511" spans="4:7" x14ac:dyDescent="0.2">
      <c r="D511" s="20">
        <f t="shared" si="7"/>
        <v>65</v>
      </c>
      <c r="E511" s="20">
        <f>MIN(IF(MOD(ROWS($A$2:A511),$A$2)=0,E510+1, E510), $B$2-1)</f>
        <v>5</v>
      </c>
      <c r="G511" s="2" t="str">
        <f>IF(NOT(OR(
SUMPRODUCT(--ISNUMBER(SEARCH('Chapter 0 (Generated)'!$B$25:$V$25,INDEX(MyData,D511, E511+1))))&gt;0,
SUMPRODUCT(--ISNUMBER(SEARCH('Chapter 0 (Generated)'!$B$26:$V$26,INDEX(MyData,D511, E511+1))))&gt;0)),
"        " &amp; INDEX(MyData,D511, E511+1),
"    " &amp; INDEX(MyData,D511, E511+1))</f>
        <v xml:space="preserve">        locations.class1,</v>
      </c>
    </row>
    <row r="512" spans="4:7" x14ac:dyDescent="0.2">
      <c r="D512" s="20">
        <f t="shared" si="7"/>
        <v>66</v>
      </c>
      <c r="E512" s="20">
        <f>MIN(IF(MOD(ROWS($A$2:A512),$A$2)=0,E511+1, E511), $B$2-1)</f>
        <v>5</v>
      </c>
      <c r="G512" s="2" t="str">
        <f>IF(NOT(OR(
SUMPRODUCT(--ISNUMBER(SEARCH('Chapter 0 (Generated)'!$B$25:$V$25,INDEX(MyData,D512, E512+1))))&gt;0,
SUMPRODUCT(--ISNUMBER(SEARCH('Chapter 0 (Generated)'!$B$26:$V$26,INDEX(MyData,D512, E512+1))))&gt;0)),
"        " &amp; INDEX(MyData,D512, E512+1),
"    " &amp; INDEX(MyData,D512, E512+1))</f>
        <v xml:space="preserve">        locations.class1,</v>
      </c>
    </row>
    <row r="513" spans="4:7" x14ac:dyDescent="0.2">
      <c r="D513" s="20">
        <f t="shared" si="7"/>
        <v>67</v>
      </c>
      <c r="E513" s="20">
        <f>MIN(IF(MOD(ROWS($A$2:A513),$A$2)=0,E512+1, E512), $B$2-1)</f>
        <v>5</v>
      </c>
      <c r="G513" s="2" t="str">
        <f>IF(NOT(OR(
SUMPRODUCT(--ISNUMBER(SEARCH('Chapter 0 (Generated)'!$B$25:$V$25,INDEX(MyData,D513, E513+1))))&gt;0,
SUMPRODUCT(--ISNUMBER(SEARCH('Chapter 0 (Generated)'!$B$26:$V$26,INDEX(MyData,D513, E513+1))))&gt;0)),
"        " &amp; INDEX(MyData,D513, E513+1),
"    " &amp; INDEX(MyData,D513, E513+1))</f>
        <v xml:space="preserve">        "null",//64 ghost slide</v>
      </c>
    </row>
    <row r="514" spans="4:7" x14ac:dyDescent="0.2">
      <c r="D514" s="20">
        <f t="shared" ref="D514:D577" si="8">MOD(ROW(D513)-1+ROWS(MyData),ROWS(MyData))+1</f>
        <v>68</v>
      </c>
      <c r="E514" s="20">
        <f>MIN(IF(MOD(ROWS($A$2:A514),$A$2)=0,E513+1, E513), $B$2-1)</f>
        <v>5</v>
      </c>
      <c r="G514" s="2" t="str">
        <f>IF(NOT(OR(
SUMPRODUCT(--ISNUMBER(SEARCH('Chapter 0 (Generated)'!$B$25:$V$25,INDEX(MyData,D514, E514+1))))&gt;0,
SUMPRODUCT(--ISNUMBER(SEARCH('Chapter 0 (Generated)'!$B$26:$V$26,INDEX(MyData,D514, E514+1))))&gt;0)),
"        " &amp; INDEX(MyData,D514, E514+1),
"    " &amp; INDEX(MyData,D514, E514+1))</f>
        <v xml:space="preserve">        "null",//65 ghost slide</v>
      </c>
    </row>
    <row r="515" spans="4:7" x14ac:dyDescent="0.2">
      <c r="D515" s="20">
        <f t="shared" si="8"/>
        <v>69</v>
      </c>
      <c r="E515" s="20">
        <f>MIN(IF(MOD(ROWS($A$2:A515),$A$2)=0,E514+1, E514), $B$2-1)</f>
        <v>5</v>
      </c>
      <c r="G515" s="2" t="str">
        <f>IF(NOT(OR(
SUMPRODUCT(--ISNUMBER(SEARCH('Chapter 0 (Generated)'!$B$25:$V$25,INDEX(MyData,D515, E515+1))))&gt;0,
SUMPRODUCT(--ISNUMBER(SEARCH('Chapter 0 (Generated)'!$B$26:$V$26,INDEX(MyData,D515, E515+1))))&gt;0)),
"        " &amp; INDEX(MyData,D515, E515+1),
"    " &amp; INDEX(MyData,D515, E515+1))</f>
        <v xml:space="preserve">        "null",//66 ghost slide</v>
      </c>
    </row>
    <row r="516" spans="4:7" x14ac:dyDescent="0.2">
      <c r="D516" s="20">
        <f t="shared" si="8"/>
        <v>70</v>
      </c>
      <c r="E516" s="20">
        <f>MIN(IF(MOD(ROWS($A$2:A516),$A$2)=0,E515+1, E515), $B$2-1)</f>
        <v>5</v>
      </c>
      <c r="G516" s="2" t="str">
        <f>IF(NOT(OR(
SUMPRODUCT(--ISNUMBER(SEARCH('Chapter 0 (Generated)'!$B$25:$V$25,INDEX(MyData,D516, E516+1))))&gt;0,
SUMPRODUCT(--ISNUMBER(SEARCH('Chapter 0 (Generated)'!$B$26:$V$26,INDEX(MyData,D516, E516+1))))&gt;0)),
"        " &amp; INDEX(MyData,D516, E516+1),
"    " &amp; INDEX(MyData,D516, E516+1))</f>
        <v xml:space="preserve">        "null",//67 ghost slide</v>
      </c>
    </row>
    <row r="517" spans="4:7" x14ac:dyDescent="0.2">
      <c r="D517" s="20">
        <f t="shared" si="8"/>
        <v>71</v>
      </c>
      <c r="E517" s="20">
        <f>MIN(IF(MOD(ROWS($A$2:A517),$A$2)=0,E516+1, E516), $B$2-1)</f>
        <v>5</v>
      </c>
      <c r="G517" s="2" t="str">
        <f>IF(NOT(OR(
SUMPRODUCT(--ISNUMBER(SEARCH('Chapter 0 (Generated)'!$B$25:$V$25,INDEX(MyData,D517, E517+1))))&gt;0,
SUMPRODUCT(--ISNUMBER(SEARCH('Chapter 0 (Generated)'!$B$26:$V$26,INDEX(MyData,D517, E517+1))))&gt;0)),
"        " &amp; INDEX(MyData,D517, E517+1),
"    " &amp; INDEX(MyData,D517, E517+1))</f>
        <v xml:space="preserve">        "null",//68 ghost slide</v>
      </c>
    </row>
    <row r="518" spans="4:7" x14ac:dyDescent="0.2">
      <c r="D518" s="20">
        <f t="shared" si="8"/>
        <v>72</v>
      </c>
      <c r="E518" s="20">
        <f>MIN(IF(MOD(ROWS($A$2:A518),$A$2)=0,E517+1, E517), $B$2-1)</f>
        <v>5</v>
      </c>
      <c r="G518" s="2" t="str">
        <f>IF(NOT(OR(
SUMPRODUCT(--ISNUMBER(SEARCH('Chapter 0 (Generated)'!$B$25:$V$25,INDEX(MyData,D518, E518+1))))&gt;0,
SUMPRODUCT(--ISNUMBER(SEARCH('Chapter 0 (Generated)'!$B$26:$V$26,INDEX(MyData,D518, E518+1))))&gt;0)),
"        " &amp; INDEX(MyData,D518, E518+1),
"    " &amp; INDEX(MyData,D518, E518+1))</f>
        <v xml:space="preserve">        "null",//69 ghost slide</v>
      </c>
    </row>
    <row r="519" spans="4:7" x14ac:dyDescent="0.2">
      <c r="D519" s="20">
        <f t="shared" si="8"/>
        <v>73</v>
      </c>
      <c r="E519" s="20">
        <f>MIN(IF(MOD(ROWS($A$2:A519),$A$2)=0,E518+1, E518), $B$2-1)</f>
        <v>5</v>
      </c>
      <c r="G519" s="2" t="str">
        <f>IF(NOT(OR(
SUMPRODUCT(--ISNUMBER(SEARCH('Chapter 0 (Generated)'!$B$25:$V$25,INDEX(MyData,D519, E519+1))))&gt;0,
SUMPRODUCT(--ISNUMBER(SEARCH('Chapter 0 (Generated)'!$B$26:$V$26,INDEX(MyData,D519, E519+1))))&gt;0)),
"        " &amp; INDEX(MyData,D519, E519+1),
"    " &amp; INDEX(MyData,D519, E519+1))</f>
        <v xml:space="preserve">        locations.hall1,//70 </v>
      </c>
    </row>
    <row r="520" spans="4:7" x14ac:dyDescent="0.2">
      <c r="D520" s="20">
        <f t="shared" si="8"/>
        <v>74</v>
      </c>
      <c r="E520" s="20">
        <f>MIN(IF(MOD(ROWS($A$2:A520),$A$2)=0,E519+1, E519), $B$2-1)</f>
        <v>5</v>
      </c>
      <c r="G520" s="2" t="str">
        <f>IF(NOT(OR(
SUMPRODUCT(--ISNUMBER(SEARCH('Chapter 0 (Generated)'!$B$25:$V$25,INDEX(MyData,D520, E520+1))))&gt;0,
SUMPRODUCT(--ISNUMBER(SEARCH('Chapter 0 (Generated)'!$B$26:$V$26,INDEX(MyData,D520, E520+1))))&gt;0)),
"        " &amp; INDEX(MyData,D520, E520+1),
"    " &amp; INDEX(MyData,D520, E520+1))</f>
        <v xml:space="preserve">        locations.hall1,</v>
      </c>
    </row>
    <row r="521" spans="4:7" x14ac:dyDescent="0.2">
      <c r="D521" s="20">
        <f t="shared" si="8"/>
        <v>75</v>
      </c>
      <c r="E521" s="20">
        <f>MIN(IF(MOD(ROWS($A$2:A521),$A$2)=0,E520+1, E520), $B$2-1)</f>
        <v>5</v>
      </c>
      <c r="G521" s="2" t="str">
        <f>IF(NOT(OR(
SUMPRODUCT(--ISNUMBER(SEARCH('Chapter 0 (Generated)'!$B$25:$V$25,INDEX(MyData,D521, E521+1))))&gt;0,
SUMPRODUCT(--ISNUMBER(SEARCH('Chapter 0 (Generated)'!$B$26:$V$26,INDEX(MyData,D521, E521+1))))&gt;0)),
"        " &amp; INDEX(MyData,D521, E521+1),
"    " &amp; INDEX(MyData,D521, E521+1))</f>
        <v xml:space="preserve">        locations.hall1,</v>
      </c>
    </row>
    <row r="522" spans="4:7" x14ac:dyDescent="0.2">
      <c r="D522" s="20">
        <f t="shared" si="8"/>
        <v>76</v>
      </c>
      <c r="E522" s="20">
        <f>MIN(IF(MOD(ROWS($A$2:A522),$A$2)=0,E521+1, E521), $B$2-1)</f>
        <v>5</v>
      </c>
      <c r="G522" s="2" t="str">
        <f>IF(NOT(OR(
SUMPRODUCT(--ISNUMBER(SEARCH('Chapter 0 (Generated)'!$B$25:$V$25,INDEX(MyData,D522, E522+1))))&gt;0,
SUMPRODUCT(--ISNUMBER(SEARCH('Chapter 0 (Generated)'!$B$26:$V$26,INDEX(MyData,D522, E522+1))))&gt;0)),
"        " &amp; INDEX(MyData,D522, E522+1),
"    " &amp; INDEX(MyData,D522, E522+1))</f>
        <v xml:space="preserve">        locations.hall1,</v>
      </c>
    </row>
    <row r="523" spans="4:7" x14ac:dyDescent="0.2">
      <c r="D523" s="20">
        <f t="shared" si="8"/>
        <v>77</v>
      </c>
      <c r="E523" s="20">
        <f>MIN(IF(MOD(ROWS($A$2:A523),$A$2)=0,E522+1, E522), $B$2-1)</f>
        <v>5</v>
      </c>
      <c r="G523" s="2" t="str">
        <f>IF(NOT(OR(
SUMPRODUCT(--ISNUMBER(SEARCH('Chapter 0 (Generated)'!$B$25:$V$25,INDEX(MyData,D523, E523+1))))&gt;0,
SUMPRODUCT(--ISNUMBER(SEARCH('Chapter 0 (Generated)'!$B$26:$V$26,INDEX(MyData,D523, E523+1))))&gt;0)),
"        " &amp; INDEX(MyData,D523, E523+1),
"    " &amp; INDEX(MyData,D523, E523+1))</f>
        <v xml:space="preserve">        locations.hall1,</v>
      </c>
    </row>
    <row r="524" spans="4:7" x14ac:dyDescent="0.2">
      <c r="D524" s="20">
        <f t="shared" si="8"/>
        <v>78</v>
      </c>
      <c r="E524" s="20">
        <f>MIN(IF(MOD(ROWS($A$2:A524),$A$2)=0,E523+1, E523), $B$2-1)</f>
        <v>5</v>
      </c>
      <c r="G524" s="2" t="str">
        <f>IF(NOT(OR(
SUMPRODUCT(--ISNUMBER(SEARCH('Chapter 0 (Generated)'!$B$25:$V$25,INDEX(MyData,D524, E524+1))))&gt;0,
SUMPRODUCT(--ISNUMBER(SEARCH('Chapter 0 (Generated)'!$B$26:$V$26,INDEX(MyData,D524, E524+1))))&gt;0)),
"        " &amp; INDEX(MyData,D524, E524+1),
"    " &amp; INDEX(MyData,D524, E524+1))</f>
        <v xml:space="preserve">        locations.hall1,//75 </v>
      </c>
    </row>
    <row r="525" spans="4:7" x14ac:dyDescent="0.2">
      <c r="D525" s="20">
        <f t="shared" si="8"/>
        <v>79</v>
      </c>
      <c r="E525" s="20">
        <f>MIN(IF(MOD(ROWS($A$2:A525),$A$2)=0,E524+1, E524), $B$2-1)</f>
        <v>5</v>
      </c>
      <c r="G525" s="2" t="str">
        <f>IF(NOT(OR(
SUMPRODUCT(--ISNUMBER(SEARCH('Chapter 0 (Generated)'!$B$25:$V$25,INDEX(MyData,D525, E525+1))))&gt;0,
SUMPRODUCT(--ISNUMBER(SEARCH('Chapter 0 (Generated)'!$B$26:$V$26,INDEX(MyData,D525, E525+1))))&gt;0)),
"        " &amp; INDEX(MyData,D525, E525+1),
"    " &amp; INDEX(MyData,D525, E525+1))</f>
        <v xml:space="preserve">        locations.hall1,</v>
      </c>
    </row>
    <row r="526" spans="4:7" x14ac:dyDescent="0.2">
      <c r="D526" s="20">
        <f t="shared" si="8"/>
        <v>80</v>
      </c>
      <c r="E526" s="20">
        <f>MIN(IF(MOD(ROWS($A$2:A526),$A$2)=0,E525+1, E525), $B$2-1)</f>
        <v>5</v>
      </c>
      <c r="G526" s="2" t="str">
        <f>IF(NOT(OR(
SUMPRODUCT(--ISNUMBER(SEARCH('Chapter 0 (Generated)'!$B$25:$V$25,INDEX(MyData,D526, E526+1))))&gt;0,
SUMPRODUCT(--ISNUMBER(SEARCH('Chapter 0 (Generated)'!$B$26:$V$26,INDEX(MyData,D526, E526+1))))&gt;0)),
"        " &amp; INDEX(MyData,D526, E526+1),
"    " &amp; INDEX(MyData,D526, E526+1))</f>
        <v xml:space="preserve">        locations.hall1,</v>
      </c>
    </row>
    <row r="527" spans="4:7" x14ac:dyDescent="0.2">
      <c r="D527" s="20">
        <f t="shared" si="8"/>
        <v>81</v>
      </c>
      <c r="E527" s="20">
        <f>MIN(IF(MOD(ROWS($A$2:A527),$A$2)=0,E526+1, E526), $B$2-1)</f>
        <v>5</v>
      </c>
      <c r="G527" s="2" t="str">
        <f>IF(NOT(OR(
SUMPRODUCT(--ISNUMBER(SEARCH('Chapter 0 (Generated)'!$B$25:$V$25,INDEX(MyData,D527, E527+1))))&gt;0,
SUMPRODUCT(--ISNUMBER(SEARCH('Chapter 0 (Generated)'!$B$26:$V$26,INDEX(MyData,D527, E527+1))))&gt;0)),
"        " &amp; INDEX(MyData,D527, E527+1),
"    " &amp; INDEX(MyData,D527, E527+1))</f>
        <v xml:space="preserve">        locations.hall1,</v>
      </c>
    </row>
    <row r="528" spans="4:7" x14ac:dyDescent="0.2">
      <c r="D528" s="20">
        <f t="shared" si="8"/>
        <v>82</v>
      </c>
      <c r="E528" s="20">
        <f>MIN(IF(MOD(ROWS($A$2:A528),$A$2)=0,E527+1, E527), $B$2-1)</f>
        <v>5</v>
      </c>
      <c r="G528" s="2" t="str">
        <f>IF(NOT(OR(
SUMPRODUCT(--ISNUMBER(SEARCH('Chapter 0 (Generated)'!$B$25:$V$25,INDEX(MyData,D528, E528+1))))&gt;0,
SUMPRODUCT(--ISNUMBER(SEARCH('Chapter 0 (Generated)'!$B$26:$V$26,INDEX(MyData,D528, E528+1))))&gt;0)),
"        " &amp; INDEX(MyData,D528, E528+1),
"    " &amp; INDEX(MyData,D528, E528+1))</f>
        <v xml:space="preserve">        locations.hall1,</v>
      </c>
    </row>
    <row r="529" spans="4:7" x14ac:dyDescent="0.2">
      <c r="D529" s="20">
        <f t="shared" si="8"/>
        <v>83</v>
      </c>
      <c r="E529" s="20">
        <f>MIN(IF(MOD(ROWS($A$2:A529),$A$2)=0,E528+1, E528), $B$2-1)</f>
        <v>5</v>
      </c>
      <c r="G529" s="2" t="str">
        <f>IF(NOT(OR(
SUMPRODUCT(--ISNUMBER(SEARCH('Chapter 0 (Generated)'!$B$25:$V$25,INDEX(MyData,D529, E529+1))))&gt;0,
SUMPRODUCT(--ISNUMBER(SEARCH('Chapter 0 (Generated)'!$B$26:$V$26,INDEX(MyData,D529, E529+1))))&gt;0)),
"        " &amp; INDEX(MyData,D529, E529+1),
"    " &amp; INDEX(MyData,D529, E529+1))</f>
        <v xml:space="preserve">        locations.hall1,//80 </v>
      </c>
    </row>
    <row r="530" spans="4:7" x14ac:dyDescent="0.2">
      <c r="D530" s="20">
        <f t="shared" si="8"/>
        <v>84</v>
      </c>
      <c r="E530" s="20">
        <f>MIN(IF(MOD(ROWS($A$2:A530),$A$2)=0,E529+1, E529), $B$2-1)</f>
        <v>5</v>
      </c>
      <c r="G530" s="2" t="str">
        <f>IF(NOT(OR(
SUMPRODUCT(--ISNUMBER(SEARCH('Chapter 0 (Generated)'!$B$25:$V$25,INDEX(MyData,D530, E530+1))))&gt;0,
SUMPRODUCT(--ISNUMBER(SEARCH('Chapter 0 (Generated)'!$B$26:$V$26,INDEX(MyData,D530, E530+1))))&gt;0)),
"        " &amp; INDEX(MyData,D530, E530+1),
"    " &amp; INDEX(MyData,D530, E530+1))</f>
        <v xml:space="preserve">        locations.hall1,</v>
      </c>
    </row>
    <row r="531" spans="4:7" x14ac:dyDescent="0.2">
      <c r="D531" s="20">
        <f t="shared" si="8"/>
        <v>85</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locations.hall1,</v>
      </c>
    </row>
    <row r="532" spans="4:7" x14ac:dyDescent="0.2">
      <c r="D532" s="20">
        <f t="shared" si="8"/>
        <v>86</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locations.hall1,</v>
      </c>
    </row>
    <row r="533" spans="4:7" x14ac:dyDescent="0.2">
      <c r="D533" s="20">
        <f t="shared" si="8"/>
        <v>87</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locations.hall1,</v>
      </c>
    </row>
    <row r="534" spans="4:7" x14ac:dyDescent="0.2">
      <c r="D534" s="20">
        <f t="shared" si="8"/>
        <v>88</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locations.hall1,//85 </v>
      </c>
    </row>
    <row r="535" spans="4:7" x14ac:dyDescent="0.2">
      <c r="D535" s="20">
        <f t="shared" si="8"/>
        <v>89</v>
      </c>
      <c r="E535" s="20">
        <f>MIN(IF(MOD(ROWS($A$2:A535),$A$2)=0,E534+1, E534), $B$2-1)</f>
        <v>6</v>
      </c>
      <c r="G535" s="2" t="str">
        <f>IF(NOT(OR(
SUMPRODUCT(--ISNUMBER(SEARCH('Chapter 0 (Generated)'!$B$25:$V$25,INDEX(MyData,D535, E535+1))))&gt;0,
SUMPRODUCT(--ISNUMBER(SEARCH('Chapter 0 (Generated)'!$B$26:$V$26,INDEX(MyData,D535, E535+1))))&gt;0)),
"        " &amp; INDEX(MyData,D535, E535+1),
"    " &amp; INDEX(MyData,D535, E535+1))</f>
        <v xml:space="preserve">        ];</v>
      </c>
    </row>
    <row r="536" spans="4:7" x14ac:dyDescent="0.2">
      <c r="D536" s="20">
        <f t="shared" si="8"/>
        <v>1</v>
      </c>
      <c r="E536" s="20">
        <f>MIN(IF(MOD(ROWS($A$2:A536),$A$2)=0,E535+1, E535), $B$2-1)</f>
        <v>6</v>
      </c>
      <c r="G536" s="2" t="str">
        <f>IF(NOT(OR(
SUMPRODUCT(--ISNUMBER(SEARCH('Chapter 0 (Generated)'!$B$25:$V$25,INDEX(MyData,D536, E536+1))))&gt;0,
SUMPRODUCT(--ISNUMBER(SEARCH('Chapter 0 (Generated)'!$B$26:$V$26,INDEX(MyData,D536, E536+1))))&gt;0)),
"        " &amp; INDEX(MyData,D536, E536+1),
"    " &amp; INDEX(MyData,D536, E536+1))</f>
        <v xml:space="preserve">    //story[6] === Special Option: Specific state of this slide</v>
      </c>
    </row>
    <row r="537" spans="4:7" x14ac:dyDescent="0.2">
      <c r="D537" s="20">
        <f t="shared" si="8"/>
        <v>2</v>
      </c>
      <c r="E537" s="20">
        <f>MIN(IF(MOD(ROWS($A$2:A537),$A$2)=0,E536+1, E536), $B$2-1)</f>
        <v>6</v>
      </c>
      <c r="G537" s="2" t="str">
        <f>IF(NOT(OR(
SUMPRODUCT(--ISNUMBER(SEARCH('Chapter 0 (Generated)'!$B$25:$V$25,INDEX(MyData,D537, E537+1))))&gt;0,
SUMPRODUCT(--ISNUMBER(SEARCH('Chapter 0 (Generated)'!$B$26:$V$26,INDEX(MyData,D537, E537+1))))&gt;0)),
"        " &amp; INDEX(MyData,D537, E537+1),
"    " &amp; INDEX(MyData,D537, E537+1))</f>
        <v xml:space="preserve">    story[6] = [</v>
      </c>
    </row>
    <row r="538" spans="4:7" x14ac:dyDescent="0.2">
      <c r="D538" s="20">
        <f t="shared" si="8"/>
        <v>3</v>
      </c>
      <c r="E538" s="20">
        <f>MIN(IF(MOD(ROWS($A$2:A538),$A$2)=0,E537+1, E537), $B$2-1)</f>
        <v>6</v>
      </c>
      <c r="G538" s="2" t="str">
        <f>IF(NOT(OR(
SUMPRODUCT(--ISNUMBER(SEARCH('Chapter 0 (Generated)'!$B$25:$V$25,INDEX(MyData,D538, E538+1))))&gt;0,
SUMPRODUCT(--ISNUMBER(SEARCH('Chapter 0 (Generated)'!$B$26:$V$26,INDEX(MyData,D538, E538+1))))&gt;0)),
"        " &amp; INDEX(MyData,D538, E538+1),
"    " &amp; INDEX(MyData,D538, E538+1))</f>
        <v xml:space="preserve">        -1,//0 </v>
      </c>
    </row>
    <row r="539" spans="4:7" x14ac:dyDescent="0.2">
      <c r="D539" s="20">
        <f t="shared" si="8"/>
        <v>4</v>
      </c>
      <c r="E539" s="20">
        <f>MIN(IF(MOD(ROWS($A$2:A539),$A$2)=0,E538+1, E538), $B$2-1)</f>
        <v>6</v>
      </c>
      <c r="G539" s="2" t="str">
        <f>IF(NOT(OR(
SUMPRODUCT(--ISNUMBER(SEARCH('Chapter 0 (Generated)'!$B$25:$V$25,INDEX(MyData,D539, E539+1))))&gt;0,
SUMPRODUCT(--ISNUMBER(SEARCH('Chapter 0 (Generated)'!$B$26:$V$26,INDEX(MyData,D539, E539+1))))&gt;0)),
"        " &amp; INDEX(MyData,D539, E539+1),
"    " &amp; INDEX(MyData,D539, E539+1))</f>
        <v xml:space="preserve">        -1,</v>
      </c>
    </row>
    <row r="540" spans="4:7" x14ac:dyDescent="0.2">
      <c r="D540" s="20">
        <f t="shared" si="8"/>
        <v>5</v>
      </c>
      <c r="E540" s="20">
        <f>MIN(IF(MOD(ROWS($A$2:A540),$A$2)=0,E539+1, E539), $B$2-1)</f>
        <v>6</v>
      </c>
      <c r="G540" s="2" t="str">
        <f>IF(NOT(OR(
SUMPRODUCT(--ISNUMBER(SEARCH('Chapter 0 (Generated)'!$B$25:$V$25,INDEX(MyData,D540, E540+1))))&gt;0,
SUMPRODUCT(--ISNUMBER(SEARCH('Chapter 0 (Generated)'!$B$26:$V$26,INDEX(MyData,D540, E540+1))))&gt;0)),
"        " &amp; INDEX(MyData,D540, E540+1),
"    " &amp; INDEX(MyData,D540, E540+1))</f>
        <v xml:space="preserve">        -1,</v>
      </c>
    </row>
    <row r="541" spans="4:7" x14ac:dyDescent="0.2">
      <c r="D541" s="20">
        <f t="shared" si="8"/>
        <v>6</v>
      </c>
      <c r="E541" s="20">
        <f>MIN(IF(MOD(ROWS($A$2:A541),$A$2)=0,E540+1, E540), $B$2-1)</f>
        <v>6</v>
      </c>
      <c r="G541" s="2" t="str">
        <f>IF(NOT(OR(
SUMPRODUCT(--ISNUMBER(SEARCH('Chapter 0 (Generated)'!$B$25:$V$25,INDEX(MyData,D541, E541+1))))&gt;0,
SUMPRODUCT(--ISNUMBER(SEARCH('Chapter 0 (Generated)'!$B$26:$V$26,INDEX(MyData,D541, E541+1))))&gt;0)),
"        " &amp; INDEX(MyData,D541, E541+1),
"    " &amp; INDEX(MyData,D541, E541+1))</f>
        <v xml:space="preserve">        -1,</v>
      </c>
    </row>
    <row r="542" spans="4:7" x14ac:dyDescent="0.2">
      <c r="D542" s="20">
        <f t="shared" si="8"/>
        <v>7</v>
      </c>
      <c r="E542" s="20">
        <f>MIN(IF(MOD(ROWS($A$2:A542),$A$2)=0,E541+1, E541), $B$2-1)</f>
        <v>6</v>
      </c>
      <c r="G542" s="2" t="str">
        <f>IF(NOT(OR(
SUMPRODUCT(--ISNUMBER(SEARCH('Chapter 0 (Generated)'!$B$25:$V$25,INDEX(MyData,D542, E542+1))))&gt;0,
SUMPRODUCT(--ISNUMBER(SEARCH('Chapter 0 (Generated)'!$B$26:$V$26,INDEX(MyData,D542, E542+1))))&gt;0)),
"        " &amp; INDEX(MyData,D542, E542+1),
"    " &amp; INDEX(MyData,D542, E542+1))</f>
        <v xml:space="preserve">        -1,</v>
      </c>
    </row>
    <row r="543" spans="4:7" x14ac:dyDescent="0.2">
      <c r="D543" s="20">
        <f t="shared" si="8"/>
        <v>8</v>
      </c>
      <c r="E543" s="20">
        <f>MIN(IF(MOD(ROWS($A$2:A543),$A$2)=0,E542+1, E542), $B$2-1)</f>
        <v>6</v>
      </c>
      <c r="G543" s="2" t="str">
        <f>IF(NOT(OR(
SUMPRODUCT(--ISNUMBER(SEARCH('Chapter 0 (Generated)'!$B$25:$V$25,INDEX(MyData,D543, E543+1))))&gt;0,
SUMPRODUCT(--ISNUMBER(SEARCH('Chapter 0 (Generated)'!$B$26:$V$26,INDEX(MyData,D543, E543+1))))&gt;0)),
"        " &amp; INDEX(MyData,D543, E543+1),
"    " &amp; INDEX(MyData,D543, E543+1))</f>
        <v xml:space="preserve">        -1,//5 </v>
      </c>
    </row>
    <row r="544" spans="4:7" x14ac:dyDescent="0.2">
      <c r="D544" s="20">
        <f t="shared" si="8"/>
        <v>9</v>
      </c>
      <c r="E544" s="20">
        <f>MIN(IF(MOD(ROWS($A$2:A544),$A$2)=0,E543+1, E543), $B$2-1)</f>
        <v>6</v>
      </c>
      <c r="G544" s="2" t="str">
        <f>IF(NOT(OR(
SUMPRODUCT(--ISNUMBER(SEARCH('Chapter 0 (Generated)'!$B$25:$V$25,INDEX(MyData,D544, E544+1))))&gt;0,
SUMPRODUCT(--ISNUMBER(SEARCH('Chapter 0 (Generated)'!$B$26:$V$26,INDEX(MyData,D544, E544+1))))&gt;0)),
"        " &amp; INDEX(MyData,D544, E544+1),
"    " &amp; INDEX(MyData,D544, E544+1))</f>
        <v xml:space="preserve">        -1,</v>
      </c>
    </row>
    <row r="545" spans="4:7" x14ac:dyDescent="0.2">
      <c r="D545" s="20">
        <f t="shared" si="8"/>
        <v>10</v>
      </c>
      <c r="E545" s="20">
        <f>MIN(IF(MOD(ROWS($A$2:A545),$A$2)=0,E544+1, E544), $B$2-1)</f>
        <v>6</v>
      </c>
      <c r="G545" s="2" t="str">
        <f>IF(NOT(OR(
SUMPRODUCT(--ISNUMBER(SEARCH('Chapter 0 (Generated)'!$B$25:$V$25,INDEX(MyData,D545, E545+1))))&gt;0,
SUMPRODUCT(--ISNUMBER(SEARCH('Chapter 0 (Generated)'!$B$26:$V$26,INDEX(MyData,D545, E545+1))))&gt;0)),
"        " &amp; INDEX(MyData,D545, E545+1),
"    " &amp; INDEX(MyData,D545, E545+1))</f>
        <v xml:space="preserve">        -1,</v>
      </c>
    </row>
    <row r="546" spans="4:7" x14ac:dyDescent="0.2">
      <c r="D546" s="20">
        <f t="shared" si="8"/>
        <v>11</v>
      </c>
      <c r="E546" s="20">
        <f>MIN(IF(MOD(ROWS($A$2:A546),$A$2)=0,E545+1, E545), $B$2-1)</f>
        <v>6</v>
      </c>
      <c r="G546" s="2" t="str">
        <f>IF(NOT(OR(
SUMPRODUCT(--ISNUMBER(SEARCH('Chapter 0 (Generated)'!$B$25:$V$25,INDEX(MyData,D546, E546+1))))&gt;0,
SUMPRODUCT(--ISNUMBER(SEARCH('Chapter 0 (Generated)'!$B$26:$V$26,INDEX(MyData,D546, E546+1))))&gt;0)),
"        " &amp; INDEX(MyData,D546, E546+1),
"    " &amp; INDEX(MyData,D546, E546+1))</f>
        <v xml:space="preserve">        -1,</v>
      </c>
    </row>
    <row r="547" spans="4:7" x14ac:dyDescent="0.2">
      <c r="D547" s="20">
        <f t="shared" si="8"/>
        <v>12</v>
      </c>
      <c r="E547" s="20">
        <f>MIN(IF(MOD(ROWS($A$2:A547),$A$2)=0,E546+1, E546), $B$2-1)</f>
        <v>6</v>
      </c>
      <c r="G547" s="2" t="str">
        <f>IF(NOT(OR(
SUMPRODUCT(--ISNUMBER(SEARCH('Chapter 0 (Generated)'!$B$25:$V$25,INDEX(MyData,D547, E547+1))))&gt;0,
SUMPRODUCT(--ISNUMBER(SEARCH('Chapter 0 (Generated)'!$B$26:$V$26,INDEX(MyData,D547, E547+1))))&gt;0)),
"        " &amp; INDEX(MyData,D547, E547+1),
"    " &amp; INDEX(MyData,D547, E547+1))</f>
        <v xml:space="preserve">        -1,</v>
      </c>
    </row>
    <row r="548" spans="4:7" x14ac:dyDescent="0.2">
      <c r="D548" s="20">
        <f t="shared" si="8"/>
        <v>13</v>
      </c>
      <c r="E548" s="20">
        <f>MIN(IF(MOD(ROWS($A$2:A548),$A$2)=0,E547+1, E547), $B$2-1)</f>
        <v>6</v>
      </c>
      <c r="G548" s="2" t="str">
        <f>IF(NOT(OR(
SUMPRODUCT(--ISNUMBER(SEARCH('Chapter 0 (Generated)'!$B$25:$V$25,INDEX(MyData,D548, E548+1))))&gt;0,
SUMPRODUCT(--ISNUMBER(SEARCH('Chapter 0 (Generated)'!$B$26:$V$26,INDEX(MyData,D548, E548+1))))&gt;0)),
"        " &amp; INDEX(MyData,D548, E548+1),
"    " &amp; INDEX(MyData,D548, E548+1))</f>
        <v xml:space="preserve">        -1,//10 </v>
      </c>
    </row>
    <row r="549" spans="4:7" x14ac:dyDescent="0.2">
      <c r="D549" s="20">
        <f t="shared" si="8"/>
        <v>14</v>
      </c>
      <c r="E549" s="20">
        <f>MIN(IF(MOD(ROWS($A$2:A549),$A$2)=0,E548+1, E548), $B$2-1)</f>
        <v>6</v>
      </c>
      <c r="G549" s="2" t="str">
        <f>IF(NOT(OR(
SUMPRODUCT(--ISNUMBER(SEARCH('Chapter 0 (Generated)'!$B$25:$V$25,INDEX(MyData,D549, E549+1))))&gt;0,
SUMPRODUCT(--ISNUMBER(SEARCH('Chapter 0 (Generated)'!$B$26:$V$26,INDEX(MyData,D549, E549+1))))&gt;0)),
"        " &amp; INDEX(MyData,D549, E549+1),
"    " &amp; INDEX(MyData,D549, E549+1))</f>
        <v xml:space="preserve">        -1,</v>
      </c>
    </row>
    <row r="550" spans="4:7" x14ac:dyDescent="0.2">
      <c r="D550" s="20">
        <f t="shared" si="8"/>
        <v>15</v>
      </c>
      <c r="E550" s="20">
        <f>MIN(IF(MOD(ROWS($A$2:A550),$A$2)=0,E549+1, E549), $B$2-1)</f>
        <v>6</v>
      </c>
      <c r="G550" s="2" t="str">
        <f>IF(NOT(OR(
SUMPRODUCT(--ISNUMBER(SEARCH('Chapter 0 (Generated)'!$B$25:$V$25,INDEX(MyData,D550, E550+1))))&gt;0,
SUMPRODUCT(--ISNUMBER(SEARCH('Chapter 0 (Generated)'!$B$26:$V$26,INDEX(MyData,D550, E550+1))))&gt;0)),
"        " &amp; INDEX(MyData,D550, E550+1),
"    " &amp; INDEX(MyData,D550, E550+1))</f>
        <v xml:space="preserve">        -1,</v>
      </c>
    </row>
    <row r="551" spans="4:7" x14ac:dyDescent="0.2">
      <c r="D551" s="20">
        <f t="shared" si="8"/>
        <v>16</v>
      </c>
      <c r="E551" s="20">
        <f>MIN(IF(MOD(ROWS($A$2:A551),$A$2)=0,E550+1, E550), $B$2-1)</f>
        <v>6</v>
      </c>
      <c r="G551" s="2" t="str">
        <f>IF(NOT(OR(
SUMPRODUCT(--ISNUMBER(SEARCH('Chapter 0 (Generated)'!$B$25:$V$25,INDEX(MyData,D551, E551+1))))&gt;0,
SUMPRODUCT(--ISNUMBER(SEARCH('Chapter 0 (Generated)'!$B$26:$V$26,INDEX(MyData,D551, E551+1))))&gt;0)),
"        " &amp; INDEX(MyData,D551, E551+1),
"    " &amp; INDEX(MyData,D551, E551+1))</f>
        <v xml:space="preserve">        -1,</v>
      </c>
    </row>
    <row r="552" spans="4:7" x14ac:dyDescent="0.2">
      <c r="D552" s="20">
        <f t="shared" si="8"/>
        <v>17</v>
      </c>
      <c r="E552" s="20">
        <f>MIN(IF(MOD(ROWS($A$2:A552),$A$2)=0,E551+1, E551), $B$2-1)</f>
        <v>6</v>
      </c>
      <c r="G552" s="2" t="str">
        <f>IF(NOT(OR(
SUMPRODUCT(--ISNUMBER(SEARCH('Chapter 0 (Generated)'!$B$25:$V$25,INDEX(MyData,D552, E552+1))))&gt;0,
SUMPRODUCT(--ISNUMBER(SEARCH('Chapter 0 (Generated)'!$B$26:$V$26,INDEX(MyData,D552, E552+1))))&gt;0)),
"        " &amp; INDEX(MyData,D552, E552+1),
"    " &amp; INDEX(MyData,D552, E552+1))</f>
        <v xml:space="preserve">        -1,</v>
      </c>
    </row>
    <row r="553" spans="4:7" x14ac:dyDescent="0.2">
      <c r="D553" s="20">
        <f t="shared" si="8"/>
        <v>18</v>
      </c>
      <c r="E553" s="20">
        <f>MIN(IF(MOD(ROWS($A$2:A553),$A$2)=0,E552+1, E552), $B$2-1)</f>
        <v>6</v>
      </c>
      <c r="G553" s="2" t="str">
        <f>IF(NOT(OR(
SUMPRODUCT(--ISNUMBER(SEARCH('Chapter 0 (Generated)'!$B$25:$V$25,INDEX(MyData,D553, E553+1))))&gt;0,
SUMPRODUCT(--ISNUMBER(SEARCH('Chapter 0 (Generated)'!$B$26:$V$26,INDEX(MyData,D553, E553+1))))&gt;0)),
"        " &amp; INDEX(MyData,D553, E553+1),
"    " &amp; INDEX(MyData,D553, E553+1))</f>
        <v xml:space="preserve">        -1,//15 </v>
      </c>
    </row>
    <row r="554" spans="4:7" x14ac:dyDescent="0.2">
      <c r="D554" s="20">
        <f t="shared" si="8"/>
        <v>19</v>
      </c>
      <c r="E554" s="20">
        <f>MIN(IF(MOD(ROWS($A$2:A554),$A$2)=0,E553+1, E553), $B$2-1)</f>
        <v>6</v>
      </c>
      <c r="G554" s="2" t="str">
        <f>IF(NOT(OR(
SUMPRODUCT(--ISNUMBER(SEARCH('Chapter 0 (Generated)'!$B$25:$V$25,INDEX(MyData,D554, E554+1))))&gt;0,
SUMPRODUCT(--ISNUMBER(SEARCH('Chapter 0 (Generated)'!$B$26:$V$26,INDEX(MyData,D554, E554+1))))&gt;0)),
"        " &amp; INDEX(MyData,D554, E554+1),
"    " &amp; INDEX(MyData,D554, E554+1))</f>
        <v xml:space="preserve">        -1,</v>
      </c>
    </row>
    <row r="555" spans="4:7" x14ac:dyDescent="0.2">
      <c r="D555" s="20">
        <f t="shared" si="8"/>
        <v>20</v>
      </c>
      <c r="E555" s="20">
        <f>MIN(IF(MOD(ROWS($A$2:A555),$A$2)=0,E554+1, E554), $B$2-1)</f>
        <v>6</v>
      </c>
      <c r="G555" s="2" t="str">
        <f>IF(NOT(OR(
SUMPRODUCT(--ISNUMBER(SEARCH('Chapter 0 (Generated)'!$B$25:$V$25,INDEX(MyData,D555, E555+1))))&gt;0,
SUMPRODUCT(--ISNUMBER(SEARCH('Chapter 0 (Generated)'!$B$26:$V$26,INDEX(MyData,D555, E555+1))))&gt;0)),
"        " &amp; INDEX(MyData,D555, E555+1),
"    " &amp; INDEX(MyData,D555, E555+1))</f>
        <v xml:space="preserve">        -1,</v>
      </c>
    </row>
    <row r="556" spans="4:7" x14ac:dyDescent="0.2">
      <c r="D556" s="20">
        <f t="shared" si="8"/>
        <v>21</v>
      </c>
      <c r="E556" s="20">
        <f>MIN(IF(MOD(ROWS($A$2:A556),$A$2)=0,E555+1, E555), $B$2-1)</f>
        <v>6</v>
      </c>
      <c r="G556" s="2" t="str">
        <f>IF(NOT(OR(
SUMPRODUCT(--ISNUMBER(SEARCH('Chapter 0 (Generated)'!$B$25:$V$25,INDEX(MyData,D556, E556+1))))&gt;0,
SUMPRODUCT(--ISNUMBER(SEARCH('Chapter 0 (Generated)'!$B$26:$V$26,INDEX(MyData,D556, E556+1))))&gt;0)),
"        " &amp; INDEX(MyData,D556, E556+1),
"    " &amp; INDEX(MyData,D556, E556+1))</f>
        <v xml:space="preserve">        -1,</v>
      </c>
    </row>
    <row r="557" spans="4:7" x14ac:dyDescent="0.2">
      <c r="D557" s="20">
        <f t="shared" si="8"/>
        <v>22</v>
      </c>
      <c r="E557" s="20">
        <f>MIN(IF(MOD(ROWS($A$2:A557),$A$2)=0,E556+1, E556), $B$2-1)</f>
        <v>6</v>
      </c>
      <c r="G557" s="2" t="str">
        <f>IF(NOT(OR(
SUMPRODUCT(--ISNUMBER(SEARCH('Chapter 0 (Generated)'!$B$25:$V$25,INDEX(MyData,D557, E557+1))))&gt;0,
SUMPRODUCT(--ISNUMBER(SEARCH('Chapter 0 (Generated)'!$B$26:$V$26,INDEX(MyData,D557, E557+1))))&gt;0)),
"        " &amp; INDEX(MyData,D557, E557+1),
"    " &amp; INDEX(MyData,D557, E557+1))</f>
        <v xml:space="preserve">        -1,</v>
      </c>
    </row>
    <row r="558" spans="4:7" x14ac:dyDescent="0.2">
      <c r="D558" s="20">
        <f t="shared" si="8"/>
        <v>23</v>
      </c>
      <c r="E558" s="20">
        <f>MIN(IF(MOD(ROWS($A$2:A558),$A$2)=0,E557+1, E557), $B$2-1)</f>
        <v>6</v>
      </c>
      <c r="G558" s="2" t="str">
        <f>IF(NOT(OR(
SUMPRODUCT(--ISNUMBER(SEARCH('Chapter 0 (Generated)'!$B$25:$V$25,INDEX(MyData,D558, E558+1))))&gt;0,
SUMPRODUCT(--ISNUMBER(SEARCH('Chapter 0 (Generated)'!$B$26:$V$26,INDEX(MyData,D558, E558+1))))&gt;0)),
"        " &amp; INDEX(MyData,D558, E558+1),
"    " &amp; INDEX(MyData,D558, E558+1))</f>
        <v xml:space="preserve">        -1,//20 </v>
      </c>
    </row>
    <row r="559" spans="4:7" x14ac:dyDescent="0.2">
      <c r="D559" s="20">
        <f t="shared" si="8"/>
        <v>24</v>
      </c>
      <c r="E559" s="20">
        <f>MIN(IF(MOD(ROWS($A$2:A559),$A$2)=0,E558+1, E558), $B$2-1)</f>
        <v>6</v>
      </c>
      <c r="G559" s="2" t="str">
        <f>IF(NOT(OR(
SUMPRODUCT(--ISNUMBER(SEARCH('Chapter 0 (Generated)'!$B$25:$V$25,INDEX(MyData,D559, E559+1))))&gt;0,
SUMPRODUCT(--ISNUMBER(SEARCH('Chapter 0 (Generated)'!$B$26:$V$26,INDEX(MyData,D559, E559+1))))&gt;0)),
"        " &amp; INDEX(MyData,D559, E559+1),
"    " &amp; INDEX(MyData,D559, E559+1))</f>
        <v xml:space="preserve">        -1,</v>
      </c>
    </row>
    <row r="560" spans="4:7" x14ac:dyDescent="0.2">
      <c r="D560" s="20">
        <f t="shared" si="8"/>
        <v>25</v>
      </c>
      <c r="E560" s="20">
        <f>MIN(IF(MOD(ROWS($A$2:A560),$A$2)=0,E559+1, E559), $B$2-1)</f>
        <v>6</v>
      </c>
      <c r="G560" s="2" t="str">
        <f>IF(NOT(OR(
SUMPRODUCT(--ISNUMBER(SEARCH('Chapter 0 (Generated)'!$B$25:$V$25,INDEX(MyData,D560, E560+1))))&gt;0,
SUMPRODUCT(--ISNUMBER(SEARCH('Chapter 0 (Generated)'!$B$26:$V$26,INDEX(MyData,D560, E560+1))))&gt;0)),
"        " &amp; INDEX(MyData,D560, E560+1),
"    " &amp; INDEX(MyData,D560, E560+1))</f>
        <v xml:space="preserve">        -1,</v>
      </c>
    </row>
    <row r="561" spans="4:7" x14ac:dyDescent="0.2">
      <c r="D561" s="20">
        <f t="shared" si="8"/>
        <v>26</v>
      </c>
      <c r="E561" s="20">
        <f>MIN(IF(MOD(ROWS($A$2:A561),$A$2)=0,E560+1, E560), $B$2-1)</f>
        <v>6</v>
      </c>
      <c r="G561" s="2" t="str">
        <f>IF(NOT(OR(
SUMPRODUCT(--ISNUMBER(SEARCH('Chapter 0 (Generated)'!$B$25:$V$25,INDEX(MyData,D561, E561+1))))&gt;0,
SUMPRODUCT(--ISNUMBER(SEARCH('Chapter 0 (Generated)'!$B$26:$V$26,INDEX(MyData,D561, E561+1))))&gt;0)),
"        " &amp; INDEX(MyData,D561, E561+1),
"    " &amp; INDEX(MyData,D561, E561+1))</f>
        <v xml:space="preserve">        -1,</v>
      </c>
    </row>
    <row r="562" spans="4:7" x14ac:dyDescent="0.2">
      <c r="D562" s="20">
        <f t="shared" si="8"/>
        <v>27</v>
      </c>
      <c r="E562" s="20">
        <f>MIN(IF(MOD(ROWS($A$2:A562),$A$2)=0,E561+1, E561), $B$2-1)</f>
        <v>6</v>
      </c>
      <c r="G562" s="2" t="str">
        <f>IF(NOT(OR(
SUMPRODUCT(--ISNUMBER(SEARCH('Chapter 0 (Generated)'!$B$25:$V$25,INDEX(MyData,D562, E562+1))))&gt;0,
SUMPRODUCT(--ISNUMBER(SEARCH('Chapter 0 (Generated)'!$B$26:$V$26,INDEX(MyData,D562, E562+1))))&gt;0)),
"        " &amp; INDEX(MyData,D562, E562+1),
"    " &amp; INDEX(MyData,D562, E562+1))</f>
        <v xml:space="preserve">        -3,//24 Department Form</v>
      </c>
    </row>
    <row r="563" spans="4:7" x14ac:dyDescent="0.2">
      <c r="D563" s="20">
        <f t="shared" si="8"/>
        <v>28</v>
      </c>
      <c r="E563" s="20">
        <f>MIN(IF(MOD(ROWS($A$2:A563),$A$2)=0,E562+1, E562), $B$2-1)</f>
        <v>6</v>
      </c>
      <c r="G563" s="2" t="str">
        <f>IF(NOT(OR(
SUMPRODUCT(--ISNUMBER(SEARCH('Chapter 0 (Generated)'!$B$25:$V$25,INDEX(MyData,D563, E563+1))))&gt;0,
SUMPRODUCT(--ISNUMBER(SEARCH('Chapter 0 (Generated)'!$B$26:$V$26,INDEX(MyData,D563, E563+1))))&gt;0)),
"        " &amp; INDEX(MyData,D563, E563+1),
"    " &amp; INDEX(MyData,D563, E563+1))</f>
        <v xml:space="preserve">        -1,//25 </v>
      </c>
    </row>
    <row r="564" spans="4:7" x14ac:dyDescent="0.2">
      <c r="D564" s="20">
        <f t="shared" si="8"/>
        <v>29</v>
      </c>
      <c r="E564" s="20">
        <f>MIN(IF(MOD(ROWS($A$2:A564),$A$2)=0,E563+1, E563), $B$2-1)</f>
        <v>6</v>
      </c>
      <c r="G564" s="2" t="str">
        <f>IF(NOT(OR(
SUMPRODUCT(--ISNUMBER(SEARCH('Chapter 0 (Generated)'!$B$25:$V$25,INDEX(MyData,D564, E564+1))))&gt;0,
SUMPRODUCT(--ISNUMBER(SEARCH('Chapter 0 (Generated)'!$B$26:$V$26,INDEX(MyData,D564, E564+1))))&gt;0)),
"        " &amp; INDEX(MyData,D564, E564+1),
"    " &amp; INDEX(MyData,D564, E564+1))</f>
        <v xml:space="preserve">        -1,</v>
      </c>
    </row>
    <row r="565" spans="4:7" x14ac:dyDescent="0.2">
      <c r="D565" s="20">
        <f t="shared" si="8"/>
        <v>30</v>
      </c>
      <c r="E565" s="20">
        <f>MIN(IF(MOD(ROWS($A$2:A565),$A$2)=0,E564+1, E564), $B$2-1)</f>
        <v>6</v>
      </c>
      <c r="G565" s="2" t="str">
        <f>IF(NOT(OR(
SUMPRODUCT(--ISNUMBER(SEARCH('Chapter 0 (Generated)'!$B$25:$V$25,INDEX(MyData,D565, E565+1))))&gt;0,
SUMPRODUCT(--ISNUMBER(SEARCH('Chapter 0 (Generated)'!$B$26:$V$26,INDEX(MyData,D565, E565+1))))&gt;0)),
"        " &amp; INDEX(MyData,D565, E565+1),
"    " &amp; INDEX(MyData,D565, E565+1))</f>
        <v xml:space="preserve">        -1,</v>
      </c>
    </row>
    <row r="566" spans="4:7" x14ac:dyDescent="0.2">
      <c r="D566" s="20">
        <f t="shared" si="8"/>
        <v>31</v>
      </c>
      <c r="E566" s="20">
        <f>MIN(IF(MOD(ROWS($A$2:A566),$A$2)=0,E565+1, E565), $B$2-1)</f>
        <v>6</v>
      </c>
      <c r="G566" s="2" t="str">
        <f>IF(NOT(OR(
SUMPRODUCT(--ISNUMBER(SEARCH('Chapter 0 (Generated)'!$B$25:$V$25,INDEX(MyData,D566, E566+1))))&gt;0,
SUMPRODUCT(--ISNUMBER(SEARCH('Chapter 0 (Generated)'!$B$26:$V$26,INDEX(MyData,D566, E566+1))))&gt;0)),
"        " &amp; INDEX(MyData,D566, E566+1),
"    " &amp; INDEX(MyData,D566, E566+1))</f>
        <v xml:space="preserve">        -1,</v>
      </c>
    </row>
    <row r="567" spans="4:7" x14ac:dyDescent="0.2">
      <c r="D567" s="20">
        <f t="shared" si="8"/>
        <v>32</v>
      </c>
      <c r="E567" s="20">
        <f>MIN(IF(MOD(ROWS($A$2:A567),$A$2)=0,E566+1, E566), $B$2-1)</f>
        <v>6</v>
      </c>
      <c r="G567" s="2" t="str">
        <f>IF(NOT(OR(
SUMPRODUCT(--ISNUMBER(SEARCH('Chapter 0 (Generated)'!$B$25:$V$25,INDEX(MyData,D567, E567+1))))&gt;0,
SUMPRODUCT(--ISNUMBER(SEARCH('Chapter 0 (Generated)'!$B$26:$V$26,INDEX(MyData,D567, E567+1))))&gt;0)),
"        " &amp; INDEX(MyData,D567, E567+1),
"    " &amp; INDEX(MyData,D567, E567+1))</f>
        <v xml:space="preserve">        -1,</v>
      </c>
    </row>
    <row r="568" spans="4:7" x14ac:dyDescent="0.2">
      <c r="D568" s="20">
        <f t="shared" si="8"/>
        <v>33</v>
      </c>
      <c r="E568" s="20">
        <f>MIN(IF(MOD(ROWS($A$2:A568),$A$2)=0,E567+1, E567), $B$2-1)</f>
        <v>6</v>
      </c>
      <c r="G568" s="2" t="str">
        <f>IF(NOT(OR(
SUMPRODUCT(--ISNUMBER(SEARCH('Chapter 0 (Generated)'!$B$25:$V$25,INDEX(MyData,D568, E568+1))))&gt;0,
SUMPRODUCT(--ISNUMBER(SEARCH('Chapter 0 (Generated)'!$B$26:$V$26,INDEX(MyData,D568, E568+1))))&gt;0)),
"        " &amp; INDEX(MyData,D568, E568+1),
"    " &amp; INDEX(MyData,D568, E568+1))</f>
        <v xml:space="preserve">        -1,//30 </v>
      </c>
    </row>
    <row r="569" spans="4:7" x14ac:dyDescent="0.2">
      <c r="D569" s="20">
        <f t="shared" si="8"/>
        <v>34</v>
      </c>
      <c r="E569" s="20">
        <f>MIN(IF(MOD(ROWS($A$2:A569),$A$2)=0,E568+1, E568), $B$2-1)</f>
        <v>6</v>
      </c>
      <c r="G569" s="2" t="str">
        <f>IF(NOT(OR(
SUMPRODUCT(--ISNUMBER(SEARCH('Chapter 0 (Generated)'!$B$25:$V$25,INDEX(MyData,D569, E569+1))))&gt;0,
SUMPRODUCT(--ISNUMBER(SEARCH('Chapter 0 (Generated)'!$B$26:$V$26,INDEX(MyData,D569, E569+1))))&gt;0)),
"        " &amp; INDEX(MyData,D569, E569+1),
"    " &amp; INDEX(MyData,D569, E569+1))</f>
        <v xml:space="preserve">        -31,//31 Choose your name Form</v>
      </c>
    </row>
    <row r="570" spans="4:7" x14ac:dyDescent="0.2">
      <c r="D570" s="20">
        <f t="shared" si="8"/>
        <v>35</v>
      </c>
      <c r="E570" s="20">
        <f>MIN(IF(MOD(ROWS($A$2:A570),$A$2)=0,E569+1, E569), $B$2-1)</f>
        <v>6</v>
      </c>
      <c r="G570" s="2" t="str">
        <f>IF(NOT(OR(
SUMPRODUCT(--ISNUMBER(SEARCH('Chapter 0 (Generated)'!$B$25:$V$25,INDEX(MyData,D570, E570+1))))&gt;0,
SUMPRODUCT(--ISNUMBER(SEARCH('Chapter 0 (Generated)'!$B$26:$V$26,INDEX(MyData,D570, E570+1))))&gt;0)),
"        " &amp; INDEX(MyData,D570, E570+1),
"    " &amp; INDEX(MyData,D570, E570+1))</f>
        <v xml:space="preserve">        -1,</v>
      </c>
    </row>
    <row r="571" spans="4:7" x14ac:dyDescent="0.2">
      <c r="D571" s="20">
        <f t="shared" si="8"/>
        <v>36</v>
      </c>
      <c r="E571" s="20">
        <f>MIN(IF(MOD(ROWS($A$2:A571),$A$2)=0,E570+1, E570), $B$2-1)</f>
        <v>6</v>
      </c>
      <c r="G571" s="2" t="str">
        <f>IF(NOT(OR(
SUMPRODUCT(--ISNUMBER(SEARCH('Chapter 0 (Generated)'!$B$25:$V$25,INDEX(MyData,D571, E571+1))))&gt;0,
SUMPRODUCT(--ISNUMBER(SEARCH('Chapter 0 (Generated)'!$B$26:$V$26,INDEX(MyData,D571, E571+1))))&gt;0)),
"        " &amp; INDEX(MyData,D571, E571+1),
"    " &amp; INDEX(MyData,D571, E571+1))</f>
        <v xml:space="preserve">        -1,</v>
      </c>
    </row>
    <row r="572" spans="4:7" x14ac:dyDescent="0.2">
      <c r="D572" s="20">
        <f t="shared" si="8"/>
        <v>37</v>
      </c>
      <c r="E572" s="20">
        <f>MIN(IF(MOD(ROWS($A$2:A572),$A$2)=0,E571+1, E571), $B$2-1)</f>
        <v>6</v>
      </c>
      <c r="G572" s="2" t="str">
        <f>IF(NOT(OR(
SUMPRODUCT(--ISNUMBER(SEARCH('Chapter 0 (Generated)'!$B$25:$V$25,INDEX(MyData,D572, E572+1))))&gt;0,
SUMPRODUCT(--ISNUMBER(SEARCH('Chapter 0 (Generated)'!$B$26:$V$26,INDEX(MyData,D572, E572+1))))&gt;0)),
"        " &amp; INDEX(MyData,D572, E572+1),
"    " &amp; INDEX(MyData,D572, E572+1))</f>
        <v xml:space="preserve">        -1,</v>
      </c>
    </row>
    <row r="573" spans="4:7" x14ac:dyDescent="0.2">
      <c r="D573" s="20">
        <f t="shared" si="8"/>
        <v>38</v>
      </c>
      <c r="E573" s="20">
        <f>MIN(IF(MOD(ROWS($A$2:A573),$A$2)=0,E572+1, E572), $B$2-1)</f>
        <v>6</v>
      </c>
      <c r="G573" s="2" t="str">
        <f>IF(NOT(OR(
SUMPRODUCT(--ISNUMBER(SEARCH('Chapter 0 (Generated)'!$B$25:$V$25,INDEX(MyData,D573, E573+1))))&gt;0,
SUMPRODUCT(--ISNUMBER(SEARCH('Chapter 0 (Generated)'!$B$26:$V$26,INDEX(MyData,D573, E573+1))))&gt;0)),
"        " &amp; INDEX(MyData,D573, E573+1),
"    " &amp; INDEX(MyData,D573, E573+1))</f>
        <v xml:space="preserve">        -2,//35 </v>
      </c>
    </row>
    <row r="574" spans="4:7" x14ac:dyDescent="0.2">
      <c r="D574" s="20">
        <f t="shared" si="8"/>
        <v>39</v>
      </c>
      <c r="E574" s="20">
        <f>MIN(IF(MOD(ROWS($A$2:A574),$A$2)=0,E573+1, E573), $B$2-1)</f>
        <v>6</v>
      </c>
      <c r="G574" s="2" t="str">
        <f>IF(NOT(OR(
SUMPRODUCT(--ISNUMBER(SEARCH('Chapter 0 (Generated)'!$B$25:$V$25,INDEX(MyData,D574, E574+1))))&gt;0,
SUMPRODUCT(--ISNUMBER(SEARCH('Chapter 0 (Generated)'!$B$26:$V$26,INDEX(MyData,D574, E574+1))))&gt;0)),
"        " &amp; INDEX(MyData,D574, E574+1),
"    " &amp; INDEX(MyData,D574, E574+1))</f>
        <v xml:space="preserve">        -1,</v>
      </c>
    </row>
    <row r="575" spans="4:7" x14ac:dyDescent="0.2">
      <c r="D575" s="20">
        <f t="shared" si="8"/>
        <v>40</v>
      </c>
      <c r="E575" s="20">
        <f>MIN(IF(MOD(ROWS($A$2:A575),$A$2)=0,E574+1, E574), $B$2-1)</f>
        <v>6</v>
      </c>
      <c r="G575" s="2" t="str">
        <f>IF(NOT(OR(
SUMPRODUCT(--ISNUMBER(SEARCH('Chapter 0 (Generated)'!$B$25:$V$25,INDEX(MyData,D575, E575+1))))&gt;0,
SUMPRODUCT(--ISNUMBER(SEARCH('Chapter 0 (Generated)'!$B$26:$V$26,INDEX(MyData,D575, E575+1))))&gt;0)),
"        " &amp; INDEX(MyData,D575, E575+1),
"    " &amp; INDEX(MyData,D575, E575+1))</f>
        <v xml:space="preserve">        -1,</v>
      </c>
    </row>
    <row r="576" spans="4:7" x14ac:dyDescent="0.2">
      <c r="D576" s="20">
        <f t="shared" si="8"/>
        <v>41</v>
      </c>
      <c r="E576" s="20">
        <f>MIN(IF(MOD(ROWS($A$2:A576),$A$2)=0,E575+1, E575), $B$2-1)</f>
        <v>6</v>
      </c>
      <c r="G576" s="2" t="str">
        <f>IF(NOT(OR(
SUMPRODUCT(--ISNUMBER(SEARCH('Chapter 0 (Generated)'!$B$25:$V$25,INDEX(MyData,D576, E576+1))))&gt;0,
SUMPRODUCT(--ISNUMBER(SEARCH('Chapter 0 (Generated)'!$B$26:$V$26,INDEX(MyData,D576, E576+1))))&gt;0)),
"        " &amp; INDEX(MyData,D576, E576+1),
"    " &amp; INDEX(MyData,D576, E576+1))</f>
        <v xml:space="preserve">        -1,</v>
      </c>
    </row>
    <row r="577" spans="4:7" x14ac:dyDescent="0.2">
      <c r="D577" s="20">
        <f t="shared" si="8"/>
        <v>42</v>
      </c>
      <c r="E577" s="20">
        <f>MIN(IF(MOD(ROWS($A$2:A577),$A$2)=0,E576+1, E576), $B$2-1)</f>
        <v>6</v>
      </c>
      <c r="G577" s="2" t="str">
        <f>IF(NOT(OR(
SUMPRODUCT(--ISNUMBER(SEARCH('Chapter 0 (Generated)'!$B$25:$V$25,INDEX(MyData,D577, E577+1))))&gt;0,
SUMPRODUCT(--ISNUMBER(SEARCH('Chapter 0 (Generated)'!$B$26:$V$26,INDEX(MyData,D577, E577+1))))&gt;0)),
"        " &amp; INDEX(MyData,D577, E577+1),
"    " &amp; INDEX(MyData,D577, E577+1))</f>
        <v xml:space="preserve">        -1,</v>
      </c>
    </row>
    <row r="578" spans="4:7" x14ac:dyDescent="0.2">
      <c r="D578" s="20">
        <f t="shared" ref="D578:D641" si="9">MOD(ROW(D577)-1+ROWS(MyData),ROWS(MyData))+1</f>
        <v>43</v>
      </c>
      <c r="E578" s="20">
        <f>MIN(IF(MOD(ROWS($A$2:A578),$A$2)=0,E577+1, E577), $B$2-1)</f>
        <v>6</v>
      </c>
      <c r="G578" s="2" t="str">
        <f>IF(NOT(OR(
SUMPRODUCT(--ISNUMBER(SEARCH('Chapter 0 (Generated)'!$B$25:$V$25,INDEX(MyData,D578, E578+1))))&gt;0,
SUMPRODUCT(--ISNUMBER(SEARCH('Chapter 0 (Generated)'!$B$26:$V$26,INDEX(MyData,D578, E578+1))))&gt;0)),
"        " &amp; INDEX(MyData,D578, E578+1),
"    " &amp; INDEX(MyData,D578, E578+1))</f>
        <v xml:space="preserve">        -1,//40 </v>
      </c>
    </row>
    <row r="579" spans="4:7" x14ac:dyDescent="0.2">
      <c r="D579" s="20">
        <f t="shared" si="9"/>
        <v>44</v>
      </c>
      <c r="E579" s="20">
        <f>MIN(IF(MOD(ROWS($A$2:A579),$A$2)=0,E578+1, E578), $B$2-1)</f>
        <v>6</v>
      </c>
      <c r="G579" s="2" t="str">
        <f>IF(NOT(OR(
SUMPRODUCT(--ISNUMBER(SEARCH('Chapter 0 (Generated)'!$B$25:$V$25,INDEX(MyData,D579, E579+1))))&gt;0,
SUMPRODUCT(--ISNUMBER(SEARCH('Chapter 0 (Generated)'!$B$26:$V$26,INDEX(MyData,D579, E579+1))))&gt;0)),
"        " &amp; INDEX(MyData,D579, E579+1),
"    " &amp; INDEX(MyData,D579, E579+1))</f>
        <v xml:space="preserve">        -1,</v>
      </c>
    </row>
    <row r="580" spans="4:7" x14ac:dyDescent="0.2">
      <c r="D580" s="20">
        <f t="shared" si="9"/>
        <v>45</v>
      </c>
      <c r="E580" s="20">
        <f>MIN(IF(MOD(ROWS($A$2:A580),$A$2)=0,E579+1, E579), $B$2-1)</f>
        <v>6</v>
      </c>
      <c r="G580" s="2" t="str">
        <f>IF(NOT(OR(
SUMPRODUCT(--ISNUMBER(SEARCH('Chapter 0 (Generated)'!$B$25:$V$25,INDEX(MyData,D580, E580+1))))&gt;0,
SUMPRODUCT(--ISNUMBER(SEARCH('Chapter 0 (Generated)'!$B$26:$V$26,INDEX(MyData,D580, E580+1))))&gt;0)),
"        " &amp; INDEX(MyData,D580, E580+1),
"    " &amp; INDEX(MyData,D580, E580+1))</f>
        <v xml:space="preserve">        -1,</v>
      </c>
    </row>
    <row r="581" spans="4:7" x14ac:dyDescent="0.2">
      <c r="D581" s="20">
        <f t="shared" si="9"/>
        <v>46</v>
      </c>
      <c r="E581" s="20">
        <f>MIN(IF(MOD(ROWS($A$2:A581),$A$2)=0,E580+1, E580), $B$2-1)</f>
        <v>6</v>
      </c>
      <c r="G581" s="2" t="str">
        <f>IF(NOT(OR(
SUMPRODUCT(--ISNUMBER(SEARCH('Chapter 0 (Generated)'!$B$25:$V$25,INDEX(MyData,D581, E581+1))))&gt;0,
SUMPRODUCT(--ISNUMBER(SEARCH('Chapter 0 (Generated)'!$B$26:$V$26,INDEX(MyData,D581, E581+1))))&gt;0)),
"        " &amp; INDEX(MyData,D581, E581+1),
"    " &amp; INDEX(MyData,D581, E581+1))</f>
        <v xml:space="preserve">        -1,</v>
      </c>
    </row>
    <row r="582" spans="4:7" x14ac:dyDescent="0.2">
      <c r="D582" s="20">
        <f t="shared" si="9"/>
        <v>47</v>
      </c>
      <c r="E582" s="20">
        <f>MIN(IF(MOD(ROWS($A$2:A582),$A$2)=0,E581+1, E581), $B$2-1)</f>
        <v>6</v>
      </c>
      <c r="G582" s="2" t="str">
        <f>IF(NOT(OR(
SUMPRODUCT(--ISNUMBER(SEARCH('Chapter 0 (Generated)'!$B$25:$V$25,INDEX(MyData,D582, E582+1))))&gt;0,
SUMPRODUCT(--ISNUMBER(SEARCH('Chapter 0 (Generated)'!$B$26:$V$26,INDEX(MyData,D582, E582+1))))&gt;0)),
"        " &amp; INDEX(MyData,D582, E582+1),
"    " &amp; INDEX(MyData,D582, E582+1))</f>
        <v xml:space="preserve">        -1,</v>
      </c>
    </row>
    <row r="583" spans="4:7" x14ac:dyDescent="0.2">
      <c r="D583" s="20">
        <f t="shared" si="9"/>
        <v>48</v>
      </c>
      <c r="E583" s="20">
        <f>MIN(IF(MOD(ROWS($A$2:A583),$A$2)=0,E582+1, E582), $B$2-1)</f>
        <v>6</v>
      </c>
      <c r="G583" s="2" t="str">
        <f>IF(NOT(OR(
SUMPRODUCT(--ISNUMBER(SEARCH('Chapter 0 (Generated)'!$B$25:$V$25,INDEX(MyData,D583, E583+1))))&gt;0,
SUMPRODUCT(--ISNUMBER(SEARCH('Chapter 0 (Generated)'!$B$26:$V$26,INDEX(MyData,D583, E583+1))))&gt;0)),
"        " &amp; INDEX(MyData,D583, E583+1),
"    " &amp; INDEX(MyData,D583, E583+1))</f>
        <v xml:space="preserve">        -1,//45 </v>
      </c>
    </row>
    <row r="584" spans="4:7" x14ac:dyDescent="0.2">
      <c r="D584" s="20">
        <f t="shared" si="9"/>
        <v>49</v>
      </c>
      <c r="E584" s="20">
        <f>MIN(IF(MOD(ROWS($A$2:A584),$A$2)=0,E583+1, E583), $B$2-1)</f>
        <v>6</v>
      </c>
      <c r="G584" s="2" t="str">
        <f>IF(NOT(OR(
SUMPRODUCT(--ISNUMBER(SEARCH('Chapter 0 (Generated)'!$B$25:$V$25,INDEX(MyData,D584, E584+1))))&gt;0,
SUMPRODUCT(--ISNUMBER(SEARCH('Chapter 0 (Generated)'!$B$26:$V$26,INDEX(MyData,D584, E584+1))))&gt;0)),
"        " &amp; INDEX(MyData,D584, E584+1),
"    " &amp; INDEX(MyData,D584, E584+1))</f>
        <v xml:space="preserve">        -1,</v>
      </c>
    </row>
    <row r="585" spans="4:7" x14ac:dyDescent="0.2">
      <c r="D585" s="20">
        <f t="shared" si="9"/>
        <v>50</v>
      </c>
      <c r="E585" s="20">
        <f>MIN(IF(MOD(ROWS($A$2:A585),$A$2)=0,E584+1, E584), $B$2-1)</f>
        <v>6</v>
      </c>
      <c r="G585" s="2" t="str">
        <f>IF(NOT(OR(
SUMPRODUCT(--ISNUMBER(SEARCH('Chapter 0 (Generated)'!$B$25:$V$25,INDEX(MyData,D585, E585+1))))&gt;0,
SUMPRODUCT(--ISNUMBER(SEARCH('Chapter 0 (Generated)'!$B$26:$V$26,INDEX(MyData,D585, E585+1))))&gt;0)),
"        " &amp; INDEX(MyData,D585, E585+1),
"    " &amp; INDEX(MyData,D585, E585+1))</f>
        <v xml:space="preserve">        -1,</v>
      </c>
    </row>
    <row r="586" spans="4:7" x14ac:dyDescent="0.2">
      <c r="D586" s="20">
        <f t="shared" si="9"/>
        <v>51</v>
      </c>
      <c r="E586" s="20">
        <f>MIN(IF(MOD(ROWS($A$2:A586),$A$2)=0,E585+1, E585), $B$2-1)</f>
        <v>6</v>
      </c>
      <c r="G586" s="2" t="str">
        <f>IF(NOT(OR(
SUMPRODUCT(--ISNUMBER(SEARCH('Chapter 0 (Generated)'!$B$25:$V$25,INDEX(MyData,D586, E586+1))))&gt;0,
SUMPRODUCT(--ISNUMBER(SEARCH('Chapter 0 (Generated)'!$B$26:$V$26,INDEX(MyData,D586, E586+1))))&gt;0)),
"        " &amp; INDEX(MyData,D586, E586+1),
"    " &amp; INDEX(MyData,D586, E586+1))</f>
        <v xml:space="preserve">        -1,</v>
      </c>
    </row>
    <row r="587" spans="4:7" x14ac:dyDescent="0.2">
      <c r="D587" s="20">
        <f t="shared" si="9"/>
        <v>52</v>
      </c>
      <c r="E587" s="20">
        <f>MIN(IF(MOD(ROWS($A$2:A587),$A$2)=0,E586+1, E586), $B$2-1)</f>
        <v>6</v>
      </c>
      <c r="G587" s="2" t="str">
        <f>IF(NOT(OR(
SUMPRODUCT(--ISNUMBER(SEARCH('Chapter 0 (Generated)'!$B$25:$V$25,INDEX(MyData,D587, E587+1))))&gt;0,
SUMPRODUCT(--ISNUMBER(SEARCH('Chapter 0 (Generated)'!$B$26:$V$26,INDEX(MyData,D587, E587+1))))&gt;0)),
"        " &amp; INDEX(MyData,D587, E587+1),
"    " &amp; INDEX(MyData,D587, E587+1))</f>
        <v xml:space="preserve">        -1,</v>
      </c>
    </row>
    <row r="588" spans="4:7" x14ac:dyDescent="0.2">
      <c r="D588" s="20">
        <f t="shared" si="9"/>
        <v>53</v>
      </c>
      <c r="E588" s="20">
        <f>MIN(IF(MOD(ROWS($A$2:A588),$A$2)=0,E587+1, E587), $B$2-1)</f>
        <v>6</v>
      </c>
      <c r="G588" s="2" t="str">
        <f>IF(NOT(OR(
SUMPRODUCT(--ISNUMBER(SEARCH('Chapter 0 (Generated)'!$B$25:$V$25,INDEX(MyData,D588, E588+1))))&gt;0,
SUMPRODUCT(--ISNUMBER(SEARCH('Chapter 0 (Generated)'!$B$26:$V$26,INDEX(MyData,D588, E588+1))))&gt;0)),
"        " &amp; INDEX(MyData,D588, E588+1),
"    " &amp; INDEX(MyData,D588, E588+1))</f>
        <v xml:space="preserve">        -1,//50 </v>
      </c>
    </row>
    <row r="589" spans="4:7" x14ac:dyDescent="0.2">
      <c r="D589" s="20">
        <f t="shared" si="9"/>
        <v>54</v>
      </c>
      <c r="E589" s="20">
        <f>MIN(IF(MOD(ROWS($A$2:A589),$A$2)=0,E588+1, E588), $B$2-1)</f>
        <v>6</v>
      </c>
      <c r="G589" s="2" t="str">
        <f>IF(NOT(OR(
SUMPRODUCT(--ISNUMBER(SEARCH('Chapter 0 (Generated)'!$B$25:$V$25,INDEX(MyData,D589, E589+1))))&gt;0,
SUMPRODUCT(--ISNUMBER(SEARCH('Chapter 0 (Generated)'!$B$26:$V$26,INDEX(MyData,D589, E589+1))))&gt;0)),
"        " &amp; INDEX(MyData,D589, E589+1),
"    " &amp; INDEX(MyData,D589, E589+1))</f>
        <v xml:space="preserve">        -1,</v>
      </c>
    </row>
    <row r="590" spans="4:7" x14ac:dyDescent="0.2">
      <c r="D590" s="20">
        <f t="shared" si="9"/>
        <v>55</v>
      </c>
      <c r="E590" s="20">
        <f>MIN(IF(MOD(ROWS($A$2:A590),$A$2)=0,E589+1, E589), $B$2-1)</f>
        <v>6</v>
      </c>
      <c r="G590" s="2" t="str">
        <f>IF(NOT(OR(
SUMPRODUCT(--ISNUMBER(SEARCH('Chapter 0 (Generated)'!$B$25:$V$25,INDEX(MyData,D590, E590+1))))&gt;0,
SUMPRODUCT(--ISNUMBER(SEARCH('Chapter 0 (Generated)'!$B$26:$V$26,INDEX(MyData,D590, E590+1))))&gt;0)),
"        " &amp; INDEX(MyData,D590, E590+1),
"    " &amp; INDEX(MyData,D590, E590+1))</f>
        <v xml:space="preserve">        -2,</v>
      </c>
    </row>
    <row r="591" spans="4:7" x14ac:dyDescent="0.2">
      <c r="D591" s="20">
        <f t="shared" si="9"/>
        <v>56</v>
      </c>
      <c r="E591" s="20">
        <f>MIN(IF(MOD(ROWS($A$2:A591),$A$2)=0,E590+1, E590), $B$2-1)</f>
        <v>6</v>
      </c>
      <c r="G591" s="2" t="str">
        <f>IF(NOT(OR(
SUMPRODUCT(--ISNUMBER(SEARCH('Chapter 0 (Generated)'!$B$25:$V$25,INDEX(MyData,D591, E591+1))))&gt;0,
SUMPRODUCT(--ISNUMBER(SEARCH('Chapter 0 (Generated)'!$B$26:$V$26,INDEX(MyData,D591, E591+1))))&gt;0)),
"        " &amp; INDEX(MyData,D591, E591+1),
"    " &amp; INDEX(MyData,D591, E591+1))</f>
        <v xml:space="preserve">        -1,</v>
      </c>
    </row>
    <row r="592" spans="4:7" x14ac:dyDescent="0.2">
      <c r="D592" s="20">
        <f t="shared" si="9"/>
        <v>57</v>
      </c>
      <c r="E592" s="20">
        <f>MIN(IF(MOD(ROWS($A$2:A592),$A$2)=0,E591+1, E591), $B$2-1)</f>
        <v>6</v>
      </c>
      <c r="G592" s="2" t="str">
        <f>IF(NOT(OR(
SUMPRODUCT(--ISNUMBER(SEARCH('Chapter 0 (Generated)'!$B$25:$V$25,INDEX(MyData,D592, E592+1))))&gt;0,
SUMPRODUCT(--ISNUMBER(SEARCH('Chapter 0 (Generated)'!$B$26:$V$26,INDEX(MyData,D592, E592+1))))&gt;0)),
"        " &amp; INDEX(MyData,D592, E592+1),
"    " &amp; INDEX(MyData,D592, E592+1))</f>
        <v xml:space="preserve">        -4,</v>
      </c>
    </row>
    <row r="593" spans="4:7" x14ac:dyDescent="0.2">
      <c r="D593" s="20">
        <f t="shared" si="9"/>
        <v>58</v>
      </c>
      <c r="E593" s="20">
        <f>MIN(IF(MOD(ROWS($A$2:A593),$A$2)=0,E592+1, E592), $B$2-1)</f>
        <v>6</v>
      </c>
      <c r="G593" s="2" t="str">
        <f>IF(NOT(OR(
SUMPRODUCT(--ISNUMBER(SEARCH('Chapter 0 (Generated)'!$B$25:$V$25,INDEX(MyData,D593, E593+1))))&gt;0,
SUMPRODUCT(--ISNUMBER(SEARCH('Chapter 0 (Generated)'!$B$26:$V$26,INDEX(MyData,D593, E593+1))))&gt;0)),
"        " &amp; INDEX(MyData,D593, E593+1),
"    " &amp; INDEX(MyData,D593, E593+1))</f>
        <v xml:space="preserve">        -5,//55 </v>
      </c>
    </row>
    <row r="594" spans="4:7" x14ac:dyDescent="0.2">
      <c r="D594" s="20">
        <f t="shared" si="9"/>
        <v>59</v>
      </c>
      <c r="E594" s="20">
        <f>MIN(IF(MOD(ROWS($A$2:A594),$A$2)=0,E593+1, E593), $B$2-1)</f>
        <v>6</v>
      </c>
      <c r="G594" s="2" t="str">
        <f>IF(NOT(OR(
SUMPRODUCT(--ISNUMBER(SEARCH('Chapter 0 (Generated)'!$B$25:$V$25,INDEX(MyData,D594, E594+1))))&gt;0,
SUMPRODUCT(--ISNUMBER(SEARCH('Chapter 0 (Generated)'!$B$26:$V$26,INDEX(MyData,D594, E594+1))))&gt;0)),
"        " &amp; INDEX(MyData,D594, E594+1),
"    " &amp; INDEX(MyData,D594, E594+1))</f>
        <v xml:space="preserve">        64,</v>
      </c>
    </row>
    <row r="595" spans="4:7" x14ac:dyDescent="0.2">
      <c r="D595" s="20">
        <f t="shared" si="9"/>
        <v>60</v>
      </c>
      <c r="E595" s="20">
        <f>MIN(IF(MOD(ROWS($A$2:A595),$A$2)=0,E594+1, E594), $B$2-1)</f>
        <v>6</v>
      </c>
      <c r="G595" s="2" t="str">
        <f>IF(NOT(OR(
SUMPRODUCT(--ISNUMBER(SEARCH('Chapter 0 (Generated)'!$B$25:$V$25,INDEX(MyData,D595, E595+1))))&gt;0,
SUMPRODUCT(--ISNUMBER(SEARCH('Chapter 0 (Generated)'!$B$26:$V$26,INDEX(MyData,D595, E595+1))))&gt;0)),
"        " &amp; INDEX(MyData,D595, E595+1),
"    " &amp; INDEX(MyData,D595, E595+1))</f>
        <v xml:space="preserve">        64,</v>
      </c>
    </row>
    <row r="596" spans="4:7" x14ac:dyDescent="0.2">
      <c r="D596" s="20">
        <f t="shared" si="9"/>
        <v>61</v>
      </c>
      <c r="E596" s="20">
        <f>MIN(IF(MOD(ROWS($A$2:A596),$A$2)=0,E595+1, E595), $B$2-1)</f>
        <v>6</v>
      </c>
      <c r="G596" s="2" t="str">
        <f>IF(NOT(OR(
SUMPRODUCT(--ISNUMBER(SEARCH('Chapter 0 (Generated)'!$B$25:$V$25,INDEX(MyData,D596, E596+1))))&gt;0,
SUMPRODUCT(--ISNUMBER(SEARCH('Chapter 0 (Generated)'!$B$26:$V$26,INDEX(MyData,D596, E596+1))))&gt;0)),
"        " &amp; INDEX(MyData,D596, E596+1),
"    " &amp; INDEX(MyData,D596, E596+1))</f>
        <v xml:space="preserve">        64,</v>
      </c>
    </row>
    <row r="597" spans="4:7" x14ac:dyDescent="0.2">
      <c r="D597" s="20">
        <f t="shared" si="9"/>
        <v>62</v>
      </c>
      <c r="E597" s="20">
        <f>MIN(IF(MOD(ROWS($A$2:A597),$A$2)=0,E596+1, E596), $B$2-1)</f>
        <v>6</v>
      </c>
      <c r="G597" s="2" t="str">
        <f>IF(NOT(OR(
SUMPRODUCT(--ISNUMBER(SEARCH('Chapter 0 (Generated)'!$B$25:$V$25,INDEX(MyData,D597, E597+1))))&gt;0,
SUMPRODUCT(--ISNUMBER(SEARCH('Chapter 0 (Generated)'!$B$26:$V$26,INDEX(MyData,D597, E597+1))))&gt;0)),
"        " &amp; INDEX(MyData,D597, E597+1),
"    " &amp; INDEX(MyData,D597, E597+1))</f>
        <v xml:space="preserve">        -5,</v>
      </c>
    </row>
    <row r="598" spans="4:7" x14ac:dyDescent="0.2">
      <c r="D598" s="20">
        <f t="shared" si="9"/>
        <v>63</v>
      </c>
      <c r="E598" s="20">
        <f>MIN(IF(MOD(ROWS($A$2:A598),$A$2)=0,E597+1, E597), $B$2-1)</f>
        <v>6</v>
      </c>
      <c r="G598" s="2" t="str">
        <f>IF(NOT(OR(
SUMPRODUCT(--ISNUMBER(SEARCH('Chapter 0 (Generated)'!$B$25:$V$25,INDEX(MyData,D598, E598+1))))&gt;0,
SUMPRODUCT(--ISNUMBER(SEARCH('Chapter 0 (Generated)'!$B$26:$V$26,INDEX(MyData,D598, E598+1))))&gt;0)),
"        " &amp; INDEX(MyData,D598, E598+1),
"    " &amp; INDEX(MyData,D598, E598+1))</f>
        <v xml:space="preserve">        64,//60 </v>
      </c>
    </row>
    <row r="599" spans="4:7" x14ac:dyDescent="0.2">
      <c r="D599" s="20">
        <f t="shared" si="9"/>
        <v>64</v>
      </c>
      <c r="E599" s="20">
        <f>MIN(IF(MOD(ROWS($A$2:A599),$A$2)=0,E598+1, E598), $B$2-1)</f>
        <v>6</v>
      </c>
      <c r="G599" s="2" t="str">
        <f>IF(NOT(OR(
SUMPRODUCT(--ISNUMBER(SEARCH('Chapter 0 (Generated)'!$B$25:$V$25,INDEX(MyData,D599, E599+1))))&gt;0,
SUMPRODUCT(--ISNUMBER(SEARCH('Chapter 0 (Generated)'!$B$26:$V$26,INDEX(MyData,D599, E599+1))))&gt;0)),
"        " &amp; INDEX(MyData,D599, E599+1),
"    " &amp; INDEX(MyData,D599, E599+1))</f>
        <v xml:space="preserve">        64,</v>
      </c>
    </row>
    <row r="600" spans="4:7" x14ac:dyDescent="0.2">
      <c r="D600" s="20">
        <f t="shared" si="9"/>
        <v>65</v>
      </c>
      <c r="E600" s="20">
        <f>MIN(IF(MOD(ROWS($A$2:A600),$A$2)=0,E599+1, E599), $B$2-1)</f>
        <v>6</v>
      </c>
      <c r="G600" s="2" t="str">
        <f>IF(NOT(OR(
SUMPRODUCT(--ISNUMBER(SEARCH('Chapter 0 (Generated)'!$B$25:$V$25,INDEX(MyData,D600, E600+1))))&gt;0,
SUMPRODUCT(--ISNUMBER(SEARCH('Chapter 0 (Generated)'!$B$26:$V$26,INDEX(MyData,D600, E600+1))))&gt;0)),
"        " &amp; INDEX(MyData,D600, E600+1),
"    " &amp; INDEX(MyData,D600, E600+1))</f>
        <v xml:space="preserve">        64,</v>
      </c>
    </row>
    <row r="601" spans="4:7" x14ac:dyDescent="0.2">
      <c r="D601" s="20">
        <f t="shared" si="9"/>
        <v>66</v>
      </c>
      <c r="E601" s="20">
        <f>MIN(IF(MOD(ROWS($A$2:A601),$A$2)=0,E600+1, E600), $B$2-1)</f>
        <v>6</v>
      </c>
      <c r="G601" s="2" t="str">
        <f>IF(NOT(OR(
SUMPRODUCT(--ISNUMBER(SEARCH('Chapter 0 (Generated)'!$B$25:$V$25,INDEX(MyData,D601, E601+1))))&gt;0,
SUMPRODUCT(--ISNUMBER(SEARCH('Chapter 0 (Generated)'!$B$26:$V$26,INDEX(MyData,D601, E601+1))))&gt;0)),
"        " &amp; INDEX(MyData,D601, E601+1),
"    " &amp; INDEX(MyData,D601, E601+1))</f>
        <v xml:space="preserve">        -2,</v>
      </c>
    </row>
    <row r="602" spans="4:7" x14ac:dyDescent="0.2">
      <c r="D602" s="20">
        <f t="shared" si="9"/>
        <v>67</v>
      </c>
      <c r="E602" s="20">
        <f>MIN(IF(MOD(ROWS($A$2:A602),$A$2)=0,E601+1, E601), $B$2-1)</f>
        <v>6</v>
      </c>
      <c r="G602" s="2" t="str">
        <f>IF(NOT(OR(
SUMPRODUCT(--ISNUMBER(SEARCH('Chapter 0 (Generated)'!$B$25:$V$25,INDEX(MyData,D602, E602+1))))&gt;0,
SUMPRODUCT(--ISNUMBER(SEARCH('Chapter 0 (Generated)'!$B$26:$V$26,INDEX(MyData,D602, E602+1))))&gt;0)),
"        " &amp; INDEX(MyData,D602, E602+1),
"    " &amp; INDEX(MyData,D602, E602+1))</f>
        <v xml:space="preserve">        -6,//64 ghost slide</v>
      </c>
    </row>
    <row r="603" spans="4:7" x14ac:dyDescent="0.2">
      <c r="D603" s="20">
        <f t="shared" si="9"/>
        <v>68</v>
      </c>
      <c r="E603" s="20">
        <f>MIN(IF(MOD(ROWS($A$2:A603),$A$2)=0,E602+1, E602), $B$2-1)</f>
        <v>6</v>
      </c>
      <c r="G603" s="2" t="str">
        <f>IF(NOT(OR(
SUMPRODUCT(--ISNUMBER(SEARCH('Chapter 0 (Generated)'!$B$25:$V$25,INDEX(MyData,D603, E603+1))))&gt;0,
SUMPRODUCT(--ISNUMBER(SEARCH('Chapter 0 (Generated)'!$B$26:$V$26,INDEX(MyData,D603, E603+1))))&gt;0)),
"        " &amp; INDEX(MyData,D603, E603+1),
"    " &amp; INDEX(MyData,D603, E603+1))</f>
        <v xml:space="preserve">        -6,//65 ghost slide</v>
      </c>
    </row>
    <row r="604" spans="4:7" x14ac:dyDescent="0.2">
      <c r="D604" s="20">
        <f t="shared" si="9"/>
        <v>69</v>
      </c>
      <c r="E604" s="20">
        <f>MIN(IF(MOD(ROWS($A$2:A604),$A$2)=0,E603+1, E603), $B$2-1)</f>
        <v>6</v>
      </c>
      <c r="G604" s="2" t="str">
        <f>IF(NOT(OR(
SUMPRODUCT(--ISNUMBER(SEARCH('Chapter 0 (Generated)'!$B$25:$V$25,INDEX(MyData,D604, E604+1))))&gt;0,
SUMPRODUCT(--ISNUMBER(SEARCH('Chapter 0 (Generated)'!$B$26:$V$26,INDEX(MyData,D604, E604+1))))&gt;0)),
"        " &amp; INDEX(MyData,D604, E604+1),
"    " &amp; INDEX(MyData,D604, E604+1))</f>
        <v xml:space="preserve">        -6,//66 ghost slide</v>
      </c>
    </row>
    <row r="605" spans="4:7" x14ac:dyDescent="0.2">
      <c r="D605" s="20">
        <f t="shared" si="9"/>
        <v>70</v>
      </c>
      <c r="E605" s="20">
        <f>MIN(IF(MOD(ROWS($A$2:A605),$A$2)=0,E604+1, E604), $B$2-1)</f>
        <v>6</v>
      </c>
      <c r="G605" s="2" t="str">
        <f>IF(NOT(OR(
SUMPRODUCT(--ISNUMBER(SEARCH('Chapter 0 (Generated)'!$B$25:$V$25,INDEX(MyData,D605, E605+1))))&gt;0,
SUMPRODUCT(--ISNUMBER(SEARCH('Chapter 0 (Generated)'!$B$26:$V$26,INDEX(MyData,D605, E605+1))))&gt;0)),
"        " &amp; INDEX(MyData,D605, E605+1),
"    " &amp; INDEX(MyData,D605, E605+1))</f>
        <v xml:space="preserve">        -6,//67 ghost slide</v>
      </c>
    </row>
    <row r="606" spans="4:7" x14ac:dyDescent="0.2">
      <c r="D606" s="20">
        <f t="shared" si="9"/>
        <v>71</v>
      </c>
      <c r="E606" s="20">
        <f>MIN(IF(MOD(ROWS($A$2:A606),$A$2)=0,E605+1, E605), $B$2-1)</f>
        <v>6</v>
      </c>
      <c r="G606" s="2" t="str">
        <f>IF(NOT(OR(
SUMPRODUCT(--ISNUMBER(SEARCH('Chapter 0 (Generated)'!$B$25:$V$25,INDEX(MyData,D606, E606+1))))&gt;0,
SUMPRODUCT(--ISNUMBER(SEARCH('Chapter 0 (Generated)'!$B$26:$V$26,INDEX(MyData,D606, E606+1))))&gt;0)),
"        " &amp; INDEX(MyData,D606, E606+1),
"    " &amp; INDEX(MyData,D606, E606+1))</f>
        <v xml:space="preserve">        -6,//68 ghost slide</v>
      </c>
    </row>
    <row r="607" spans="4:7" x14ac:dyDescent="0.2">
      <c r="D607" s="20">
        <f t="shared" si="9"/>
        <v>72</v>
      </c>
      <c r="E607" s="20">
        <f>MIN(IF(MOD(ROWS($A$2:A607),$A$2)=0,E606+1, E606), $B$2-1)</f>
        <v>6</v>
      </c>
      <c r="G607" s="2" t="str">
        <f>IF(NOT(OR(
SUMPRODUCT(--ISNUMBER(SEARCH('Chapter 0 (Generated)'!$B$25:$V$25,INDEX(MyData,D607, E607+1))))&gt;0,
SUMPRODUCT(--ISNUMBER(SEARCH('Chapter 0 (Generated)'!$B$26:$V$26,INDEX(MyData,D607, E607+1))))&gt;0)),
"        " &amp; INDEX(MyData,D607, E607+1),
"    " &amp; INDEX(MyData,D607, E607+1))</f>
        <v xml:space="preserve">        -6,//69 ghost slide</v>
      </c>
    </row>
    <row r="608" spans="4:7" x14ac:dyDescent="0.2">
      <c r="D608" s="20">
        <f t="shared" si="9"/>
        <v>73</v>
      </c>
      <c r="E608" s="20">
        <f>MIN(IF(MOD(ROWS($A$2:A608),$A$2)=0,E607+1, E607), $B$2-1)</f>
        <v>6</v>
      </c>
      <c r="G608" s="2" t="str">
        <f>IF(NOT(OR(
SUMPRODUCT(--ISNUMBER(SEARCH('Chapter 0 (Generated)'!$B$25:$V$25,INDEX(MyData,D608, E608+1))))&gt;0,
SUMPRODUCT(--ISNUMBER(SEARCH('Chapter 0 (Generated)'!$B$26:$V$26,INDEX(MyData,D608, E608+1))))&gt;0)),
"        " &amp; INDEX(MyData,D608, E608+1),
"    " &amp; INDEX(MyData,D608, E608+1))</f>
        <v xml:space="preserve">        74,//70 </v>
      </c>
    </row>
    <row r="609" spans="4:7" x14ac:dyDescent="0.2">
      <c r="D609" s="20">
        <f t="shared" si="9"/>
        <v>74</v>
      </c>
      <c r="E609" s="20">
        <f>MIN(IF(MOD(ROWS($A$2:A609),$A$2)=0,E608+1, E608), $B$2-1)</f>
        <v>6</v>
      </c>
      <c r="G609" s="2" t="str">
        <f>IF(NOT(OR(
SUMPRODUCT(--ISNUMBER(SEARCH('Chapter 0 (Generated)'!$B$25:$V$25,INDEX(MyData,D609, E609+1))))&gt;0,
SUMPRODUCT(--ISNUMBER(SEARCH('Chapter 0 (Generated)'!$B$26:$V$26,INDEX(MyData,D609, E609+1))))&gt;0)),
"        " &amp; INDEX(MyData,D609, E609+1),
"    " &amp; INDEX(MyData,D609, E609+1))</f>
        <v xml:space="preserve">        74,</v>
      </c>
    </row>
    <row r="610" spans="4:7" x14ac:dyDescent="0.2">
      <c r="D610" s="20">
        <f t="shared" si="9"/>
        <v>75</v>
      </c>
      <c r="E610" s="20">
        <f>MIN(IF(MOD(ROWS($A$2:A610),$A$2)=0,E609+1, E609), $B$2-1)</f>
        <v>6</v>
      </c>
      <c r="G610" s="2" t="str">
        <f>IF(NOT(OR(
SUMPRODUCT(--ISNUMBER(SEARCH('Chapter 0 (Generated)'!$B$25:$V$25,INDEX(MyData,D610, E610+1))))&gt;0,
SUMPRODUCT(--ISNUMBER(SEARCH('Chapter 0 (Generated)'!$B$26:$V$26,INDEX(MyData,D610, E610+1))))&gt;0)),
"        " &amp; INDEX(MyData,D610, E610+1),
"    " &amp; INDEX(MyData,D610, E610+1))</f>
        <v xml:space="preserve">        74,</v>
      </c>
    </row>
    <row r="611" spans="4:7" x14ac:dyDescent="0.2">
      <c r="D611" s="20">
        <f t="shared" si="9"/>
        <v>76</v>
      </c>
      <c r="E611" s="20">
        <f>MIN(IF(MOD(ROWS($A$2:A611),$A$2)=0,E610+1, E610), $B$2-1)</f>
        <v>6</v>
      </c>
      <c r="G611" s="2" t="str">
        <f>IF(NOT(OR(
SUMPRODUCT(--ISNUMBER(SEARCH('Chapter 0 (Generated)'!$B$25:$V$25,INDEX(MyData,D611, E611+1))))&gt;0,
SUMPRODUCT(--ISNUMBER(SEARCH('Chapter 0 (Generated)'!$B$26:$V$26,INDEX(MyData,D611, E611+1))))&gt;0)),
"        " &amp; INDEX(MyData,D611, E611+1),
"    " &amp; INDEX(MyData,D611, E611+1))</f>
        <v xml:space="preserve">        -1,</v>
      </c>
    </row>
    <row r="612" spans="4:7" x14ac:dyDescent="0.2">
      <c r="D612" s="20">
        <f t="shared" si="9"/>
        <v>77</v>
      </c>
      <c r="E612" s="20">
        <f>MIN(IF(MOD(ROWS($A$2:A612),$A$2)=0,E611+1, E611), $B$2-1)</f>
        <v>6</v>
      </c>
      <c r="G612" s="2" t="str">
        <f>IF(NOT(OR(
SUMPRODUCT(--ISNUMBER(SEARCH('Chapter 0 (Generated)'!$B$25:$V$25,INDEX(MyData,D612, E612+1))))&gt;0,
SUMPRODUCT(--ISNUMBER(SEARCH('Chapter 0 (Generated)'!$B$26:$V$26,INDEX(MyData,D612, E612+1))))&gt;0)),
"        " &amp; INDEX(MyData,D612, E612+1),
"    " &amp; INDEX(MyData,D612, E612+1))</f>
        <v xml:space="preserve">        -1,</v>
      </c>
    </row>
    <row r="613" spans="4:7" x14ac:dyDescent="0.2">
      <c r="D613" s="20">
        <f t="shared" si="9"/>
        <v>78</v>
      </c>
      <c r="E613" s="20">
        <f>MIN(IF(MOD(ROWS($A$2:A613),$A$2)=0,E612+1, E612), $B$2-1)</f>
        <v>6</v>
      </c>
      <c r="G613" s="2" t="str">
        <f>IF(NOT(OR(
SUMPRODUCT(--ISNUMBER(SEARCH('Chapter 0 (Generated)'!$B$25:$V$25,INDEX(MyData,D613, E613+1))))&gt;0,
SUMPRODUCT(--ISNUMBER(SEARCH('Chapter 0 (Generated)'!$B$26:$V$26,INDEX(MyData,D613, E613+1))))&gt;0)),
"        " &amp; INDEX(MyData,D613, E613+1),
"    " &amp; INDEX(MyData,D613, E613+1))</f>
        <v xml:space="preserve">        -1,//75 </v>
      </c>
    </row>
    <row r="614" spans="4:7" x14ac:dyDescent="0.2">
      <c r="D614" s="20">
        <f t="shared" si="9"/>
        <v>79</v>
      </c>
      <c r="E614" s="20">
        <f>MIN(IF(MOD(ROWS($A$2:A614),$A$2)=0,E613+1, E613), $B$2-1)</f>
        <v>6</v>
      </c>
      <c r="G614" s="2" t="str">
        <f>IF(NOT(OR(
SUMPRODUCT(--ISNUMBER(SEARCH('Chapter 0 (Generated)'!$B$25:$V$25,INDEX(MyData,D614, E614+1))))&gt;0,
SUMPRODUCT(--ISNUMBER(SEARCH('Chapter 0 (Generated)'!$B$26:$V$26,INDEX(MyData,D614, E614+1))))&gt;0)),
"        " &amp; INDEX(MyData,D614, E614+1),
"    " &amp; INDEX(MyData,D614, E614+1))</f>
        <v xml:space="preserve">        -1,</v>
      </c>
    </row>
    <row r="615" spans="4:7" x14ac:dyDescent="0.2">
      <c r="D615" s="20">
        <f t="shared" si="9"/>
        <v>80</v>
      </c>
      <c r="E615" s="20">
        <f>MIN(IF(MOD(ROWS($A$2:A615),$A$2)=0,E614+1, E614), $B$2-1)</f>
        <v>6</v>
      </c>
      <c r="G615" s="2" t="str">
        <f>IF(NOT(OR(
SUMPRODUCT(--ISNUMBER(SEARCH('Chapter 0 (Generated)'!$B$25:$V$25,INDEX(MyData,D615, E615+1))))&gt;0,
SUMPRODUCT(--ISNUMBER(SEARCH('Chapter 0 (Generated)'!$B$26:$V$26,INDEX(MyData,D615, E615+1))))&gt;0)),
"        " &amp; INDEX(MyData,D615, E615+1),
"    " &amp; INDEX(MyData,D615, E615+1))</f>
        <v xml:space="preserve">        -1,</v>
      </c>
    </row>
    <row r="616" spans="4:7" x14ac:dyDescent="0.2">
      <c r="D616" s="20">
        <f t="shared" si="9"/>
        <v>81</v>
      </c>
      <c r="E616" s="20">
        <f>MIN(IF(MOD(ROWS($A$2:A616),$A$2)=0,E615+1, E615), $B$2-1)</f>
        <v>6</v>
      </c>
      <c r="G616" s="2" t="str">
        <f>IF(NOT(OR(
SUMPRODUCT(--ISNUMBER(SEARCH('Chapter 0 (Generated)'!$B$25:$V$25,INDEX(MyData,D616, E616+1))))&gt;0,
SUMPRODUCT(--ISNUMBER(SEARCH('Chapter 0 (Generated)'!$B$26:$V$26,INDEX(MyData,D616, E616+1))))&gt;0)),
"        " &amp; INDEX(MyData,D616, E616+1),
"    " &amp; INDEX(MyData,D616, E616+1))</f>
        <v xml:space="preserve">        -1,</v>
      </c>
    </row>
    <row r="617" spans="4:7" x14ac:dyDescent="0.2">
      <c r="D617" s="20">
        <f t="shared" si="9"/>
        <v>82</v>
      </c>
      <c r="E617" s="20">
        <f>MIN(IF(MOD(ROWS($A$2:A617),$A$2)=0,E616+1, E616), $B$2-1)</f>
        <v>6</v>
      </c>
      <c r="G617" s="2" t="str">
        <f>IF(NOT(OR(
SUMPRODUCT(--ISNUMBER(SEARCH('Chapter 0 (Generated)'!$B$25:$V$25,INDEX(MyData,D617, E617+1))))&gt;0,
SUMPRODUCT(--ISNUMBER(SEARCH('Chapter 0 (Generated)'!$B$26:$V$26,INDEX(MyData,D617, E617+1))))&gt;0)),
"        " &amp; INDEX(MyData,D617, E617+1),
"    " &amp; INDEX(MyData,D617, E617+1))</f>
        <v xml:space="preserve">        -1,</v>
      </c>
    </row>
    <row r="618" spans="4:7" x14ac:dyDescent="0.2">
      <c r="D618" s="20">
        <f t="shared" si="9"/>
        <v>83</v>
      </c>
      <c r="E618" s="20">
        <f>MIN(IF(MOD(ROWS($A$2:A618),$A$2)=0,E617+1, E617), $B$2-1)</f>
        <v>6</v>
      </c>
      <c r="G618" s="2" t="str">
        <f>IF(NOT(OR(
SUMPRODUCT(--ISNUMBER(SEARCH('Chapter 0 (Generated)'!$B$25:$V$25,INDEX(MyData,D618, E618+1))))&gt;0,
SUMPRODUCT(--ISNUMBER(SEARCH('Chapter 0 (Generated)'!$B$26:$V$26,INDEX(MyData,D618, E618+1))))&gt;0)),
"        " &amp; INDEX(MyData,D618, E618+1),
"    " &amp; INDEX(MyData,D618, E618+1))</f>
        <v xml:space="preserve">        -1,//80 </v>
      </c>
    </row>
    <row r="619" spans="4:7" x14ac:dyDescent="0.2">
      <c r="D619" s="20">
        <f t="shared" si="9"/>
        <v>84</v>
      </c>
      <c r="E619" s="20">
        <f>MIN(IF(MOD(ROWS($A$2:A619),$A$2)=0,E618+1, E618), $B$2-1)</f>
        <v>6</v>
      </c>
      <c r="G619" s="2" t="str">
        <f>IF(NOT(OR(
SUMPRODUCT(--ISNUMBER(SEARCH('Chapter 0 (Generated)'!$B$25:$V$25,INDEX(MyData,D619, E619+1))))&gt;0,
SUMPRODUCT(--ISNUMBER(SEARCH('Chapter 0 (Generated)'!$B$26:$V$26,INDEX(MyData,D619, E619+1))))&gt;0)),
"        " &amp; INDEX(MyData,D619, E619+1),
"    " &amp; INDEX(MyData,D619, E619+1))</f>
        <v xml:space="preserve">        -1,</v>
      </c>
    </row>
    <row r="620" spans="4:7" x14ac:dyDescent="0.2">
      <c r="D620" s="20">
        <f t="shared" si="9"/>
        <v>85</v>
      </c>
      <c r="E620" s="20">
        <f>MIN(IF(MOD(ROWS($A$2:A620),$A$2)=0,E619+1, E619), $B$2-1)</f>
        <v>6</v>
      </c>
      <c r="G620" s="2" t="str">
        <f>IF(NOT(OR(
SUMPRODUCT(--ISNUMBER(SEARCH('Chapter 0 (Generated)'!$B$25:$V$25,INDEX(MyData,D620, E620+1))))&gt;0,
SUMPRODUCT(--ISNUMBER(SEARCH('Chapter 0 (Generated)'!$B$26:$V$26,INDEX(MyData,D620, E620+1))))&gt;0)),
"        " &amp; INDEX(MyData,D620, E620+1),
"    " &amp; INDEX(MyData,D620, E620+1))</f>
        <v xml:space="preserve">        -1,</v>
      </c>
    </row>
    <row r="621" spans="4:7" x14ac:dyDescent="0.2">
      <c r="D621" s="20">
        <f t="shared" si="9"/>
        <v>86</v>
      </c>
      <c r="E621" s="20">
        <f>MIN(IF(MOD(ROWS($A$2:A621),$A$2)=0,E620+1, E620), $B$2-1)</f>
        <v>6</v>
      </c>
      <c r="G621" s="2" t="str">
        <f>IF(NOT(OR(
SUMPRODUCT(--ISNUMBER(SEARCH('Chapter 0 (Generated)'!$B$25:$V$25,INDEX(MyData,D621, E621+1))))&gt;0,
SUMPRODUCT(--ISNUMBER(SEARCH('Chapter 0 (Generated)'!$B$26:$V$26,INDEX(MyData,D621, E621+1))))&gt;0)),
"        " &amp; INDEX(MyData,D621, E621+1),
"    " &amp; INDEX(MyData,D621, E621+1))</f>
        <v xml:space="preserve">        -1,</v>
      </c>
    </row>
    <row r="622" spans="4:7" x14ac:dyDescent="0.2">
      <c r="D622" s="20">
        <f t="shared" si="9"/>
        <v>87</v>
      </c>
      <c r="E622" s="20">
        <f>MIN(IF(MOD(ROWS($A$2:A622),$A$2)=0,E621+1, E621), $B$2-1)</f>
        <v>6</v>
      </c>
      <c r="G622" s="2" t="str">
        <f>IF(NOT(OR(
SUMPRODUCT(--ISNUMBER(SEARCH('Chapter 0 (Generated)'!$B$25:$V$25,INDEX(MyData,D622, E622+1))))&gt;0,
SUMPRODUCT(--ISNUMBER(SEARCH('Chapter 0 (Generated)'!$B$26:$V$26,INDEX(MyData,D622, E622+1))))&gt;0)),
"        " &amp; INDEX(MyData,D622, E622+1),
"    " &amp; INDEX(MyData,D622, E622+1))</f>
        <v xml:space="preserve">        -1,</v>
      </c>
    </row>
    <row r="623" spans="4:7" x14ac:dyDescent="0.2">
      <c r="D623" s="20">
        <f t="shared" si="9"/>
        <v>88</v>
      </c>
      <c r="E623" s="20">
        <f>MIN(IF(MOD(ROWS($A$2:A623),$A$2)=0,E622+1, E622), $B$2-1)</f>
        <v>6</v>
      </c>
      <c r="G623" s="2" t="str">
        <f>IF(NOT(OR(
SUMPRODUCT(--ISNUMBER(SEARCH('Chapter 0 (Generated)'!$B$25:$V$25,INDEX(MyData,D623, E623+1))))&gt;0,
SUMPRODUCT(--ISNUMBER(SEARCH('Chapter 0 (Generated)'!$B$26:$V$26,INDEX(MyData,D623, E623+1))))&gt;0)),
"        " &amp; INDEX(MyData,D623, E623+1),
"    " &amp; INDEX(MyData,D623, E623+1))</f>
        <v xml:space="preserve">        -1,//85 </v>
      </c>
    </row>
    <row r="624" spans="4:7" x14ac:dyDescent="0.2">
      <c r="D624" s="20">
        <f t="shared" si="9"/>
        <v>89</v>
      </c>
      <c r="E624" s="20">
        <f>MIN(IF(MOD(ROWS($A$2:A624),$A$2)=0,E623+1, E623), $B$2-1)</f>
        <v>7</v>
      </c>
      <c r="G624" s="2" t="str">
        <f>IF(NOT(OR(
SUMPRODUCT(--ISNUMBER(SEARCH('Chapter 0 (Generated)'!$B$25:$V$25,INDEX(MyData,D624, E624+1))))&gt;0,
SUMPRODUCT(--ISNUMBER(SEARCH('Chapter 0 (Generated)'!$B$26:$V$26,INDEX(MyData,D624, E624+1))))&gt;0)),
"        " &amp; INDEX(MyData,D624, E624+1),
"    " &amp; INDEX(MyData,D624, E624+1))</f>
        <v xml:space="preserve">        ];</v>
      </c>
    </row>
    <row r="625" spans="4:7" x14ac:dyDescent="0.2">
      <c r="D625" s="20">
        <f t="shared" si="9"/>
        <v>1</v>
      </c>
      <c r="E625" s="20">
        <f>MIN(IF(MOD(ROWS($A$2:A625),$A$2)=0,E624+1, E624), $B$2-1)</f>
        <v>7</v>
      </c>
      <c r="G625" s="2" t="str">
        <f>IF(NOT(OR(
SUMPRODUCT(--ISNUMBER(SEARCH('Chapter 0 (Generated)'!$B$25:$V$25,INDEX(MyData,D625, E625+1))))&gt;0,
SUMPRODUCT(--ISNUMBER(SEARCH('Chapter 0 (Generated)'!$B$26:$V$26,INDEX(MyData,D625, E625+1))))&gt;0)),
"        " &amp; INDEX(MyData,D625, E625+1),
"    " &amp; INDEX(MyData,D625, E625+1))</f>
        <v xml:space="preserve">    //story[7] === Objective -&gt; "0" is no objective, all other numbers are specific cases</v>
      </c>
    </row>
    <row r="626" spans="4:7" x14ac:dyDescent="0.2">
      <c r="D626" s="20">
        <f t="shared" si="9"/>
        <v>2</v>
      </c>
      <c r="E626" s="20">
        <f>MIN(IF(MOD(ROWS($A$2:A626),$A$2)=0,E625+1, E625), $B$2-1)</f>
        <v>7</v>
      </c>
      <c r="G626" s="2" t="str">
        <f>IF(NOT(OR(
SUMPRODUCT(--ISNUMBER(SEARCH('Chapter 0 (Generated)'!$B$25:$V$25,INDEX(MyData,D626, E626+1))))&gt;0,
SUMPRODUCT(--ISNUMBER(SEARCH('Chapter 0 (Generated)'!$B$26:$V$26,INDEX(MyData,D626, E626+1))))&gt;0)),
"        " &amp; INDEX(MyData,D626, E626+1),
"    " &amp; INDEX(MyData,D626, E626+1))</f>
        <v xml:space="preserve">    story[7] = [</v>
      </c>
    </row>
    <row r="627" spans="4:7" x14ac:dyDescent="0.2">
      <c r="D627" s="20">
        <f t="shared" si="9"/>
        <v>3</v>
      </c>
      <c r="E627" s="20">
        <f>MIN(IF(MOD(ROWS($A$2:A627),$A$2)=0,E626+1, E626), $B$2-1)</f>
        <v>7</v>
      </c>
      <c r="G627" s="2" t="str">
        <f>IF(NOT(OR(
SUMPRODUCT(--ISNUMBER(SEARCH('Chapter 0 (Generated)'!$B$25:$V$25,INDEX(MyData,D627, E627+1))))&gt;0,
SUMPRODUCT(--ISNUMBER(SEARCH('Chapter 0 (Generated)'!$B$26:$V$26,INDEX(MyData,D627, E627+1))))&gt;0)),
"        " &amp; INDEX(MyData,D627, E627+1),
"    " &amp; INDEX(MyData,D627, E627+1))</f>
        <v xml:space="preserve">        0,//0 </v>
      </c>
    </row>
    <row r="628" spans="4:7" x14ac:dyDescent="0.2">
      <c r="D628" s="20">
        <f t="shared" si="9"/>
        <v>4</v>
      </c>
      <c r="E628" s="20">
        <f>MIN(IF(MOD(ROWS($A$2:A628),$A$2)=0,E627+1, E627), $B$2-1)</f>
        <v>7</v>
      </c>
      <c r="G628" s="2" t="str">
        <f>IF(NOT(OR(
SUMPRODUCT(--ISNUMBER(SEARCH('Chapter 0 (Generated)'!$B$25:$V$25,INDEX(MyData,D628, E628+1))))&gt;0,
SUMPRODUCT(--ISNUMBER(SEARCH('Chapter 0 (Generated)'!$B$26:$V$26,INDEX(MyData,D628, E628+1))))&gt;0)),
"        " &amp; INDEX(MyData,D628, E628+1),
"    " &amp; INDEX(MyData,D628, E628+1))</f>
        <v xml:space="preserve">        0,</v>
      </c>
    </row>
    <row r="629" spans="4:7" x14ac:dyDescent="0.2">
      <c r="D629" s="20">
        <f t="shared" si="9"/>
        <v>5</v>
      </c>
      <c r="E629" s="20">
        <f>MIN(IF(MOD(ROWS($A$2:A629),$A$2)=0,E628+1, E628), $B$2-1)</f>
        <v>7</v>
      </c>
      <c r="G629" s="2" t="str">
        <f>IF(NOT(OR(
SUMPRODUCT(--ISNUMBER(SEARCH('Chapter 0 (Generated)'!$B$25:$V$25,INDEX(MyData,D629, E629+1))))&gt;0,
SUMPRODUCT(--ISNUMBER(SEARCH('Chapter 0 (Generated)'!$B$26:$V$26,INDEX(MyData,D629, E629+1))))&gt;0)),
"        " &amp; INDEX(MyData,D629, E629+1),
"    " &amp; INDEX(MyData,D629, E629+1))</f>
        <v xml:space="preserve">        0,</v>
      </c>
    </row>
    <row r="630" spans="4:7" x14ac:dyDescent="0.2">
      <c r="D630" s="20">
        <f t="shared" si="9"/>
        <v>6</v>
      </c>
      <c r="E630" s="20">
        <f>MIN(IF(MOD(ROWS($A$2:A630),$A$2)=0,E629+1, E629), $B$2-1)</f>
        <v>7</v>
      </c>
      <c r="G630" s="2" t="str">
        <f>IF(NOT(OR(
SUMPRODUCT(--ISNUMBER(SEARCH('Chapter 0 (Generated)'!$B$25:$V$25,INDEX(MyData,D630, E630+1))))&gt;0,
SUMPRODUCT(--ISNUMBER(SEARCH('Chapter 0 (Generated)'!$B$26:$V$26,INDEX(MyData,D630, E630+1))))&gt;0)),
"        " &amp; INDEX(MyData,D630, E630+1),
"    " &amp; INDEX(MyData,D630, E630+1))</f>
        <v xml:space="preserve">        0,</v>
      </c>
    </row>
    <row r="631" spans="4:7" x14ac:dyDescent="0.2">
      <c r="D631" s="20">
        <f t="shared" si="9"/>
        <v>7</v>
      </c>
      <c r="E631" s="20">
        <f>MIN(IF(MOD(ROWS($A$2:A631),$A$2)=0,E630+1, E630), $B$2-1)</f>
        <v>7</v>
      </c>
      <c r="G631" s="2" t="str">
        <f>IF(NOT(OR(
SUMPRODUCT(--ISNUMBER(SEARCH('Chapter 0 (Generated)'!$B$25:$V$25,INDEX(MyData,D631, E631+1))))&gt;0,
SUMPRODUCT(--ISNUMBER(SEARCH('Chapter 0 (Generated)'!$B$26:$V$26,INDEX(MyData,D631, E631+1))))&gt;0)),
"        " &amp; INDEX(MyData,D631, E631+1),
"    " &amp; INDEX(MyData,D631, E631+1))</f>
        <v xml:space="preserve">        0,</v>
      </c>
    </row>
    <row r="632" spans="4:7" x14ac:dyDescent="0.2">
      <c r="D632" s="20">
        <f t="shared" si="9"/>
        <v>8</v>
      </c>
      <c r="E632" s="20">
        <f>MIN(IF(MOD(ROWS($A$2:A632),$A$2)=0,E631+1, E631), $B$2-1)</f>
        <v>7</v>
      </c>
      <c r="G632" s="2" t="str">
        <f>IF(NOT(OR(
SUMPRODUCT(--ISNUMBER(SEARCH('Chapter 0 (Generated)'!$B$25:$V$25,INDEX(MyData,D632, E632+1))))&gt;0,
SUMPRODUCT(--ISNUMBER(SEARCH('Chapter 0 (Generated)'!$B$26:$V$26,INDEX(MyData,D632, E632+1))))&gt;0)),
"        " &amp; INDEX(MyData,D632, E632+1),
"    " &amp; INDEX(MyData,D632, E632+1))</f>
        <v xml:space="preserve">        0,//5 </v>
      </c>
    </row>
    <row r="633" spans="4:7" x14ac:dyDescent="0.2">
      <c r="D633" s="20">
        <f t="shared" si="9"/>
        <v>9</v>
      </c>
      <c r="E633" s="20">
        <f>MIN(IF(MOD(ROWS($A$2:A633),$A$2)=0,E632+1, E632), $B$2-1)</f>
        <v>7</v>
      </c>
      <c r="G633" s="2" t="str">
        <f>IF(NOT(OR(
SUMPRODUCT(--ISNUMBER(SEARCH('Chapter 0 (Generated)'!$B$25:$V$25,INDEX(MyData,D633, E633+1))))&gt;0,
SUMPRODUCT(--ISNUMBER(SEARCH('Chapter 0 (Generated)'!$B$26:$V$26,INDEX(MyData,D633, E633+1))))&gt;0)),
"        " &amp; INDEX(MyData,D633, E633+1),
"    " &amp; INDEX(MyData,D633, E633+1))</f>
        <v xml:space="preserve">        0,</v>
      </c>
    </row>
    <row r="634" spans="4:7" x14ac:dyDescent="0.2">
      <c r="D634" s="20">
        <f t="shared" si="9"/>
        <v>10</v>
      </c>
      <c r="E634" s="20">
        <f>MIN(IF(MOD(ROWS($A$2:A634),$A$2)=0,E633+1, E633), $B$2-1)</f>
        <v>7</v>
      </c>
      <c r="G634" s="2" t="str">
        <f>IF(NOT(OR(
SUMPRODUCT(--ISNUMBER(SEARCH('Chapter 0 (Generated)'!$B$25:$V$25,INDEX(MyData,D634, E634+1))))&gt;0,
SUMPRODUCT(--ISNUMBER(SEARCH('Chapter 0 (Generated)'!$B$26:$V$26,INDEX(MyData,D634, E634+1))))&gt;0)),
"        " &amp; INDEX(MyData,D634, E634+1),
"    " &amp; INDEX(MyData,D634, E634+1))</f>
        <v xml:space="preserve">        0,</v>
      </c>
    </row>
    <row r="635" spans="4:7" x14ac:dyDescent="0.2">
      <c r="D635" s="20">
        <f t="shared" si="9"/>
        <v>11</v>
      </c>
      <c r="E635" s="20">
        <f>MIN(IF(MOD(ROWS($A$2:A635),$A$2)=0,E634+1, E634), $B$2-1)</f>
        <v>7</v>
      </c>
      <c r="G635" s="2" t="str">
        <f>IF(NOT(OR(
SUMPRODUCT(--ISNUMBER(SEARCH('Chapter 0 (Generated)'!$B$25:$V$25,INDEX(MyData,D635, E635+1))))&gt;0,
SUMPRODUCT(--ISNUMBER(SEARCH('Chapter 0 (Generated)'!$B$26:$V$26,INDEX(MyData,D635, E635+1))))&gt;0)),
"        " &amp; INDEX(MyData,D635, E635+1),
"    " &amp; INDEX(MyData,D635, E635+1))</f>
        <v xml:space="preserve">        0,</v>
      </c>
    </row>
    <row r="636" spans="4:7" x14ac:dyDescent="0.2">
      <c r="D636" s="20">
        <f t="shared" si="9"/>
        <v>12</v>
      </c>
      <c r="E636" s="20">
        <f>MIN(IF(MOD(ROWS($A$2:A636),$A$2)=0,E635+1, E635), $B$2-1)</f>
        <v>7</v>
      </c>
      <c r="G636" s="2" t="str">
        <f>IF(NOT(OR(
SUMPRODUCT(--ISNUMBER(SEARCH('Chapter 0 (Generated)'!$B$25:$V$25,INDEX(MyData,D636, E636+1))))&gt;0,
SUMPRODUCT(--ISNUMBER(SEARCH('Chapter 0 (Generated)'!$B$26:$V$26,INDEX(MyData,D636, E636+1))))&gt;0)),
"        " &amp; INDEX(MyData,D636, E636+1),
"    " &amp; INDEX(MyData,D636, E636+1))</f>
        <v xml:space="preserve">        0,</v>
      </c>
    </row>
    <row r="637" spans="4:7" x14ac:dyDescent="0.2">
      <c r="D637" s="20">
        <f t="shared" si="9"/>
        <v>13</v>
      </c>
      <c r="E637" s="20">
        <f>MIN(IF(MOD(ROWS($A$2:A637),$A$2)=0,E636+1, E636), $B$2-1)</f>
        <v>7</v>
      </c>
      <c r="G637" s="2" t="str">
        <f>IF(NOT(OR(
SUMPRODUCT(--ISNUMBER(SEARCH('Chapter 0 (Generated)'!$B$25:$V$25,INDEX(MyData,D637, E637+1))))&gt;0,
SUMPRODUCT(--ISNUMBER(SEARCH('Chapter 0 (Generated)'!$B$26:$V$26,INDEX(MyData,D637, E637+1))))&gt;0)),
"        " &amp; INDEX(MyData,D637, E637+1),
"    " &amp; INDEX(MyData,D637, E637+1))</f>
        <v xml:space="preserve">        0,//10 </v>
      </c>
    </row>
    <row r="638" spans="4:7" x14ac:dyDescent="0.2">
      <c r="D638" s="20">
        <f t="shared" si="9"/>
        <v>14</v>
      </c>
      <c r="E638" s="20">
        <f>MIN(IF(MOD(ROWS($A$2:A638),$A$2)=0,E637+1, E637), $B$2-1)</f>
        <v>7</v>
      </c>
      <c r="G638" s="2" t="str">
        <f>IF(NOT(OR(
SUMPRODUCT(--ISNUMBER(SEARCH('Chapter 0 (Generated)'!$B$25:$V$25,INDEX(MyData,D638, E638+1))))&gt;0,
SUMPRODUCT(--ISNUMBER(SEARCH('Chapter 0 (Generated)'!$B$26:$V$26,INDEX(MyData,D638, E638+1))))&gt;0)),
"        " &amp; INDEX(MyData,D638, E638+1),
"    " &amp; INDEX(MyData,D638, E638+1))</f>
        <v xml:space="preserve">        0,</v>
      </c>
    </row>
    <row r="639" spans="4:7" x14ac:dyDescent="0.2">
      <c r="D639" s="20">
        <f t="shared" si="9"/>
        <v>15</v>
      </c>
      <c r="E639" s="20">
        <f>MIN(IF(MOD(ROWS($A$2:A639),$A$2)=0,E638+1, E638), $B$2-1)</f>
        <v>7</v>
      </c>
      <c r="G639" s="2" t="str">
        <f>IF(NOT(OR(
SUMPRODUCT(--ISNUMBER(SEARCH('Chapter 0 (Generated)'!$B$25:$V$25,INDEX(MyData,D639, E639+1))))&gt;0,
SUMPRODUCT(--ISNUMBER(SEARCH('Chapter 0 (Generated)'!$B$26:$V$26,INDEX(MyData,D639, E639+1))))&gt;0)),
"        " &amp; INDEX(MyData,D639, E639+1),
"    " &amp; INDEX(MyData,D639, E639+1))</f>
        <v xml:space="preserve">        0,</v>
      </c>
    </row>
    <row r="640" spans="4:7" x14ac:dyDescent="0.2">
      <c r="D640" s="20">
        <f t="shared" si="9"/>
        <v>16</v>
      </c>
      <c r="E640" s="20">
        <f>MIN(IF(MOD(ROWS($A$2:A640),$A$2)=0,E639+1, E639), $B$2-1)</f>
        <v>7</v>
      </c>
      <c r="G640" s="2" t="str">
        <f>IF(NOT(OR(
SUMPRODUCT(--ISNUMBER(SEARCH('Chapter 0 (Generated)'!$B$25:$V$25,INDEX(MyData,D640, E640+1))))&gt;0,
SUMPRODUCT(--ISNUMBER(SEARCH('Chapter 0 (Generated)'!$B$26:$V$26,INDEX(MyData,D640, E640+1))))&gt;0)),
"        " &amp; INDEX(MyData,D640, E640+1),
"    " &amp; INDEX(MyData,D640, E640+1))</f>
        <v xml:space="preserve">        0,</v>
      </c>
    </row>
    <row r="641" spans="4:7" x14ac:dyDescent="0.2">
      <c r="D641" s="20">
        <f t="shared" si="9"/>
        <v>17</v>
      </c>
      <c r="E641" s="20">
        <f>MIN(IF(MOD(ROWS($A$2:A641),$A$2)=0,E640+1, E640), $B$2-1)</f>
        <v>7</v>
      </c>
      <c r="G641" s="2" t="str">
        <f>IF(NOT(OR(
SUMPRODUCT(--ISNUMBER(SEARCH('Chapter 0 (Generated)'!$B$25:$V$25,INDEX(MyData,D641, E641+1))))&gt;0,
SUMPRODUCT(--ISNUMBER(SEARCH('Chapter 0 (Generated)'!$B$26:$V$26,INDEX(MyData,D641, E641+1))))&gt;0)),
"        " &amp; INDEX(MyData,D641, E641+1),
"    " &amp; INDEX(MyData,D641, E641+1))</f>
        <v xml:space="preserve">        0,</v>
      </c>
    </row>
    <row r="642" spans="4:7" x14ac:dyDescent="0.2">
      <c r="D642" s="20">
        <f t="shared" ref="D642:D705" si="10">MOD(ROW(D641)-1+ROWS(MyData),ROWS(MyData))+1</f>
        <v>18</v>
      </c>
      <c r="E642" s="20">
        <f>MIN(IF(MOD(ROWS($A$2:A642),$A$2)=0,E641+1, E641), $B$2-1)</f>
        <v>7</v>
      </c>
      <c r="G642" s="2" t="str">
        <f>IF(NOT(OR(
SUMPRODUCT(--ISNUMBER(SEARCH('Chapter 0 (Generated)'!$B$25:$V$25,INDEX(MyData,D642, E642+1))))&gt;0,
SUMPRODUCT(--ISNUMBER(SEARCH('Chapter 0 (Generated)'!$B$26:$V$26,INDEX(MyData,D642, E642+1))))&gt;0)),
"        " &amp; INDEX(MyData,D642, E642+1),
"    " &amp; INDEX(MyData,D642, E642+1))</f>
        <v xml:space="preserve">        0,//15 </v>
      </c>
    </row>
    <row r="643" spans="4:7" x14ac:dyDescent="0.2">
      <c r="D643" s="20">
        <f t="shared" si="10"/>
        <v>19</v>
      </c>
      <c r="E643" s="20">
        <f>MIN(IF(MOD(ROWS($A$2:A643),$A$2)=0,E642+1, E642), $B$2-1)</f>
        <v>7</v>
      </c>
      <c r="G643" s="2" t="str">
        <f>IF(NOT(OR(
SUMPRODUCT(--ISNUMBER(SEARCH('Chapter 0 (Generated)'!$B$25:$V$25,INDEX(MyData,D643, E643+1))))&gt;0,
SUMPRODUCT(--ISNUMBER(SEARCH('Chapter 0 (Generated)'!$B$26:$V$26,INDEX(MyData,D643, E643+1))))&gt;0)),
"        " &amp; INDEX(MyData,D643, E643+1),
"    " &amp; INDEX(MyData,D643, E643+1))</f>
        <v xml:space="preserve">        0,</v>
      </c>
    </row>
    <row r="644" spans="4:7" x14ac:dyDescent="0.2">
      <c r="D644" s="20">
        <f t="shared" si="10"/>
        <v>20</v>
      </c>
      <c r="E644" s="20">
        <f>MIN(IF(MOD(ROWS($A$2:A644),$A$2)=0,E643+1, E643), $B$2-1)</f>
        <v>7</v>
      </c>
      <c r="G644" s="2" t="str">
        <f>IF(NOT(OR(
SUMPRODUCT(--ISNUMBER(SEARCH('Chapter 0 (Generated)'!$B$25:$V$25,INDEX(MyData,D644, E644+1))))&gt;0,
SUMPRODUCT(--ISNUMBER(SEARCH('Chapter 0 (Generated)'!$B$26:$V$26,INDEX(MyData,D644, E644+1))))&gt;0)),
"        " &amp; INDEX(MyData,D644, E644+1),
"    " &amp; INDEX(MyData,D644, E644+1))</f>
        <v xml:space="preserve">        0,</v>
      </c>
    </row>
    <row r="645" spans="4:7" x14ac:dyDescent="0.2">
      <c r="D645" s="20">
        <f t="shared" si="10"/>
        <v>21</v>
      </c>
      <c r="E645" s="20">
        <f>MIN(IF(MOD(ROWS($A$2:A645),$A$2)=0,E644+1, E644), $B$2-1)</f>
        <v>7</v>
      </c>
      <c r="G645" s="2" t="str">
        <f>IF(NOT(OR(
SUMPRODUCT(--ISNUMBER(SEARCH('Chapter 0 (Generated)'!$B$25:$V$25,INDEX(MyData,D645, E645+1))))&gt;0,
SUMPRODUCT(--ISNUMBER(SEARCH('Chapter 0 (Generated)'!$B$26:$V$26,INDEX(MyData,D645, E645+1))))&gt;0)),
"        " &amp; INDEX(MyData,D645, E645+1),
"    " &amp; INDEX(MyData,D645, E645+1))</f>
        <v xml:space="preserve">        0,</v>
      </c>
    </row>
    <row r="646" spans="4:7" x14ac:dyDescent="0.2">
      <c r="D646" s="20">
        <f t="shared" si="10"/>
        <v>22</v>
      </c>
      <c r="E646" s="20">
        <f>MIN(IF(MOD(ROWS($A$2:A646),$A$2)=0,E645+1, E645), $B$2-1)</f>
        <v>7</v>
      </c>
      <c r="G646" s="2" t="str">
        <f>IF(NOT(OR(
SUMPRODUCT(--ISNUMBER(SEARCH('Chapter 0 (Generated)'!$B$25:$V$25,INDEX(MyData,D646, E646+1))))&gt;0,
SUMPRODUCT(--ISNUMBER(SEARCH('Chapter 0 (Generated)'!$B$26:$V$26,INDEX(MyData,D646, E646+1))))&gt;0)),
"        " &amp; INDEX(MyData,D646, E646+1),
"    " &amp; INDEX(MyData,D646, E646+1))</f>
        <v xml:space="preserve">        0,</v>
      </c>
    </row>
    <row r="647" spans="4:7" x14ac:dyDescent="0.2">
      <c r="D647" s="20">
        <f t="shared" si="10"/>
        <v>23</v>
      </c>
      <c r="E647" s="20">
        <f>MIN(IF(MOD(ROWS($A$2:A647),$A$2)=0,E646+1, E646), $B$2-1)</f>
        <v>7</v>
      </c>
      <c r="G647" s="2" t="str">
        <f>IF(NOT(OR(
SUMPRODUCT(--ISNUMBER(SEARCH('Chapter 0 (Generated)'!$B$25:$V$25,INDEX(MyData,D647, E647+1))))&gt;0,
SUMPRODUCT(--ISNUMBER(SEARCH('Chapter 0 (Generated)'!$B$26:$V$26,INDEX(MyData,D647, E647+1))))&gt;0)),
"        " &amp; INDEX(MyData,D647, E647+1),
"    " &amp; INDEX(MyData,D647, E647+1))</f>
        <v xml:space="preserve">        0,//20 </v>
      </c>
    </row>
    <row r="648" spans="4:7" x14ac:dyDescent="0.2">
      <c r="D648" s="20">
        <f t="shared" si="10"/>
        <v>24</v>
      </c>
      <c r="E648" s="20">
        <f>MIN(IF(MOD(ROWS($A$2:A648),$A$2)=0,E647+1, E647), $B$2-1)</f>
        <v>7</v>
      </c>
      <c r="G648" s="2" t="str">
        <f>IF(NOT(OR(
SUMPRODUCT(--ISNUMBER(SEARCH('Chapter 0 (Generated)'!$B$25:$V$25,INDEX(MyData,D648, E648+1))))&gt;0,
SUMPRODUCT(--ISNUMBER(SEARCH('Chapter 0 (Generated)'!$B$26:$V$26,INDEX(MyData,D648, E648+1))))&gt;0)),
"        " &amp; INDEX(MyData,D648, E648+1),
"    " &amp; INDEX(MyData,D648, E648+1))</f>
        <v xml:space="preserve">        0,</v>
      </c>
    </row>
    <row r="649" spans="4:7" x14ac:dyDescent="0.2">
      <c r="D649" s="20">
        <f t="shared" si="10"/>
        <v>25</v>
      </c>
      <c r="E649" s="20">
        <f>MIN(IF(MOD(ROWS($A$2:A649),$A$2)=0,E648+1, E648), $B$2-1)</f>
        <v>7</v>
      </c>
      <c r="G649" s="2" t="str">
        <f>IF(NOT(OR(
SUMPRODUCT(--ISNUMBER(SEARCH('Chapter 0 (Generated)'!$B$25:$V$25,INDEX(MyData,D649, E649+1))))&gt;0,
SUMPRODUCT(--ISNUMBER(SEARCH('Chapter 0 (Generated)'!$B$26:$V$26,INDEX(MyData,D649, E649+1))))&gt;0)),
"        " &amp; INDEX(MyData,D649, E649+1),
"    " &amp; INDEX(MyData,D649, E649+1))</f>
        <v xml:space="preserve">        0,</v>
      </c>
    </row>
    <row r="650" spans="4:7" x14ac:dyDescent="0.2">
      <c r="D650" s="20">
        <f t="shared" si="10"/>
        <v>26</v>
      </c>
      <c r="E650" s="20">
        <f>MIN(IF(MOD(ROWS($A$2:A650),$A$2)=0,E649+1, E649), $B$2-1)</f>
        <v>7</v>
      </c>
      <c r="G650" s="2" t="str">
        <f>IF(NOT(OR(
SUMPRODUCT(--ISNUMBER(SEARCH('Chapter 0 (Generated)'!$B$25:$V$25,INDEX(MyData,D650, E650+1))))&gt;0,
SUMPRODUCT(--ISNUMBER(SEARCH('Chapter 0 (Generated)'!$B$26:$V$26,INDEX(MyData,D650, E650+1))))&gt;0)),
"        " &amp; INDEX(MyData,D650, E650+1),
"    " &amp; INDEX(MyData,D650, E650+1))</f>
        <v xml:space="preserve">        0,</v>
      </c>
    </row>
    <row r="651" spans="4:7" x14ac:dyDescent="0.2">
      <c r="D651" s="20">
        <f t="shared" si="10"/>
        <v>27</v>
      </c>
      <c r="E651" s="20">
        <f>MIN(IF(MOD(ROWS($A$2:A651),$A$2)=0,E650+1, E650), $B$2-1)</f>
        <v>7</v>
      </c>
      <c r="G651" s="2" t="str">
        <f>IF(NOT(OR(
SUMPRODUCT(--ISNUMBER(SEARCH('Chapter 0 (Generated)'!$B$25:$V$25,INDEX(MyData,D651, E651+1))))&gt;0,
SUMPRODUCT(--ISNUMBER(SEARCH('Chapter 0 (Generated)'!$B$26:$V$26,INDEX(MyData,D651, E651+1))))&gt;0)),
"        " &amp; INDEX(MyData,D651, E651+1),
"    " &amp; INDEX(MyData,D651, E651+1))</f>
        <v xml:space="preserve">        0,//24 Department Form</v>
      </c>
    </row>
    <row r="652" spans="4:7" x14ac:dyDescent="0.2">
      <c r="D652" s="20">
        <f t="shared" si="10"/>
        <v>28</v>
      </c>
      <c r="E652" s="20">
        <f>MIN(IF(MOD(ROWS($A$2:A652),$A$2)=0,E651+1, E651), $B$2-1)</f>
        <v>7</v>
      </c>
      <c r="G652" s="2" t="str">
        <f>IF(NOT(OR(
SUMPRODUCT(--ISNUMBER(SEARCH('Chapter 0 (Generated)'!$B$25:$V$25,INDEX(MyData,D652, E652+1))))&gt;0,
SUMPRODUCT(--ISNUMBER(SEARCH('Chapter 0 (Generated)'!$B$26:$V$26,INDEX(MyData,D652, E652+1))))&gt;0)),
"        " &amp; INDEX(MyData,D652, E652+1),
"    " &amp; INDEX(MyData,D652, E652+1))</f>
        <v xml:space="preserve">        0,//25 </v>
      </c>
    </row>
    <row r="653" spans="4:7" x14ac:dyDescent="0.2">
      <c r="D653" s="20">
        <f t="shared" si="10"/>
        <v>29</v>
      </c>
      <c r="E653" s="20">
        <f>MIN(IF(MOD(ROWS($A$2:A653),$A$2)=0,E652+1, E652), $B$2-1)</f>
        <v>7</v>
      </c>
      <c r="G653" s="2" t="str">
        <f>IF(NOT(OR(
SUMPRODUCT(--ISNUMBER(SEARCH('Chapter 0 (Generated)'!$B$25:$V$25,INDEX(MyData,D653, E653+1))))&gt;0,
SUMPRODUCT(--ISNUMBER(SEARCH('Chapter 0 (Generated)'!$B$26:$V$26,INDEX(MyData,D653, E653+1))))&gt;0)),
"        " &amp; INDEX(MyData,D653, E653+1),
"    " &amp; INDEX(MyData,D653, E653+1))</f>
        <v xml:space="preserve">        0,</v>
      </c>
    </row>
    <row r="654" spans="4:7" x14ac:dyDescent="0.2">
      <c r="D654" s="20">
        <f t="shared" si="10"/>
        <v>30</v>
      </c>
      <c r="E654" s="20">
        <f>MIN(IF(MOD(ROWS($A$2:A654),$A$2)=0,E653+1, E653), $B$2-1)</f>
        <v>7</v>
      </c>
      <c r="G654" s="2" t="str">
        <f>IF(NOT(OR(
SUMPRODUCT(--ISNUMBER(SEARCH('Chapter 0 (Generated)'!$B$25:$V$25,INDEX(MyData,D654, E654+1))))&gt;0,
SUMPRODUCT(--ISNUMBER(SEARCH('Chapter 0 (Generated)'!$B$26:$V$26,INDEX(MyData,D654, E654+1))))&gt;0)),
"        " &amp; INDEX(MyData,D654, E654+1),
"    " &amp; INDEX(MyData,D654, E654+1))</f>
        <v xml:space="preserve">        0,</v>
      </c>
    </row>
    <row r="655" spans="4:7" x14ac:dyDescent="0.2">
      <c r="D655" s="20">
        <f t="shared" si="10"/>
        <v>31</v>
      </c>
      <c r="E655" s="20">
        <f>MIN(IF(MOD(ROWS($A$2:A655),$A$2)=0,E654+1, E654), $B$2-1)</f>
        <v>7</v>
      </c>
      <c r="G655" s="2" t="str">
        <f>IF(NOT(OR(
SUMPRODUCT(--ISNUMBER(SEARCH('Chapter 0 (Generated)'!$B$25:$V$25,INDEX(MyData,D655, E655+1))))&gt;0,
SUMPRODUCT(--ISNUMBER(SEARCH('Chapter 0 (Generated)'!$B$26:$V$26,INDEX(MyData,D655, E655+1))))&gt;0)),
"        " &amp; INDEX(MyData,D655, E655+1),
"    " &amp; INDEX(MyData,D655, E655+1))</f>
        <v xml:space="preserve">        0,</v>
      </c>
    </row>
    <row r="656" spans="4:7" x14ac:dyDescent="0.2">
      <c r="D656" s="20">
        <f t="shared" si="10"/>
        <v>32</v>
      </c>
      <c r="E656" s="20">
        <f>MIN(IF(MOD(ROWS($A$2:A656),$A$2)=0,E655+1, E655), $B$2-1)</f>
        <v>7</v>
      </c>
      <c r="G656" s="2" t="str">
        <f>IF(NOT(OR(
SUMPRODUCT(--ISNUMBER(SEARCH('Chapter 0 (Generated)'!$B$25:$V$25,INDEX(MyData,D656, E656+1))))&gt;0,
SUMPRODUCT(--ISNUMBER(SEARCH('Chapter 0 (Generated)'!$B$26:$V$26,INDEX(MyData,D656, E656+1))))&gt;0)),
"        " &amp; INDEX(MyData,D656, E656+1),
"    " &amp; INDEX(MyData,D656, E656+1))</f>
        <v xml:space="preserve">        0,</v>
      </c>
    </row>
    <row r="657" spans="4:7" x14ac:dyDescent="0.2">
      <c r="D657" s="20">
        <f t="shared" si="10"/>
        <v>33</v>
      </c>
      <c r="E657" s="20">
        <f>MIN(IF(MOD(ROWS($A$2:A657),$A$2)=0,E656+1, E656), $B$2-1)</f>
        <v>7</v>
      </c>
      <c r="G657" s="2" t="str">
        <f>IF(NOT(OR(
SUMPRODUCT(--ISNUMBER(SEARCH('Chapter 0 (Generated)'!$B$25:$V$25,INDEX(MyData,D657, E657+1))))&gt;0,
SUMPRODUCT(--ISNUMBER(SEARCH('Chapter 0 (Generated)'!$B$26:$V$26,INDEX(MyData,D657, E657+1))))&gt;0)),
"        " &amp; INDEX(MyData,D657, E657+1),
"    " &amp; INDEX(MyData,D657, E657+1))</f>
        <v xml:space="preserve">        0,//30 </v>
      </c>
    </row>
    <row r="658" spans="4:7" x14ac:dyDescent="0.2">
      <c r="D658" s="20">
        <f t="shared" si="10"/>
        <v>34</v>
      </c>
      <c r="E658" s="20">
        <f>MIN(IF(MOD(ROWS($A$2:A658),$A$2)=0,E657+1, E657), $B$2-1)</f>
        <v>7</v>
      </c>
      <c r="G658" s="2" t="str">
        <f>IF(NOT(OR(
SUMPRODUCT(--ISNUMBER(SEARCH('Chapter 0 (Generated)'!$B$25:$V$25,INDEX(MyData,D658, E658+1))))&gt;0,
SUMPRODUCT(--ISNUMBER(SEARCH('Chapter 0 (Generated)'!$B$26:$V$26,INDEX(MyData,D658, E658+1))))&gt;0)),
"        " &amp; INDEX(MyData,D658, E658+1),
"    " &amp; INDEX(MyData,D658, E658+1))</f>
        <v xml:space="preserve">        0,//31 Choose your name Form</v>
      </c>
    </row>
    <row r="659" spans="4:7" x14ac:dyDescent="0.2">
      <c r="D659" s="20">
        <f t="shared" si="10"/>
        <v>35</v>
      </c>
      <c r="E659" s="20">
        <f>MIN(IF(MOD(ROWS($A$2:A659),$A$2)=0,E658+1, E658), $B$2-1)</f>
        <v>7</v>
      </c>
      <c r="G659" s="2" t="str">
        <f>IF(NOT(OR(
SUMPRODUCT(--ISNUMBER(SEARCH('Chapter 0 (Generated)'!$B$25:$V$25,INDEX(MyData,D659, E659+1))))&gt;0,
SUMPRODUCT(--ISNUMBER(SEARCH('Chapter 0 (Generated)'!$B$26:$V$26,INDEX(MyData,D659, E659+1))))&gt;0)),
"        " &amp; INDEX(MyData,D659, E659+1),
"    " &amp; INDEX(MyData,D659, E659+1))</f>
        <v xml:space="preserve">        0,</v>
      </c>
    </row>
    <row r="660" spans="4:7" x14ac:dyDescent="0.2">
      <c r="D660" s="20">
        <f t="shared" si="10"/>
        <v>36</v>
      </c>
      <c r="E660" s="20">
        <f>MIN(IF(MOD(ROWS($A$2:A660),$A$2)=0,E659+1, E659), $B$2-1)</f>
        <v>7</v>
      </c>
      <c r="G660" s="2" t="str">
        <f>IF(NOT(OR(
SUMPRODUCT(--ISNUMBER(SEARCH('Chapter 0 (Generated)'!$B$25:$V$25,INDEX(MyData,D660, E660+1))))&gt;0,
SUMPRODUCT(--ISNUMBER(SEARCH('Chapter 0 (Generated)'!$B$26:$V$26,INDEX(MyData,D660, E660+1))))&gt;0)),
"        " &amp; INDEX(MyData,D660, E660+1),
"    " &amp; INDEX(MyData,D660, E660+1))</f>
        <v xml:space="preserve">        0,</v>
      </c>
    </row>
    <row r="661" spans="4:7" x14ac:dyDescent="0.2">
      <c r="D661" s="20">
        <f t="shared" si="10"/>
        <v>37</v>
      </c>
      <c r="E661" s="20">
        <f>MIN(IF(MOD(ROWS($A$2:A661),$A$2)=0,E660+1, E660), $B$2-1)</f>
        <v>7</v>
      </c>
      <c r="G661" s="2" t="str">
        <f>IF(NOT(OR(
SUMPRODUCT(--ISNUMBER(SEARCH('Chapter 0 (Generated)'!$B$25:$V$25,INDEX(MyData,D661, E661+1))))&gt;0,
SUMPRODUCT(--ISNUMBER(SEARCH('Chapter 0 (Generated)'!$B$26:$V$26,INDEX(MyData,D661, E661+1))))&gt;0)),
"        " &amp; INDEX(MyData,D661, E661+1),
"    " &amp; INDEX(MyData,D661, E661+1))</f>
        <v xml:space="preserve">        0,</v>
      </c>
    </row>
    <row r="662" spans="4:7" x14ac:dyDescent="0.2">
      <c r="D662" s="20">
        <f t="shared" si="10"/>
        <v>38</v>
      </c>
      <c r="E662" s="20">
        <f>MIN(IF(MOD(ROWS($A$2:A662),$A$2)=0,E661+1, E661), $B$2-1)</f>
        <v>7</v>
      </c>
      <c r="G662" s="2" t="str">
        <f>IF(NOT(OR(
SUMPRODUCT(--ISNUMBER(SEARCH('Chapter 0 (Generated)'!$B$25:$V$25,INDEX(MyData,D662, E662+1))))&gt;0,
SUMPRODUCT(--ISNUMBER(SEARCH('Chapter 0 (Generated)'!$B$26:$V$26,INDEX(MyData,D662, E662+1))))&gt;0)),
"        " &amp; INDEX(MyData,D662, E662+1),
"    " &amp; INDEX(MyData,D662, E662+1))</f>
        <v xml:space="preserve">        0,//35 </v>
      </c>
    </row>
    <row r="663" spans="4:7" x14ac:dyDescent="0.2">
      <c r="D663" s="20">
        <f t="shared" si="10"/>
        <v>39</v>
      </c>
      <c r="E663" s="20">
        <f>MIN(IF(MOD(ROWS($A$2:A663),$A$2)=0,E662+1, E662), $B$2-1)</f>
        <v>7</v>
      </c>
      <c r="G663" s="2" t="str">
        <f>IF(NOT(OR(
SUMPRODUCT(--ISNUMBER(SEARCH('Chapter 0 (Generated)'!$B$25:$V$25,INDEX(MyData,D663, E663+1))))&gt;0,
SUMPRODUCT(--ISNUMBER(SEARCH('Chapter 0 (Generated)'!$B$26:$V$26,INDEX(MyData,D663, E663+1))))&gt;0)),
"        " &amp; INDEX(MyData,D663, E663+1),
"    " &amp; INDEX(MyData,D663, E663+1))</f>
        <v xml:space="preserve">        0,</v>
      </c>
    </row>
    <row r="664" spans="4:7" x14ac:dyDescent="0.2">
      <c r="D664" s="20">
        <f t="shared" si="10"/>
        <v>40</v>
      </c>
      <c r="E664" s="20">
        <f>MIN(IF(MOD(ROWS($A$2:A664),$A$2)=0,E663+1, E663), $B$2-1)</f>
        <v>7</v>
      </c>
      <c r="G664" s="2" t="str">
        <f>IF(NOT(OR(
SUMPRODUCT(--ISNUMBER(SEARCH('Chapter 0 (Generated)'!$B$25:$V$25,INDEX(MyData,D664, E664+1))))&gt;0,
SUMPRODUCT(--ISNUMBER(SEARCH('Chapter 0 (Generated)'!$B$26:$V$26,INDEX(MyData,D664, E664+1))))&gt;0)),
"        " &amp; INDEX(MyData,D664, E664+1),
"    " &amp; INDEX(MyData,D664, E664+1))</f>
        <v xml:space="preserve">        0,</v>
      </c>
    </row>
    <row r="665" spans="4:7" x14ac:dyDescent="0.2">
      <c r="D665" s="20">
        <f t="shared" si="10"/>
        <v>41</v>
      </c>
      <c r="E665" s="20">
        <f>MIN(IF(MOD(ROWS($A$2:A665),$A$2)=0,E664+1, E664), $B$2-1)</f>
        <v>7</v>
      </c>
      <c r="G665" s="2" t="str">
        <f>IF(NOT(OR(
SUMPRODUCT(--ISNUMBER(SEARCH('Chapter 0 (Generated)'!$B$25:$V$25,INDEX(MyData,D665, E665+1))))&gt;0,
SUMPRODUCT(--ISNUMBER(SEARCH('Chapter 0 (Generated)'!$B$26:$V$26,INDEX(MyData,D665, E665+1))))&gt;0)),
"        " &amp; INDEX(MyData,D665, E665+1),
"    " &amp; INDEX(MyData,D665, E665+1))</f>
        <v xml:space="preserve">        0,</v>
      </c>
    </row>
    <row r="666" spans="4:7" x14ac:dyDescent="0.2">
      <c r="D666" s="20">
        <f t="shared" si="10"/>
        <v>42</v>
      </c>
      <c r="E666" s="20">
        <f>MIN(IF(MOD(ROWS($A$2:A666),$A$2)=0,E665+1, E665), $B$2-1)</f>
        <v>7</v>
      </c>
      <c r="G666" s="2" t="str">
        <f>IF(NOT(OR(
SUMPRODUCT(--ISNUMBER(SEARCH('Chapter 0 (Generated)'!$B$25:$V$25,INDEX(MyData,D666, E666+1))))&gt;0,
SUMPRODUCT(--ISNUMBER(SEARCH('Chapter 0 (Generated)'!$B$26:$V$26,INDEX(MyData,D666, E666+1))))&gt;0)),
"        " &amp; INDEX(MyData,D666, E666+1),
"    " &amp; INDEX(MyData,D666, E666+1))</f>
        <v xml:space="preserve">        0,</v>
      </c>
    </row>
    <row r="667" spans="4:7" x14ac:dyDescent="0.2">
      <c r="D667" s="20">
        <f t="shared" si="10"/>
        <v>43</v>
      </c>
      <c r="E667" s="20">
        <f>MIN(IF(MOD(ROWS($A$2:A667),$A$2)=0,E666+1, E666), $B$2-1)</f>
        <v>7</v>
      </c>
      <c r="G667" s="2" t="str">
        <f>IF(NOT(OR(
SUMPRODUCT(--ISNUMBER(SEARCH('Chapter 0 (Generated)'!$B$25:$V$25,INDEX(MyData,D667, E667+1))))&gt;0,
SUMPRODUCT(--ISNUMBER(SEARCH('Chapter 0 (Generated)'!$B$26:$V$26,INDEX(MyData,D667, E667+1))))&gt;0)),
"        " &amp; INDEX(MyData,D667, E667+1),
"    " &amp; INDEX(MyData,D667, E667+1))</f>
        <v xml:space="preserve">        0,//40 </v>
      </c>
    </row>
    <row r="668" spans="4:7" x14ac:dyDescent="0.2">
      <c r="D668" s="20">
        <f t="shared" si="10"/>
        <v>44</v>
      </c>
      <c r="E668" s="20">
        <f>MIN(IF(MOD(ROWS($A$2:A668),$A$2)=0,E667+1, E667), $B$2-1)</f>
        <v>7</v>
      </c>
      <c r="G668" s="2" t="str">
        <f>IF(NOT(OR(
SUMPRODUCT(--ISNUMBER(SEARCH('Chapter 0 (Generated)'!$B$25:$V$25,INDEX(MyData,D668, E668+1))))&gt;0,
SUMPRODUCT(--ISNUMBER(SEARCH('Chapter 0 (Generated)'!$B$26:$V$26,INDEX(MyData,D668, E668+1))))&gt;0)),
"        " &amp; INDEX(MyData,D668, E668+1),
"    " &amp; INDEX(MyData,D668, E668+1))</f>
        <v xml:space="preserve">        0,</v>
      </c>
    </row>
    <row r="669" spans="4:7" x14ac:dyDescent="0.2">
      <c r="D669" s="20">
        <f t="shared" si="10"/>
        <v>45</v>
      </c>
      <c r="E669" s="20">
        <f>MIN(IF(MOD(ROWS($A$2:A669),$A$2)=0,E668+1, E668), $B$2-1)</f>
        <v>7</v>
      </c>
      <c r="G669" s="2" t="str">
        <f>IF(NOT(OR(
SUMPRODUCT(--ISNUMBER(SEARCH('Chapter 0 (Generated)'!$B$25:$V$25,INDEX(MyData,D669, E669+1))))&gt;0,
SUMPRODUCT(--ISNUMBER(SEARCH('Chapter 0 (Generated)'!$B$26:$V$26,INDEX(MyData,D669, E669+1))))&gt;0)),
"        " &amp; INDEX(MyData,D669, E669+1),
"    " &amp; INDEX(MyData,D669, E669+1))</f>
        <v xml:space="preserve">        0,</v>
      </c>
    </row>
    <row r="670" spans="4:7" x14ac:dyDescent="0.2">
      <c r="D670" s="20">
        <f t="shared" si="10"/>
        <v>46</v>
      </c>
      <c r="E670" s="20">
        <f>MIN(IF(MOD(ROWS($A$2:A670),$A$2)=0,E669+1, E669), $B$2-1)</f>
        <v>7</v>
      </c>
      <c r="G670" s="2" t="str">
        <f>IF(NOT(OR(
SUMPRODUCT(--ISNUMBER(SEARCH('Chapter 0 (Generated)'!$B$25:$V$25,INDEX(MyData,D670, E670+1))))&gt;0,
SUMPRODUCT(--ISNUMBER(SEARCH('Chapter 0 (Generated)'!$B$26:$V$26,INDEX(MyData,D670, E670+1))))&gt;0)),
"        " &amp; INDEX(MyData,D670, E670+1),
"    " &amp; INDEX(MyData,D670, E670+1))</f>
        <v xml:space="preserve">        0,</v>
      </c>
    </row>
    <row r="671" spans="4:7" x14ac:dyDescent="0.2">
      <c r="D671" s="20">
        <f t="shared" si="10"/>
        <v>47</v>
      </c>
      <c r="E671" s="20">
        <f>MIN(IF(MOD(ROWS($A$2:A671),$A$2)=0,E670+1, E670), $B$2-1)</f>
        <v>7</v>
      </c>
      <c r="G671" s="2" t="str">
        <f>IF(NOT(OR(
SUMPRODUCT(--ISNUMBER(SEARCH('Chapter 0 (Generated)'!$B$25:$V$25,INDEX(MyData,D671, E671+1))))&gt;0,
SUMPRODUCT(--ISNUMBER(SEARCH('Chapter 0 (Generated)'!$B$26:$V$26,INDEX(MyData,D671, E671+1))))&gt;0)),
"        " &amp; INDEX(MyData,D671, E671+1),
"    " &amp; INDEX(MyData,D671, E671+1))</f>
        <v xml:space="preserve">        0,</v>
      </c>
    </row>
    <row r="672" spans="4:7" x14ac:dyDescent="0.2">
      <c r="D672" s="20">
        <f t="shared" si="10"/>
        <v>48</v>
      </c>
      <c r="E672" s="20">
        <f>MIN(IF(MOD(ROWS($A$2:A672),$A$2)=0,E671+1, E671), $B$2-1)</f>
        <v>7</v>
      </c>
      <c r="G672" s="2" t="str">
        <f>IF(NOT(OR(
SUMPRODUCT(--ISNUMBER(SEARCH('Chapter 0 (Generated)'!$B$25:$V$25,INDEX(MyData,D672, E672+1))))&gt;0,
SUMPRODUCT(--ISNUMBER(SEARCH('Chapter 0 (Generated)'!$B$26:$V$26,INDEX(MyData,D672, E672+1))))&gt;0)),
"        " &amp; INDEX(MyData,D672, E672+1),
"    " &amp; INDEX(MyData,D672, E672+1))</f>
        <v xml:space="preserve">        0,//45 </v>
      </c>
    </row>
    <row r="673" spans="4:7" x14ac:dyDescent="0.2">
      <c r="D673" s="20">
        <f t="shared" si="10"/>
        <v>49</v>
      </c>
      <c r="E673" s="20">
        <f>MIN(IF(MOD(ROWS($A$2:A673),$A$2)=0,E672+1, E672), $B$2-1)</f>
        <v>7</v>
      </c>
      <c r="G673" s="2" t="str">
        <f>IF(NOT(OR(
SUMPRODUCT(--ISNUMBER(SEARCH('Chapter 0 (Generated)'!$B$25:$V$25,INDEX(MyData,D673, E673+1))))&gt;0,
SUMPRODUCT(--ISNUMBER(SEARCH('Chapter 0 (Generated)'!$B$26:$V$26,INDEX(MyData,D673, E673+1))))&gt;0)),
"        " &amp; INDEX(MyData,D673, E673+1),
"    " &amp; INDEX(MyData,D673, E673+1))</f>
        <v xml:space="preserve">        0,</v>
      </c>
    </row>
    <row r="674" spans="4:7" x14ac:dyDescent="0.2">
      <c r="D674" s="20">
        <f t="shared" si="10"/>
        <v>50</v>
      </c>
      <c r="E674" s="20">
        <f>MIN(IF(MOD(ROWS($A$2:A674),$A$2)=0,E673+1, E673), $B$2-1)</f>
        <v>7</v>
      </c>
      <c r="G674" s="2" t="str">
        <f>IF(NOT(OR(
SUMPRODUCT(--ISNUMBER(SEARCH('Chapter 0 (Generated)'!$B$25:$V$25,INDEX(MyData,D674, E674+1))))&gt;0,
SUMPRODUCT(--ISNUMBER(SEARCH('Chapter 0 (Generated)'!$B$26:$V$26,INDEX(MyData,D674, E674+1))))&gt;0)),
"        " &amp; INDEX(MyData,D674, E674+1),
"    " &amp; INDEX(MyData,D674, E674+1))</f>
        <v xml:space="preserve">        0,</v>
      </c>
    </row>
    <row r="675" spans="4:7" x14ac:dyDescent="0.2">
      <c r="D675" s="20">
        <f t="shared" si="10"/>
        <v>51</v>
      </c>
      <c r="E675" s="20">
        <f>MIN(IF(MOD(ROWS($A$2:A675),$A$2)=0,E674+1, E674), $B$2-1)</f>
        <v>7</v>
      </c>
      <c r="G675" s="2" t="str">
        <f>IF(NOT(OR(
SUMPRODUCT(--ISNUMBER(SEARCH('Chapter 0 (Generated)'!$B$25:$V$25,INDEX(MyData,D675, E675+1))))&gt;0,
SUMPRODUCT(--ISNUMBER(SEARCH('Chapter 0 (Generated)'!$B$26:$V$26,INDEX(MyData,D675, E675+1))))&gt;0)),
"        " &amp; INDEX(MyData,D675, E675+1),
"    " &amp; INDEX(MyData,D675, E675+1))</f>
        <v xml:space="preserve">        0,</v>
      </c>
    </row>
    <row r="676" spans="4:7" x14ac:dyDescent="0.2">
      <c r="D676" s="20">
        <f t="shared" si="10"/>
        <v>52</v>
      </c>
      <c r="E676" s="20">
        <f>MIN(IF(MOD(ROWS($A$2:A676),$A$2)=0,E675+1, E675), $B$2-1)</f>
        <v>7</v>
      </c>
      <c r="G676" s="2" t="str">
        <f>IF(NOT(OR(
SUMPRODUCT(--ISNUMBER(SEARCH('Chapter 0 (Generated)'!$B$25:$V$25,INDEX(MyData,D676, E676+1))))&gt;0,
SUMPRODUCT(--ISNUMBER(SEARCH('Chapter 0 (Generated)'!$B$26:$V$26,INDEX(MyData,D676, E676+1))))&gt;0)),
"        " &amp; INDEX(MyData,D676, E676+1),
"    " &amp; INDEX(MyData,D676, E676+1))</f>
        <v xml:space="preserve">        0,</v>
      </c>
    </row>
    <row r="677" spans="4:7" x14ac:dyDescent="0.2">
      <c r="D677" s="20">
        <f t="shared" si="10"/>
        <v>53</v>
      </c>
      <c r="E677" s="20">
        <f>MIN(IF(MOD(ROWS($A$2:A677),$A$2)=0,E676+1, E676), $B$2-1)</f>
        <v>7</v>
      </c>
      <c r="G677" s="2" t="str">
        <f>IF(NOT(OR(
SUMPRODUCT(--ISNUMBER(SEARCH('Chapter 0 (Generated)'!$B$25:$V$25,INDEX(MyData,D677, E677+1))))&gt;0,
SUMPRODUCT(--ISNUMBER(SEARCH('Chapter 0 (Generated)'!$B$26:$V$26,INDEX(MyData,D677, E677+1))))&gt;0)),
"        " &amp; INDEX(MyData,D677, E677+1),
"    " &amp; INDEX(MyData,D677, E677+1))</f>
        <v xml:space="preserve">        0,//50 </v>
      </c>
    </row>
    <row r="678" spans="4:7" x14ac:dyDescent="0.2">
      <c r="D678" s="20">
        <f t="shared" si="10"/>
        <v>54</v>
      </c>
      <c r="E678" s="20">
        <f>MIN(IF(MOD(ROWS($A$2:A678),$A$2)=0,E677+1, E677), $B$2-1)</f>
        <v>7</v>
      </c>
      <c r="G678" s="2" t="str">
        <f>IF(NOT(OR(
SUMPRODUCT(--ISNUMBER(SEARCH('Chapter 0 (Generated)'!$B$25:$V$25,INDEX(MyData,D678, E678+1))))&gt;0,
SUMPRODUCT(--ISNUMBER(SEARCH('Chapter 0 (Generated)'!$B$26:$V$26,INDEX(MyData,D678, E678+1))))&gt;0)),
"        " &amp; INDEX(MyData,D678, E678+1),
"    " &amp; INDEX(MyData,D678, E678+1))</f>
        <v xml:space="preserve">        0,</v>
      </c>
    </row>
    <row r="679" spans="4:7" x14ac:dyDescent="0.2">
      <c r="D679" s="20">
        <f t="shared" si="10"/>
        <v>55</v>
      </c>
      <c r="E679" s="20">
        <f>MIN(IF(MOD(ROWS($A$2:A679),$A$2)=0,E678+1, E678), $B$2-1)</f>
        <v>7</v>
      </c>
      <c r="G679" s="2" t="str">
        <f>IF(NOT(OR(
SUMPRODUCT(--ISNUMBER(SEARCH('Chapter 0 (Generated)'!$B$25:$V$25,INDEX(MyData,D679, E679+1))))&gt;0,
SUMPRODUCT(--ISNUMBER(SEARCH('Chapter 0 (Generated)'!$B$26:$V$26,INDEX(MyData,D679, E679+1))))&gt;0)),
"        " &amp; INDEX(MyData,D679, E679+1),
"    " &amp; INDEX(MyData,D679, E679+1))</f>
        <v xml:space="preserve">        3,</v>
      </c>
    </row>
    <row r="680" spans="4:7" x14ac:dyDescent="0.2">
      <c r="D680" s="20">
        <f t="shared" si="10"/>
        <v>56</v>
      </c>
      <c r="E680" s="20">
        <f>MIN(IF(MOD(ROWS($A$2:A680),$A$2)=0,E679+1, E679), $B$2-1)</f>
        <v>7</v>
      </c>
      <c r="G680" s="2" t="str">
        <f>IF(NOT(OR(
SUMPRODUCT(--ISNUMBER(SEARCH('Chapter 0 (Generated)'!$B$25:$V$25,INDEX(MyData,D680, E680+1))))&gt;0,
SUMPRODUCT(--ISNUMBER(SEARCH('Chapter 0 (Generated)'!$B$26:$V$26,INDEX(MyData,D680, E680+1))))&gt;0)),
"        " &amp; INDEX(MyData,D680, E680+1),
"    " &amp; INDEX(MyData,D680, E680+1))</f>
        <v xml:space="preserve">        0,</v>
      </c>
    </row>
    <row r="681" spans="4:7" x14ac:dyDescent="0.2">
      <c r="D681" s="20">
        <f t="shared" si="10"/>
        <v>57</v>
      </c>
      <c r="E681" s="20">
        <f>MIN(IF(MOD(ROWS($A$2:A681),$A$2)=0,E680+1, E680), $B$2-1)</f>
        <v>7</v>
      </c>
      <c r="G681" s="2" t="str">
        <f>IF(NOT(OR(
SUMPRODUCT(--ISNUMBER(SEARCH('Chapter 0 (Generated)'!$B$25:$V$25,INDEX(MyData,D681, E681+1))))&gt;0,
SUMPRODUCT(--ISNUMBER(SEARCH('Chapter 0 (Generated)'!$B$26:$V$26,INDEX(MyData,D681, E681+1))))&gt;0)),
"        " &amp; INDEX(MyData,D681, E681+1),
"    " &amp; INDEX(MyData,D681, E681+1))</f>
        <v xml:space="preserve">        0,</v>
      </c>
    </row>
    <row r="682" spans="4:7" x14ac:dyDescent="0.2">
      <c r="D682" s="20">
        <f t="shared" si="10"/>
        <v>58</v>
      </c>
      <c r="E682" s="20">
        <f>MIN(IF(MOD(ROWS($A$2:A682),$A$2)=0,E681+1, E681), $B$2-1)</f>
        <v>7</v>
      </c>
      <c r="G682" s="2" t="str">
        <f>IF(NOT(OR(
SUMPRODUCT(--ISNUMBER(SEARCH('Chapter 0 (Generated)'!$B$25:$V$25,INDEX(MyData,D682, E682+1))))&gt;0,
SUMPRODUCT(--ISNUMBER(SEARCH('Chapter 0 (Generated)'!$B$26:$V$26,INDEX(MyData,D682, E682+1))))&gt;0)),
"        " &amp; INDEX(MyData,D682, E682+1),
"    " &amp; INDEX(MyData,D682, E682+1))</f>
        <v xml:space="preserve">        0,//55 </v>
      </c>
    </row>
    <row r="683" spans="4:7" x14ac:dyDescent="0.2">
      <c r="D683" s="20">
        <f t="shared" si="10"/>
        <v>59</v>
      </c>
      <c r="E683" s="20">
        <f>MIN(IF(MOD(ROWS($A$2:A683),$A$2)=0,E682+1, E682), $B$2-1)</f>
        <v>7</v>
      </c>
      <c r="G683" s="2" t="str">
        <f>IF(NOT(OR(
SUMPRODUCT(--ISNUMBER(SEARCH('Chapter 0 (Generated)'!$B$25:$V$25,INDEX(MyData,D683, E683+1))))&gt;0,
SUMPRODUCT(--ISNUMBER(SEARCH('Chapter 0 (Generated)'!$B$26:$V$26,INDEX(MyData,D683, E683+1))))&gt;0)),
"        " &amp; INDEX(MyData,D683, E683+1),
"    " &amp; INDEX(MyData,D683, E683+1))</f>
        <v xml:space="preserve">        0,</v>
      </c>
    </row>
    <row r="684" spans="4:7" x14ac:dyDescent="0.2">
      <c r="D684" s="20">
        <f t="shared" si="10"/>
        <v>60</v>
      </c>
      <c r="E684" s="20">
        <f>MIN(IF(MOD(ROWS($A$2:A684),$A$2)=0,E683+1, E683), $B$2-1)</f>
        <v>7</v>
      </c>
      <c r="G684" s="2" t="str">
        <f>IF(NOT(OR(
SUMPRODUCT(--ISNUMBER(SEARCH('Chapter 0 (Generated)'!$B$25:$V$25,INDEX(MyData,D684, E684+1))))&gt;0,
SUMPRODUCT(--ISNUMBER(SEARCH('Chapter 0 (Generated)'!$B$26:$V$26,INDEX(MyData,D684, E684+1))))&gt;0)),
"        " &amp; INDEX(MyData,D684, E684+1),
"    " &amp; INDEX(MyData,D684, E684+1))</f>
        <v xml:space="preserve">        0,</v>
      </c>
    </row>
    <row r="685" spans="4:7" x14ac:dyDescent="0.2">
      <c r="D685" s="20">
        <f t="shared" si="10"/>
        <v>61</v>
      </c>
      <c r="E685" s="20">
        <f>MIN(IF(MOD(ROWS($A$2:A685),$A$2)=0,E684+1, E684), $B$2-1)</f>
        <v>7</v>
      </c>
      <c r="G685" s="2" t="str">
        <f>IF(NOT(OR(
SUMPRODUCT(--ISNUMBER(SEARCH('Chapter 0 (Generated)'!$B$25:$V$25,INDEX(MyData,D685, E685+1))))&gt;0,
SUMPRODUCT(--ISNUMBER(SEARCH('Chapter 0 (Generated)'!$B$26:$V$26,INDEX(MyData,D685, E685+1))))&gt;0)),
"        " &amp; INDEX(MyData,D685, E685+1),
"    " &amp; INDEX(MyData,D685, E685+1))</f>
        <v xml:space="preserve">        0,</v>
      </c>
    </row>
    <row r="686" spans="4:7" x14ac:dyDescent="0.2">
      <c r="D686" s="20">
        <f t="shared" si="10"/>
        <v>62</v>
      </c>
      <c r="E686" s="20">
        <f>MIN(IF(MOD(ROWS($A$2:A686),$A$2)=0,E685+1, E685), $B$2-1)</f>
        <v>7</v>
      </c>
      <c r="G686" s="2" t="str">
        <f>IF(NOT(OR(
SUMPRODUCT(--ISNUMBER(SEARCH('Chapter 0 (Generated)'!$B$25:$V$25,INDEX(MyData,D686, E686+1))))&gt;0,
SUMPRODUCT(--ISNUMBER(SEARCH('Chapter 0 (Generated)'!$B$26:$V$26,INDEX(MyData,D686, E686+1))))&gt;0)),
"        " &amp; INDEX(MyData,D686, E686+1),
"    " &amp; INDEX(MyData,D686, E686+1))</f>
        <v xml:space="preserve">        0,</v>
      </c>
    </row>
    <row r="687" spans="4:7" x14ac:dyDescent="0.2">
      <c r="D687" s="20">
        <f t="shared" si="10"/>
        <v>63</v>
      </c>
      <c r="E687" s="20">
        <f>MIN(IF(MOD(ROWS($A$2:A687),$A$2)=0,E686+1, E686), $B$2-1)</f>
        <v>7</v>
      </c>
      <c r="G687" s="2" t="str">
        <f>IF(NOT(OR(
SUMPRODUCT(--ISNUMBER(SEARCH('Chapter 0 (Generated)'!$B$25:$V$25,INDEX(MyData,D687, E687+1))))&gt;0,
SUMPRODUCT(--ISNUMBER(SEARCH('Chapter 0 (Generated)'!$B$26:$V$26,INDEX(MyData,D687, E687+1))))&gt;0)),
"        " &amp; INDEX(MyData,D687, E687+1),
"    " &amp; INDEX(MyData,D687, E687+1))</f>
        <v xml:space="preserve">        0,//60 </v>
      </c>
    </row>
    <row r="688" spans="4:7" x14ac:dyDescent="0.2">
      <c r="D688" s="20">
        <f t="shared" si="10"/>
        <v>64</v>
      </c>
      <c r="E688" s="20">
        <f>MIN(IF(MOD(ROWS($A$2:A688),$A$2)=0,E687+1, E687), $B$2-1)</f>
        <v>7</v>
      </c>
      <c r="G688" s="2" t="str">
        <f>IF(NOT(OR(
SUMPRODUCT(--ISNUMBER(SEARCH('Chapter 0 (Generated)'!$B$25:$V$25,INDEX(MyData,D688, E688+1))))&gt;0,
SUMPRODUCT(--ISNUMBER(SEARCH('Chapter 0 (Generated)'!$B$26:$V$26,INDEX(MyData,D688, E688+1))))&gt;0)),
"        " &amp; INDEX(MyData,D688, E688+1),
"    " &amp; INDEX(MyData,D688, E688+1))</f>
        <v xml:space="preserve">        0,</v>
      </c>
    </row>
    <row r="689" spans="4:7" x14ac:dyDescent="0.2">
      <c r="D689" s="20">
        <f t="shared" si="10"/>
        <v>65</v>
      </c>
      <c r="E689" s="20">
        <f>MIN(IF(MOD(ROWS($A$2:A689),$A$2)=0,E688+1, E688), $B$2-1)</f>
        <v>7</v>
      </c>
      <c r="G689" s="2" t="str">
        <f>IF(NOT(OR(
SUMPRODUCT(--ISNUMBER(SEARCH('Chapter 0 (Generated)'!$B$25:$V$25,INDEX(MyData,D689, E689+1))))&gt;0,
SUMPRODUCT(--ISNUMBER(SEARCH('Chapter 0 (Generated)'!$B$26:$V$26,INDEX(MyData,D689, E689+1))))&gt;0)),
"        " &amp; INDEX(MyData,D689, E689+1),
"    " &amp; INDEX(MyData,D689, E689+1))</f>
        <v xml:space="preserve">        0,</v>
      </c>
    </row>
    <row r="690" spans="4:7" x14ac:dyDescent="0.2">
      <c r="D690" s="20">
        <f t="shared" si="10"/>
        <v>66</v>
      </c>
      <c r="E690" s="20">
        <f>MIN(IF(MOD(ROWS($A$2:A690),$A$2)=0,E689+1, E689), $B$2-1)</f>
        <v>7</v>
      </c>
      <c r="G690" s="2" t="str">
        <f>IF(NOT(OR(
SUMPRODUCT(--ISNUMBER(SEARCH('Chapter 0 (Generated)'!$B$25:$V$25,INDEX(MyData,D690, E690+1))))&gt;0,
SUMPRODUCT(--ISNUMBER(SEARCH('Chapter 0 (Generated)'!$B$26:$V$26,INDEX(MyData,D690, E690+1))))&gt;0)),
"        " &amp; INDEX(MyData,D690, E690+1),
"    " &amp; INDEX(MyData,D690, E690+1))</f>
        <v xml:space="preserve">        2,</v>
      </c>
    </row>
    <row r="691" spans="4:7" x14ac:dyDescent="0.2">
      <c r="D691" s="20">
        <f t="shared" si="10"/>
        <v>67</v>
      </c>
      <c r="E691" s="20">
        <f>MIN(IF(MOD(ROWS($A$2:A691),$A$2)=0,E690+1, E690), $B$2-1)</f>
        <v>7</v>
      </c>
      <c r="G691" s="2" t="str">
        <f>IF(NOT(OR(
SUMPRODUCT(--ISNUMBER(SEARCH('Chapter 0 (Generated)'!$B$25:$V$25,INDEX(MyData,D691, E691+1))))&gt;0,
SUMPRODUCT(--ISNUMBER(SEARCH('Chapter 0 (Generated)'!$B$26:$V$26,INDEX(MyData,D691, E691+1))))&gt;0)),
"        " &amp; INDEX(MyData,D691, E691+1),
"    " &amp; INDEX(MyData,D691, E691+1))</f>
        <v xml:space="preserve">        0,//64 ghost slide</v>
      </c>
    </row>
    <row r="692" spans="4:7" x14ac:dyDescent="0.2">
      <c r="D692" s="20">
        <f t="shared" si="10"/>
        <v>68</v>
      </c>
      <c r="E692" s="20">
        <f>MIN(IF(MOD(ROWS($A$2:A692),$A$2)=0,E691+1, E691), $B$2-1)</f>
        <v>7</v>
      </c>
      <c r="G692" s="2" t="str">
        <f>IF(NOT(OR(
SUMPRODUCT(--ISNUMBER(SEARCH('Chapter 0 (Generated)'!$B$25:$V$25,INDEX(MyData,D692, E692+1))))&gt;0,
SUMPRODUCT(--ISNUMBER(SEARCH('Chapter 0 (Generated)'!$B$26:$V$26,INDEX(MyData,D692, E692+1))))&gt;0)),
"        " &amp; INDEX(MyData,D692, E692+1),
"    " &amp; INDEX(MyData,D692, E692+1))</f>
        <v xml:space="preserve">        0,//65 ghost slide</v>
      </c>
    </row>
    <row r="693" spans="4:7" x14ac:dyDescent="0.2">
      <c r="D693" s="20">
        <f t="shared" si="10"/>
        <v>69</v>
      </c>
      <c r="E693" s="20">
        <f>MIN(IF(MOD(ROWS($A$2:A693),$A$2)=0,E692+1, E692), $B$2-1)</f>
        <v>7</v>
      </c>
      <c r="G693" s="2" t="str">
        <f>IF(NOT(OR(
SUMPRODUCT(--ISNUMBER(SEARCH('Chapter 0 (Generated)'!$B$25:$V$25,INDEX(MyData,D693, E693+1))))&gt;0,
SUMPRODUCT(--ISNUMBER(SEARCH('Chapter 0 (Generated)'!$B$26:$V$26,INDEX(MyData,D693, E693+1))))&gt;0)),
"        " &amp; INDEX(MyData,D693, E693+1),
"    " &amp; INDEX(MyData,D693, E693+1))</f>
        <v xml:space="preserve">        0,//66 ghost slide</v>
      </c>
    </row>
    <row r="694" spans="4:7" x14ac:dyDescent="0.2">
      <c r="D694" s="20">
        <f t="shared" si="10"/>
        <v>70</v>
      </c>
      <c r="E694" s="20">
        <f>MIN(IF(MOD(ROWS($A$2:A694),$A$2)=0,E693+1, E693), $B$2-1)</f>
        <v>7</v>
      </c>
      <c r="G694" s="2" t="str">
        <f>IF(NOT(OR(
SUMPRODUCT(--ISNUMBER(SEARCH('Chapter 0 (Generated)'!$B$25:$V$25,INDEX(MyData,D694, E694+1))))&gt;0,
SUMPRODUCT(--ISNUMBER(SEARCH('Chapter 0 (Generated)'!$B$26:$V$26,INDEX(MyData,D694, E694+1))))&gt;0)),
"        " &amp; INDEX(MyData,D694, E694+1),
"    " &amp; INDEX(MyData,D694, E694+1))</f>
        <v xml:space="preserve">        0,//67 ghost slide</v>
      </c>
    </row>
    <row r="695" spans="4:7" x14ac:dyDescent="0.2">
      <c r="D695" s="20">
        <f t="shared" si="10"/>
        <v>71</v>
      </c>
      <c r="E695" s="20">
        <f>MIN(IF(MOD(ROWS($A$2:A695),$A$2)=0,E694+1, E694), $B$2-1)</f>
        <v>7</v>
      </c>
      <c r="G695" s="2" t="str">
        <f>IF(NOT(OR(
SUMPRODUCT(--ISNUMBER(SEARCH('Chapter 0 (Generated)'!$B$25:$V$25,INDEX(MyData,D695, E695+1))))&gt;0,
SUMPRODUCT(--ISNUMBER(SEARCH('Chapter 0 (Generated)'!$B$26:$V$26,INDEX(MyData,D695, E695+1))))&gt;0)),
"        " &amp; INDEX(MyData,D695, E695+1),
"    " &amp; INDEX(MyData,D695, E695+1))</f>
        <v xml:space="preserve">        0,//68 ghost slide</v>
      </c>
    </row>
    <row r="696" spans="4:7" x14ac:dyDescent="0.2">
      <c r="D696" s="20">
        <f t="shared" si="10"/>
        <v>72</v>
      </c>
      <c r="E696" s="20">
        <f>MIN(IF(MOD(ROWS($A$2:A696),$A$2)=0,E695+1, E695), $B$2-1)</f>
        <v>7</v>
      </c>
      <c r="G696" s="2" t="str">
        <f>IF(NOT(OR(
SUMPRODUCT(--ISNUMBER(SEARCH('Chapter 0 (Generated)'!$B$25:$V$25,INDEX(MyData,D696, E696+1))))&gt;0,
SUMPRODUCT(--ISNUMBER(SEARCH('Chapter 0 (Generated)'!$B$26:$V$26,INDEX(MyData,D696, E696+1))))&gt;0)),
"        " &amp; INDEX(MyData,D696, E696+1),
"    " &amp; INDEX(MyData,D696, E696+1))</f>
        <v xml:space="preserve">        0,//69 ghost slide</v>
      </c>
    </row>
    <row r="697" spans="4:7" x14ac:dyDescent="0.2">
      <c r="D697" s="20">
        <f t="shared" si="10"/>
        <v>73</v>
      </c>
      <c r="E697" s="20">
        <f>MIN(IF(MOD(ROWS($A$2:A697),$A$2)=0,E696+1, E696), $B$2-1)</f>
        <v>7</v>
      </c>
      <c r="G697" s="2" t="str">
        <f>IF(NOT(OR(
SUMPRODUCT(--ISNUMBER(SEARCH('Chapter 0 (Generated)'!$B$25:$V$25,INDEX(MyData,D697, E697+1))))&gt;0,
SUMPRODUCT(--ISNUMBER(SEARCH('Chapter 0 (Generated)'!$B$26:$V$26,INDEX(MyData,D697, E697+1))))&gt;0)),
"        " &amp; INDEX(MyData,D697, E697+1),
"    " &amp; INDEX(MyData,D697, E697+1))</f>
        <v xml:space="preserve">        0,//70 </v>
      </c>
    </row>
    <row r="698" spans="4:7" x14ac:dyDescent="0.2">
      <c r="D698" s="20">
        <f t="shared" si="10"/>
        <v>74</v>
      </c>
      <c r="E698" s="20">
        <f>MIN(IF(MOD(ROWS($A$2:A698),$A$2)=0,E697+1, E697), $B$2-1)</f>
        <v>7</v>
      </c>
      <c r="G698" s="2" t="str">
        <f>IF(NOT(OR(
SUMPRODUCT(--ISNUMBER(SEARCH('Chapter 0 (Generated)'!$B$25:$V$25,INDEX(MyData,D698, E698+1))))&gt;0,
SUMPRODUCT(--ISNUMBER(SEARCH('Chapter 0 (Generated)'!$B$26:$V$26,INDEX(MyData,D698, E698+1))))&gt;0)),
"        " &amp; INDEX(MyData,D698, E698+1),
"    " &amp; INDEX(MyData,D698, E698+1))</f>
        <v xml:space="preserve">        0,</v>
      </c>
    </row>
    <row r="699" spans="4:7" x14ac:dyDescent="0.2">
      <c r="D699" s="20">
        <f t="shared" si="10"/>
        <v>75</v>
      </c>
      <c r="E699" s="20">
        <f>MIN(IF(MOD(ROWS($A$2:A699),$A$2)=0,E698+1, E698), $B$2-1)</f>
        <v>7</v>
      </c>
      <c r="G699" s="2" t="str">
        <f>IF(NOT(OR(
SUMPRODUCT(--ISNUMBER(SEARCH('Chapter 0 (Generated)'!$B$25:$V$25,INDEX(MyData,D699, E699+1))))&gt;0,
SUMPRODUCT(--ISNUMBER(SEARCH('Chapter 0 (Generated)'!$B$26:$V$26,INDEX(MyData,D699, E699+1))))&gt;0)),
"        " &amp; INDEX(MyData,D699, E699+1),
"    " &amp; INDEX(MyData,D699, E699+1))</f>
        <v xml:space="preserve">        0,</v>
      </c>
    </row>
    <row r="700" spans="4:7" x14ac:dyDescent="0.2">
      <c r="D700" s="20">
        <f t="shared" si="10"/>
        <v>76</v>
      </c>
      <c r="E700" s="20">
        <f>MIN(IF(MOD(ROWS($A$2:A700),$A$2)=0,E699+1, E699), $B$2-1)</f>
        <v>7</v>
      </c>
      <c r="G700" s="2" t="str">
        <f>IF(NOT(OR(
SUMPRODUCT(--ISNUMBER(SEARCH('Chapter 0 (Generated)'!$B$25:$V$25,INDEX(MyData,D700, E700+1))))&gt;0,
SUMPRODUCT(--ISNUMBER(SEARCH('Chapter 0 (Generated)'!$B$26:$V$26,INDEX(MyData,D700, E700+1))))&gt;0)),
"        " &amp; INDEX(MyData,D700, E700+1),
"    " &amp; INDEX(MyData,D700, E700+1))</f>
        <v xml:space="preserve">        0,</v>
      </c>
    </row>
    <row r="701" spans="4:7" x14ac:dyDescent="0.2">
      <c r="D701" s="20">
        <f t="shared" si="10"/>
        <v>77</v>
      </c>
      <c r="E701" s="20">
        <f>MIN(IF(MOD(ROWS($A$2:A701),$A$2)=0,E700+1, E700), $B$2-1)</f>
        <v>7</v>
      </c>
      <c r="G701" s="2" t="str">
        <f>IF(NOT(OR(
SUMPRODUCT(--ISNUMBER(SEARCH('Chapter 0 (Generated)'!$B$25:$V$25,INDEX(MyData,D701, E701+1))))&gt;0,
SUMPRODUCT(--ISNUMBER(SEARCH('Chapter 0 (Generated)'!$B$26:$V$26,INDEX(MyData,D701, E701+1))))&gt;0)),
"        " &amp; INDEX(MyData,D701, E701+1),
"    " &amp; INDEX(MyData,D701, E701+1))</f>
        <v xml:space="preserve">        0,</v>
      </c>
    </row>
    <row r="702" spans="4:7" x14ac:dyDescent="0.2">
      <c r="D702" s="20">
        <f t="shared" si="10"/>
        <v>78</v>
      </c>
      <c r="E702" s="20">
        <f>MIN(IF(MOD(ROWS($A$2:A702),$A$2)=0,E701+1, E701), $B$2-1)</f>
        <v>7</v>
      </c>
      <c r="G702" s="2" t="str">
        <f>IF(NOT(OR(
SUMPRODUCT(--ISNUMBER(SEARCH('Chapter 0 (Generated)'!$B$25:$V$25,INDEX(MyData,D702, E702+1))))&gt;0,
SUMPRODUCT(--ISNUMBER(SEARCH('Chapter 0 (Generated)'!$B$26:$V$26,INDEX(MyData,D702, E702+1))))&gt;0)),
"        " &amp; INDEX(MyData,D702, E702+1),
"    " &amp; INDEX(MyData,D702, E702+1))</f>
        <v xml:space="preserve">        0,//75 </v>
      </c>
    </row>
    <row r="703" spans="4:7" x14ac:dyDescent="0.2">
      <c r="D703" s="20">
        <f t="shared" si="10"/>
        <v>79</v>
      </c>
      <c r="E703" s="20">
        <f>MIN(IF(MOD(ROWS($A$2:A703),$A$2)=0,E702+1, E702), $B$2-1)</f>
        <v>7</v>
      </c>
      <c r="G703" s="2" t="str">
        <f>IF(NOT(OR(
SUMPRODUCT(--ISNUMBER(SEARCH('Chapter 0 (Generated)'!$B$25:$V$25,INDEX(MyData,D703, E703+1))))&gt;0,
SUMPRODUCT(--ISNUMBER(SEARCH('Chapter 0 (Generated)'!$B$26:$V$26,INDEX(MyData,D703, E703+1))))&gt;0)),
"        " &amp; INDEX(MyData,D703, E703+1),
"    " &amp; INDEX(MyData,D703, E703+1))</f>
        <v xml:space="preserve">        0,</v>
      </c>
    </row>
    <row r="704" spans="4:7" x14ac:dyDescent="0.2">
      <c r="D704" s="20">
        <f t="shared" si="10"/>
        <v>80</v>
      </c>
      <c r="E704" s="20">
        <f>MIN(IF(MOD(ROWS($A$2:A704),$A$2)=0,E703+1, E703), $B$2-1)</f>
        <v>7</v>
      </c>
      <c r="G704" s="2" t="str">
        <f>IF(NOT(OR(
SUMPRODUCT(--ISNUMBER(SEARCH('Chapter 0 (Generated)'!$B$25:$V$25,INDEX(MyData,D704, E704+1))))&gt;0,
SUMPRODUCT(--ISNUMBER(SEARCH('Chapter 0 (Generated)'!$B$26:$V$26,INDEX(MyData,D704, E704+1))))&gt;0)),
"        " &amp; INDEX(MyData,D704, E704+1),
"    " &amp; INDEX(MyData,D704, E704+1))</f>
        <v xml:space="preserve">        0,</v>
      </c>
    </row>
    <row r="705" spans="4:7" x14ac:dyDescent="0.2">
      <c r="D705" s="20">
        <f t="shared" si="10"/>
        <v>81</v>
      </c>
      <c r="E705" s="20">
        <f>MIN(IF(MOD(ROWS($A$2:A705),$A$2)=0,E704+1, E704), $B$2-1)</f>
        <v>7</v>
      </c>
      <c r="G705" s="2" t="str">
        <f>IF(NOT(OR(
SUMPRODUCT(--ISNUMBER(SEARCH('Chapter 0 (Generated)'!$B$25:$V$25,INDEX(MyData,D705, E705+1))))&gt;0,
SUMPRODUCT(--ISNUMBER(SEARCH('Chapter 0 (Generated)'!$B$26:$V$26,INDEX(MyData,D705, E705+1))))&gt;0)),
"        " &amp; INDEX(MyData,D705, E705+1),
"    " &amp; INDEX(MyData,D705, E705+1))</f>
        <v xml:space="preserve">        0,</v>
      </c>
    </row>
    <row r="706" spans="4:7" x14ac:dyDescent="0.2">
      <c r="D706" s="20">
        <f t="shared" ref="D706:D769" si="11">MOD(ROW(D705)-1+ROWS(MyData),ROWS(MyData))+1</f>
        <v>82</v>
      </c>
      <c r="E706" s="20">
        <f>MIN(IF(MOD(ROWS($A$2:A706),$A$2)=0,E705+1, E705), $B$2-1)</f>
        <v>7</v>
      </c>
      <c r="G706" s="2" t="str">
        <f>IF(NOT(OR(
SUMPRODUCT(--ISNUMBER(SEARCH('Chapter 0 (Generated)'!$B$25:$V$25,INDEX(MyData,D706, E706+1))))&gt;0,
SUMPRODUCT(--ISNUMBER(SEARCH('Chapter 0 (Generated)'!$B$26:$V$26,INDEX(MyData,D706, E706+1))))&gt;0)),
"        " &amp; INDEX(MyData,D706, E706+1),
"    " &amp; INDEX(MyData,D706, E706+1))</f>
        <v xml:space="preserve">        0,</v>
      </c>
    </row>
    <row r="707" spans="4:7" x14ac:dyDescent="0.2">
      <c r="D707" s="20">
        <f t="shared" si="11"/>
        <v>83</v>
      </c>
      <c r="E707" s="20">
        <f>MIN(IF(MOD(ROWS($A$2:A707),$A$2)=0,E706+1, E706), $B$2-1)</f>
        <v>7</v>
      </c>
      <c r="G707" s="2" t="str">
        <f>IF(NOT(OR(
SUMPRODUCT(--ISNUMBER(SEARCH('Chapter 0 (Generated)'!$B$25:$V$25,INDEX(MyData,D707, E707+1))))&gt;0,
SUMPRODUCT(--ISNUMBER(SEARCH('Chapter 0 (Generated)'!$B$26:$V$26,INDEX(MyData,D707, E707+1))))&gt;0)),
"        " &amp; INDEX(MyData,D707, E707+1),
"    " &amp; INDEX(MyData,D707, E707+1))</f>
        <v xml:space="preserve">        0,//80 </v>
      </c>
    </row>
    <row r="708" spans="4:7" x14ac:dyDescent="0.2">
      <c r="D708" s="20">
        <f t="shared" si="11"/>
        <v>84</v>
      </c>
      <c r="E708" s="20">
        <f>MIN(IF(MOD(ROWS($A$2:A708),$A$2)=0,E707+1, E707), $B$2-1)</f>
        <v>7</v>
      </c>
      <c r="G708" s="2" t="str">
        <f>IF(NOT(OR(
SUMPRODUCT(--ISNUMBER(SEARCH('Chapter 0 (Generated)'!$B$25:$V$25,INDEX(MyData,D708, E708+1))))&gt;0,
SUMPRODUCT(--ISNUMBER(SEARCH('Chapter 0 (Generated)'!$B$26:$V$26,INDEX(MyData,D708, E708+1))))&gt;0)),
"        " &amp; INDEX(MyData,D708, E708+1),
"    " &amp; INDEX(MyData,D708, E708+1))</f>
        <v xml:space="preserve">        0,</v>
      </c>
    </row>
    <row r="709" spans="4:7" x14ac:dyDescent="0.2">
      <c r="D709" s="20">
        <f t="shared" si="11"/>
        <v>85</v>
      </c>
      <c r="E709" s="20">
        <f>MIN(IF(MOD(ROWS($A$2:A709),$A$2)=0,E708+1, E708), $B$2-1)</f>
        <v>7</v>
      </c>
      <c r="G709" s="2" t="str">
        <f>IF(NOT(OR(
SUMPRODUCT(--ISNUMBER(SEARCH('Chapter 0 (Generated)'!$B$25:$V$25,INDEX(MyData,D709, E709+1))))&gt;0,
SUMPRODUCT(--ISNUMBER(SEARCH('Chapter 0 (Generated)'!$B$26:$V$26,INDEX(MyData,D709, E709+1))))&gt;0)),
"        " &amp; INDEX(MyData,D709, E709+1),
"    " &amp; INDEX(MyData,D709, E709+1))</f>
        <v xml:space="preserve">        0,</v>
      </c>
    </row>
    <row r="710" spans="4:7" x14ac:dyDescent="0.2">
      <c r="D710" s="20">
        <f t="shared" si="11"/>
        <v>86</v>
      </c>
      <c r="E710" s="20">
        <f>MIN(IF(MOD(ROWS($A$2:A710),$A$2)=0,E709+1, E709), $B$2-1)</f>
        <v>7</v>
      </c>
      <c r="G710" s="2" t="str">
        <f>IF(NOT(OR(
SUMPRODUCT(--ISNUMBER(SEARCH('Chapter 0 (Generated)'!$B$25:$V$25,INDEX(MyData,D710, E710+1))))&gt;0,
SUMPRODUCT(--ISNUMBER(SEARCH('Chapter 0 (Generated)'!$B$26:$V$26,INDEX(MyData,D710, E710+1))))&gt;0)),
"        " &amp; INDEX(MyData,D710, E710+1),
"    " &amp; INDEX(MyData,D710, E710+1))</f>
        <v xml:space="preserve">        0,</v>
      </c>
    </row>
    <row r="711" spans="4:7" x14ac:dyDescent="0.2">
      <c r="D711" s="20">
        <f t="shared" si="11"/>
        <v>87</v>
      </c>
      <c r="E711" s="20">
        <f>MIN(IF(MOD(ROWS($A$2:A711),$A$2)=0,E710+1, E710), $B$2-1)</f>
        <v>7</v>
      </c>
      <c r="G711" s="2" t="str">
        <f>IF(NOT(OR(
SUMPRODUCT(--ISNUMBER(SEARCH('Chapter 0 (Generated)'!$B$25:$V$25,INDEX(MyData,D711, E711+1))))&gt;0,
SUMPRODUCT(--ISNUMBER(SEARCH('Chapter 0 (Generated)'!$B$26:$V$26,INDEX(MyData,D711, E711+1))))&gt;0)),
"        " &amp; INDEX(MyData,D711, E711+1),
"    " &amp; INDEX(MyData,D711, E711+1))</f>
        <v xml:space="preserve">        0,</v>
      </c>
    </row>
    <row r="712" spans="4:7" x14ac:dyDescent="0.2">
      <c r="D712" s="20">
        <f t="shared" si="11"/>
        <v>88</v>
      </c>
      <c r="E712" s="20">
        <f>MIN(IF(MOD(ROWS($A$2:A712),$A$2)=0,E711+1, E711), $B$2-1)</f>
        <v>7</v>
      </c>
      <c r="G712" s="2" t="str">
        <f>IF(NOT(OR(
SUMPRODUCT(--ISNUMBER(SEARCH('Chapter 0 (Generated)'!$B$25:$V$25,INDEX(MyData,D712, E712+1))))&gt;0,
SUMPRODUCT(--ISNUMBER(SEARCH('Chapter 0 (Generated)'!$B$26:$V$26,INDEX(MyData,D712, E712+1))))&gt;0)),
"        " &amp; INDEX(MyData,D712, E712+1),
"    " &amp; INDEX(MyData,D712, E712+1))</f>
        <v xml:space="preserve">        0,//85 </v>
      </c>
    </row>
    <row r="713" spans="4:7" x14ac:dyDescent="0.2">
      <c r="D713" s="20">
        <f t="shared" si="11"/>
        <v>89</v>
      </c>
      <c r="E713" s="20">
        <f>MIN(IF(MOD(ROWS($A$2:A713),$A$2)=0,E712+1, E712), $B$2-1)</f>
        <v>8</v>
      </c>
      <c r="G713" s="2" t="str">
        <f>IF(NOT(OR(
SUMPRODUCT(--ISNUMBER(SEARCH('Chapter 0 (Generated)'!$B$25:$V$25,INDEX(MyData,D713, E713+1))))&gt;0,
SUMPRODUCT(--ISNUMBER(SEARCH('Chapter 0 (Generated)'!$B$26:$V$26,INDEX(MyData,D713, E713+1))))&gt;0)),
"        " &amp; INDEX(MyData,D713, E713+1),
"    " &amp; INDEX(MyData,D713, E713+1))</f>
        <v xml:space="preserve">        ];</v>
      </c>
    </row>
    <row r="714" spans="4:7" x14ac:dyDescent="0.2">
      <c r="D714" s="20">
        <f t="shared" si="11"/>
        <v>1</v>
      </c>
      <c r="E714" s="20">
        <f>MIN(IF(MOD(ROWS($A$2:A714),$A$2)=0,E713+1, E713), $B$2-1)</f>
        <v>8</v>
      </c>
      <c r="G714" s="2" t="str">
        <f>IF(NOT(OR(
SUMPRODUCT(--ISNUMBER(SEARCH('Chapter 0 (Generated)'!$B$25:$V$25,INDEX(MyData,D714, E714+1))))&gt;0,
SUMPRODUCT(--ISNUMBER(SEARCH('Chapter 0 (Generated)'!$B$26:$V$26,INDEX(MyData,D714, E714+1))))&gt;0)),
"        " &amp; INDEX(MyData,D714, E714+1),
"    " &amp; INDEX(MyData,D714, E714+1))</f>
        <v xml:space="preserve">    //story[8] === Friendship Link -&gt; "-1" is no link, otherwise the number represents the array number of the slide</v>
      </c>
    </row>
    <row r="715" spans="4:7" x14ac:dyDescent="0.2">
      <c r="D715" s="20">
        <f t="shared" si="11"/>
        <v>2</v>
      </c>
      <c r="E715" s="20">
        <f>MIN(IF(MOD(ROWS($A$2:A715),$A$2)=0,E714+1, E714), $B$2-1)</f>
        <v>8</v>
      </c>
      <c r="G715" s="2" t="str">
        <f>IF(NOT(OR(
SUMPRODUCT(--ISNUMBER(SEARCH('Chapter 0 (Generated)'!$B$25:$V$25,INDEX(MyData,D715, E715+1))))&gt;0,
SUMPRODUCT(--ISNUMBER(SEARCH('Chapter 0 (Generated)'!$B$26:$V$26,INDEX(MyData,D715, E715+1))))&gt;0)),
"        " &amp; INDEX(MyData,D715, E715+1),
"    " &amp; INDEX(MyData,D715, E715+1))</f>
        <v xml:space="preserve">    story[8] = [</v>
      </c>
    </row>
    <row r="716" spans="4:7" x14ac:dyDescent="0.2">
      <c r="D716" s="20">
        <f t="shared" si="11"/>
        <v>3</v>
      </c>
      <c r="E716" s="20">
        <f>MIN(IF(MOD(ROWS($A$2:A716),$A$2)=0,E715+1, E715), $B$2-1)</f>
        <v>8</v>
      </c>
      <c r="G716" s="2" t="str">
        <f>IF(NOT(OR(
SUMPRODUCT(--ISNUMBER(SEARCH('Chapter 0 (Generated)'!$B$25:$V$25,INDEX(MyData,D716, E716+1))))&gt;0,
SUMPRODUCT(--ISNUMBER(SEARCH('Chapter 0 (Generated)'!$B$26:$V$26,INDEX(MyData,D716, E716+1))))&gt;0)),
"        " &amp; INDEX(MyData,D716, E716+1),
"    " &amp; INDEX(MyData,D716, E716+1))</f>
        <v xml:space="preserve">        -1,//0 </v>
      </c>
    </row>
    <row r="717" spans="4:7" x14ac:dyDescent="0.2">
      <c r="D717" s="20">
        <f t="shared" si="11"/>
        <v>4</v>
      </c>
      <c r="E717" s="20">
        <f>MIN(IF(MOD(ROWS($A$2:A717),$A$2)=0,E716+1, E716), $B$2-1)</f>
        <v>8</v>
      </c>
      <c r="G717" s="2" t="str">
        <f>IF(NOT(OR(
SUMPRODUCT(--ISNUMBER(SEARCH('Chapter 0 (Generated)'!$B$25:$V$25,INDEX(MyData,D717, E717+1))))&gt;0,
SUMPRODUCT(--ISNUMBER(SEARCH('Chapter 0 (Generated)'!$B$26:$V$26,INDEX(MyData,D717, E717+1))))&gt;0)),
"        " &amp; INDEX(MyData,D717, E717+1),
"    " &amp; INDEX(MyData,D717, E717+1))</f>
        <v xml:space="preserve">        -1,</v>
      </c>
    </row>
    <row r="718" spans="4:7" x14ac:dyDescent="0.2">
      <c r="D718" s="20">
        <f t="shared" si="11"/>
        <v>5</v>
      </c>
      <c r="E718" s="20">
        <f>MIN(IF(MOD(ROWS($A$2:A718),$A$2)=0,E717+1, E717), $B$2-1)</f>
        <v>8</v>
      </c>
      <c r="G718" s="2" t="str">
        <f>IF(NOT(OR(
SUMPRODUCT(--ISNUMBER(SEARCH('Chapter 0 (Generated)'!$B$25:$V$25,INDEX(MyData,D718, E718+1))))&gt;0,
SUMPRODUCT(--ISNUMBER(SEARCH('Chapter 0 (Generated)'!$B$26:$V$26,INDEX(MyData,D718, E718+1))))&gt;0)),
"        " &amp; INDEX(MyData,D718, E718+1),
"    " &amp; INDEX(MyData,D718, E718+1))</f>
        <v xml:space="preserve">        -1,</v>
      </c>
    </row>
    <row r="719" spans="4:7" x14ac:dyDescent="0.2">
      <c r="D719" s="20">
        <f t="shared" si="11"/>
        <v>6</v>
      </c>
      <c r="E719" s="20">
        <f>MIN(IF(MOD(ROWS($A$2:A719),$A$2)=0,E718+1, E718), $B$2-1)</f>
        <v>8</v>
      </c>
      <c r="G719" s="2" t="str">
        <f>IF(NOT(OR(
SUMPRODUCT(--ISNUMBER(SEARCH('Chapter 0 (Generated)'!$B$25:$V$25,INDEX(MyData,D719, E719+1))))&gt;0,
SUMPRODUCT(--ISNUMBER(SEARCH('Chapter 0 (Generated)'!$B$26:$V$26,INDEX(MyData,D719, E719+1))))&gt;0)),
"        " &amp; INDEX(MyData,D719, E719+1),
"    " &amp; INDEX(MyData,D719, E719+1))</f>
        <v xml:space="preserve">        -1,</v>
      </c>
    </row>
    <row r="720" spans="4:7" x14ac:dyDescent="0.2">
      <c r="D720" s="20">
        <f t="shared" si="11"/>
        <v>7</v>
      </c>
      <c r="E720" s="20">
        <f>MIN(IF(MOD(ROWS($A$2:A720),$A$2)=0,E719+1, E719), $B$2-1)</f>
        <v>8</v>
      </c>
      <c r="G720" s="2" t="str">
        <f>IF(NOT(OR(
SUMPRODUCT(--ISNUMBER(SEARCH('Chapter 0 (Generated)'!$B$25:$V$25,INDEX(MyData,D720, E720+1))))&gt;0,
SUMPRODUCT(--ISNUMBER(SEARCH('Chapter 0 (Generated)'!$B$26:$V$26,INDEX(MyData,D720, E720+1))))&gt;0)),
"        " &amp; INDEX(MyData,D720, E720+1),
"    " &amp; INDEX(MyData,D720, E720+1))</f>
        <v xml:space="preserve">        -1,</v>
      </c>
    </row>
    <row r="721" spans="4:7" x14ac:dyDescent="0.2">
      <c r="D721" s="20">
        <f t="shared" si="11"/>
        <v>8</v>
      </c>
      <c r="E721" s="20">
        <f>MIN(IF(MOD(ROWS($A$2:A721),$A$2)=0,E720+1, E720), $B$2-1)</f>
        <v>8</v>
      </c>
      <c r="G721" s="2" t="str">
        <f>IF(NOT(OR(
SUMPRODUCT(--ISNUMBER(SEARCH('Chapter 0 (Generated)'!$B$25:$V$25,INDEX(MyData,D721, E721+1))))&gt;0,
SUMPRODUCT(--ISNUMBER(SEARCH('Chapter 0 (Generated)'!$B$26:$V$26,INDEX(MyData,D721, E721+1))))&gt;0)),
"        " &amp; INDEX(MyData,D721, E721+1),
"    " &amp; INDEX(MyData,D721, E721+1))</f>
        <v xml:space="preserve">        -1,//5 </v>
      </c>
    </row>
    <row r="722" spans="4:7" x14ac:dyDescent="0.2">
      <c r="D722" s="20">
        <f t="shared" si="11"/>
        <v>9</v>
      </c>
      <c r="E722" s="20">
        <f>MIN(IF(MOD(ROWS($A$2:A722),$A$2)=0,E721+1, E721), $B$2-1)</f>
        <v>8</v>
      </c>
      <c r="G722" s="2" t="str">
        <f>IF(NOT(OR(
SUMPRODUCT(--ISNUMBER(SEARCH('Chapter 0 (Generated)'!$B$25:$V$25,INDEX(MyData,D722, E722+1))))&gt;0,
SUMPRODUCT(--ISNUMBER(SEARCH('Chapter 0 (Generated)'!$B$26:$V$26,INDEX(MyData,D722, E722+1))))&gt;0)),
"        " &amp; INDEX(MyData,D722, E722+1),
"    " &amp; INDEX(MyData,D722, E722+1))</f>
        <v xml:space="preserve">        -1,</v>
      </c>
    </row>
    <row r="723" spans="4:7" x14ac:dyDescent="0.2">
      <c r="D723" s="20">
        <f t="shared" si="11"/>
        <v>10</v>
      </c>
      <c r="E723" s="20">
        <f>MIN(IF(MOD(ROWS($A$2:A723),$A$2)=0,E722+1, E722), $B$2-1)</f>
        <v>8</v>
      </c>
      <c r="G723" s="2" t="str">
        <f>IF(NOT(OR(
SUMPRODUCT(--ISNUMBER(SEARCH('Chapter 0 (Generated)'!$B$25:$V$25,INDEX(MyData,D723, E723+1))))&gt;0,
SUMPRODUCT(--ISNUMBER(SEARCH('Chapter 0 (Generated)'!$B$26:$V$26,INDEX(MyData,D723, E723+1))))&gt;0)),
"        " &amp; INDEX(MyData,D723, E723+1),
"    " &amp; INDEX(MyData,D723, E723+1))</f>
        <v xml:space="preserve">        -1,</v>
      </c>
    </row>
    <row r="724" spans="4:7" x14ac:dyDescent="0.2">
      <c r="D724" s="20">
        <f t="shared" si="11"/>
        <v>11</v>
      </c>
      <c r="E724" s="20">
        <f>MIN(IF(MOD(ROWS($A$2:A724),$A$2)=0,E723+1, E723), $B$2-1)</f>
        <v>8</v>
      </c>
      <c r="G724" s="2" t="str">
        <f>IF(NOT(OR(
SUMPRODUCT(--ISNUMBER(SEARCH('Chapter 0 (Generated)'!$B$25:$V$25,INDEX(MyData,D724, E724+1))))&gt;0,
SUMPRODUCT(--ISNUMBER(SEARCH('Chapter 0 (Generated)'!$B$26:$V$26,INDEX(MyData,D724, E724+1))))&gt;0)),
"        " &amp; INDEX(MyData,D724, E724+1),
"    " &amp; INDEX(MyData,D724, E724+1))</f>
        <v xml:space="preserve">        -1,</v>
      </c>
    </row>
    <row r="725" spans="4:7" x14ac:dyDescent="0.2">
      <c r="D725" s="20">
        <f t="shared" si="11"/>
        <v>12</v>
      </c>
      <c r="E725" s="20">
        <f>MIN(IF(MOD(ROWS($A$2:A725),$A$2)=0,E724+1, E724), $B$2-1)</f>
        <v>8</v>
      </c>
      <c r="G725" s="2" t="str">
        <f>IF(NOT(OR(
SUMPRODUCT(--ISNUMBER(SEARCH('Chapter 0 (Generated)'!$B$25:$V$25,INDEX(MyData,D725, E725+1))))&gt;0,
SUMPRODUCT(--ISNUMBER(SEARCH('Chapter 0 (Generated)'!$B$26:$V$26,INDEX(MyData,D725, E725+1))))&gt;0)),
"        " &amp; INDEX(MyData,D725, E725+1),
"    " &amp; INDEX(MyData,D725, E725+1))</f>
        <v xml:space="preserve">        -1,</v>
      </c>
    </row>
    <row r="726" spans="4:7" x14ac:dyDescent="0.2">
      <c r="D726" s="20">
        <f t="shared" si="11"/>
        <v>13</v>
      </c>
      <c r="E726" s="20">
        <f>MIN(IF(MOD(ROWS($A$2:A726),$A$2)=0,E725+1, E725), $B$2-1)</f>
        <v>8</v>
      </c>
      <c r="G726" s="2" t="str">
        <f>IF(NOT(OR(
SUMPRODUCT(--ISNUMBER(SEARCH('Chapter 0 (Generated)'!$B$25:$V$25,INDEX(MyData,D726, E726+1))))&gt;0,
SUMPRODUCT(--ISNUMBER(SEARCH('Chapter 0 (Generated)'!$B$26:$V$26,INDEX(MyData,D726, E726+1))))&gt;0)),
"        " &amp; INDEX(MyData,D726, E726+1),
"    " &amp; INDEX(MyData,D726, E726+1))</f>
        <v xml:space="preserve">        -1,//10 </v>
      </c>
    </row>
    <row r="727" spans="4:7" x14ac:dyDescent="0.2">
      <c r="D727" s="20">
        <f t="shared" si="11"/>
        <v>14</v>
      </c>
      <c r="E727" s="20">
        <f>MIN(IF(MOD(ROWS($A$2:A727),$A$2)=0,E726+1, E726), $B$2-1)</f>
        <v>8</v>
      </c>
      <c r="G727" s="2" t="str">
        <f>IF(NOT(OR(
SUMPRODUCT(--ISNUMBER(SEARCH('Chapter 0 (Generated)'!$B$25:$V$25,INDEX(MyData,D727, E727+1))))&gt;0,
SUMPRODUCT(--ISNUMBER(SEARCH('Chapter 0 (Generated)'!$B$26:$V$26,INDEX(MyData,D727, E727+1))))&gt;0)),
"        " &amp; INDEX(MyData,D727, E727+1),
"    " &amp; INDEX(MyData,D727, E727+1))</f>
        <v xml:space="preserve">        -1,</v>
      </c>
    </row>
    <row r="728" spans="4:7" x14ac:dyDescent="0.2">
      <c r="D728" s="20">
        <f t="shared" si="11"/>
        <v>15</v>
      </c>
      <c r="E728" s="20">
        <f>MIN(IF(MOD(ROWS($A$2:A728),$A$2)=0,E727+1, E727), $B$2-1)</f>
        <v>8</v>
      </c>
      <c r="G728" s="2" t="str">
        <f>IF(NOT(OR(
SUMPRODUCT(--ISNUMBER(SEARCH('Chapter 0 (Generated)'!$B$25:$V$25,INDEX(MyData,D728, E728+1))))&gt;0,
SUMPRODUCT(--ISNUMBER(SEARCH('Chapter 0 (Generated)'!$B$26:$V$26,INDEX(MyData,D728, E728+1))))&gt;0)),
"        " &amp; INDEX(MyData,D728, E728+1),
"    " &amp; INDEX(MyData,D728, E728+1))</f>
        <v xml:space="preserve">        -1,</v>
      </c>
    </row>
    <row r="729" spans="4:7" x14ac:dyDescent="0.2">
      <c r="D729" s="20">
        <f t="shared" si="11"/>
        <v>16</v>
      </c>
      <c r="E729" s="20">
        <f>MIN(IF(MOD(ROWS($A$2:A729),$A$2)=0,E728+1, E728), $B$2-1)</f>
        <v>8</v>
      </c>
      <c r="G729" s="2" t="str">
        <f>IF(NOT(OR(
SUMPRODUCT(--ISNUMBER(SEARCH('Chapter 0 (Generated)'!$B$25:$V$25,INDEX(MyData,D729, E729+1))))&gt;0,
SUMPRODUCT(--ISNUMBER(SEARCH('Chapter 0 (Generated)'!$B$26:$V$26,INDEX(MyData,D729, E729+1))))&gt;0)),
"        " &amp; INDEX(MyData,D729, E729+1),
"    " &amp; INDEX(MyData,D729, E729+1))</f>
        <v xml:space="preserve">        -1,</v>
      </c>
    </row>
    <row r="730" spans="4:7" x14ac:dyDescent="0.2">
      <c r="D730" s="20">
        <f t="shared" si="11"/>
        <v>17</v>
      </c>
      <c r="E730" s="20">
        <f>MIN(IF(MOD(ROWS($A$2:A730),$A$2)=0,E729+1, E729), $B$2-1)</f>
        <v>8</v>
      </c>
      <c r="G730" s="2" t="str">
        <f>IF(NOT(OR(
SUMPRODUCT(--ISNUMBER(SEARCH('Chapter 0 (Generated)'!$B$25:$V$25,INDEX(MyData,D730, E730+1))))&gt;0,
SUMPRODUCT(--ISNUMBER(SEARCH('Chapter 0 (Generated)'!$B$26:$V$26,INDEX(MyData,D730, E730+1))))&gt;0)),
"        " &amp; INDEX(MyData,D730, E730+1),
"    " &amp; INDEX(MyData,D730, E730+1))</f>
        <v xml:space="preserve">        -1,</v>
      </c>
    </row>
    <row r="731" spans="4:7" x14ac:dyDescent="0.2">
      <c r="D731" s="20">
        <f t="shared" si="11"/>
        <v>18</v>
      </c>
      <c r="E731" s="20">
        <f>MIN(IF(MOD(ROWS($A$2:A731),$A$2)=0,E730+1, E730), $B$2-1)</f>
        <v>8</v>
      </c>
      <c r="G731" s="2" t="str">
        <f>IF(NOT(OR(
SUMPRODUCT(--ISNUMBER(SEARCH('Chapter 0 (Generated)'!$B$25:$V$25,INDEX(MyData,D731, E731+1))))&gt;0,
SUMPRODUCT(--ISNUMBER(SEARCH('Chapter 0 (Generated)'!$B$26:$V$26,INDEX(MyData,D731, E731+1))))&gt;0)),
"        " &amp; INDEX(MyData,D731, E731+1),
"    " &amp; INDEX(MyData,D731, E731+1))</f>
        <v xml:space="preserve">        -1,//15 </v>
      </c>
    </row>
    <row r="732" spans="4:7" x14ac:dyDescent="0.2">
      <c r="D732" s="20">
        <f t="shared" si="11"/>
        <v>19</v>
      </c>
      <c r="E732" s="20">
        <f>MIN(IF(MOD(ROWS($A$2:A732),$A$2)=0,E731+1, E731), $B$2-1)</f>
        <v>8</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20</v>
      </c>
      <c r="E733" s="20">
        <f>MIN(IF(MOD(ROWS($A$2:A733),$A$2)=0,E732+1, E732), $B$2-1)</f>
        <v>8</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21</v>
      </c>
      <c r="E734" s="20">
        <f>MIN(IF(MOD(ROWS($A$2:A734),$A$2)=0,E733+1, E733), $B$2-1)</f>
        <v>8</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22</v>
      </c>
      <c r="E735" s="20">
        <f>MIN(IF(MOD(ROWS($A$2:A735),$A$2)=0,E734+1, E734), $B$2-1)</f>
        <v>8</v>
      </c>
      <c r="G735" s="2" t="str">
        <f>IF(NOT(OR(
SUMPRODUCT(--ISNUMBER(SEARCH('Chapter 0 (Generated)'!$B$25:$V$25,INDEX(MyData,D735, E735+1))))&gt;0,
SUMPRODUCT(--ISNUMBER(SEARCH('Chapter 0 (Generated)'!$B$26:$V$26,INDEX(MyData,D735, E735+1))))&gt;0)),
"        " &amp; INDEX(MyData,D735, E735+1),
"    " &amp; INDEX(MyData,D735, E735+1))</f>
        <v xml:space="preserve">        -1,</v>
      </c>
    </row>
    <row r="736" spans="4:7" x14ac:dyDescent="0.2">
      <c r="D736" s="20">
        <f t="shared" si="11"/>
        <v>23</v>
      </c>
      <c r="E736" s="20">
        <f>MIN(IF(MOD(ROWS($A$2:A736),$A$2)=0,E735+1, E735), $B$2-1)</f>
        <v>8</v>
      </c>
      <c r="G736" s="2" t="str">
        <f>IF(NOT(OR(
SUMPRODUCT(--ISNUMBER(SEARCH('Chapter 0 (Generated)'!$B$25:$V$25,INDEX(MyData,D736, E736+1))))&gt;0,
SUMPRODUCT(--ISNUMBER(SEARCH('Chapter 0 (Generated)'!$B$26:$V$26,INDEX(MyData,D736, E736+1))))&gt;0)),
"        " &amp; INDEX(MyData,D736, E736+1),
"    " &amp; INDEX(MyData,D736, E736+1))</f>
        <v xml:space="preserve">        -1,//20 </v>
      </c>
    </row>
    <row r="737" spans="4:7" x14ac:dyDescent="0.2">
      <c r="D737" s="20">
        <f t="shared" si="11"/>
        <v>24</v>
      </c>
      <c r="E737" s="20">
        <f>MIN(IF(MOD(ROWS($A$2:A737),$A$2)=0,E736+1, E736), $B$2-1)</f>
        <v>8</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25</v>
      </c>
      <c r="E738" s="20">
        <f>MIN(IF(MOD(ROWS($A$2:A738),$A$2)=0,E737+1, E737), $B$2-1)</f>
        <v>8</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26</v>
      </c>
      <c r="E739" s="20">
        <f>MIN(IF(MOD(ROWS($A$2:A739),$A$2)=0,E738+1, E738), $B$2-1)</f>
        <v>8</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27</v>
      </c>
      <c r="E740" s="20">
        <f>MIN(IF(MOD(ROWS($A$2:A740),$A$2)=0,E739+1, E739), $B$2-1)</f>
        <v>8</v>
      </c>
      <c r="G740" s="2" t="str">
        <f>IF(NOT(OR(
SUMPRODUCT(--ISNUMBER(SEARCH('Chapter 0 (Generated)'!$B$25:$V$25,INDEX(MyData,D740, E740+1))))&gt;0,
SUMPRODUCT(--ISNUMBER(SEARCH('Chapter 0 (Generated)'!$B$26:$V$26,INDEX(MyData,D740, E740+1))))&gt;0)),
"        " &amp; INDEX(MyData,D740, E740+1),
"    " &amp; INDEX(MyData,D740, E740+1))</f>
        <v xml:space="preserve">        -1,//24 Department Form</v>
      </c>
    </row>
    <row r="741" spans="4:7" x14ac:dyDescent="0.2">
      <c r="D741" s="20">
        <f t="shared" si="11"/>
        <v>28</v>
      </c>
      <c r="E741" s="20">
        <f>MIN(IF(MOD(ROWS($A$2:A741),$A$2)=0,E740+1, E740), $B$2-1)</f>
        <v>8</v>
      </c>
      <c r="G741" s="2" t="str">
        <f>IF(NOT(OR(
SUMPRODUCT(--ISNUMBER(SEARCH('Chapter 0 (Generated)'!$B$25:$V$25,INDEX(MyData,D741, E741+1))))&gt;0,
SUMPRODUCT(--ISNUMBER(SEARCH('Chapter 0 (Generated)'!$B$26:$V$26,INDEX(MyData,D741, E741+1))))&gt;0)),
"        " &amp; INDEX(MyData,D741, E741+1),
"    " &amp; INDEX(MyData,D741, E741+1))</f>
        <v xml:space="preserve">        -1,//25 </v>
      </c>
    </row>
    <row r="742" spans="4:7" x14ac:dyDescent="0.2">
      <c r="D742" s="20">
        <f t="shared" si="11"/>
        <v>29</v>
      </c>
      <c r="E742" s="20">
        <f>MIN(IF(MOD(ROWS($A$2:A742),$A$2)=0,E741+1, E741), $B$2-1)</f>
        <v>8</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30</v>
      </c>
      <c r="E743" s="20">
        <f>MIN(IF(MOD(ROWS($A$2:A743),$A$2)=0,E742+1, E742), $B$2-1)</f>
        <v>8</v>
      </c>
      <c r="G743" s="2" t="str">
        <f>IF(NOT(OR(
SUMPRODUCT(--ISNUMBER(SEARCH('Chapter 0 (Generated)'!$B$25:$V$25,INDEX(MyData,D743, E743+1))))&gt;0,
SUMPRODUCT(--ISNUMBER(SEARCH('Chapter 0 (Generated)'!$B$26:$V$26,INDEX(MyData,D743, E743+1))))&gt;0)),
"        " &amp; INDEX(MyData,D743, E743+1),
"    " &amp; INDEX(MyData,D743, E743+1))</f>
        <v xml:space="preserve">        -1,</v>
      </c>
    </row>
    <row r="744" spans="4:7" x14ac:dyDescent="0.2">
      <c r="D744" s="20">
        <f t="shared" si="11"/>
        <v>31</v>
      </c>
      <c r="E744" s="20">
        <f>MIN(IF(MOD(ROWS($A$2:A744),$A$2)=0,E743+1, E743), $B$2-1)</f>
        <v>8</v>
      </c>
      <c r="G744" s="2" t="str">
        <f>IF(NOT(OR(
SUMPRODUCT(--ISNUMBER(SEARCH('Chapter 0 (Generated)'!$B$25:$V$25,INDEX(MyData,D744, E744+1))))&gt;0,
SUMPRODUCT(--ISNUMBER(SEARCH('Chapter 0 (Generated)'!$B$26:$V$26,INDEX(MyData,D744, E744+1))))&gt;0)),
"        " &amp; INDEX(MyData,D744, E744+1),
"    " &amp; INDEX(MyData,D744, E744+1))</f>
        <v xml:space="preserve">        -1,</v>
      </c>
    </row>
    <row r="745" spans="4:7" x14ac:dyDescent="0.2">
      <c r="D745" s="20">
        <f t="shared" si="11"/>
        <v>32</v>
      </c>
      <c r="E745" s="20">
        <f>MIN(IF(MOD(ROWS($A$2:A745),$A$2)=0,E744+1, E744), $B$2-1)</f>
        <v>8</v>
      </c>
      <c r="G745" s="2" t="str">
        <f>IF(NOT(OR(
SUMPRODUCT(--ISNUMBER(SEARCH('Chapter 0 (Generated)'!$B$25:$V$25,INDEX(MyData,D745, E745+1))))&gt;0,
SUMPRODUCT(--ISNUMBER(SEARCH('Chapter 0 (Generated)'!$B$26:$V$26,INDEX(MyData,D745, E745+1))))&gt;0)),
"        " &amp; INDEX(MyData,D745, E745+1),
"    " &amp; INDEX(MyData,D745, E745+1))</f>
        <v xml:space="preserve">        -1,</v>
      </c>
    </row>
    <row r="746" spans="4:7" x14ac:dyDescent="0.2">
      <c r="D746" s="20">
        <f t="shared" si="11"/>
        <v>33</v>
      </c>
      <c r="E746" s="20">
        <f>MIN(IF(MOD(ROWS($A$2:A746),$A$2)=0,E745+1, E745), $B$2-1)</f>
        <v>8</v>
      </c>
      <c r="G746" s="2" t="str">
        <f>IF(NOT(OR(
SUMPRODUCT(--ISNUMBER(SEARCH('Chapter 0 (Generated)'!$B$25:$V$25,INDEX(MyData,D746, E746+1))))&gt;0,
SUMPRODUCT(--ISNUMBER(SEARCH('Chapter 0 (Generated)'!$B$26:$V$26,INDEX(MyData,D746, E746+1))))&gt;0)),
"        " &amp; INDEX(MyData,D746, E746+1),
"    " &amp; INDEX(MyData,D746, E746+1))</f>
        <v xml:space="preserve">        -1,//30 </v>
      </c>
    </row>
    <row r="747" spans="4:7" x14ac:dyDescent="0.2">
      <c r="D747" s="20">
        <f t="shared" si="11"/>
        <v>34</v>
      </c>
      <c r="E747" s="20">
        <f>MIN(IF(MOD(ROWS($A$2:A747),$A$2)=0,E746+1, E746), $B$2-1)</f>
        <v>8</v>
      </c>
      <c r="G747" s="2" t="str">
        <f>IF(NOT(OR(
SUMPRODUCT(--ISNUMBER(SEARCH('Chapter 0 (Generated)'!$B$25:$V$25,INDEX(MyData,D747, E747+1))))&gt;0,
SUMPRODUCT(--ISNUMBER(SEARCH('Chapter 0 (Generated)'!$B$26:$V$26,INDEX(MyData,D747, E747+1))))&gt;0)),
"        " &amp; INDEX(MyData,D747, E747+1),
"    " &amp; INDEX(MyData,D747, E747+1))</f>
        <v xml:space="preserve">        -1,//31 Choose your name Form</v>
      </c>
    </row>
    <row r="748" spans="4:7" x14ac:dyDescent="0.2">
      <c r="D748" s="20">
        <f t="shared" si="11"/>
        <v>35</v>
      </c>
      <c r="E748" s="20">
        <f>MIN(IF(MOD(ROWS($A$2:A748),$A$2)=0,E747+1, E747), $B$2-1)</f>
        <v>8</v>
      </c>
      <c r="G748" s="2" t="str">
        <f>IF(NOT(OR(
SUMPRODUCT(--ISNUMBER(SEARCH('Chapter 0 (Generated)'!$B$25:$V$25,INDEX(MyData,D748, E748+1))))&gt;0,
SUMPRODUCT(--ISNUMBER(SEARCH('Chapter 0 (Generated)'!$B$26:$V$26,INDEX(MyData,D748, E748+1))))&gt;0)),
"        " &amp; INDEX(MyData,D748, E748+1),
"    " &amp; INDEX(MyData,D748, E748+1))</f>
        <v xml:space="preserve">        -1,</v>
      </c>
    </row>
    <row r="749" spans="4:7" x14ac:dyDescent="0.2">
      <c r="D749" s="20">
        <f t="shared" si="11"/>
        <v>36</v>
      </c>
      <c r="E749" s="20">
        <f>MIN(IF(MOD(ROWS($A$2:A749),$A$2)=0,E748+1, E748), $B$2-1)</f>
        <v>8</v>
      </c>
      <c r="G749" s="2" t="str">
        <f>IF(NOT(OR(
SUMPRODUCT(--ISNUMBER(SEARCH('Chapter 0 (Generated)'!$B$25:$V$25,INDEX(MyData,D749, E749+1))))&gt;0,
SUMPRODUCT(--ISNUMBER(SEARCH('Chapter 0 (Generated)'!$B$26:$V$26,INDEX(MyData,D749, E749+1))))&gt;0)),
"        " &amp; INDEX(MyData,D749, E749+1),
"    " &amp; INDEX(MyData,D749, E749+1))</f>
        <v xml:space="preserve">        -1,</v>
      </c>
    </row>
    <row r="750" spans="4:7" x14ac:dyDescent="0.2">
      <c r="D750" s="20">
        <f t="shared" si="11"/>
        <v>37</v>
      </c>
      <c r="E750" s="20">
        <f>MIN(IF(MOD(ROWS($A$2:A750),$A$2)=0,E749+1, E749), $B$2-1)</f>
        <v>8</v>
      </c>
      <c r="G750" s="2" t="str">
        <f>IF(NOT(OR(
SUMPRODUCT(--ISNUMBER(SEARCH('Chapter 0 (Generated)'!$B$25:$V$25,INDEX(MyData,D750, E750+1))))&gt;0,
SUMPRODUCT(--ISNUMBER(SEARCH('Chapter 0 (Generated)'!$B$26:$V$26,INDEX(MyData,D750, E750+1))))&gt;0)),
"        " &amp; INDEX(MyData,D750, E750+1),
"    " &amp; INDEX(MyData,D750, E750+1))</f>
        <v xml:space="preserve">        -1,</v>
      </c>
    </row>
    <row r="751" spans="4:7" x14ac:dyDescent="0.2">
      <c r="D751" s="20">
        <f t="shared" si="11"/>
        <v>38</v>
      </c>
      <c r="E751" s="20">
        <f>MIN(IF(MOD(ROWS($A$2:A751),$A$2)=0,E750+1, E750), $B$2-1)</f>
        <v>8</v>
      </c>
      <c r="G751" s="2" t="str">
        <f>IF(NOT(OR(
SUMPRODUCT(--ISNUMBER(SEARCH('Chapter 0 (Generated)'!$B$25:$V$25,INDEX(MyData,D751, E751+1))))&gt;0,
SUMPRODUCT(--ISNUMBER(SEARCH('Chapter 0 (Generated)'!$B$26:$V$26,INDEX(MyData,D751, E751+1))))&gt;0)),
"        " &amp; INDEX(MyData,D751, E751+1),
"    " &amp; INDEX(MyData,D751, E751+1))</f>
        <v xml:space="preserve">        -1,//35 </v>
      </c>
    </row>
    <row r="752" spans="4:7" x14ac:dyDescent="0.2">
      <c r="D752" s="20">
        <f t="shared" si="11"/>
        <v>39</v>
      </c>
      <c r="E752" s="20">
        <f>MIN(IF(MOD(ROWS($A$2:A752),$A$2)=0,E751+1, E751), $B$2-1)</f>
        <v>8</v>
      </c>
      <c r="G752" s="2" t="str">
        <f>IF(NOT(OR(
SUMPRODUCT(--ISNUMBER(SEARCH('Chapter 0 (Generated)'!$B$25:$V$25,INDEX(MyData,D752, E752+1))))&gt;0,
SUMPRODUCT(--ISNUMBER(SEARCH('Chapter 0 (Generated)'!$B$26:$V$26,INDEX(MyData,D752, E752+1))))&gt;0)),
"        " &amp; INDEX(MyData,D752, E752+1),
"    " &amp; INDEX(MyData,D752, E752+1))</f>
        <v xml:space="preserve">        -1,</v>
      </c>
    </row>
    <row r="753" spans="4:7" x14ac:dyDescent="0.2">
      <c r="D753" s="20">
        <f t="shared" si="11"/>
        <v>40</v>
      </c>
      <c r="E753" s="20">
        <f>MIN(IF(MOD(ROWS($A$2:A753),$A$2)=0,E752+1, E752), $B$2-1)</f>
        <v>8</v>
      </c>
      <c r="G753" s="2" t="str">
        <f>IF(NOT(OR(
SUMPRODUCT(--ISNUMBER(SEARCH('Chapter 0 (Generated)'!$B$25:$V$25,INDEX(MyData,D753, E753+1))))&gt;0,
SUMPRODUCT(--ISNUMBER(SEARCH('Chapter 0 (Generated)'!$B$26:$V$26,INDEX(MyData,D753, E753+1))))&gt;0)),
"        " &amp; INDEX(MyData,D753, E753+1),
"    " &amp; INDEX(MyData,D753, E753+1))</f>
        <v xml:space="preserve">        -1,</v>
      </c>
    </row>
    <row r="754" spans="4:7" x14ac:dyDescent="0.2">
      <c r="D754" s="20">
        <f t="shared" si="11"/>
        <v>41</v>
      </c>
      <c r="E754" s="20">
        <f>MIN(IF(MOD(ROWS($A$2:A754),$A$2)=0,E753+1, E753), $B$2-1)</f>
        <v>8</v>
      </c>
      <c r="G754" s="2" t="str">
        <f>IF(NOT(OR(
SUMPRODUCT(--ISNUMBER(SEARCH('Chapter 0 (Generated)'!$B$25:$V$25,INDEX(MyData,D754, E754+1))))&gt;0,
SUMPRODUCT(--ISNUMBER(SEARCH('Chapter 0 (Generated)'!$B$26:$V$26,INDEX(MyData,D754, E754+1))))&gt;0)),
"        " &amp; INDEX(MyData,D754, E754+1),
"    " &amp; INDEX(MyData,D754, E754+1))</f>
        <v xml:space="preserve">        -1,</v>
      </c>
    </row>
    <row r="755" spans="4:7" x14ac:dyDescent="0.2">
      <c r="D755" s="20">
        <f t="shared" si="11"/>
        <v>42</v>
      </c>
      <c r="E755" s="20">
        <f>MIN(IF(MOD(ROWS($A$2:A755),$A$2)=0,E754+1, E754), $B$2-1)</f>
        <v>8</v>
      </c>
      <c r="G755" s="2" t="str">
        <f>IF(NOT(OR(
SUMPRODUCT(--ISNUMBER(SEARCH('Chapter 0 (Generated)'!$B$25:$V$25,INDEX(MyData,D755, E755+1))))&gt;0,
SUMPRODUCT(--ISNUMBER(SEARCH('Chapter 0 (Generated)'!$B$26:$V$26,INDEX(MyData,D755, E755+1))))&gt;0)),
"        " &amp; INDEX(MyData,D755, E755+1),
"    " &amp; INDEX(MyData,D755, E755+1))</f>
        <v xml:space="preserve">        -1,</v>
      </c>
    </row>
    <row r="756" spans="4:7" x14ac:dyDescent="0.2">
      <c r="D756" s="20">
        <f t="shared" si="11"/>
        <v>43</v>
      </c>
      <c r="E756" s="20">
        <f>MIN(IF(MOD(ROWS($A$2:A756),$A$2)=0,E755+1, E755), $B$2-1)</f>
        <v>8</v>
      </c>
      <c r="G756" s="2" t="str">
        <f>IF(NOT(OR(
SUMPRODUCT(--ISNUMBER(SEARCH('Chapter 0 (Generated)'!$B$25:$V$25,INDEX(MyData,D756, E756+1))))&gt;0,
SUMPRODUCT(--ISNUMBER(SEARCH('Chapter 0 (Generated)'!$B$26:$V$26,INDEX(MyData,D756, E756+1))))&gt;0)),
"        " &amp; INDEX(MyData,D756, E756+1),
"    " &amp; INDEX(MyData,D756, E756+1))</f>
        <v xml:space="preserve">        -1,//40 </v>
      </c>
    </row>
    <row r="757" spans="4:7" x14ac:dyDescent="0.2">
      <c r="D757" s="20">
        <f t="shared" si="11"/>
        <v>44</v>
      </c>
      <c r="E757" s="20">
        <f>MIN(IF(MOD(ROWS($A$2:A757),$A$2)=0,E756+1, E756), $B$2-1)</f>
        <v>8</v>
      </c>
      <c r="G757" s="2" t="str">
        <f>IF(NOT(OR(
SUMPRODUCT(--ISNUMBER(SEARCH('Chapter 0 (Generated)'!$B$25:$V$25,INDEX(MyData,D757, E757+1))))&gt;0,
SUMPRODUCT(--ISNUMBER(SEARCH('Chapter 0 (Generated)'!$B$26:$V$26,INDEX(MyData,D757, E757+1))))&gt;0)),
"        " &amp; INDEX(MyData,D757, E757+1),
"    " &amp; INDEX(MyData,D757, E757+1))</f>
        <v xml:space="preserve">        -1,</v>
      </c>
    </row>
    <row r="758" spans="4:7" x14ac:dyDescent="0.2">
      <c r="D758" s="20">
        <f t="shared" si="11"/>
        <v>45</v>
      </c>
      <c r="E758" s="20">
        <f>MIN(IF(MOD(ROWS($A$2:A758),$A$2)=0,E757+1, E757), $B$2-1)</f>
        <v>8</v>
      </c>
      <c r="G758" s="2" t="str">
        <f>IF(NOT(OR(
SUMPRODUCT(--ISNUMBER(SEARCH('Chapter 0 (Generated)'!$B$25:$V$25,INDEX(MyData,D758, E758+1))))&gt;0,
SUMPRODUCT(--ISNUMBER(SEARCH('Chapter 0 (Generated)'!$B$26:$V$26,INDEX(MyData,D758, E758+1))))&gt;0)),
"        " &amp; INDEX(MyData,D758, E758+1),
"    " &amp; INDEX(MyData,D758, E758+1))</f>
        <v xml:space="preserve">        -1,</v>
      </c>
    </row>
    <row r="759" spans="4:7" x14ac:dyDescent="0.2">
      <c r="D759" s="20">
        <f t="shared" si="11"/>
        <v>46</v>
      </c>
      <c r="E759" s="20">
        <f>MIN(IF(MOD(ROWS($A$2:A759),$A$2)=0,E758+1, E758), $B$2-1)</f>
        <v>8</v>
      </c>
      <c r="G759" s="2" t="str">
        <f>IF(NOT(OR(
SUMPRODUCT(--ISNUMBER(SEARCH('Chapter 0 (Generated)'!$B$25:$V$25,INDEX(MyData,D759, E759+1))))&gt;0,
SUMPRODUCT(--ISNUMBER(SEARCH('Chapter 0 (Generated)'!$B$26:$V$26,INDEX(MyData,D759, E759+1))))&gt;0)),
"        " &amp; INDEX(MyData,D759, E759+1),
"    " &amp; INDEX(MyData,D759, E759+1))</f>
        <v xml:space="preserve">        -1,</v>
      </c>
    </row>
    <row r="760" spans="4:7" x14ac:dyDescent="0.2">
      <c r="D760" s="20">
        <f t="shared" si="11"/>
        <v>47</v>
      </c>
      <c r="E760" s="20">
        <f>MIN(IF(MOD(ROWS($A$2:A760),$A$2)=0,E759+1, E759), $B$2-1)</f>
        <v>8</v>
      </c>
      <c r="G760" s="2" t="str">
        <f>IF(NOT(OR(
SUMPRODUCT(--ISNUMBER(SEARCH('Chapter 0 (Generated)'!$B$25:$V$25,INDEX(MyData,D760, E760+1))))&gt;0,
SUMPRODUCT(--ISNUMBER(SEARCH('Chapter 0 (Generated)'!$B$26:$V$26,INDEX(MyData,D760, E760+1))))&gt;0)),
"        " &amp; INDEX(MyData,D760, E760+1),
"    " &amp; INDEX(MyData,D760, E760+1))</f>
        <v xml:space="preserve">        -1,</v>
      </c>
    </row>
    <row r="761" spans="4:7" x14ac:dyDescent="0.2">
      <c r="D761" s="20">
        <f t="shared" si="11"/>
        <v>48</v>
      </c>
      <c r="E761" s="20">
        <f>MIN(IF(MOD(ROWS($A$2:A761),$A$2)=0,E760+1, E760), $B$2-1)</f>
        <v>8</v>
      </c>
      <c r="G761" s="2" t="str">
        <f>IF(NOT(OR(
SUMPRODUCT(--ISNUMBER(SEARCH('Chapter 0 (Generated)'!$B$25:$V$25,INDEX(MyData,D761, E761+1))))&gt;0,
SUMPRODUCT(--ISNUMBER(SEARCH('Chapter 0 (Generated)'!$B$26:$V$26,INDEX(MyData,D761, E761+1))))&gt;0)),
"        " &amp; INDEX(MyData,D761, E761+1),
"    " &amp; INDEX(MyData,D761, E761+1))</f>
        <v xml:space="preserve">        -1,//45 </v>
      </c>
    </row>
    <row r="762" spans="4:7" x14ac:dyDescent="0.2">
      <c r="D762" s="20">
        <f t="shared" si="11"/>
        <v>49</v>
      </c>
      <c r="E762" s="20">
        <f>MIN(IF(MOD(ROWS($A$2:A762),$A$2)=0,E761+1, E761), $B$2-1)</f>
        <v>8</v>
      </c>
      <c r="G762" s="2" t="str">
        <f>IF(NOT(OR(
SUMPRODUCT(--ISNUMBER(SEARCH('Chapter 0 (Generated)'!$B$25:$V$25,INDEX(MyData,D762, E762+1))))&gt;0,
SUMPRODUCT(--ISNUMBER(SEARCH('Chapter 0 (Generated)'!$B$26:$V$26,INDEX(MyData,D762, E762+1))))&gt;0)),
"        " &amp; INDEX(MyData,D762, E762+1),
"    " &amp; INDEX(MyData,D762, E762+1))</f>
        <v xml:space="preserve">        -1,</v>
      </c>
    </row>
    <row r="763" spans="4:7" x14ac:dyDescent="0.2">
      <c r="D763" s="20">
        <f t="shared" si="11"/>
        <v>50</v>
      </c>
      <c r="E763" s="20">
        <f>MIN(IF(MOD(ROWS($A$2:A763),$A$2)=0,E762+1, E762), $B$2-1)</f>
        <v>8</v>
      </c>
      <c r="G763" s="2" t="str">
        <f>IF(NOT(OR(
SUMPRODUCT(--ISNUMBER(SEARCH('Chapter 0 (Generated)'!$B$25:$V$25,INDEX(MyData,D763, E763+1))))&gt;0,
SUMPRODUCT(--ISNUMBER(SEARCH('Chapter 0 (Generated)'!$B$26:$V$26,INDEX(MyData,D763, E763+1))))&gt;0)),
"        " &amp; INDEX(MyData,D763, E763+1),
"    " &amp; INDEX(MyData,D763, E763+1))</f>
        <v xml:space="preserve">        -1,</v>
      </c>
    </row>
    <row r="764" spans="4:7" x14ac:dyDescent="0.2">
      <c r="D764" s="20">
        <f t="shared" si="11"/>
        <v>51</v>
      </c>
      <c r="E764" s="20">
        <f>MIN(IF(MOD(ROWS($A$2:A764),$A$2)=0,E763+1, E763), $B$2-1)</f>
        <v>8</v>
      </c>
      <c r="G764" s="2" t="str">
        <f>IF(NOT(OR(
SUMPRODUCT(--ISNUMBER(SEARCH('Chapter 0 (Generated)'!$B$25:$V$25,INDEX(MyData,D764, E764+1))))&gt;0,
SUMPRODUCT(--ISNUMBER(SEARCH('Chapter 0 (Generated)'!$B$26:$V$26,INDEX(MyData,D764, E764+1))))&gt;0)),
"        " &amp; INDEX(MyData,D764, E764+1),
"    " &amp; INDEX(MyData,D764, E764+1))</f>
        <v xml:space="preserve">        -1,</v>
      </c>
    </row>
    <row r="765" spans="4:7" x14ac:dyDescent="0.2">
      <c r="D765" s="20">
        <f t="shared" si="11"/>
        <v>52</v>
      </c>
      <c r="E765" s="20">
        <f>MIN(IF(MOD(ROWS($A$2:A765),$A$2)=0,E764+1, E764), $B$2-1)</f>
        <v>8</v>
      </c>
      <c r="G765" s="2" t="str">
        <f>IF(NOT(OR(
SUMPRODUCT(--ISNUMBER(SEARCH('Chapter 0 (Generated)'!$B$25:$V$25,INDEX(MyData,D765, E765+1))))&gt;0,
SUMPRODUCT(--ISNUMBER(SEARCH('Chapter 0 (Generated)'!$B$26:$V$26,INDEX(MyData,D765, E765+1))))&gt;0)),
"        " &amp; INDEX(MyData,D765, E765+1),
"    " &amp; INDEX(MyData,D765, E765+1))</f>
        <v xml:space="preserve">        -1,</v>
      </c>
    </row>
    <row r="766" spans="4:7" x14ac:dyDescent="0.2">
      <c r="D766" s="20">
        <f t="shared" si="11"/>
        <v>53</v>
      </c>
      <c r="E766" s="20">
        <f>MIN(IF(MOD(ROWS($A$2:A766),$A$2)=0,E765+1, E765), $B$2-1)</f>
        <v>8</v>
      </c>
      <c r="G766" s="2" t="str">
        <f>IF(NOT(OR(
SUMPRODUCT(--ISNUMBER(SEARCH('Chapter 0 (Generated)'!$B$25:$V$25,INDEX(MyData,D766, E766+1))))&gt;0,
SUMPRODUCT(--ISNUMBER(SEARCH('Chapter 0 (Generated)'!$B$26:$V$26,INDEX(MyData,D766, E766+1))))&gt;0)),
"        " &amp; INDEX(MyData,D766, E766+1),
"    " &amp; INDEX(MyData,D766, E766+1))</f>
        <v xml:space="preserve">        -1,//50 </v>
      </c>
    </row>
    <row r="767" spans="4:7" x14ac:dyDescent="0.2">
      <c r="D767" s="20">
        <f t="shared" si="11"/>
        <v>54</v>
      </c>
      <c r="E767" s="20">
        <f>MIN(IF(MOD(ROWS($A$2:A767),$A$2)=0,E766+1, E766), $B$2-1)</f>
        <v>8</v>
      </c>
      <c r="G767" s="2" t="str">
        <f>IF(NOT(OR(
SUMPRODUCT(--ISNUMBER(SEARCH('Chapter 0 (Generated)'!$B$25:$V$25,INDEX(MyData,D767, E767+1))))&gt;0,
SUMPRODUCT(--ISNUMBER(SEARCH('Chapter 0 (Generated)'!$B$26:$V$26,INDEX(MyData,D767, E767+1))))&gt;0)),
"        " &amp; INDEX(MyData,D767, E767+1),
"    " &amp; INDEX(MyData,D767, E767+1))</f>
        <v xml:space="preserve">        -1,</v>
      </c>
    </row>
    <row r="768" spans="4:7" x14ac:dyDescent="0.2">
      <c r="D768" s="20">
        <f t="shared" si="11"/>
        <v>55</v>
      </c>
      <c r="E768" s="20">
        <f>MIN(IF(MOD(ROWS($A$2:A768),$A$2)=0,E767+1, E767), $B$2-1)</f>
        <v>8</v>
      </c>
      <c r="G768" s="2" t="str">
        <f>IF(NOT(OR(
SUMPRODUCT(--ISNUMBER(SEARCH('Chapter 0 (Generated)'!$B$25:$V$25,INDEX(MyData,D768, E768+1))))&gt;0,
SUMPRODUCT(--ISNUMBER(SEARCH('Chapter 0 (Generated)'!$B$26:$V$26,INDEX(MyData,D768, E768+1))))&gt;0)),
"        " &amp; INDEX(MyData,D768, E768+1),
"    " &amp; INDEX(MyData,D768, E768+1))</f>
        <v xml:space="preserve">        -1,</v>
      </c>
    </row>
    <row r="769" spans="4:7" x14ac:dyDescent="0.2">
      <c r="D769" s="20">
        <f t="shared" si="11"/>
        <v>56</v>
      </c>
      <c r="E769" s="20">
        <f>MIN(IF(MOD(ROWS($A$2:A769),$A$2)=0,E768+1, E768), $B$2-1)</f>
        <v>8</v>
      </c>
      <c r="G769" s="2" t="str">
        <f>IF(NOT(OR(
SUMPRODUCT(--ISNUMBER(SEARCH('Chapter 0 (Generated)'!$B$25:$V$25,INDEX(MyData,D769, E769+1))))&gt;0,
SUMPRODUCT(--ISNUMBER(SEARCH('Chapter 0 (Generated)'!$B$26:$V$26,INDEX(MyData,D769, E769+1))))&gt;0)),
"        " &amp; INDEX(MyData,D769, E769+1),
"    " &amp; INDEX(MyData,D769, E769+1))</f>
        <v xml:space="preserve">        -1,</v>
      </c>
    </row>
    <row r="770" spans="4:7" x14ac:dyDescent="0.2">
      <c r="D770" s="20">
        <f t="shared" ref="D770:D833" si="12">MOD(ROW(D769)-1+ROWS(MyData),ROWS(MyData))+1</f>
        <v>57</v>
      </c>
      <c r="E770" s="20">
        <f>MIN(IF(MOD(ROWS($A$2:A770),$A$2)=0,E769+1, E769), $B$2-1)</f>
        <v>8</v>
      </c>
      <c r="G770" s="2" t="str">
        <f>IF(NOT(OR(
SUMPRODUCT(--ISNUMBER(SEARCH('Chapter 0 (Generated)'!$B$25:$V$25,INDEX(MyData,D770, E770+1))))&gt;0,
SUMPRODUCT(--ISNUMBER(SEARCH('Chapter 0 (Generated)'!$B$26:$V$26,INDEX(MyData,D770, E770+1))))&gt;0)),
"        " &amp; INDEX(MyData,D770, E770+1),
"    " &amp; INDEX(MyData,D770, E770+1))</f>
        <v xml:space="preserve">        55,</v>
      </c>
    </row>
    <row r="771" spans="4:7" x14ac:dyDescent="0.2">
      <c r="D771" s="20">
        <f t="shared" si="12"/>
        <v>58</v>
      </c>
      <c r="E771" s="20">
        <f>MIN(IF(MOD(ROWS($A$2:A771),$A$2)=0,E770+1, E770), $B$2-1)</f>
        <v>8</v>
      </c>
      <c r="G771" s="2" t="str">
        <f>IF(NOT(OR(
SUMPRODUCT(--ISNUMBER(SEARCH('Chapter 0 (Generated)'!$B$25:$V$25,INDEX(MyData,D771, E771+1))))&gt;0,
SUMPRODUCT(--ISNUMBER(SEARCH('Chapter 0 (Generated)'!$B$26:$V$26,INDEX(MyData,D771, E771+1))))&gt;0)),
"        " &amp; INDEX(MyData,D771, E771+1),
"    " &amp; INDEX(MyData,D771, E771+1))</f>
        <v xml:space="preserve">        -1,//55 </v>
      </c>
    </row>
    <row r="772" spans="4:7" x14ac:dyDescent="0.2">
      <c r="D772" s="20">
        <f t="shared" si="12"/>
        <v>59</v>
      </c>
      <c r="E772" s="20">
        <f>MIN(IF(MOD(ROWS($A$2:A772),$A$2)=0,E771+1, E771), $B$2-1)</f>
        <v>8</v>
      </c>
      <c r="G772" s="2" t="str">
        <f>IF(NOT(OR(
SUMPRODUCT(--ISNUMBER(SEARCH('Chapter 0 (Generated)'!$B$25:$V$25,INDEX(MyData,D772, E772+1))))&gt;0,
SUMPRODUCT(--ISNUMBER(SEARCH('Chapter 0 (Generated)'!$B$26:$V$26,INDEX(MyData,D772, E772+1))))&gt;0)),
"        " &amp; INDEX(MyData,D772, E772+1),
"    " &amp; INDEX(MyData,D772, E772+1))</f>
        <v xml:space="preserve">        -1,</v>
      </c>
    </row>
    <row r="773" spans="4:7" x14ac:dyDescent="0.2">
      <c r="D773" s="20">
        <f t="shared" si="12"/>
        <v>60</v>
      </c>
      <c r="E773" s="20">
        <f>MIN(IF(MOD(ROWS($A$2:A773),$A$2)=0,E772+1, E772), $B$2-1)</f>
        <v>8</v>
      </c>
      <c r="G773" s="2" t="str">
        <f>IF(NOT(OR(
SUMPRODUCT(--ISNUMBER(SEARCH('Chapter 0 (Generated)'!$B$25:$V$25,INDEX(MyData,D773, E773+1))))&gt;0,
SUMPRODUCT(--ISNUMBER(SEARCH('Chapter 0 (Generated)'!$B$26:$V$26,INDEX(MyData,D773, E773+1))))&gt;0)),
"        " &amp; INDEX(MyData,D773, E773+1),
"    " &amp; INDEX(MyData,D773, E773+1))</f>
        <v xml:space="preserve">        -1,</v>
      </c>
    </row>
    <row r="774" spans="4:7" x14ac:dyDescent="0.2">
      <c r="D774" s="20">
        <f t="shared" si="12"/>
        <v>61</v>
      </c>
      <c r="E774" s="20">
        <f>MIN(IF(MOD(ROWS($A$2:A774),$A$2)=0,E773+1, E773), $B$2-1)</f>
        <v>8</v>
      </c>
      <c r="G774" s="2" t="str">
        <f>IF(NOT(OR(
SUMPRODUCT(--ISNUMBER(SEARCH('Chapter 0 (Generated)'!$B$25:$V$25,INDEX(MyData,D774, E774+1))))&gt;0,
SUMPRODUCT(--ISNUMBER(SEARCH('Chapter 0 (Generated)'!$B$26:$V$26,INDEX(MyData,D774, E774+1))))&gt;0)),
"        " &amp; INDEX(MyData,D774, E774+1),
"    " &amp; INDEX(MyData,D774, E774+1))</f>
        <v xml:space="preserve">        -1,</v>
      </c>
    </row>
    <row r="775" spans="4:7" x14ac:dyDescent="0.2">
      <c r="D775" s="20">
        <f t="shared" si="12"/>
        <v>62</v>
      </c>
      <c r="E775" s="20">
        <f>MIN(IF(MOD(ROWS($A$2:A775),$A$2)=0,E774+1, E774), $B$2-1)</f>
        <v>8</v>
      </c>
      <c r="G775" s="2" t="str">
        <f>IF(NOT(OR(
SUMPRODUCT(--ISNUMBER(SEARCH('Chapter 0 (Generated)'!$B$25:$V$25,INDEX(MyData,D775, E775+1))))&gt;0,
SUMPRODUCT(--ISNUMBER(SEARCH('Chapter 0 (Generated)'!$B$26:$V$26,INDEX(MyData,D775, E775+1))))&gt;0)),
"        " &amp; INDEX(MyData,D775, E775+1),
"    " &amp; INDEX(MyData,D775, E775+1))</f>
        <v xml:space="preserve">        -1,</v>
      </c>
    </row>
    <row r="776" spans="4:7" x14ac:dyDescent="0.2">
      <c r="D776" s="20">
        <f t="shared" si="12"/>
        <v>63</v>
      </c>
      <c r="E776" s="20">
        <f>MIN(IF(MOD(ROWS($A$2:A776),$A$2)=0,E775+1, E775), $B$2-1)</f>
        <v>8</v>
      </c>
      <c r="G776" s="2" t="str">
        <f>IF(NOT(OR(
SUMPRODUCT(--ISNUMBER(SEARCH('Chapter 0 (Generated)'!$B$25:$V$25,INDEX(MyData,D776, E776+1))))&gt;0,
SUMPRODUCT(--ISNUMBER(SEARCH('Chapter 0 (Generated)'!$B$26:$V$26,INDEX(MyData,D776, E776+1))))&gt;0)),
"        " &amp; INDEX(MyData,D776, E776+1),
"    " &amp; INDEX(MyData,D776, E776+1))</f>
        <v xml:space="preserve">        -1,//60 </v>
      </c>
    </row>
    <row r="777" spans="4:7" x14ac:dyDescent="0.2">
      <c r="D777" s="20">
        <f t="shared" si="12"/>
        <v>64</v>
      </c>
      <c r="E777" s="20">
        <f>MIN(IF(MOD(ROWS($A$2:A777),$A$2)=0,E776+1, E776), $B$2-1)</f>
        <v>8</v>
      </c>
      <c r="G777" s="2" t="str">
        <f>IF(NOT(OR(
SUMPRODUCT(--ISNUMBER(SEARCH('Chapter 0 (Generated)'!$B$25:$V$25,INDEX(MyData,D777, E777+1))))&gt;0,
SUMPRODUCT(--ISNUMBER(SEARCH('Chapter 0 (Generated)'!$B$26:$V$26,INDEX(MyData,D777, E777+1))))&gt;0)),
"        " &amp; INDEX(MyData,D777, E777+1),
"    " &amp; INDEX(MyData,D777, E777+1))</f>
        <v xml:space="preserve">        -1,</v>
      </c>
    </row>
    <row r="778" spans="4:7" x14ac:dyDescent="0.2">
      <c r="D778" s="20">
        <f t="shared" si="12"/>
        <v>65</v>
      </c>
      <c r="E778" s="20">
        <f>MIN(IF(MOD(ROWS($A$2:A778),$A$2)=0,E777+1, E777), $B$2-1)</f>
        <v>8</v>
      </c>
      <c r="G778" s="2" t="str">
        <f>IF(NOT(OR(
SUMPRODUCT(--ISNUMBER(SEARCH('Chapter 0 (Generated)'!$B$25:$V$25,INDEX(MyData,D778, E778+1))))&gt;0,
SUMPRODUCT(--ISNUMBER(SEARCH('Chapter 0 (Generated)'!$B$26:$V$26,INDEX(MyData,D778, E778+1))))&gt;0)),
"        " &amp; INDEX(MyData,D778, E778+1),
"    " &amp; INDEX(MyData,D778, E778+1))</f>
        <v xml:space="preserve">        -1,</v>
      </c>
    </row>
    <row r="779" spans="4:7" x14ac:dyDescent="0.2">
      <c r="D779" s="20">
        <f t="shared" si="12"/>
        <v>66</v>
      </c>
      <c r="E779" s="20">
        <f>MIN(IF(MOD(ROWS($A$2:A779),$A$2)=0,E778+1, E778), $B$2-1)</f>
        <v>8</v>
      </c>
      <c r="G779" s="2" t="str">
        <f>IF(NOT(OR(
SUMPRODUCT(--ISNUMBER(SEARCH('Chapter 0 (Generated)'!$B$25:$V$25,INDEX(MyData,D779, E779+1))))&gt;0,
SUMPRODUCT(--ISNUMBER(SEARCH('Chapter 0 (Generated)'!$B$26:$V$26,INDEX(MyData,D779, E779+1))))&gt;0)),
"        " &amp; INDEX(MyData,D779, E779+1),
"    " &amp; INDEX(MyData,D779, E779+1))</f>
        <v xml:space="preserve">        -1,</v>
      </c>
    </row>
    <row r="780" spans="4:7" x14ac:dyDescent="0.2">
      <c r="D780" s="20">
        <f t="shared" si="12"/>
        <v>67</v>
      </c>
      <c r="E780" s="20">
        <f>MIN(IF(MOD(ROWS($A$2:A780),$A$2)=0,E779+1, E779), $B$2-1)</f>
        <v>8</v>
      </c>
      <c r="G780" s="2" t="str">
        <f>IF(NOT(OR(
SUMPRODUCT(--ISNUMBER(SEARCH('Chapter 0 (Generated)'!$B$25:$V$25,INDEX(MyData,D780, E780+1))))&gt;0,
SUMPRODUCT(--ISNUMBER(SEARCH('Chapter 0 (Generated)'!$B$26:$V$26,INDEX(MyData,D780, E780+1))))&gt;0)),
"        " &amp; INDEX(MyData,D780, E780+1),
"    " &amp; INDEX(MyData,D780, E780+1))</f>
        <v xml:space="preserve">        -1,//64 ghost slide</v>
      </c>
    </row>
    <row r="781" spans="4:7" x14ac:dyDescent="0.2">
      <c r="D781" s="20">
        <f t="shared" si="12"/>
        <v>68</v>
      </c>
      <c r="E781" s="20">
        <f>MIN(IF(MOD(ROWS($A$2:A781),$A$2)=0,E780+1, E780), $B$2-1)</f>
        <v>8</v>
      </c>
      <c r="G781" s="2" t="str">
        <f>IF(NOT(OR(
SUMPRODUCT(--ISNUMBER(SEARCH('Chapter 0 (Generated)'!$B$25:$V$25,INDEX(MyData,D781, E781+1))))&gt;0,
SUMPRODUCT(--ISNUMBER(SEARCH('Chapter 0 (Generated)'!$B$26:$V$26,INDEX(MyData,D781, E781+1))))&gt;0)),
"        " &amp; INDEX(MyData,D781, E781+1),
"    " &amp; INDEX(MyData,D781, E781+1))</f>
        <v xml:space="preserve">        -1,//65 ghost slide</v>
      </c>
    </row>
    <row r="782" spans="4:7" x14ac:dyDescent="0.2">
      <c r="D782" s="20">
        <f t="shared" si="12"/>
        <v>69</v>
      </c>
      <c r="E782" s="20">
        <f>MIN(IF(MOD(ROWS($A$2:A782),$A$2)=0,E781+1, E781), $B$2-1)</f>
        <v>8</v>
      </c>
      <c r="G782" s="2" t="str">
        <f>IF(NOT(OR(
SUMPRODUCT(--ISNUMBER(SEARCH('Chapter 0 (Generated)'!$B$25:$V$25,INDEX(MyData,D782, E782+1))))&gt;0,
SUMPRODUCT(--ISNUMBER(SEARCH('Chapter 0 (Generated)'!$B$26:$V$26,INDEX(MyData,D782, E782+1))))&gt;0)),
"        " &amp; INDEX(MyData,D782, E782+1),
"    " &amp; INDEX(MyData,D782, E782+1))</f>
        <v xml:space="preserve">        -1,//66 ghost slide</v>
      </c>
    </row>
    <row r="783" spans="4:7" x14ac:dyDescent="0.2">
      <c r="D783" s="20">
        <f t="shared" si="12"/>
        <v>70</v>
      </c>
      <c r="E783" s="20">
        <f>MIN(IF(MOD(ROWS($A$2:A783),$A$2)=0,E782+1, E782), $B$2-1)</f>
        <v>8</v>
      </c>
      <c r="G783" s="2" t="str">
        <f>IF(NOT(OR(
SUMPRODUCT(--ISNUMBER(SEARCH('Chapter 0 (Generated)'!$B$25:$V$25,INDEX(MyData,D783, E783+1))))&gt;0,
SUMPRODUCT(--ISNUMBER(SEARCH('Chapter 0 (Generated)'!$B$26:$V$26,INDEX(MyData,D783, E783+1))))&gt;0)),
"        " &amp; INDEX(MyData,D783, E783+1),
"    " &amp; INDEX(MyData,D783, E783+1))</f>
        <v xml:space="preserve">        -1,//67 ghost slide</v>
      </c>
    </row>
    <row r="784" spans="4:7" x14ac:dyDescent="0.2">
      <c r="D784" s="20">
        <f t="shared" si="12"/>
        <v>71</v>
      </c>
      <c r="E784" s="20">
        <f>MIN(IF(MOD(ROWS($A$2:A784),$A$2)=0,E783+1, E783), $B$2-1)</f>
        <v>8</v>
      </c>
      <c r="G784" s="2" t="str">
        <f>IF(NOT(OR(
SUMPRODUCT(--ISNUMBER(SEARCH('Chapter 0 (Generated)'!$B$25:$V$25,INDEX(MyData,D784, E784+1))))&gt;0,
SUMPRODUCT(--ISNUMBER(SEARCH('Chapter 0 (Generated)'!$B$26:$V$26,INDEX(MyData,D784, E784+1))))&gt;0)),
"        " &amp; INDEX(MyData,D784, E784+1),
"    " &amp; INDEX(MyData,D784, E784+1))</f>
        <v xml:space="preserve">        -1,//68 ghost slide</v>
      </c>
    </row>
    <row r="785" spans="4:7" x14ac:dyDescent="0.2">
      <c r="D785" s="20">
        <f t="shared" si="12"/>
        <v>72</v>
      </c>
      <c r="E785" s="20">
        <f>MIN(IF(MOD(ROWS($A$2:A785),$A$2)=0,E784+1, E784), $B$2-1)</f>
        <v>8</v>
      </c>
      <c r="G785" s="2" t="str">
        <f>IF(NOT(OR(
SUMPRODUCT(--ISNUMBER(SEARCH('Chapter 0 (Generated)'!$B$25:$V$25,INDEX(MyData,D785, E785+1))))&gt;0,
SUMPRODUCT(--ISNUMBER(SEARCH('Chapter 0 (Generated)'!$B$26:$V$26,INDEX(MyData,D785, E785+1))))&gt;0)),
"        " &amp; INDEX(MyData,D785, E785+1),
"    " &amp; INDEX(MyData,D785, E785+1))</f>
        <v xml:space="preserve">        -1,//69 ghost slide</v>
      </c>
    </row>
    <row r="786" spans="4:7" x14ac:dyDescent="0.2">
      <c r="D786" s="20">
        <f t="shared" si="12"/>
        <v>73</v>
      </c>
      <c r="E786" s="20">
        <f>MIN(IF(MOD(ROWS($A$2:A786),$A$2)=0,E785+1, E785), $B$2-1)</f>
        <v>8</v>
      </c>
      <c r="G786" s="2" t="str">
        <f>IF(NOT(OR(
SUMPRODUCT(--ISNUMBER(SEARCH('Chapter 0 (Generated)'!$B$25:$V$25,INDEX(MyData,D786, E786+1))))&gt;0,
SUMPRODUCT(--ISNUMBER(SEARCH('Chapter 0 (Generated)'!$B$26:$V$26,INDEX(MyData,D786, E786+1))))&gt;0)),
"        " &amp; INDEX(MyData,D786, E786+1),
"    " &amp; INDEX(MyData,D786, E786+1))</f>
        <v xml:space="preserve">        -1,//70 </v>
      </c>
    </row>
    <row r="787" spans="4:7" x14ac:dyDescent="0.2">
      <c r="D787" s="20">
        <f t="shared" si="12"/>
        <v>74</v>
      </c>
      <c r="E787" s="20">
        <f>MIN(IF(MOD(ROWS($A$2:A787),$A$2)=0,E786+1, E786), $B$2-1)</f>
        <v>8</v>
      </c>
      <c r="G787" s="2" t="str">
        <f>IF(NOT(OR(
SUMPRODUCT(--ISNUMBER(SEARCH('Chapter 0 (Generated)'!$B$25:$V$25,INDEX(MyData,D787, E787+1))))&gt;0,
SUMPRODUCT(--ISNUMBER(SEARCH('Chapter 0 (Generated)'!$B$26:$V$26,INDEX(MyData,D787, E787+1))))&gt;0)),
"        " &amp; INDEX(MyData,D787, E787+1),
"    " &amp; INDEX(MyData,D787, E787+1))</f>
        <v xml:space="preserve">        -1,</v>
      </c>
    </row>
    <row r="788" spans="4:7" x14ac:dyDescent="0.2">
      <c r="D788" s="20">
        <f t="shared" si="12"/>
        <v>75</v>
      </c>
      <c r="E788" s="20">
        <f>MIN(IF(MOD(ROWS($A$2:A788),$A$2)=0,E787+1, E787), $B$2-1)</f>
        <v>8</v>
      </c>
      <c r="G788" s="2" t="str">
        <f>IF(NOT(OR(
SUMPRODUCT(--ISNUMBER(SEARCH('Chapter 0 (Generated)'!$B$25:$V$25,INDEX(MyData,D788, E788+1))))&gt;0,
SUMPRODUCT(--ISNUMBER(SEARCH('Chapter 0 (Generated)'!$B$26:$V$26,INDEX(MyData,D788, E788+1))))&gt;0)),
"        " &amp; INDEX(MyData,D788, E788+1),
"    " &amp; INDEX(MyData,D788, E788+1))</f>
        <v xml:space="preserve">        -1,</v>
      </c>
    </row>
    <row r="789" spans="4:7" x14ac:dyDescent="0.2">
      <c r="D789" s="20">
        <f t="shared" si="12"/>
        <v>76</v>
      </c>
      <c r="E789" s="20">
        <f>MIN(IF(MOD(ROWS($A$2:A789),$A$2)=0,E788+1, E788), $B$2-1)</f>
        <v>8</v>
      </c>
      <c r="G789" s="2" t="str">
        <f>IF(NOT(OR(
SUMPRODUCT(--ISNUMBER(SEARCH('Chapter 0 (Generated)'!$B$25:$V$25,INDEX(MyData,D789, E789+1))))&gt;0,
SUMPRODUCT(--ISNUMBER(SEARCH('Chapter 0 (Generated)'!$B$26:$V$26,INDEX(MyData,D789, E789+1))))&gt;0)),
"        " &amp; INDEX(MyData,D789, E789+1),
"    " &amp; INDEX(MyData,D789, E789+1))</f>
        <v xml:space="preserve">        -1,</v>
      </c>
    </row>
    <row r="790" spans="4:7" x14ac:dyDescent="0.2">
      <c r="D790" s="20">
        <f t="shared" si="12"/>
        <v>77</v>
      </c>
      <c r="E790" s="20">
        <f>MIN(IF(MOD(ROWS($A$2:A790),$A$2)=0,E789+1, E789), $B$2-1)</f>
        <v>8</v>
      </c>
      <c r="G790" s="2" t="str">
        <f>IF(NOT(OR(
SUMPRODUCT(--ISNUMBER(SEARCH('Chapter 0 (Generated)'!$B$25:$V$25,INDEX(MyData,D790, E790+1))))&gt;0,
SUMPRODUCT(--ISNUMBER(SEARCH('Chapter 0 (Generated)'!$B$26:$V$26,INDEX(MyData,D790, E790+1))))&gt;0)),
"        " &amp; INDEX(MyData,D790, E790+1),
"    " &amp; INDEX(MyData,D790, E790+1))</f>
        <v xml:space="preserve">        -1,</v>
      </c>
    </row>
    <row r="791" spans="4:7" x14ac:dyDescent="0.2">
      <c r="D791" s="20">
        <f t="shared" si="12"/>
        <v>78</v>
      </c>
      <c r="E791" s="20">
        <f>MIN(IF(MOD(ROWS($A$2:A791),$A$2)=0,E790+1, E790), $B$2-1)</f>
        <v>8</v>
      </c>
      <c r="G791" s="2" t="str">
        <f>IF(NOT(OR(
SUMPRODUCT(--ISNUMBER(SEARCH('Chapter 0 (Generated)'!$B$25:$V$25,INDEX(MyData,D791, E791+1))))&gt;0,
SUMPRODUCT(--ISNUMBER(SEARCH('Chapter 0 (Generated)'!$B$26:$V$26,INDEX(MyData,D791, E791+1))))&gt;0)),
"        " &amp; INDEX(MyData,D791, E791+1),
"    " &amp; INDEX(MyData,D791, E791+1))</f>
        <v xml:space="preserve">        -1,//75 </v>
      </c>
    </row>
    <row r="792" spans="4:7" x14ac:dyDescent="0.2">
      <c r="D792" s="20">
        <f t="shared" si="12"/>
        <v>79</v>
      </c>
      <c r="E792" s="20">
        <f>MIN(IF(MOD(ROWS($A$2:A792),$A$2)=0,E791+1, E791), $B$2-1)</f>
        <v>8</v>
      </c>
      <c r="G792" s="2" t="str">
        <f>IF(NOT(OR(
SUMPRODUCT(--ISNUMBER(SEARCH('Chapter 0 (Generated)'!$B$25:$V$25,INDEX(MyData,D792, E792+1))))&gt;0,
SUMPRODUCT(--ISNUMBER(SEARCH('Chapter 0 (Generated)'!$B$26:$V$26,INDEX(MyData,D792, E792+1))))&gt;0)),
"        " &amp; INDEX(MyData,D792, E792+1),
"    " &amp; INDEX(MyData,D792, E792+1))</f>
        <v xml:space="preserve">        -1,</v>
      </c>
    </row>
    <row r="793" spans="4:7" x14ac:dyDescent="0.2">
      <c r="D793" s="20">
        <f t="shared" si="12"/>
        <v>80</v>
      </c>
      <c r="E793" s="20">
        <f>MIN(IF(MOD(ROWS($A$2:A793),$A$2)=0,E792+1, E792), $B$2-1)</f>
        <v>8</v>
      </c>
      <c r="G793" s="2" t="str">
        <f>IF(NOT(OR(
SUMPRODUCT(--ISNUMBER(SEARCH('Chapter 0 (Generated)'!$B$25:$V$25,INDEX(MyData,D793, E793+1))))&gt;0,
SUMPRODUCT(--ISNUMBER(SEARCH('Chapter 0 (Generated)'!$B$26:$V$26,INDEX(MyData,D793, E793+1))))&gt;0)),
"        " &amp; INDEX(MyData,D793, E793+1),
"    " &amp; INDEX(MyData,D793, E793+1))</f>
        <v xml:space="preserve">        -1,</v>
      </c>
    </row>
    <row r="794" spans="4:7" x14ac:dyDescent="0.2">
      <c r="D794" s="20">
        <f t="shared" si="12"/>
        <v>81</v>
      </c>
      <c r="E794" s="20">
        <f>MIN(IF(MOD(ROWS($A$2:A794),$A$2)=0,E793+1, E793), $B$2-1)</f>
        <v>8</v>
      </c>
      <c r="G794" s="2" t="str">
        <f>IF(NOT(OR(
SUMPRODUCT(--ISNUMBER(SEARCH('Chapter 0 (Generated)'!$B$25:$V$25,INDEX(MyData,D794, E794+1))))&gt;0,
SUMPRODUCT(--ISNUMBER(SEARCH('Chapter 0 (Generated)'!$B$26:$V$26,INDEX(MyData,D794, E794+1))))&gt;0)),
"        " &amp; INDEX(MyData,D794, E794+1),
"    " &amp; INDEX(MyData,D794, E794+1))</f>
        <v xml:space="preserve">        -1,</v>
      </c>
    </row>
    <row r="795" spans="4:7" x14ac:dyDescent="0.2">
      <c r="D795" s="20">
        <f t="shared" si="12"/>
        <v>82</v>
      </c>
      <c r="E795" s="20">
        <f>MIN(IF(MOD(ROWS($A$2:A795),$A$2)=0,E794+1, E794), $B$2-1)</f>
        <v>8</v>
      </c>
      <c r="G795" s="2" t="str">
        <f>IF(NOT(OR(
SUMPRODUCT(--ISNUMBER(SEARCH('Chapter 0 (Generated)'!$B$25:$V$25,INDEX(MyData,D795, E795+1))))&gt;0,
SUMPRODUCT(--ISNUMBER(SEARCH('Chapter 0 (Generated)'!$B$26:$V$26,INDEX(MyData,D795, E795+1))))&gt;0)),
"        " &amp; INDEX(MyData,D795, E795+1),
"    " &amp; INDEX(MyData,D795, E795+1))</f>
        <v xml:space="preserve">        -1,</v>
      </c>
    </row>
    <row r="796" spans="4:7" x14ac:dyDescent="0.2">
      <c r="D796" s="20">
        <f t="shared" si="12"/>
        <v>83</v>
      </c>
      <c r="E796" s="20">
        <f>MIN(IF(MOD(ROWS($A$2:A796),$A$2)=0,E795+1, E795), $B$2-1)</f>
        <v>8</v>
      </c>
      <c r="G796" s="2" t="str">
        <f>IF(NOT(OR(
SUMPRODUCT(--ISNUMBER(SEARCH('Chapter 0 (Generated)'!$B$25:$V$25,INDEX(MyData,D796, E796+1))))&gt;0,
SUMPRODUCT(--ISNUMBER(SEARCH('Chapter 0 (Generated)'!$B$26:$V$26,INDEX(MyData,D796, E796+1))))&gt;0)),
"        " &amp; INDEX(MyData,D796, E796+1),
"    " &amp; INDEX(MyData,D796, E796+1))</f>
        <v xml:space="preserve">        -1,//80 </v>
      </c>
    </row>
    <row r="797" spans="4:7" x14ac:dyDescent="0.2">
      <c r="D797" s="20">
        <f t="shared" si="12"/>
        <v>84</v>
      </c>
      <c r="E797" s="20">
        <f>MIN(IF(MOD(ROWS($A$2:A797),$A$2)=0,E796+1, E796), $B$2-1)</f>
        <v>8</v>
      </c>
      <c r="G797" s="2" t="str">
        <f>IF(NOT(OR(
SUMPRODUCT(--ISNUMBER(SEARCH('Chapter 0 (Generated)'!$B$25:$V$25,INDEX(MyData,D797, E797+1))))&gt;0,
SUMPRODUCT(--ISNUMBER(SEARCH('Chapter 0 (Generated)'!$B$26:$V$26,INDEX(MyData,D797, E797+1))))&gt;0)),
"        " &amp; INDEX(MyData,D797, E797+1),
"    " &amp; INDEX(MyData,D797, E797+1))</f>
        <v xml:space="preserve">        -1,</v>
      </c>
    </row>
    <row r="798" spans="4:7" x14ac:dyDescent="0.2">
      <c r="D798" s="20">
        <f t="shared" si="12"/>
        <v>85</v>
      </c>
      <c r="E798" s="20">
        <f>MIN(IF(MOD(ROWS($A$2:A798),$A$2)=0,E797+1, E797), $B$2-1)</f>
        <v>8</v>
      </c>
      <c r="G798" s="2" t="str">
        <f>IF(NOT(OR(
SUMPRODUCT(--ISNUMBER(SEARCH('Chapter 0 (Generated)'!$B$25:$V$25,INDEX(MyData,D798, E798+1))))&gt;0,
SUMPRODUCT(--ISNUMBER(SEARCH('Chapter 0 (Generated)'!$B$26:$V$26,INDEX(MyData,D798, E798+1))))&gt;0)),
"        " &amp; INDEX(MyData,D798, E798+1),
"    " &amp; INDEX(MyData,D798, E798+1))</f>
        <v xml:space="preserve">        -1,</v>
      </c>
    </row>
    <row r="799" spans="4:7" x14ac:dyDescent="0.2">
      <c r="D799" s="20">
        <f t="shared" si="12"/>
        <v>86</v>
      </c>
      <c r="E799" s="20">
        <f>MIN(IF(MOD(ROWS($A$2:A799),$A$2)=0,E798+1, E798), $B$2-1)</f>
        <v>8</v>
      </c>
      <c r="G799" s="2" t="str">
        <f>IF(NOT(OR(
SUMPRODUCT(--ISNUMBER(SEARCH('Chapter 0 (Generated)'!$B$25:$V$25,INDEX(MyData,D799, E799+1))))&gt;0,
SUMPRODUCT(--ISNUMBER(SEARCH('Chapter 0 (Generated)'!$B$26:$V$26,INDEX(MyData,D799, E799+1))))&gt;0)),
"        " &amp; INDEX(MyData,D799, E799+1),
"    " &amp; INDEX(MyData,D799, E799+1))</f>
        <v xml:space="preserve">        -1,</v>
      </c>
    </row>
    <row r="800" spans="4:7" x14ac:dyDescent="0.2">
      <c r="D800" s="20">
        <f t="shared" si="12"/>
        <v>87</v>
      </c>
      <c r="E800" s="20">
        <f>MIN(IF(MOD(ROWS($A$2:A800),$A$2)=0,E799+1, E799), $B$2-1)</f>
        <v>8</v>
      </c>
      <c r="G800" s="2" t="str">
        <f>IF(NOT(OR(
SUMPRODUCT(--ISNUMBER(SEARCH('Chapter 0 (Generated)'!$B$25:$V$25,INDEX(MyData,D800, E800+1))))&gt;0,
SUMPRODUCT(--ISNUMBER(SEARCH('Chapter 0 (Generated)'!$B$26:$V$26,INDEX(MyData,D800, E800+1))))&gt;0)),
"        " &amp; INDEX(MyData,D800, E800+1),
"    " &amp; INDEX(MyData,D800, E800+1))</f>
        <v xml:space="preserve">        -1,</v>
      </c>
    </row>
    <row r="801" spans="4:7" x14ac:dyDescent="0.2">
      <c r="D801" s="20">
        <f t="shared" si="12"/>
        <v>88</v>
      </c>
      <c r="E801" s="20">
        <f>MIN(IF(MOD(ROWS($A$2:A801),$A$2)=0,E800+1, E800), $B$2-1)</f>
        <v>8</v>
      </c>
      <c r="G801" s="2" t="str">
        <f>IF(NOT(OR(
SUMPRODUCT(--ISNUMBER(SEARCH('Chapter 0 (Generated)'!$B$25:$V$25,INDEX(MyData,D801, E801+1))))&gt;0,
SUMPRODUCT(--ISNUMBER(SEARCH('Chapter 0 (Generated)'!$B$26:$V$26,INDEX(MyData,D801, E801+1))))&gt;0)),
"        " &amp; INDEX(MyData,D801, E801+1),
"    " &amp; INDEX(MyData,D801, E801+1))</f>
        <v xml:space="preserve">        -1,//85 </v>
      </c>
    </row>
    <row r="802" spans="4:7" x14ac:dyDescent="0.2">
      <c r="D802" s="20">
        <f t="shared" si="12"/>
        <v>89</v>
      </c>
      <c r="E802" s="20">
        <f>MIN(IF(MOD(ROWS($A$2:A802),$A$2)=0,E801+1, E801), $B$2-1)</f>
        <v>9</v>
      </c>
      <c r="G802" s="2" t="str">
        <f>IF(NOT(OR(
SUMPRODUCT(--ISNUMBER(SEARCH('Chapter 0 (Generated)'!$B$25:$V$25,INDEX(MyData,D802, E802+1))))&gt;0,
SUMPRODUCT(--ISNUMBER(SEARCH('Chapter 0 (Generated)'!$B$26:$V$26,INDEX(MyData,D802, E802+1))))&gt;0)),
"        " &amp; INDEX(MyData,D802, E802+1),
"    " &amp; INDEX(MyData,D802, E802+1))</f>
        <v xml:space="preserve">        ];</v>
      </c>
    </row>
    <row r="803" spans="4:7" x14ac:dyDescent="0.2">
      <c r="D803" s="20">
        <f t="shared" si="12"/>
        <v>1</v>
      </c>
      <c r="E803" s="20">
        <f>MIN(IF(MOD(ROWS($A$2:A803),$A$2)=0,E802+1, E802), $B$2-1)</f>
        <v>9</v>
      </c>
      <c r="G803" s="2" t="str">
        <f>IF(NOT(OR(
SUMPRODUCT(--ISNUMBER(SEARCH('Chapter 0 (Generated)'!$B$25:$V$25,INDEX(MyData,D803, E803+1))))&gt;0,
SUMPRODUCT(--ISNUMBER(SEARCH('Chapter 0 (Generated)'!$B$26:$V$26,INDEX(MyData,D803, E803+1))))&gt;0)),
"        " &amp; INDEX(MyData,D803, E803+1),
"    " &amp; INDEX(MyData,D803, E803+1))</f>
        <v xml:space="preserve">    //story[9] === Romance Link -&gt; "-1" is no link, otherwise the number represents the array number of the slide</v>
      </c>
    </row>
    <row r="804" spans="4:7" x14ac:dyDescent="0.2">
      <c r="D804" s="20">
        <f t="shared" si="12"/>
        <v>2</v>
      </c>
      <c r="E804" s="20">
        <f>MIN(IF(MOD(ROWS($A$2:A804),$A$2)=0,E803+1, E803), $B$2-1)</f>
        <v>9</v>
      </c>
      <c r="G804" s="2" t="str">
        <f>IF(NOT(OR(
SUMPRODUCT(--ISNUMBER(SEARCH('Chapter 0 (Generated)'!$B$25:$V$25,INDEX(MyData,D804, E804+1))))&gt;0,
SUMPRODUCT(--ISNUMBER(SEARCH('Chapter 0 (Generated)'!$B$26:$V$26,INDEX(MyData,D804, E804+1))))&gt;0)),
"        " &amp; INDEX(MyData,D804, E804+1),
"    " &amp; INDEX(MyData,D804, E804+1))</f>
        <v xml:space="preserve">    story[9] = [</v>
      </c>
    </row>
    <row r="805" spans="4:7" x14ac:dyDescent="0.2">
      <c r="D805" s="20">
        <f t="shared" si="12"/>
        <v>3</v>
      </c>
      <c r="E805" s="20">
        <f>MIN(IF(MOD(ROWS($A$2:A805),$A$2)=0,E804+1, E804), $B$2-1)</f>
        <v>9</v>
      </c>
      <c r="G805" s="2" t="str">
        <f>IF(NOT(OR(
SUMPRODUCT(--ISNUMBER(SEARCH('Chapter 0 (Generated)'!$B$25:$V$25,INDEX(MyData,D805, E805+1))))&gt;0,
SUMPRODUCT(--ISNUMBER(SEARCH('Chapter 0 (Generated)'!$B$26:$V$26,INDEX(MyData,D805, E805+1))))&gt;0)),
"        " &amp; INDEX(MyData,D805, E805+1),
"    " &amp; INDEX(MyData,D805, E805+1))</f>
        <v xml:space="preserve">        -1,//0 </v>
      </c>
    </row>
    <row r="806" spans="4:7" x14ac:dyDescent="0.2">
      <c r="D806" s="20">
        <f t="shared" si="12"/>
        <v>4</v>
      </c>
      <c r="E806" s="20">
        <f>MIN(IF(MOD(ROWS($A$2:A806),$A$2)=0,E805+1, E805), $B$2-1)</f>
        <v>9</v>
      </c>
      <c r="G806" s="2" t="str">
        <f>IF(NOT(OR(
SUMPRODUCT(--ISNUMBER(SEARCH('Chapter 0 (Generated)'!$B$25:$V$25,INDEX(MyData,D806, E806+1))))&gt;0,
SUMPRODUCT(--ISNUMBER(SEARCH('Chapter 0 (Generated)'!$B$26:$V$26,INDEX(MyData,D806, E806+1))))&gt;0)),
"        " &amp; INDEX(MyData,D806, E806+1),
"    " &amp; INDEX(MyData,D806, E806+1))</f>
        <v xml:space="preserve">        -1,</v>
      </c>
    </row>
    <row r="807" spans="4:7" x14ac:dyDescent="0.2">
      <c r="D807" s="20">
        <f t="shared" si="12"/>
        <v>5</v>
      </c>
      <c r="E807" s="20">
        <f>MIN(IF(MOD(ROWS($A$2:A807),$A$2)=0,E806+1, E806), $B$2-1)</f>
        <v>9</v>
      </c>
      <c r="G807" s="2" t="str">
        <f>IF(NOT(OR(
SUMPRODUCT(--ISNUMBER(SEARCH('Chapter 0 (Generated)'!$B$25:$V$25,INDEX(MyData,D807, E807+1))))&gt;0,
SUMPRODUCT(--ISNUMBER(SEARCH('Chapter 0 (Generated)'!$B$26:$V$26,INDEX(MyData,D807, E807+1))))&gt;0)),
"        " &amp; INDEX(MyData,D807, E807+1),
"    " &amp; INDEX(MyData,D807, E807+1))</f>
        <v xml:space="preserve">        -1,</v>
      </c>
    </row>
    <row r="808" spans="4:7" x14ac:dyDescent="0.2">
      <c r="D808" s="20">
        <f t="shared" si="12"/>
        <v>6</v>
      </c>
      <c r="E808" s="20">
        <f>MIN(IF(MOD(ROWS($A$2:A808),$A$2)=0,E807+1, E807), $B$2-1)</f>
        <v>9</v>
      </c>
      <c r="G808" s="2" t="str">
        <f>IF(NOT(OR(
SUMPRODUCT(--ISNUMBER(SEARCH('Chapter 0 (Generated)'!$B$25:$V$25,INDEX(MyData,D808, E808+1))))&gt;0,
SUMPRODUCT(--ISNUMBER(SEARCH('Chapter 0 (Generated)'!$B$26:$V$26,INDEX(MyData,D808, E808+1))))&gt;0)),
"        " &amp; INDEX(MyData,D808, E808+1),
"    " &amp; INDEX(MyData,D808, E808+1))</f>
        <v xml:space="preserve">        -1,</v>
      </c>
    </row>
    <row r="809" spans="4:7" x14ac:dyDescent="0.2">
      <c r="D809" s="20">
        <f t="shared" si="12"/>
        <v>7</v>
      </c>
      <c r="E809" s="20">
        <f>MIN(IF(MOD(ROWS($A$2:A809),$A$2)=0,E808+1, E808), $B$2-1)</f>
        <v>9</v>
      </c>
      <c r="G809" s="2" t="str">
        <f>IF(NOT(OR(
SUMPRODUCT(--ISNUMBER(SEARCH('Chapter 0 (Generated)'!$B$25:$V$25,INDEX(MyData,D809, E809+1))))&gt;0,
SUMPRODUCT(--ISNUMBER(SEARCH('Chapter 0 (Generated)'!$B$26:$V$26,INDEX(MyData,D809, E809+1))))&gt;0)),
"        " &amp; INDEX(MyData,D809, E809+1),
"    " &amp; INDEX(MyData,D809, E809+1))</f>
        <v xml:space="preserve">        -1,</v>
      </c>
    </row>
    <row r="810" spans="4:7" x14ac:dyDescent="0.2">
      <c r="D810" s="20">
        <f t="shared" si="12"/>
        <v>8</v>
      </c>
      <c r="E810" s="20">
        <f>MIN(IF(MOD(ROWS($A$2:A810),$A$2)=0,E809+1, E809), $B$2-1)</f>
        <v>9</v>
      </c>
      <c r="G810" s="2" t="str">
        <f>IF(NOT(OR(
SUMPRODUCT(--ISNUMBER(SEARCH('Chapter 0 (Generated)'!$B$25:$V$25,INDEX(MyData,D810, E810+1))))&gt;0,
SUMPRODUCT(--ISNUMBER(SEARCH('Chapter 0 (Generated)'!$B$26:$V$26,INDEX(MyData,D810, E810+1))))&gt;0)),
"        " &amp; INDEX(MyData,D810, E810+1),
"    " &amp; INDEX(MyData,D810, E810+1))</f>
        <v xml:space="preserve">        -1,//5 </v>
      </c>
    </row>
    <row r="811" spans="4:7" x14ac:dyDescent="0.2">
      <c r="D811" s="20">
        <f t="shared" si="12"/>
        <v>9</v>
      </c>
      <c r="E811" s="20">
        <f>MIN(IF(MOD(ROWS($A$2:A811),$A$2)=0,E810+1, E810), $B$2-1)</f>
        <v>9</v>
      </c>
      <c r="G811" s="2" t="str">
        <f>IF(NOT(OR(
SUMPRODUCT(--ISNUMBER(SEARCH('Chapter 0 (Generated)'!$B$25:$V$25,INDEX(MyData,D811, E811+1))))&gt;0,
SUMPRODUCT(--ISNUMBER(SEARCH('Chapter 0 (Generated)'!$B$26:$V$26,INDEX(MyData,D811, E811+1))))&gt;0)),
"        " &amp; INDEX(MyData,D811, E811+1),
"    " &amp; INDEX(MyData,D811, E811+1))</f>
        <v xml:space="preserve">        -1,</v>
      </c>
    </row>
    <row r="812" spans="4:7" x14ac:dyDescent="0.2">
      <c r="D812" s="20">
        <f t="shared" si="12"/>
        <v>10</v>
      </c>
      <c r="E812" s="20">
        <f>MIN(IF(MOD(ROWS($A$2:A812),$A$2)=0,E811+1, E811), $B$2-1)</f>
        <v>9</v>
      </c>
      <c r="G812" s="2" t="str">
        <f>IF(NOT(OR(
SUMPRODUCT(--ISNUMBER(SEARCH('Chapter 0 (Generated)'!$B$25:$V$25,INDEX(MyData,D812, E812+1))))&gt;0,
SUMPRODUCT(--ISNUMBER(SEARCH('Chapter 0 (Generated)'!$B$26:$V$26,INDEX(MyData,D812, E812+1))))&gt;0)),
"        " &amp; INDEX(MyData,D812, E812+1),
"    " &amp; INDEX(MyData,D812, E812+1))</f>
        <v xml:space="preserve">        -1,</v>
      </c>
    </row>
    <row r="813" spans="4:7" x14ac:dyDescent="0.2">
      <c r="D813" s="20">
        <f t="shared" si="12"/>
        <v>11</v>
      </c>
      <c r="E813" s="20">
        <f>MIN(IF(MOD(ROWS($A$2:A813),$A$2)=0,E812+1, E812), $B$2-1)</f>
        <v>9</v>
      </c>
      <c r="G813" s="2" t="str">
        <f>IF(NOT(OR(
SUMPRODUCT(--ISNUMBER(SEARCH('Chapter 0 (Generated)'!$B$25:$V$25,INDEX(MyData,D813, E813+1))))&gt;0,
SUMPRODUCT(--ISNUMBER(SEARCH('Chapter 0 (Generated)'!$B$26:$V$26,INDEX(MyData,D813, E813+1))))&gt;0)),
"        " &amp; INDEX(MyData,D813, E813+1),
"    " &amp; INDEX(MyData,D813, E813+1))</f>
        <v xml:space="preserve">        -1,</v>
      </c>
    </row>
    <row r="814" spans="4:7" x14ac:dyDescent="0.2">
      <c r="D814" s="20">
        <f t="shared" si="12"/>
        <v>12</v>
      </c>
      <c r="E814" s="20">
        <f>MIN(IF(MOD(ROWS($A$2:A814),$A$2)=0,E813+1, E813), $B$2-1)</f>
        <v>9</v>
      </c>
      <c r="G814" s="2" t="str">
        <f>IF(NOT(OR(
SUMPRODUCT(--ISNUMBER(SEARCH('Chapter 0 (Generated)'!$B$25:$V$25,INDEX(MyData,D814, E814+1))))&gt;0,
SUMPRODUCT(--ISNUMBER(SEARCH('Chapter 0 (Generated)'!$B$26:$V$26,INDEX(MyData,D814, E814+1))))&gt;0)),
"        " &amp; INDEX(MyData,D814, E814+1),
"    " &amp; INDEX(MyData,D814, E814+1))</f>
        <v xml:space="preserve">        -1,</v>
      </c>
    </row>
    <row r="815" spans="4:7" x14ac:dyDescent="0.2">
      <c r="D815" s="20">
        <f t="shared" si="12"/>
        <v>13</v>
      </c>
      <c r="E815" s="20">
        <f>MIN(IF(MOD(ROWS($A$2:A815),$A$2)=0,E814+1, E814), $B$2-1)</f>
        <v>9</v>
      </c>
      <c r="G815" s="2" t="str">
        <f>IF(NOT(OR(
SUMPRODUCT(--ISNUMBER(SEARCH('Chapter 0 (Generated)'!$B$25:$V$25,INDEX(MyData,D815, E815+1))))&gt;0,
SUMPRODUCT(--ISNUMBER(SEARCH('Chapter 0 (Generated)'!$B$26:$V$26,INDEX(MyData,D815, E815+1))))&gt;0)),
"        " &amp; INDEX(MyData,D815, E815+1),
"    " &amp; INDEX(MyData,D815, E815+1))</f>
        <v xml:space="preserve">        -1,//10 </v>
      </c>
    </row>
    <row r="816" spans="4:7" x14ac:dyDescent="0.2">
      <c r="D816" s="20">
        <f t="shared" si="12"/>
        <v>14</v>
      </c>
      <c r="E816" s="20">
        <f>MIN(IF(MOD(ROWS($A$2:A816),$A$2)=0,E815+1, E815), $B$2-1)</f>
        <v>9</v>
      </c>
      <c r="G816" s="2" t="str">
        <f>IF(NOT(OR(
SUMPRODUCT(--ISNUMBER(SEARCH('Chapter 0 (Generated)'!$B$25:$V$25,INDEX(MyData,D816, E816+1))))&gt;0,
SUMPRODUCT(--ISNUMBER(SEARCH('Chapter 0 (Generated)'!$B$26:$V$26,INDEX(MyData,D816, E816+1))))&gt;0)),
"        " &amp; INDEX(MyData,D816, E816+1),
"    " &amp; INDEX(MyData,D816, E816+1))</f>
        <v xml:space="preserve">        -1,</v>
      </c>
    </row>
    <row r="817" spans="4:7" x14ac:dyDescent="0.2">
      <c r="D817" s="20">
        <f t="shared" si="12"/>
        <v>15</v>
      </c>
      <c r="E817" s="20">
        <f>MIN(IF(MOD(ROWS($A$2:A817),$A$2)=0,E816+1, E816), $B$2-1)</f>
        <v>9</v>
      </c>
      <c r="G817" s="2" t="str">
        <f>IF(NOT(OR(
SUMPRODUCT(--ISNUMBER(SEARCH('Chapter 0 (Generated)'!$B$25:$V$25,INDEX(MyData,D817, E817+1))))&gt;0,
SUMPRODUCT(--ISNUMBER(SEARCH('Chapter 0 (Generated)'!$B$26:$V$26,INDEX(MyData,D817, E817+1))))&gt;0)),
"        " &amp; INDEX(MyData,D817, E817+1),
"    " &amp; INDEX(MyData,D817, E817+1))</f>
        <v xml:space="preserve">        -1,</v>
      </c>
    </row>
    <row r="818" spans="4:7" x14ac:dyDescent="0.2">
      <c r="D818" s="20">
        <f t="shared" si="12"/>
        <v>16</v>
      </c>
      <c r="E818" s="20">
        <f>MIN(IF(MOD(ROWS($A$2:A818),$A$2)=0,E817+1, E817), $B$2-1)</f>
        <v>9</v>
      </c>
      <c r="G818" s="2" t="str">
        <f>IF(NOT(OR(
SUMPRODUCT(--ISNUMBER(SEARCH('Chapter 0 (Generated)'!$B$25:$V$25,INDEX(MyData,D818, E818+1))))&gt;0,
SUMPRODUCT(--ISNUMBER(SEARCH('Chapter 0 (Generated)'!$B$26:$V$26,INDEX(MyData,D818, E818+1))))&gt;0)),
"        " &amp; INDEX(MyData,D818, E818+1),
"    " &amp; INDEX(MyData,D818, E818+1))</f>
        <v xml:space="preserve">        -1,</v>
      </c>
    </row>
    <row r="819" spans="4:7" x14ac:dyDescent="0.2">
      <c r="D819" s="20">
        <f t="shared" si="12"/>
        <v>17</v>
      </c>
      <c r="E819" s="20">
        <f>MIN(IF(MOD(ROWS($A$2:A819),$A$2)=0,E818+1, E818), $B$2-1)</f>
        <v>9</v>
      </c>
      <c r="G819" s="2" t="str">
        <f>IF(NOT(OR(
SUMPRODUCT(--ISNUMBER(SEARCH('Chapter 0 (Generated)'!$B$25:$V$25,INDEX(MyData,D819, E819+1))))&gt;0,
SUMPRODUCT(--ISNUMBER(SEARCH('Chapter 0 (Generated)'!$B$26:$V$26,INDEX(MyData,D819, E819+1))))&gt;0)),
"        " &amp; INDEX(MyData,D819, E819+1),
"    " &amp; INDEX(MyData,D819, E819+1))</f>
        <v xml:space="preserve">        -1,</v>
      </c>
    </row>
    <row r="820" spans="4:7" x14ac:dyDescent="0.2">
      <c r="D820" s="20">
        <f t="shared" si="12"/>
        <v>18</v>
      </c>
      <c r="E820" s="20">
        <f>MIN(IF(MOD(ROWS($A$2:A820),$A$2)=0,E819+1, E819), $B$2-1)</f>
        <v>9</v>
      </c>
      <c r="G820" s="2" t="str">
        <f>IF(NOT(OR(
SUMPRODUCT(--ISNUMBER(SEARCH('Chapter 0 (Generated)'!$B$25:$V$25,INDEX(MyData,D820, E820+1))))&gt;0,
SUMPRODUCT(--ISNUMBER(SEARCH('Chapter 0 (Generated)'!$B$26:$V$26,INDEX(MyData,D820, E820+1))))&gt;0)),
"        " &amp; INDEX(MyData,D820, E820+1),
"    " &amp; INDEX(MyData,D820, E820+1))</f>
        <v xml:space="preserve">        -1,//15 </v>
      </c>
    </row>
    <row r="821" spans="4:7" x14ac:dyDescent="0.2">
      <c r="D821" s="20">
        <f t="shared" si="12"/>
        <v>19</v>
      </c>
      <c r="E821" s="20">
        <f>MIN(IF(MOD(ROWS($A$2:A821),$A$2)=0,E820+1, E820), $B$2-1)</f>
        <v>9</v>
      </c>
      <c r="G821" s="2" t="str">
        <f>IF(NOT(OR(
SUMPRODUCT(--ISNUMBER(SEARCH('Chapter 0 (Generated)'!$B$25:$V$25,INDEX(MyData,D821, E821+1))))&gt;0,
SUMPRODUCT(--ISNUMBER(SEARCH('Chapter 0 (Generated)'!$B$26:$V$26,INDEX(MyData,D821, E821+1))))&gt;0)),
"        " &amp; INDEX(MyData,D821, E821+1),
"    " &amp; INDEX(MyData,D821, E821+1))</f>
        <v xml:space="preserve">        -1,</v>
      </c>
    </row>
    <row r="822" spans="4:7" x14ac:dyDescent="0.2">
      <c r="D822" s="20">
        <f t="shared" si="12"/>
        <v>20</v>
      </c>
      <c r="E822" s="20">
        <f>MIN(IF(MOD(ROWS($A$2:A822),$A$2)=0,E821+1, E821), $B$2-1)</f>
        <v>9</v>
      </c>
      <c r="G822" s="2" t="str">
        <f>IF(NOT(OR(
SUMPRODUCT(--ISNUMBER(SEARCH('Chapter 0 (Generated)'!$B$25:$V$25,INDEX(MyData,D822, E822+1))))&gt;0,
SUMPRODUCT(--ISNUMBER(SEARCH('Chapter 0 (Generated)'!$B$26:$V$26,INDEX(MyData,D822, E822+1))))&gt;0)),
"        " &amp; INDEX(MyData,D822, E822+1),
"    " &amp; INDEX(MyData,D822, E822+1))</f>
        <v xml:space="preserve">        -1,</v>
      </c>
    </row>
    <row r="823" spans="4:7" x14ac:dyDescent="0.2">
      <c r="D823" s="20">
        <f t="shared" si="12"/>
        <v>21</v>
      </c>
      <c r="E823" s="20">
        <f>MIN(IF(MOD(ROWS($A$2:A823),$A$2)=0,E822+1, E822), $B$2-1)</f>
        <v>9</v>
      </c>
      <c r="G823" s="2" t="str">
        <f>IF(NOT(OR(
SUMPRODUCT(--ISNUMBER(SEARCH('Chapter 0 (Generated)'!$B$25:$V$25,INDEX(MyData,D823, E823+1))))&gt;0,
SUMPRODUCT(--ISNUMBER(SEARCH('Chapter 0 (Generated)'!$B$26:$V$26,INDEX(MyData,D823, E823+1))))&gt;0)),
"        " &amp; INDEX(MyData,D823, E823+1),
"    " &amp; INDEX(MyData,D823, E823+1))</f>
        <v xml:space="preserve">        -1,</v>
      </c>
    </row>
    <row r="824" spans="4:7" x14ac:dyDescent="0.2">
      <c r="D824" s="20">
        <f t="shared" si="12"/>
        <v>22</v>
      </c>
      <c r="E824" s="20">
        <f>MIN(IF(MOD(ROWS($A$2:A824),$A$2)=0,E823+1, E823), $B$2-1)</f>
        <v>9</v>
      </c>
      <c r="G824" s="2" t="str">
        <f>IF(NOT(OR(
SUMPRODUCT(--ISNUMBER(SEARCH('Chapter 0 (Generated)'!$B$25:$V$25,INDEX(MyData,D824, E824+1))))&gt;0,
SUMPRODUCT(--ISNUMBER(SEARCH('Chapter 0 (Generated)'!$B$26:$V$26,INDEX(MyData,D824, E824+1))))&gt;0)),
"        " &amp; INDEX(MyData,D824, E824+1),
"    " &amp; INDEX(MyData,D824, E824+1))</f>
        <v xml:space="preserve">        -1,</v>
      </c>
    </row>
    <row r="825" spans="4:7" x14ac:dyDescent="0.2">
      <c r="D825" s="20">
        <f t="shared" si="12"/>
        <v>23</v>
      </c>
      <c r="E825" s="20">
        <f>MIN(IF(MOD(ROWS($A$2:A825),$A$2)=0,E824+1, E824), $B$2-1)</f>
        <v>9</v>
      </c>
      <c r="G825" s="2" t="str">
        <f>IF(NOT(OR(
SUMPRODUCT(--ISNUMBER(SEARCH('Chapter 0 (Generated)'!$B$25:$V$25,INDEX(MyData,D825, E825+1))))&gt;0,
SUMPRODUCT(--ISNUMBER(SEARCH('Chapter 0 (Generated)'!$B$26:$V$26,INDEX(MyData,D825, E825+1))))&gt;0)),
"        " &amp; INDEX(MyData,D825, E825+1),
"    " &amp; INDEX(MyData,D825, E825+1))</f>
        <v xml:space="preserve">        -1,//20 </v>
      </c>
    </row>
    <row r="826" spans="4:7" x14ac:dyDescent="0.2">
      <c r="D826" s="20">
        <f t="shared" si="12"/>
        <v>24</v>
      </c>
      <c r="E826" s="20">
        <f>MIN(IF(MOD(ROWS($A$2:A826),$A$2)=0,E825+1, E825), $B$2-1)</f>
        <v>9</v>
      </c>
      <c r="G826" s="2" t="str">
        <f>IF(NOT(OR(
SUMPRODUCT(--ISNUMBER(SEARCH('Chapter 0 (Generated)'!$B$25:$V$25,INDEX(MyData,D826, E826+1))))&gt;0,
SUMPRODUCT(--ISNUMBER(SEARCH('Chapter 0 (Generated)'!$B$26:$V$26,INDEX(MyData,D826, E826+1))))&gt;0)),
"        " &amp; INDEX(MyData,D826, E826+1),
"    " &amp; INDEX(MyData,D826, E826+1))</f>
        <v xml:space="preserve">        -1,</v>
      </c>
    </row>
    <row r="827" spans="4:7" x14ac:dyDescent="0.2">
      <c r="D827" s="20">
        <f t="shared" si="12"/>
        <v>25</v>
      </c>
      <c r="E827" s="20">
        <f>MIN(IF(MOD(ROWS($A$2:A827),$A$2)=0,E826+1, E826), $B$2-1)</f>
        <v>9</v>
      </c>
      <c r="G827" s="2" t="str">
        <f>IF(NOT(OR(
SUMPRODUCT(--ISNUMBER(SEARCH('Chapter 0 (Generated)'!$B$25:$V$25,INDEX(MyData,D827, E827+1))))&gt;0,
SUMPRODUCT(--ISNUMBER(SEARCH('Chapter 0 (Generated)'!$B$26:$V$26,INDEX(MyData,D827, E827+1))))&gt;0)),
"        " &amp; INDEX(MyData,D827, E827+1),
"    " &amp; INDEX(MyData,D827, E827+1))</f>
        <v xml:space="preserve">        -1,</v>
      </c>
    </row>
    <row r="828" spans="4:7" x14ac:dyDescent="0.2">
      <c r="D828" s="20">
        <f t="shared" si="12"/>
        <v>26</v>
      </c>
      <c r="E828" s="20">
        <f>MIN(IF(MOD(ROWS($A$2:A828),$A$2)=0,E827+1, E827), $B$2-1)</f>
        <v>9</v>
      </c>
      <c r="G828" s="2" t="str">
        <f>IF(NOT(OR(
SUMPRODUCT(--ISNUMBER(SEARCH('Chapter 0 (Generated)'!$B$25:$V$25,INDEX(MyData,D828, E828+1))))&gt;0,
SUMPRODUCT(--ISNUMBER(SEARCH('Chapter 0 (Generated)'!$B$26:$V$26,INDEX(MyData,D828, E828+1))))&gt;0)),
"        " &amp; INDEX(MyData,D828, E828+1),
"    " &amp; INDEX(MyData,D828, E828+1))</f>
        <v xml:space="preserve">        -1,</v>
      </c>
    </row>
    <row r="829" spans="4:7" x14ac:dyDescent="0.2">
      <c r="D829" s="20">
        <f t="shared" si="12"/>
        <v>27</v>
      </c>
      <c r="E829" s="20">
        <f>MIN(IF(MOD(ROWS($A$2:A829),$A$2)=0,E828+1, E828), $B$2-1)</f>
        <v>9</v>
      </c>
      <c r="G829" s="2" t="str">
        <f>IF(NOT(OR(
SUMPRODUCT(--ISNUMBER(SEARCH('Chapter 0 (Generated)'!$B$25:$V$25,INDEX(MyData,D829, E829+1))))&gt;0,
SUMPRODUCT(--ISNUMBER(SEARCH('Chapter 0 (Generated)'!$B$26:$V$26,INDEX(MyData,D829, E829+1))))&gt;0)),
"        " &amp; INDEX(MyData,D829, E829+1),
"    " &amp; INDEX(MyData,D829, E829+1))</f>
        <v xml:space="preserve">        -1,//24 Department Form</v>
      </c>
    </row>
    <row r="830" spans="4:7" x14ac:dyDescent="0.2">
      <c r="D830" s="20">
        <f t="shared" si="12"/>
        <v>28</v>
      </c>
      <c r="E830" s="20">
        <f>MIN(IF(MOD(ROWS($A$2:A830),$A$2)=0,E829+1, E829), $B$2-1)</f>
        <v>9</v>
      </c>
      <c r="G830" s="2" t="str">
        <f>IF(NOT(OR(
SUMPRODUCT(--ISNUMBER(SEARCH('Chapter 0 (Generated)'!$B$25:$V$25,INDEX(MyData,D830, E830+1))))&gt;0,
SUMPRODUCT(--ISNUMBER(SEARCH('Chapter 0 (Generated)'!$B$26:$V$26,INDEX(MyData,D830, E830+1))))&gt;0)),
"        " &amp; INDEX(MyData,D830, E830+1),
"    " &amp; INDEX(MyData,D830, E830+1))</f>
        <v xml:space="preserve">        -1,//25 </v>
      </c>
    </row>
    <row r="831" spans="4:7" x14ac:dyDescent="0.2">
      <c r="D831" s="20">
        <f t="shared" si="12"/>
        <v>29</v>
      </c>
      <c r="E831" s="20">
        <f>MIN(IF(MOD(ROWS($A$2:A831),$A$2)=0,E830+1, E830), $B$2-1)</f>
        <v>9</v>
      </c>
      <c r="G831" s="2" t="str">
        <f>IF(NOT(OR(
SUMPRODUCT(--ISNUMBER(SEARCH('Chapter 0 (Generated)'!$B$25:$V$25,INDEX(MyData,D831, E831+1))))&gt;0,
SUMPRODUCT(--ISNUMBER(SEARCH('Chapter 0 (Generated)'!$B$26:$V$26,INDEX(MyData,D831, E831+1))))&gt;0)),
"        " &amp; INDEX(MyData,D831, E831+1),
"    " &amp; INDEX(MyData,D831, E831+1))</f>
        <v xml:space="preserve">        -1,</v>
      </c>
    </row>
    <row r="832" spans="4:7" x14ac:dyDescent="0.2">
      <c r="D832" s="20">
        <f t="shared" si="12"/>
        <v>30</v>
      </c>
      <c r="E832" s="20">
        <f>MIN(IF(MOD(ROWS($A$2:A832),$A$2)=0,E831+1, E831), $B$2-1)</f>
        <v>9</v>
      </c>
      <c r="G832" s="2" t="str">
        <f>IF(NOT(OR(
SUMPRODUCT(--ISNUMBER(SEARCH('Chapter 0 (Generated)'!$B$25:$V$25,INDEX(MyData,D832, E832+1))))&gt;0,
SUMPRODUCT(--ISNUMBER(SEARCH('Chapter 0 (Generated)'!$B$26:$V$26,INDEX(MyData,D832, E832+1))))&gt;0)),
"        " &amp; INDEX(MyData,D832, E832+1),
"    " &amp; INDEX(MyData,D832, E832+1))</f>
        <v xml:space="preserve">        -1,</v>
      </c>
    </row>
    <row r="833" spans="4:7" x14ac:dyDescent="0.2">
      <c r="D833" s="20">
        <f t="shared" si="12"/>
        <v>31</v>
      </c>
      <c r="E833" s="20">
        <f>MIN(IF(MOD(ROWS($A$2:A833),$A$2)=0,E832+1, E832), $B$2-1)</f>
        <v>9</v>
      </c>
      <c r="G833" s="2" t="str">
        <f>IF(NOT(OR(
SUMPRODUCT(--ISNUMBER(SEARCH('Chapter 0 (Generated)'!$B$25:$V$25,INDEX(MyData,D833, E833+1))))&gt;0,
SUMPRODUCT(--ISNUMBER(SEARCH('Chapter 0 (Generated)'!$B$26:$V$26,INDEX(MyData,D833, E833+1))))&gt;0)),
"        " &amp; INDEX(MyData,D833, E833+1),
"    " &amp; INDEX(MyData,D833, E833+1))</f>
        <v xml:space="preserve">        -1,</v>
      </c>
    </row>
    <row r="834" spans="4:7" x14ac:dyDescent="0.2">
      <c r="D834" s="20">
        <f t="shared" ref="D834:D897" si="13">MOD(ROW(D833)-1+ROWS(MyData),ROWS(MyData))+1</f>
        <v>32</v>
      </c>
      <c r="E834" s="20">
        <f>MIN(IF(MOD(ROWS($A$2:A834),$A$2)=0,E833+1, E833), $B$2-1)</f>
        <v>9</v>
      </c>
      <c r="G834" s="2" t="str">
        <f>IF(NOT(OR(
SUMPRODUCT(--ISNUMBER(SEARCH('Chapter 0 (Generated)'!$B$25:$V$25,INDEX(MyData,D834, E834+1))))&gt;0,
SUMPRODUCT(--ISNUMBER(SEARCH('Chapter 0 (Generated)'!$B$26:$V$26,INDEX(MyData,D834, E834+1))))&gt;0)),
"        " &amp; INDEX(MyData,D834, E834+1),
"    " &amp; INDEX(MyData,D834, E834+1))</f>
        <v xml:space="preserve">        -1,</v>
      </c>
    </row>
    <row r="835" spans="4:7" x14ac:dyDescent="0.2">
      <c r="D835" s="20">
        <f t="shared" si="13"/>
        <v>33</v>
      </c>
      <c r="E835" s="20">
        <f>MIN(IF(MOD(ROWS($A$2:A835),$A$2)=0,E834+1, E834), $B$2-1)</f>
        <v>9</v>
      </c>
      <c r="G835" s="2" t="str">
        <f>IF(NOT(OR(
SUMPRODUCT(--ISNUMBER(SEARCH('Chapter 0 (Generated)'!$B$25:$V$25,INDEX(MyData,D835, E835+1))))&gt;0,
SUMPRODUCT(--ISNUMBER(SEARCH('Chapter 0 (Generated)'!$B$26:$V$26,INDEX(MyData,D835, E835+1))))&gt;0)),
"        " &amp; INDEX(MyData,D835, E835+1),
"    " &amp; INDEX(MyData,D835, E835+1))</f>
        <v xml:space="preserve">        -1,//30 </v>
      </c>
    </row>
    <row r="836" spans="4:7" x14ac:dyDescent="0.2">
      <c r="D836" s="20">
        <f t="shared" si="13"/>
        <v>34</v>
      </c>
      <c r="E836" s="20">
        <f>MIN(IF(MOD(ROWS($A$2:A836),$A$2)=0,E835+1, E835), $B$2-1)</f>
        <v>9</v>
      </c>
      <c r="G836" s="2" t="str">
        <f>IF(NOT(OR(
SUMPRODUCT(--ISNUMBER(SEARCH('Chapter 0 (Generated)'!$B$25:$V$25,INDEX(MyData,D836, E836+1))))&gt;0,
SUMPRODUCT(--ISNUMBER(SEARCH('Chapter 0 (Generated)'!$B$26:$V$26,INDEX(MyData,D836, E836+1))))&gt;0)),
"        " &amp; INDEX(MyData,D836, E836+1),
"    " &amp; INDEX(MyData,D836, E836+1))</f>
        <v xml:space="preserve">        -1,//31 Choose your name Form</v>
      </c>
    </row>
    <row r="837" spans="4:7" x14ac:dyDescent="0.2">
      <c r="D837" s="20">
        <f t="shared" si="13"/>
        <v>35</v>
      </c>
      <c r="E837" s="20">
        <f>MIN(IF(MOD(ROWS($A$2:A837),$A$2)=0,E836+1, E836), $B$2-1)</f>
        <v>9</v>
      </c>
      <c r="G837" s="2" t="str">
        <f>IF(NOT(OR(
SUMPRODUCT(--ISNUMBER(SEARCH('Chapter 0 (Generated)'!$B$25:$V$25,INDEX(MyData,D837, E837+1))))&gt;0,
SUMPRODUCT(--ISNUMBER(SEARCH('Chapter 0 (Generated)'!$B$26:$V$26,INDEX(MyData,D837, E837+1))))&gt;0)),
"        " &amp; INDEX(MyData,D837, E837+1),
"    " &amp; INDEX(MyData,D837, E837+1))</f>
        <v xml:space="preserve">        -1,</v>
      </c>
    </row>
    <row r="838" spans="4:7" x14ac:dyDescent="0.2">
      <c r="D838" s="20">
        <f t="shared" si="13"/>
        <v>36</v>
      </c>
      <c r="E838" s="20">
        <f>MIN(IF(MOD(ROWS($A$2:A838),$A$2)=0,E837+1, E837), $B$2-1)</f>
        <v>9</v>
      </c>
      <c r="G838" s="2" t="str">
        <f>IF(NOT(OR(
SUMPRODUCT(--ISNUMBER(SEARCH('Chapter 0 (Generated)'!$B$25:$V$25,INDEX(MyData,D838, E838+1))))&gt;0,
SUMPRODUCT(--ISNUMBER(SEARCH('Chapter 0 (Generated)'!$B$26:$V$26,INDEX(MyData,D838, E838+1))))&gt;0)),
"        " &amp; INDEX(MyData,D838, E838+1),
"    " &amp; INDEX(MyData,D838, E838+1))</f>
        <v xml:space="preserve">        -1,</v>
      </c>
    </row>
    <row r="839" spans="4:7" x14ac:dyDescent="0.2">
      <c r="D839" s="20">
        <f t="shared" si="13"/>
        <v>37</v>
      </c>
      <c r="E839" s="20">
        <f>MIN(IF(MOD(ROWS($A$2:A839),$A$2)=0,E838+1, E838), $B$2-1)</f>
        <v>9</v>
      </c>
      <c r="G839" s="2" t="str">
        <f>IF(NOT(OR(
SUMPRODUCT(--ISNUMBER(SEARCH('Chapter 0 (Generated)'!$B$25:$V$25,INDEX(MyData,D839, E839+1))))&gt;0,
SUMPRODUCT(--ISNUMBER(SEARCH('Chapter 0 (Generated)'!$B$26:$V$26,INDEX(MyData,D839, E839+1))))&gt;0)),
"        " &amp; INDEX(MyData,D839, E839+1),
"    " &amp; INDEX(MyData,D839, E839+1))</f>
        <v xml:space="preserve">        -1,</v>
      </c>
    </row>
    <row r="840" spans="4:7" x14ac:dyDescent="0.2">
      <c r="D840" s="20">
        <f t="shared" si="13"/>
        <v>38</v>
      </c>
      <c r="E840" s="20">
        <f>MIN(IF(MOD(ROWS($A$2:A840),$A$2)=0,E839+1, E839), $B$2-1)</f>
        <v>9</v>
      </c>
      <c r="G840" s="2" t="str">
        <f>IF(NOT(OR(
SUMPRODUCT(--ISNUMBER(SEARCH('Chapter 0 (Generated)'!$B$25:$V$25,INDEX(MyData,D840, E840+1))))&gt;0,
SUMPRODUCT(--ISNUMBER(SEARCH('Chapter 0 (Generated)'!$B$26:$V$26,INDEX(MyData,D840, E840+1))))&gt;0)),
"        " &amp; INDEX(MyData,D840, E840+1),
"    " &amp; INDEX(MyData,D840, E840+1))</f>
        <v xml:space="preserve">        -1,//35 </v>
      </c>
    </row>
    <row r="841" spans="4:7" x14ac:dyDescent="0.2">
      <c r="D841" s="20">
        <f t="shared" si="13"/>
        <v>39</v>
      </c>
      <c r="E841" s="20">
        <f>MIN(IF(MOD(ROWS($A$2:A841),$A$2)=0,E840+1, E840), $B$2-1)</f>
        <v>9</v>
      </c>
      <c r="G841" s="2" t="str">
        <f>IF(NOT(OR(
SUMPRODUCT(--ISNUMBER(SEARCH('Chapter 0 (Generated)'!$B$25:$V$25,INDEX(MyData,D841, E841+1))))&gt;0,
SUMPRODUCT(--ISNUMBER(SEARCH('Chapter 0 (Generated)'!$B$26:$V$26,INDEX(MyData,D841, E841+1))))&gt;0)),
"        " &amp; INDEX(MyData,D841, E841+1),
"    " &amp; INDEX(MyData,D841, E841+1))</f>
        <v xml:space="preserve">        -1,</v>
      </c>
    </row>
    <row r="842" spans="4:7" x14ac:dyDescent="0.2">
      <c r="D842" s="20">
        <f t="shared" si="13"/>
        <v>40</v>
      </c>
      <c r="E842" s="20">
        <f>MIN(IF(MOD(ROWS($A$2:A842),$A$2)=0,E841+1, E841), $B$2-1)</f>
        <v>9</v>
      </c>
      <c r="G842" s="2" t="str">
        <f>IF(NOT(OR(
SUMPRODUCT(--ISNUMBER(SEARCH('Chapter 0 (Generated)'!$B$25:$V$25,INDEX(MyData,D842, E842+1))))&gt;0,
SUMPRODUCT(--ISNUMBER(SEARCH('Chapter 0 (Generated)'!$B$26:$V$26,INDEX(MyData,D842, E842+1))))&gt;0)),
"        " &amp; INDEX(MyData,D842, E842+1),
"    " &amp; INDEX(MyData,D842, E842+1))</f>
        <v xml:space="preserve">        -1,</v>
      </c>
    </row>
    <row r="843" spans="4:7" x14ac:dyDescent="0.2">
      <c r="D843" s="20">
        <f t="shared" si="13"/>
        <v>41</v>
      </c>
      <c r="E843" s="20">
        <f>MIN(IF(MOD(ROWS($A$2:A843),$A$2)=0,E842+1, E842), $B$2-1)</f>
        <v>9</v>
      </c>
      <c r="G843" s="2" t="str">
        <f>IF(NOT(OR(
SUMPRODUCT(--ISNUMBER(SEARCH('Chapter 0 (Generated)'!$B$25:$V$25,INDEX(MyData,D843, E843+1))))&gt;0,
SUMPRODUCT(--ISNUMBER(SEARCH('Chapter 0 (Generated)'!$B$26:$V$26,INDEX(MyData,D843, E843+1))))&gt;0)),
"        " &amp; INDEX(MyData,D843, E843+1),
"    " &amp; INDEX(MyData,D843, E843+1))</f>
        <v xml:space="preserve">        -1,</v>
      </c>
    </row>
    <row r="844" spans="4:7" x14ac:dyDescent="0.2">
      <c r="D844" s="20">
        <f t="shared" si="13"/>
        <v>42</v>
      </c>
      <c r="E844" s="20">
        <f>MIN(IF(MOD(ROWS($A$2:A844),$A$2)=0,E843+1, E843), $B$2-1)</f>
        <v>9</v>
      </c>
      <c r="G844" s="2" t="str">
        <f>IF(NOT(OR(
SUMPRODUCT(--ISNUMBER(SEARCH('Chapter 0 (Generated)'!$B$25:$V$25,INDEX(MyData,D844, E844+1))))&gt;0,
SUMPRODUCT(--ISNUMBER(SEARCH('Chapter 0 (Generated)'!$B$26:$V$26,INDEX(MyData,D844, E844+1))))&gt;0)),
"        " &amp; INDEX(MyData,D844, E844+1),
"    " &amp; INDEX(MyData,D844, E844+1))</f>
        <v xml:space="preserve">        -1,</v>
      </c>
    </row>
    <row r="845" spans="4:7" x14ac:dyDescent="0.2">
      <c r="D845" s="20">
        <f t="shared" si="13"/>
        <v>43</v>
      </c>
      <c r="E845" s="20">
        <f>MIN(IF(MOD(ROWS($A$2:A845),$A$2)=0,E844+1, E844), $B$2-1)</f>
        <v>9</v>
      </c>
      <c r="G845" s="2" t="str">
        <f>IF(NOT(OR(
SUMPRODUCT(--ISNUMBER(SEARCH('Chapter 0 (Generated)'!$B$25:$V$25,INDEX(MyData,D845, E845+1))))&gt;0,
SUMPRODUCT(--ISNUMBER(SEARCH('Chapter 0 (Generated)'!$B$26:$V$26,INDEX(MyData,D845, E845+1))))&gt;0)),
"        " &amp; INDEX(MyData,D845, E845+1),
"    " &amp; INDEX(MyData,D845, E845+1))</f>
        <v xml:space="preserve">        -1,//40 </v>
      </c>
    </row>
    <row r="846" spans="4:7" x14ac:dyDescent="0.2">
      <c r="D846" s="20">
        <f t="shared" si="13"/>
        <v>44</v>
      </c>
      <c r="E846" s="20">
        <f>MIN(IF(MOD(ROWS($A$2:A846),$A$2)=0,E845+1, E845), $B$2-1)</f>
        <v>9</v>
      </c>
      <c r="G846" s="2" t="str">
        <f>IF(NOT(OR(
SUMPRODUCT(--ISNUMBER(SEARCH('Chapter 0 (Generated)'!$B$25:$V$25,INDEX(MyData,D846, E846+1))))&gt;0,
SUMPRODUCT(--ISNUMBER(SEARCH('Chapter 0 (Generated)'!$B$26:$V$26,INDEX(MyData,D846, E846+1))))&gt;0)),
"        " &amp; INDEX(MyData,D846, E846+1),
"    " &amp; INDEX(MyData,D846, E846+1))</f>
        <v xml:space="preserve">        -1,</v>
      </c>
    </row>
    <row r="847" spans="4:7" x14ac:dyDescent="0.2">
      <c r="D847" s="20">
        <f t="shared" si="13"/>
        <v>45</v>
      </c>
      <c r="E847" s="20">
        <f>MIN(IF(MOD(ROWS($A$2:A847),$A$2)=0,E846+1, E846), $B$2-1)</f>
        <v>9</v>
      </c>
      <c r="G847" s="2" t="str">
        <f>IF(NOT(OR(
SUMPRODUCT(--ISNUMBER(SEARCH('Chapter 0 (Generated)'!$B$25:$V$25,INDEX(MyData,D847, E847+1))))&gt;0,
SUMPRODUCT(--ISNUMBER(SEARCH('Chapter 0 (Generated)'!$B$26:$V$26,INDEX(MyData,D847, E847+1))))&gt;0)),
"        " &amp; INDEX(MyData,D847, E847+1),
"    " &amp; INDEX(MyData,D847, E847+1))</f>
        <v xml:space="preserve">        -1,</v>
      </c>
    </row>
    <row r="848" spans="4:7" x14ac:dyDescent="0.2">
      <c r="D848" s="20">
        <f t="shared" si="13"/>
        <v>46</v>
      </c>
      <c r="E848" s="20">
        <f>MIN(IF(MOD(ROWS($A$2:A848),$A$2)=0,E847+1, E847), $B$2-1)</f>
        <v>9</v>
      </c>
      <c r="G848" s="2" t="str">
        <f>IF(NOT(OR(
SUMPRODUCT(--ISNUMBER(SEARCH('Chapter 0 (Generated)'!$B$25:$V$25,INDEX(MyData,D848, E848+1))))&gt;0,
SUMPRODUCT(--ISNUMBER(SEARCH('Chapter 0 (Generated)'!$B$26:$V$26,INDEX(MyData,D848, E848+1))))&gt;0)),
"        " &amp; INDEX(MyData,D848, E848+1),
"    " &amp; INDEX(MyData,D848, E848+1))</f>
        <v xml:space="preserve">        -1,</v>
      </c>
    </row>
    <row r="849" spans="4:7" x14ac:dyDescent="0.2">
      <c r="D849" s="20">
        <f t="shared" si="13"/>
        <v>47</v>
      </c>
      <c r="E849" s="20">
        <f>MIN(IF(MOD(ROWS($A$2:A849),$A$2)=0,E848+1, E848), $B$2-1)</f>
        <v>9</v>
      </c>
      <c r="G849" s="2" t="str">
        <f>IF(NOT(OR(
SUMPRODUCT(--ISNUMBER(SEARCH('Chapter 0 (Generated)'!$B$25:$V$25,INDEX(MyData,D849, E849+1))))&gt;0,
SUMPRODUCT(--ISNUMBER(SEARCH('Chapter 0 (Generated)'!$B$26:$V$26,INDEX(MyData,D849, E849+1))))&gt;0)),
"        " &amp; INDEX(MyData,D849, E849+1),
"    " &amp; INDEX(MyData,D849, E849+1))</f>
        <v xml:space="preserve">        -1,</v>
      </c>
    </row>
    <row r="850" spans="4:7" x14ac:dyDescent="0.2">
      <c r="D850" s="20">
        <f t="shared" si="13"/>
        <v>48</v>
      </c>
      <c r="E850" s="20">
        <f>MIN(IF(MOD(ROWS($A$2:A850),$A$2)=0,E849+1, E849), $B$2-1)</f>
        <v>9</v>
      </c>
      <c r="G850" s="2" t="str">
        <f>IF(NOT(OR(
SUMPRODUCT(--ISNUMBER(SEARCH('Chapter 0 (Generated)'!$B$25:$V$25,INDEX(MyData,D850, E850+1))))&gt;0,
SUMPRODUCT(--ISNUMBER(SEARCH('Chapter 0 (Generated)'!$B$26:$V$26,INDEX(MyData,D850, E850+1))))&gt;0)),
"        " &amp; INDEX(MyData,D850, E850+1),
"    " &amp; INDEX(MyData,D850, E850+1))</f>
        <v xml:space="preserve">        -1,//45 </v>
      </c>
    </row>
    <row r="851" spans="4:7" x14ac:dyDescent="0.2">
      <c r="D851" s="20">
        <f t="shared" si="13"/>
        <v>49</v>
      </c>
      <c r="E851" s="20">
        <f>MIN(IF(MOD(ROWS($A$2:A851),$A$2)=0,E850+1, E850), $B$2-1)</f>
        <v>9</v>
      </c>
      <c r="G851" s="2" t="str">
        <f>IF(NOT(OR(
SUMPRODUCT(--ISNUMBER(SEARCH('Chapter 0 (Generated)'!$B$25:$V$25,INDEX(MyData,D851, E851+1))))&gt;0,
SUMPRODUCT(--ISNUMBER(SEARCH('Chapter 0 (Generated)'!$B$26:$V$26,INDEX(MyData,D851, E851+1))))&gt;0)),
"        " &amp; INDEX(MyData,D851, E851+1),
"    " &amp; INDEX(MyData,D851, E851+1))</f>
        <v xml:space="preserve">        -1,</v>
      </c>
    </row>
    <row r="852" spans="4:7" x14ac:dyDescent="0.2">
      <c r="D852" s="20">
        <f t="shared" si="13"/>
        <v>50</v>
      </c>
      <c r="E852" s="20">
        <f>MIN(IF(MOD(ROWS($A$2:A852),$A$2)=0,E851+1, E851), $B$2-1)</f>
        <v>9</v>
      </c>
      <c r="G852" s="2" t="str">
        <f>IF(NOT(OR(
SUMPRODUCT(--ISNUMBER(SEARCH('Chapter 0 (Generated)'!$B$25:$V$25,INDEX(MyData,D852, E852+1))))&gt;0,
SUMPRODUCT(--ISNUMBER(SEARCH('Chapter 0 (Generated)'!$B$26:$V$26,INDEX(MyData,D852, E852+1))))&gt;0)),
"        " &amp; INDEX(MyData,D852, E852+1),
"    " &amp; INDEX(MyData,D852, E852+1))</f>
        <v xml:space="preserve">        -1,</v>
      </c>
    </row>
    <row r="853" spans="4:7" x14ac:dyDescent="0.2">
      <c r="D853" s="20">
        <f t="shared" si="13"/>
        <v>51</v>
      </c>
      <c r="E853" s="20">
        <f>MIN(IF(MOD(ROWS($A$2:A853),$A$2)=0,E852+1, E852), $B$2-1)</f>
        <v>9</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52</v>
      </c>
      <c r="E854" s="20">
        <f>MIN(IF(MOD(ROWS($A$2:A854),$A$2)=0,E853+1, E853), $B$2-1)</f>
        <v>9</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53</v>
      </c>
      <c r="E855" s="20">
        <f>MIN(IF(MOD(ROWS($A$2:A855),$A$2)=0,E854+1, E854), $B$2-1)</f>
        <v>9</v>
      </c>
      <c r="G855" s="2" t="str">
        <f>IF(NOT(OR(
SUMPRODUCT(--ISNUMBER(SEARCH('Chapter 0 (Generated)'!$B$25:$V$25,INDEX(MyData,D855, E855+1))))&gt;0,
SUMPRODUCT(--ISNUMBER(SEARCH('Chapter 0 (Generated)'!$B$26:$V$26,INDEX(MyData,D855, E855+1))))&gt;0)),
"        " &amp; INDEX(MyData,D855, E855+1),
"    " &amp; INDEX(MyData,D855, E855+1))</f>
        <v xml:space="preserve">        -1,//50 </v>
      </c>
    </row>
    <row r="856" spans="4:7" x14ac:dyDescent="0.2">
      <c r="D856" s="20">
        <f t="shared" si="13"/>
        <v>54</v>
      </c>
      <c r="E856" s="20">
        <f>MIN(IF(MOD(ROWS($A$2:A856),$A$2)=0,E855+1, E855), $B$2-1)</f>
        <v>9</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55</v>
      </c>
      <c r="E857" s="20">
        <f>MIN(IF(MOD(ROWS($A$2:A857),$A$2)=0,E856+1, E856), $B$2-1)</f>
        <v>9</v>
      </c>
      <c r="G857" s="2" t="str">
        <f>IF(NOT(OR(
SUMPRODUCT(--ISNUMBER(SEARCH('Chapter 0 (Generated)'!$B$25:$V$25,INDEX(MyData,D857, E857+1))))&gt;0,
SUMPRODUCT(--ISNUMBER(SEARCH('Chapter 0 (Generated)'!$B$26:$V$26,INDEX(MyData,D857, E857+1))))&gt;0)),
"        " &amp; INDEX(MyData,D857, E857+1),
"    " &amp; INDEX(MyData,D857, E857+1))</f>
        <v xml:space="preserve">        -1,</v>
      </c>
    </row>
    <row r="858" spans="4:7" x14ac:dyDescent="0.2">
      <c r="D858" s="20">
        <f t="shared" si="13"/>
        <v>56</v>
      </c>
      <c r="E858" s="20">
        <f>MIN(IF(MOD(ROWS($A$2:A858),$A$2)=0,E857+1, E857), $B$2-1)</f>
        <v>9</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57</v>
      </c>
      <c r="E859" s="20">
        <f>MIN(IF(MOD(ROWS($A$2:A859),$A$2)=0,E858+1, E858), $B$2-1)</f>
        <v>9</v>
      </c>
      <c r="G859" s="2" t="str">
        <f>IF(NOT(OR(
SUMPRODUCT(--ISNUMBER(SEARCH('Chapter 0 (Generated)'!$B$25:$V$25,INDEX(MyData,D859, E859+1))))&gt;0,
SUMPRODUCT(--ISNUMBER(SEARCH('Chapter 0 (Generated)'!$B$26:$V$26,INDEX(MyData,D859, E859+1))))&gt;0)),
"        " &amp; INDEX(MyData,D859, E859+1),
"    " &amp; INDEX(MyData,D859, E859+1))</f>
        <v xml:space="preserve">        59,</v>
      </c>
    </row>
    <row r="860" spans="4:7" x14ac:dyDescent="0.2">
      <c r="D860" s="20">
        <f t="shared" si="13"/>
        <v>58</v>
      </c>
      <c r="E860" s="20">
        <f>MIN(IF(MOD(ROWS($A$2:A860),$A$2)=0,E859+1, E859), $B$2-1)</f>
        <v>9</v>
      </c>
      <c r="G860" s="2" t="str">
        <f>IF(NOT(OR(
SUMPRODUCT(--ISNUMBER(SEARCH('Chapter 0 (Generated)'!$B$25:$V$25,INDEX(MyData,D860, E860+1))))&gt;0,
SUMPRODUCT(--ISNUMBER(SEARCH('Chapter 0 (Generated)'!$B$26:$V$26,INDEX(MyData,D860, E860+1))))&gt;0)),
"        " &amp; INDEX(MyData,D860, E860+1),
"    " &amp; INDEX(MyData,D860, E860+1))</f>
        <v xml:space="preserve">        -1,//55 </v>
      </c>
    </row>
    <row r="861" spans="4:7" x14ac:dyDescent="0.2">
      <c r="D861" s="20">
        <f t="shared" si="13"/>
        <v>59</v>
      </c>
      <c r="E861" s="20">
        <f>MIN(IF(MOD(ROWS($A$2:A861),$A$2)=0,E860+1, E860), $B$2-1)</f>
        <v>9</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60</v>
      </c>
      <c r="E862" s="20">
        <f>MIN(IF(MOD(ROWS($A$2:A862),$A$2)=0,E861+1, E861), $B$2-1)</f>
        <v>9</v>
      </c>
      <c r="G862" s="2" t="str">
        <f>IF(NOT(OR(
SUMPRODUCT(--ISNUMBER(SEARCH('Chapter 0 (Generated)'!$B$25:$V$25,INDEX(MyData,D862, E862+1))))&gt;0,
SUMPRODUCT(--ISNUMBER(SEARCH('Chapter 0 (Generated)'!$B$26:$V$26,INDEX(MyData,D862, E862+1))))&gt;0)),
"        " &amp; INDEX(MyData,D862, E862+1),
"    " &amp; INDEX(MyData,D862, E862+1))</f>
        <v xml:space="preserve">        -1,</v>
      </c>
    </row>
    <row r="863" spans="4:7" x14ac:dyDescent="0.2">
      <c r="D863" s="20">
        <f t="shared" si="13"/>
        <v>61</v>
      </c>
      <c r="E863" s="20">
        <f>MIN(IF(MOD(ROWS($A$2:A863),$A$2)=0,E862+1, E862), $B$2-1)</f>
        <v>9</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62</v>
      </c>
      <c r="E864" s="20">
        <f>MIN(IF(MOD(ROWS($A$2:A864),$A$2)=0,E863+1, E863), $B$2-1)</f>
        <v>9</v>
      </c>
      <c r="G864" s="2" t="str">
        <f>IF(NOT(OR(
SUMPRODUCT(--ISNUMBER(SEARCH('Chapter 0 (Generated)'!$B$25:$V$25,INDEX(MyData,D864, E864+1))))&gt;0,
SUMPRODUCT(--ISNUMBER(SEARCH('Chapter 0 (Generated)'!$B$26:$V$26,INDEX(MyData,D864, E864+1))))&gt;0)),
"        " &amp; INDEX(MyData,D864, E864+1),
"    " &amp; INDEX(MyData,D864, E864+1))</f>
        <v xml:space="preserve">        -1,</v>
      </c>
    </row>
    <row r="865" spans="4:7" x14ac:dyDescent="0.2">
      <c r="D865" s="20">
        <f t="shared" si="13"/>
        <v>63</v>
      </c>
      <c r="E865" s="20">
        <f>MIN(IF(MOD(ROWS($A$2:A865),$A$2)=0,E864+1, E864), $B$2-1)</f>
        <v>9</v>
      </c>
      <c r="G865" s="2" t="str">
        <f>IF(NOT(OR(
SUMPRODUCT(--ISNUMBER(SEARCH('Chapter 0 (Generated)'!$B$25:$V$25,INDEX(MyData,D865, E865+1))))&gt;0,
SUMPRODUCT(--ISNUMBER(SEARCH('Chapter 0 (Generated)'!$B$26:$V$26,INDEX(MyData,D865, E865+1))))&gt;0)),
"        " &amp; INDEX(MyData,D865, E865+1),
"    " &amp; INDEX(MyData,D865, E865+1))</f>
        <v xml:space="preserve">        -1,//60 </v>
      </c>
    </row>
    <row r="866" spans="4:7" x14ac:dyDescent="0.2">
      <c r="D866" s="20">
        <f t="shared" si="13"/>
        <v>64</v>
      </c>
      <c r="E866" s="20">
        <f>MIN(IF(MOD(ROWS($A$2:A866),$A$2)=0,E865+1, E865), $B$2-1)</f>
        <v>9</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65</v>
      </c>
      <c r="E867" s="20">
        <f>MIN(IF(MOD(ROWS($A$2:A867),$A$2)=0,E866+1, E866), $B$2-1)</f>
        <v>9</v>
      </c>
      <c r="G867" s="2" t="str">
        <f>IF(NOT(OR(
SUMPRODUCT(--ISNUMBER(SEARCH('Chapter 0 (Generated)'!$B$25:$V$25,INDEX(MyData,D867, E867+1))))&gt;0,
SUMPRODUCT(--ISNUMBER(SEARCH('Chapter 0 (Generated)'!$B$26:$V$26,INDEX(MyData,D867, E867+1))))&gt;0)),
"        " &amp; INDEX(MyData,D867, E867+1),
"    " &amp; INDEX(MyData,D867, E867+1))</f>
        <v xml:space="preserve">        -1,</v>
      </c>
    </row>
    <row r="868" spans="4:7" x14ac:dyDescent="0.2">
      <c r="D868" s="20">
        <f t="shared" si="13"/>
        <v>66</v>
      </c>
      <c r="E868" s="20">
        <f>MIN(IF(MOD(ROWS($A$2:A868),$A$2)=0,E867+1, E867), $B$2-1)</f>
        <v>9</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67</v>
      </c>
      <c r="E869" s="20">
        <f>MIN(IF(MOD(ROWS($A$2:A869),$A$2)=0,E868+1, E868), $B$2-1)</f>
        <v>9</v>
      </c>
      <c r="G869" s="2" t="str">
        <f>IF(NOT(OR(
SUMPRODUCT(--ISNUMBER(SEARCH('Chapter 0 (Generated)'!$B$25:$V$25,INDEX(MyData,D869, E869+1))))&gt;0,
SUMPRODUCT(--ISNUMBER(SEARCH('Chapter 0 (Generated)'!$B$26:$V$26,INDEX(MyData,D869, E869+1))))&gt;0)),
"        " &amp; INDEX(MyData,D869, E869+1),
"    " &amp; INDEX(MyData,D869, E869+1))</f>
        <v xml:space="preserve">        -1,//64 ghost slide</v>
      </c>
    </row>
    <row r="870" spans="4:7" x14ac:dyDescent="0.2">
      <c r="D870" s="20">
        <f t="shared" si="13"/>
        <v>68</v>
      </c>
      <c r="E870" s="20">
        <f>MIN(IF(MOD(ROWS($A$2:A870),$A$2)=0,E869+1, E869), $B$2-1)</f>
        <v>9</v>
      </c>
      <c r="G870" s="2" t="str">
        <f>IF(NOT(OR(
SUMPRODUCT(--ISNUMBER(SEARCH('Chapter 0 (Generated)'!$B$25:$V$25,INDEX(MyData,D870, E870+1))))&gt;0,
SUMPRODUCT(--ISNUMBER(SEARCH('Chapter 0 (Generated)'!$B$26:$V$26,INDEX(MyData,D870, E870+1))))&gt;0)),
"        " &amp; INDEX(MyData,D870, E870+1),
"    " &amp; INDEX(MyData,D870, E870+1))</f>
        <v xml:space="preserve">        -1,//65 ghost slide</v>
      </c>
    </row>
    <row r="871" spans="4:7" x14ac:dyDescent="0.2">
      <c r="D871" s="20">
        <f t="shared" si="13"/>
        <v>69</v>
      </c>
      <c r="E871" s="20">
        <f>MIN(IF(MOD(ROWS($A$2:A871),$A$2)=0,E870+1, E870), $B$2-1)</f>
        <v>9</v>
      </c>
      <c r="G871" s="2" t="str">
        <f>IF(NOT(OR(
SUMPRODUCT(--ISNUMBER(SEARCH('Chapter 0 (Generated)'!$B$25:$V$25,INDEX(MyData,D871, E871+1))))&gt;0,
SUMPRODUCT(--ISNUMBER(SEARCH('Chapter 0 (Generated)'!$B$26:$V$26,INDEX(MyData,D871, E871+1))))&gt;0)),
"        " &amp; INDEX(MyData,D871, E871+1),
"    " &amp; INDEX(MyData,D871, E871+1))</f>
        <v xml:space="preserve">        -1,//66 ghost slide</v>
      </c>
    </row>
    <row r="872" spans="4:7" x14ac:dyDescent="0.2">
      <c r="D872" s="20">
        <f t="shared" si="13"/>
        <v>70</v>
      </c>
      <c r="E872" s="20">
        <f>MIN(IF(MOD(ROWS($A$2:A872),$A$2)=0,E871+1, E871), $B$2-1)</f>
        <v>9</v>
      </c>
      <c r="G872" s="2" t="str">
        <f>IF(NOT(OR(
SUMPRODUCT(--ISNUMBER(SEARCH('Chapter 0 (Generated)'!$B$25:$V$25,INDEX(MyData,D872, E872+1))))&gt;0,
SUMPRODUCT(--ISNUMBER(SEARCH('Chapter 0 (Generated)'!$B$26:$V$26,INDEX(MyData,D872, E872+1))))&gt;0)),
"        " &amp; INDEX(MyData,D872, E872+1),
"    " &amp; INDEX(MyData,D872, E872+1))</f>
        <v xml:space="preserve">        -1,//67 ghost slide</v>
      </c>
    </row>
    <row r="873" spans="4:7" x14ac:dyDescent="0.2">
      <c r="D873" s="20">
        <f t="shared" si="13"/>
        <v>71</v>
      </c>
      <c r="E873" s="20">
        <f>MIN(IF(MOD(ROWS($A$2:A873),$A$2)=0,E872+1, E872), $B$2-1)</f>
        <v>9</v>
      </c>
      <c r="G873" s="2" t="str">
        <f>IF(NOT(OR(
SUMPRODUCT(--ISNUMBER(SEARCH('Chapter 0 (Generated)'!$B$25:$V$25,INDEX(MyData,D873, E873+1))))&gt;0,
SUMPRODUCT(--ISNUMBER(SEARCH('Chapter 0 (Generated)'!$B$26:$V$26,INDEX(MyData,D873, E873+1))))&gt;0)),
"        " &amp; INDEX(MyData,D873, E873+1),
"    " &amp; INDEX(MyData,D873, E873+1))</f>
        <v xml:space="preserve">        -1,//68 ghost slide</v>
      </c>
    </row>
    <row r="874" spans="4:7" x14ac:dyDescent="0.2">
      <c r="D874" s="20">
        <f t="shared" si="13"/>
        <v>72</v>
      </c>
      <c r="E874" s="20">
        <f>MIN(IF(MOD(ROWS($A$2:A874),$A$2)=0,E873+1, E873), $B$2-1)</f>
        <v>9</v>
      </c>
      <c r="G874" s="2" t="str">
        <f>IF(NOT(OR(
SUMPRODUCT(--ISNUMBER(SEARCH('Chapter 0 (Generated)'!$B$25:$V$25,INDEX(MyData,D874, E874+1))))&gt;0,
SUMPRODUCT(--ISNUMBER(SEARCH('Chapter 0 (Generated)'!$B$26:$V$26,INDEX(MyData,D874, E874+1))))&gt;0)),
"        " &amp; INDEX(MyData,D874, E874+1),
"    " &amp; INDEX(MyData,D874, E874+1))</f>
        <v xml:space="preserve">        -1,//69 ghost slide</v>
      </c>
    </row>
    <row r="875" spans="4:7" x14ac:dyDescent="0.2">
      <c r="D875" s="20">
        <f t="shared" si="13"/>
        <v>73</v>
      </c>
      <c r="E875" s="20">
        <f>MIN(IF(MOD(ROWS($A$2:A875),$A$2)=0,E874+1, E874), $B$2-1)</f>
        <v>9</v>
      </c>
      <c r="G875" s="2" t="str">
        <f>IF(NOT(OR(
SUMPRODUCT(--ISNUMBER(SEARCH('Chapter 0 (Generated)'!$B$25:$V$25,INDEX(MyData,D875, E875+1))))&gt;0,
SUMPRODUCT(--ISNUMBER(SEARCH('Chapter 0 (Generated)'!$B$26:$V$26,INDEX(MyData,D875, E875+1))))&gt;0)),
"        " &amp; INDEX(MyData,D875, E875+1),
"    " &amp; INDEX(MyData,D875, E875+1))</f>
        <v xml:space="preserve">        -1,//70 </v>
      </c>
    </row>
    <row r="876" spans="4:7" x14ac:dyDescent="0.2">
      <c r="D876" s="20">
        <f t="shared" si="13"/>
        <v>74</v>
      </c>
      <c r="E876" s="20">
        <f>MIN(IF(MOD(ROWS($A$2:A876),$A$2)=0,E875+1, E875), $B$2-1)</f>
        <v>9</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75</v>
      </c>
      <c r="E877" s="20">
        <f>MIN(IF(MOD(ROWS($A$2:A877),$A$2)=0,E876+1, E876), $B$2-1)</f>
        <v>9</v>
      </c>
      <c r="G877" s="2" t="str">
        <f>IF(NOT(OR(
SUMPRODUCT(--ISNUMBER(SEARCH('Chapter 0 (Generated)'!$B$25:$V$25,INDEX(MyData,D877, E877+1))))&gt;0,
SUMPRODUCT(--ISNUMBER(SEARCH('Chapter 0 (Generated)'!$B$26:$V$26,INDEX(MyData,D877, E877+1))))&gt;0)),
"        " &amp; INDEX(MyData,D877, E877+1),
"    " &amp; INDEX(MyData,D877, E877+1))</f>
        <v xml:space="preserve">        -1,</v>
      </c>
    </row>
    <row r="878" spans="4:7" x14ac:dyDescent="0.2">
      <c r="D878" s="20">
        <f t="shared" si="13"/>
        <v>76</v>
      </c>
      <c r="E878" s="20">
        <f>MIN(IF(MOD(ROWS($A$2:A878),$A$2)=0,E877+1, E877), $B$2-1)</f>
        <v>9</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77</v>
      </c>
      <c r="E879" s="20">
        <f>MIN(IF(MOD(ROWS($A$2:A879),$A$2)=0,E878+1, E878), $B$2-1)</f>
        <v>9</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78</v>
      </c>
      <c r="E880" s="20">
        <f>MIN(IF(MOD(ROWS($A$2:A880),$A$2)=0,E879+1, E879), $B$2-1)</f>
        <v>9</v>
      </c>
      <c r="G880" s="2" t="str">
        <f>IF(NOT(OR(
SUMPRODUCT(--ISNUMBER(SEARCH('Chapter 0 (Generated)'!$B$25:$V$25,INDEX(MyData,D880, E880+1))))&gt;0,
SUMPRODUCT(--ISNUMBER(SEARCH('Chapter 0 (Generated)'!$B$26:$V$26,INDEX(MyData,D880, E880+1))))&gt;0)),
"        " &amp; INDEX(MyData,D880, E880+1),
"    " &amp; INDEX(MyData,D880, E880+1))</f>
        <v xml:space="preserve">        -1,//75 </v>
      </c>
    </row>
    <row r="881" spans="4:7" x14ac:dyDescent="0.2">
      <c r="D881" s="20">
        <f t="shared" si="13"/>
        <v>79</v>
      </c>
      <c r="E881" s="20">
        <f>MIN(IF(MOD(ROWS($A$2:A881),$A$2)=0,E880+1, E880), $B$2-1)</f>
        <v>9</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80</v>
      </c>
      <c r="E882" s="20">
        <f>MIN(IF(MOD(ROWS($A$2:A882),$A$2)=0,E881+1, E881), $B$2-1)</f>
        <v>9</v>
      </c>
      <c r="G882" s="2" t="str">
        <f>IF(NOT(OR(
SUMPRODUCT(--ISNUMBER(SEARCH('Chapter 0 (Generated)'!$B$25:$V$25,INDEX(MyData,D882, E882+1))))&gt;0,
SUMPRODUCT(--ISNUMBER(SEARCH('Chapter 0 (Generated)'!$B$26:$V$26,INDEX(MyData,D882, E882+1))))&gt;0)),
"        " &amp; INDEX(MyData,D882, E882+1),
"    " &amp; INDEX(MyData,D882, E882+1))</f>
        <v xml:space="preserve">        -1,</v>
      </c>
    </row>
    <row r="883" spans="4:7" x14ac:dyDescent="0.2">
      <c r="D883" s="20">
        <f t="shared" si="13"/>
        <v>81</v>
      </c>
      <c r="E883" s="20">
        <f>MIN(IF(MOD(ROWS($A$2:A883),$A$2)=0,E882+1, E882), $B$2-1)</f>
        <v>9</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82</v>
      </c>
      <c r="E884" s="20">
        <f>MIN(IF(MOD(ROWS($A$2:A884),$A$2)=0,E883+1, E883), $B$2-1)</f>
        <v>9</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83</v>
      </c>
      <c r="E885" s="20">
        <f>MIN(IF(MOD(ROWS($A$2:A885),$A$2)=0,E884+1, E884), $B$2-1)</f>
        <v>9</v>
      </c>
      <c r="G885" s="2" t="str">
        <f>IF(NOT(OR(
SUMPRODUCT(--ISNUMBER(SEARCH('Chapter 0 (Generated)'!$B$25:$V$25,INDEX(MyData,D885, E885+1))))&gt;0,
SUMPRODUCT(--ISNUMBER(SEARCH('Chapter 0 (Generated)'!$B$26:$V$26,INDEX(MyData,D885, E885+1))))&gt;0)),
"        " &amp; INDEX(MyData,D885, E885+1),
"    " &amp; INDEX(MyData,D885, E885+1))</f>
        <v xml:space="preserve">        -1,//80 </v>
      </c>
    </row>
    <row r="886" spans="4:7" x14ac:dyDescent="0.2">
      <c r="D886" s="20">
        <f t="shared" si="13"/>
        <v>84</v>
      </c>
      <c r="E886" s="20">
        <f>MIN(IF(MOD(ROWS($A$2:A886),$A$2)=0,E885+1, E885), $B$2-1)</f>
        <v>9</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85</v>
      </c>
      <c r="E887" s="20">
        <f>MIN(IF(MOD(ROWS($A$2:A887),$A$2)=0,E886+1, E886), $B$2-1)</f>
        <v>9</v>
      </c>
      <c r="G887" s="2" t="str">
        <f>IF(NOT(OR(
SUMPRODUCT(--ISNUMBER(SEARCH('Chapter 0 (Generated)'!$B$25:$V$25,INDEX(MyData,D887, E887+1))))&gt;0,
SUMPRODUCT(--ISNUMBER(SEARCH('Chapter 0 (Generated)'!$B$26:$V$26,INDEX(MyData,D887, E887+1))))&gt;0)),
"        " &amp; INDEX(MyData,D887, E887+1),
"    " &amp; INDEX(MyData,D887, E887+1))</f>
        <v xml:space="preserve">        -1,</v>
      </c>
    </row>
    <row r="888" spans="4:7" x14ac:dyDescent="0.2">
      <c r="D888" s="20">
        <f t="shared" si="13"/>
        <v>86</v>
      </c>
      <c r="E888" s="20">
        <f>MIN(IF(MOD(ROWS($A$2:A888),$A$2)=0,E887+1, E887), $B$2-1)</f>
        <v>9</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87</v>
      </c>
      <c r="E889" s="20">
        <f>MIN(IF(MOD(ROWS($A$2:A889),$A$2)=0,E888+1, E888), $B$2-1)</f>
        <v>9</v>
      </c>
      <c r="G889" s="2" t="str">
        <f>IF(NOT(OR(
SUMPRODUCT(--ISNUMBER(SEARCH('Chapter 0 (Generated)'!$B$25:$V$25,INDEX(MyData,D889, E889+1))))&gt;0,
SUMPRODUCT(--ISNUMBER(SEARCH('Chapter 0 (Generated)'!$B$26:$V$26,INDEX(MyData,D889, E889+1))))&gt;0)),
"        " &amp; INDEX(MyData,D889, E889+1),
"    " &amp; INDEX(MyData,D889, E889+1))</f>
        <v xml:space="preserve">        -1,</v>
      </c>
    </row>
    <row r="890" spans="4:7" x14ac:dyDescent="0.2">
      <c r="D890" s="20">
        <f t="shared" si="13"/>
        <v>88</v>
      </c>
      <c r="E890" s="20">
        <f>MIN(IF(MOD(ROWS($A$2:A890),$A$2)=0,E889+1, E889), $B$2-1)</f>
        <v>9</v>
      </c>
      <c r="G890" s="2" t="str">
        <f>IF(NOT(OR(
SUMPRODUCT(--ISNUMBER(SEARCH('Chapter 0 (Generated)'!$B$25:$V$25,INDEX(MyData,D890, E890+1))))&gt;0,
SUMPRODUCT(--ISNUMBER(SEARCH('Chapter 0 (Generated)'!$B$26:$V$26,INDEX(MyData,D890, E890+1))))&gt;0)),
"        " &amp; INDEX(MyData,D890, E890+1),
"    " &amp; INDEX(MyData,D890, E890+1))</f>
        <v xml:space="preserve">        -1,//85 </v>
      </c>
    </row>
    <row r="891" spans="4:7" x14ac:dyDescent="0.2">
      <c r="D891" s="20">
        <f t="shared" si="13"/>
        <v>89</v>
      </c>
      <c r="E891" s="20">
        <f>MIN(IF(MOD(ROWS($A$2:A891),$A$2)=0,E890+1, E890), $B$2-1)</f>
        <v>10</v>
      </c>
      <c r="G891" s="2" t="str">
        <f>IF(NOT(OR(
SUMPRODUCT(--ISNUMBER(SEARCH('Chapter 0 (Generated)'!$B$25:$V$25,INDEX(MyData,D891, E891+1))))&gt;0,
SUMPRODUCT(--ISNUMBER(SEARCH('Chapter 0 (Generated)'!$B$26:$V$26,INDEX(MyData,D891, E891+1))))&gt;0)),
"        " &amp; INDEX(MyData,D891, E891+1),
"    " &amp; INDEX(MyData,D891, E891+1))</f>
        <v xml:space="preserve">        ];</v>
      </c>
    </row>
    <row r="892" spans="4:7" x14ac:dyDescent="0.2">
      <c r="D892" s="20">
        <f t="shared" si="13"/>
        <v>1</v>
      </c>
      <c r="E892" s="20">
        <f>MIN(IF(MOD(ROWS($A$2:A892),$A$2)=0,E891+1, E891), $B$2-1)</f>
        <v>10</v>
      </c>
      <c r="G892" s="2" t="str">
        <f>IF(NOT(OR(
SUMPRODUCT(--ISNUMBER(SEARCH('Chapter 0 (Generated)'!$B$25:$V$25,INDEX(MyData,D892, E892+1))))&gt;0,
SUMPRODUCT(--ISNUMBER(SEARCH('Chapter 0 (Generated)'!$B$26:$V$26,INDEX(MyData,D892, E892+1))))&gt;0)),
"        " &amp; INDEX(MyData,D892, E892+1),
"    " &amp; INDEX(MyData,D892, E892+1))</f>
        <v xml:space="preserve">    //story[10] === Choice 1 Link -&gt; "-1" is no link, otherwise the number represents the array number of the slide</v>
      </c>
    </row>
    <row r="893" spans="4:7" x14ac:dyDescent="0.2">
      <c r="D893" s="20">
        <f t="shared" si="13"/>
        <v>2</v>
      </c>
      <c r="E893" s="20">
        <f>MIN(IF(MOD(ROWS($A$2:A893),$A$2)=0,E892+1, E892), $B$2-1)</f>
        <v>10</v>
      </c>
      <c r="G893" s="2" t="str">
        <f>IF(NOT(OR(
SUMPRODUCT(--ISNUMBER(SEARCH('Chapter 0 (Generated)'!$B$25:$V$25,INDEX(MyData,D893, E893+1))))&gt;0,
SUMPRODUCT(--ISNUMBER(SEARCH('Chapter 0 (Generated)'!$B$26:$V$26,INDEX(MyData,D893, E893+1))))&gt;0)),
"        " &amp; INDEX(MyData,D893, E893+1),
"    " &amp; INDEX(MyData,D893, E893+1))</f>
        <v xml:space="preserve">    story[10] = [</v>
      </c>
    </row>
    <row r="894" spans="4:7" x14ac:dyDescent="0.2">
      <c r="D894" s="20">
        <f t="shared" si="13"/>
        <v>3</v>
      </c>
      <c r="E894" s="20">
        <f>MIN(IF(MOD(ROWS($A$2:A894),$A$2)=0,E893+1, E893), $B$2-1)</f>
        <v>10</v>
      </c>
      <c r="G894" s="2" t="str">
        <f>IF(NOT(OR(
SUMPRODUCT(--ISNUMBER(SEARCH('Chapter 0 (Generated)'!$B$25:$V$25,INDEX(MyData,D894, E894+1))))&gt;0,
SUMPRODUCT(--ISNUMBER(SEARCH('Chapter 0 (Generated)'!$B$26:$V$26,INDEX(MyData,D894, E894+1))))&gt;0)),
"        " &amp; INDEX(MyData,D894, E894+1),
"    " &amp; INDEX(MyData,D894, E894+1))</f>
        <v xml:space="preserve">        -1,//0 </v>
      </c>
    </row>
    <row r="895" spans="4:7" x14ac:dyDescent="0.2">
      <c r="D895" s="20">
        <f t="shared" si="13"/>
        <v>4</v>
      </c>
      <c r="E895" s="20">
        <f>MIN(IF(MOD(ROWS($A$2:A895),$A$2)=0,E894+1, E894), $B$2-1)</f>
        <v>10</v>
      </c>
      <c r="G895" s="2" t="str">
        <f>IF(NOT(OR(
SUMPRODUCT(--ISNUMBER(SEARCH('Chapter 0 (Generated)'!$B$25:$V$25,INDEX(MyData,D895, E895+1))))&gt;0,
SUMPRODUCT(--ISNUMBER(SEARCH('Chapter 0 (Generated)'!$B$26:$V$26,INDEX(MyData,D895, E895+1))))&gt;0)),
"        " &amp; INDEX(MyData,D895, E895+1),
"    " &amp; INDEX(MyData,D895, E895+1))</f>
        <v xml:space="preserve">        -1,</v>
      </c>
    </row>
    <row r="896" spans="4:7" x14ac:dyDescent="0.2">
      <c r="D896" s="20">
        <f t="shared" si="13"/>
        <v>5</v>
      </c>
      <c r="E896" s="20">
        <f>MIN(IF(MOD(ROWS($A$2:A896),$A$2)=0,E895+1, E895), $B$2-1)</f>
        <v>10</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6</v>
      </c>
      <c r="E897" s="20">
        <f>MIN(IF(MOD(ROWS($A$2:A897),$A$2)=0,E896+1, E896), $B$2-1)</f>
        <v>10</v>
      </c>
      <c r="G897" s="2" t="str">
        <f>IF(NOT(OR(
SUMPRODUCT(--ISNUMBER(SEARCH('Chapter 0 (Generated)'!$B$25:$V$25,INDEX(MyData,D897, E897+1))))&gt;0,
SUMPRODUCT(--ISNUMBER(SEARCH('Chapter 0 (Generated)'!$B$26:$V$26,INDEX(MyData,D897, E897+1))))&gt;0)),
"        " &amp; INDEX(MyData,D897, E897+1),
"    " &amp; INDEX(MyData,D897, E897+1))</f>
        <v xml:space="preserve">        -1,</v>
      </c>
    </row>
    <row r="898" spans="4:7" x14ac:dyDescent="0.2">
      <c r="D898" s="20">
        <f t="shared" ref="D898:D961" si="14">MOD(ROW(D897)-1+ROWS(MyData),ROWS(MyData))+1</f>
        <v>7</v>
      </c>
      <c r="E898" s="20">
        <f>MIN(IF(MOD(ROWS($A$2:A898),$A$2)=0,E897+1, E897), $B$2-1)</f>
        <v>10</v>
      </c>
      <c r="G898" s="2" t="str">
        <f>IF(NOT(OR(
SUMPRODUCT(--ISNUMBER(SEARCH('Chapter 0 (Generated)'!$B$25:$V$25,INDEX(MyData,D898, E898+1))))&gt;0,
SUMPRODUCT(--ISNUMBER(SEARCH('Chapter 0 (Generated)'!$B$26:$V$26,INDEX(MyData,D898, E898+1))))&gt;0)),
"        " &amp; INDEX(MyData,D898, E898+1),
"    " &amp; INDEX(MyData,D898, E898+1))</f>
        <v xml:space="preserve">        -1,</v>
      </c>
    </row>
    <row r="899" spans="4:7" x14ac:dyDescent="0.2">
      <c r="D899" s="20">
        <f t="shared" si="14"/>
        <v>8</v>
      </c>
      <c r="E899" s="20">
        <f>MIN(IF(MOD(ROWS($A$2:A899),$A$2)=0,E898+1, E898), $B$2-1)</f>
        <v>10</v>
      </c>
      <c r="G899" s="2" t="str">
        <f>IF(NOT(OR(
SUMPRODUCT(--ISNUMBER(SEARCH('Chapter 0 (Generated)'!$B$25:$V$25,INDEX(MyData,D899, E899+1))))&gt;0,
SUMPRODUCT(--ISNUMBER(SEARCH('Chapter 0 (Generated)'!$B$26:$V$26,INDEX(MyData,D899, E899+1))))&gt;0)),
"        " &amp; INDEX(MyData,D899, E899+1),
"    " &amp; INDEX(MyData,D899, E899+1))</f>
        <v xml:space="preserve">        -1,//5 </v>
      </c>
    </row>
    <row r="900" spans="4:7" x14ac:dyDescent="0.2">
      <c r="D900" s="20">
        <f t="shared" si="14"/>
        <v>9</v>
      </c>
      <c r="E900" s="20">
        <f>MIN(IF(MOD(ROWS($A$2:A900),$A$2)=0,E899+1, E899), $B$2-1)</f>
        <v>10</v>
      </c>
      <c r="G900" s="2" t="str">
        <f>IF(NOT(OR(
SUMPRODUCT(--ISNUMBER(SEARCH('Chapter 0 (Generated)'!$B$25:$V$25,INDEX(MyData,D900, E900+1))))&gt;0,
SUMPRODUCT(--ISNUMBER(SEARCH('Chapter 0 (Generated)'!$B$26:$V$26,INDEX(MyData,D900, E900+1))))&gt;0)),
"        " &amp; INDEX(MyData,D900, E900+1),
"    " &amp; INDEX(MyData,D900, E900+1))</f>
        <v xml:space="preserve">        -1,</v>
      </c>
    </row>
    <row r="901" spans="4:7" x14ac:dyDescent="0.2">
      <c r="D901" s="20">
        <f t="shared" si="14"/>
        <v>10</v>
      </c>
      <c r="E901" s="20">
        <f>MIN(IF(MOD(ROWS($A$2:A901),$A$2)=0,E900+1, E900), $B$2-1)</f>
        <v>10</v>
      </c>
      <c r="G901" s="2" t="str">
        <f>IF(NOT(OR(
SUMPRODUCT(--ISNUMBER(SEARCH('Chapter 0 (Generated)'!$B$25:$V$25,INDEX(MyData,D901, E901+1))))&gt;0,
SUMPRODUCT(--ISNUMBER(SEARCH('Chapter 0 (Generated)'!$B$26:$V$26,INDEX(MyData,D901, E901+1))))&gt;0)),
"        " &amp; INDEX(MyData,D901, E901+1),
"    " &amp; INDEX(MyData,D901, E901+1))</f>
        <v xml:space="preserve">        -1,</v>
      </c>
    </row>
    <row r="902" spans="4:7" x14ac:dyDescent="0.2">
      <c r="D902" s="20">
        <f t="shared" si="14"/>
        <v>11</v>
      </c>
      <c r="E902" s="20">
        <f>MIN(IF(MOD(ROWS($A$2:A902),$A$2)=0,E901+1, E901), $B$2-1)</f>
        <v>10</v>
      </c>
      <c r="G902" s="2" t="str">
        <f>IF(NOT(OR(
SUMPRODUCT(--ISNUMBER(SEARCH('Chapter 0 (Generated)'!$B$25:$V$25,INDEX(MyData,D902, E902+1))))&gt;0,
SUMPRODUCT(--ISNUMBER(SEARCH('Chapter 0 (Generated)'!$B$26:$V$26,INDEX(MyData,D902, E902+1))))&gt;0)),
"        " &amp; INDEX(MyData,D902, E902+1),
"    " &amp; INDEX(MyData,D902, E902+1))</f>
        <v xml:space="preserve">        -1,</v>
      </c>
    </row>
    <row r="903" spans="4:7" x14ac:dyDescent="0.2">
      <c r="D903" s="20">
        <f t="shared" si="14"/>
        <v>12</v>
      </c>
      <c r="E903" s="20">
        <f>MIN(IF(MOD(ROWS($A$2:A903),$A$2)=0,E902+1, E902), $B$2-1)</f>
        <v>10</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13</v>
      </c>
      <c r="E904" s="20">
        <f>MIN(IF(MOD(ROWS($A$2:A904),$A$2)=0,E903+1, E903), $B$2-1)</f>
        <v>10</v>
      </c>
      <c r="G904" s="2" t="str">
        <f>IF(NOT(OR(
SUMPRODUCT(--ISNUMBER(SEARCH('Chapter 0 (Generated)'!$B$25:$V$25,INDEX(MyData,D904, E904+1))))&gt;0,
SUMPRODUCT(--ISNUMBER(SEARCH('Chapter 0 (Generated)'!$B$26:$V$26,INDEX(MyData,D904, E904+1))))&gt;0)),
"        " &amp; INDEX(MyData,D904, E904+1),
"    " &amp; INDEX(MyData,D904, E904+1))</f>
        <v xml:space="preserve">        -1,//10 </v>
      </c>
    </row>
    <row r="905" spans="4:7" x14ac:dyDescent="0.2">
      <c r="D905" s="20">
        <f t="shared" si="14"/>
        <v>14</v>
      </c>
      <c r="E905" s="20">
        <f>MIN(IF(MOD(ROWS($A$2:A905),$A$2)=0,E904+1, E904), $B$2-1)</f>
        <v>10</v>
      </c>
      <c r="G905" s="2" t="str">
        <f>IF(NOT(OR(
SUMPRODUCT(--ISNUMBER(SEARCH('Chapter 0 (Generated)'!$B$25:$V$25,INDEX(MyData,D905, E905+1))))&gt;0,
SUMPRODUCT(--ISNUMBER(SEARCH('Chapter 0 (Generated)'!$B$26:$V$26,INDEX(MyData,D905, E905+1))))&gt;0)),
"        " &amp; INDEX(MyData,D905, E905+1),
"    " &amp; INDEX(MyData,D905, E905+1))</f>
        <v xml:space="preserve">        -1,</v>
      </c>
    </row>
    <row r="906" spans="4:7" x14ac:dyDescent="0.2">
      <c r="D906" s="20">
        <f t="shared" si="14"/>
        <v>15</v>
      </c>
      <c r="E906" s="20">
        <f>MIN(IF(MOD(ROWS($A$2:A906),$A$2)=0,E905+1, E905), $B$2-1)</f>
        <v>10</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16</v>
      </c>
      <c r="E907" s="20">
        <f>MIN(IF(MOD(ROWS($A$2:A907),$A$2)=0,E906+1, E906), $B$2-1)</f>
        <v>10</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17</v>
      </c>
      <c r="E908" s="20">
        <f>MIN(IF(MOD(ROWS($A$2:A908),$A$2)=0,E907+1, E907), $B$2-1)</f>
        <v>10</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18</v>
      </c>
      <c r="E909" s="20">
        <f>MIN(IF(MOD(ROWS($A$2:A909),$A$2)=0,E908+1, E908), $B$2-1)</f>
        <v>10</v>
      </c>
      <c r="G909" s="2" t="str">
        <f>IF(NOT(OR(
SUMPRODUCT(--ISNUMBER(SEARCH('Chapter 0 (Generated)'!$B$25:$V$25,INDEX(MyData,D909, E909+1))))&gt;0,
SUMPRODUCT(--ISNUMBER(SEARCH('Chapter 0 (Generated)'!$B$26:$V$26,INDEX(MyData,D909, E909+1))))&gt;0)),
"        " &amp; INDEX(MyData,D909, E909+1),
"    " &amp; INDEX(MyData,D909, E909+1))</f>
        <v xml:space="preserve">        -1,//15 </v>
      </c>
    </row>
    <row r="910" spans="4:7" x14ac:dyDescent="0.2">
      <c r="D910" s="20">
        <f t="shared" si="14"/>
        <v>19</v>
      </c>
      <c r="E910" s="20">
        <f>MIN(IF(MOD(ROWS($A$2:A910),$A$2)=0,E909+1, E909), $B$2-1)</f>
        <v>10</v>
      </c>
      <c r="G910" s="2" t="str">
        <f>IF(NOT(OR(
SUMPRODUCT(--ISNUMBER(SEARCH('Chapter 0 (Generated)'!$B$25:$V$25,INDEX(MyData,D910, E910+1))))&gt;0,
SUMPRODUCT(--ISNUMBER(SEARCH('Chapter 0 (Generated)'!$B$26:$V$26,INDEX(MyData,D910, E910+1))))&gt;0)),
"        " &amp; INDEX(MyData,D910, E910+1),
"    " &amp; INDEX(MyData,D910, E910+1))</f>
        <v xml:space="preserve">        -1,</v>
      </c>
    </row>
    <row r="911" spans="4:7" x14ac:dyDescent="0.2">
      <c r="D911" s="20">
        <f t="shared" si="14"/>
        <v>20</v>
      </c>
      <c r="E911" s="20">
        <f>MIN(IF(MOD(ROWS($A$2:A911),$A$2)=0,E910+1, E910), $B$2-1)</f>
        <v>10</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21</v>
      </c>
      <c r="E912" s="20">
        <f>MIN(IF(MOD(ROWS($A$2:A912),$A$2)=0,E911+1, E911), $B$2-1)</f>
        <v>10</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22</v>
      </c>
      <c r="E913" s="20">
        <f>MIN(IF(MOD(ROWS($A$2:A913),$A$2)=0,E912+1, E912), $B$2-1)</f>
        <v>10</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23</v>
      </c>
      <c r="E914" s="20">
        <f>MIN(IF(MOD(ROWS($A$2:A914),$A$2)=0,E913+1, E913), $B$2-1)</f>
        <v>10</v>
      </c>
      <c r="G914" s="2" t="str">
        <f>IF(NOT(OR(
SUMPRODUCT(--ISNUMBER(SEARCH('Chapter 0 (Generated)'!$B$25:$V$25,INDEX(MyData,D914, E914+1))))&gt;0,
SUMPRODUCT(--ISNUMBER(SEARCH('Chapter 0 (Generated)'!$B$26:$V$26,INDEX(MyData,D914, E914+1))))&gt;0)),
"        " &amp; INDEX(MyData,D914, E914+1),
"    " &amp; INDEX(MyData,D914, E914+1))</f>
        <v xml:space="preserve">        -1,//20 </v>
      </c>
    </row>
    <row r="915" spans="4:7" x14ac:dyDescent="0.2">
      <c r="D915" s="20">
        <f t="shared" si="14"/>
        <v>24</v>
      </c>
      <c r="E915" s="20">
        <f>MIN(IF(MOD(ROWS($A$2:A915),$A$2)=0,E914+1, E914), $B$2-1)</f>
        <v>10</v>
      </c>
      <c r="G915" s="2" t="str">
        <f>IF(NOT(OR(
SUMPRODUCT(--ISNUMBER(SEARCH('Chapter 0 (Generated)'!$B$25:$V$25,INDEX(MyData,D915, E915+1))))&gt;0,
SUMPRODUCT(--ISNUMBER(SEARCH('Chapter 0 (Generated)'!$B$26:$V$26,INDEX(MyData,D915, E915+1))))&gt;0)),
"        " &amp; INDEX(MyData,D915, E915+1),
"    " &amp; INDEX(MyData,D915, E915+1))</f>
        <v xml:space="preserve">        -1,</v>
      </c>
    </row>
    <row r="916" spans="4:7" x14ac:dyDescent="0.2">
      <c r="D916" s="20">
        <f t="shared" si="14"/>
        <v>25</v>
      </c>
      <c r="E916" s="20">
        <f>MIN(IF(MOD(ROWS($A$2:A916),$A$2)=0,E915+1, E915), $B$2-1)</f>
        <v>10</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26</v>
      </c>
      <c r="E917" s="20">
        <f>MIN(IF(MOD(ROWS($A$2:A917),$A$2)=0,E916+1, E916), $B$2-1)</f>
        <v>10</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27</v>
      </c>
      <c r="E918" s="20">
        <f>MIN(IF(MOD(ROWS($A$2:A918),$A$2)=0,E917+1, E917), $B$2-1)</f>
        <v>10</v>
      </c>
      <c r="G918" s="2" t="str">
        <f>IF(NOT(OR(
SUMPRODUCT(--ISNUMBER(SEARCH('Chapter 0 (Generated)'!$B$25:$V$25,INDEX(MyData,D918, E918+1))))&gt;0,
SUMPRODUCT(--ISNUMBER(SEARCH('Chapter 0 (Generated)'!$B$26:$V$26,INDEX(MyData,D918, E918+1))))&gt;0)),
"        " &amp; INDEX(MyData,D918, E918+1),
"    " &amp; INDEX(MyData,D918, E918+1))</f>
        <v xml:space="preserve">        -1,//24 Department Form</v>
      </c>
    </row>
    <row r="919" spans="4:7" x14ac:dyDescent="0.2">
      <c r="D919" s="20">
        <f t="shared" si="14"/>
        <v>28</v>
      </c>
      <c r="E919" s="20">
        <f>MIN(IF(MOD(ROWS($A$2:A919),$A$2)=0,E918+1, E918), $B$2-1)</f>
        <v>10</v>
      </c>
      <c r="G919" s="2" t="str">
        <f>IF(NOT(OR(
SUMPRODUCT(--ISNUMBER(SEARCH('Chapter 0 (Generated)'!$B$25:$V$25,INDEX(MyData,D919, E919+1))))&gt;0,
SUMPRODUCT(--ISNUMBER(SEARCH('Chapter 0 (Generated)'!$B$26:$V$26,INDEX(MyData,D919, E919+1))))&gt;0)),
"        " &amp; INDEX(MyData,D919, E919+1),
"    " &amp; INDEX(MyData,D919, E919+1))</f>
        <v xml:space="preserve">        -1,//25 </v>
      </c>
    </row>
    <row r="920" spans="4:7" x14ac:dyDescent="0.2">
      <c r="D920" s="20">
        <f t="shared" si="14"/>
        <v>29</v>
      </c>
      <c r="E920" s="20">
        <f>MIN(IF(MOD(ROWS($A$2:A920),$A$2)=0,E919+1, E919), $B$2-1)</f>
        <v>10</v>
      </c>
      <c r="G920" s="2" t="str">
        <f>IF(NOT(OR(
SUMPRODUCT(--ISNUMBER(SEARCH('Chapter 0 (Generated)'!$B$25:$V$25,INDEX(MyData,D920, E920+1))))&gt;0,
SUMPRODUCT(--ISNUMBER(SEARCH('Chapter 0 (Generated)'!$B$26:$V$26,INDEX(MyData,D920, E920+1))))&gt;0)),
"        " &amp; INDEX(MyData,D920, E920+1),
"    " &amp; INDEX(MyData,D920, E920+1))</f>
        <v xml:space="preserve">        -1,</v>
      </c>
    </row>
    <row r="921" spans="4:7" x14ac:dyDescent="0.2">
      <c r="D921" s="20">
        <f t="shared" si="14"/>
        <v>30</v>
      </c>
      <c r="E921" s="20">
        <f>MIN(IF(MOD(ROWS($A$2:A921),$A$2)=0,E920+1, E920), $B$2-1)</f>
        <v>10</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31</v>
      </c>
      <c r="E922" s="20">
        <f>MIN(IF(MOD(ROWS($A$2:A922),$A$2)=0,E921+1, E921), $B$2-1)</f>
        <v>10</v>
      </c>
      <c r="G922" s="2" t="str">
        <f>IF(NOT(OR(
SUMPRODUCT(--ISNUMBER(SEARCH('Chapter 0 (Generated)'!$B$25:$V$25,INDEX(MyData,D922, E922+1))))&gt;0,
SUMPRODUCT(--ISNUMBER(SEARCH('Chapter 0 (Generated)'!$B$26:$V$26,INDEX(MyData,D922, E922+1))))&gt;0)),
"        " &amp; INDEX(MyData,D922, E922+1),
"    " &amp; INDEX(MyData,D922, E922+1))</f>
        <v xml:space="preserve">        -1,</v>
      </c>
    </row>
    <row r="923" spans="4:7" x14ac:dyDescent="0.2">
      <c r="D923" s="20">
        <f t="shared" si="14"/>
        <v>32</v>
      </c>
      <c r="E923" s="20">
        <f>MIN(IF(MOD(ROWS($A$2:A923),$A$2)=0,E922+1, E922), $B$2-1)</f>
        <v>10</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33</v>
      </c>
      <c r="E924" s="20">
        <f>MIN(IF(MOD(ROWS($A$2:A924),$A$2)=0,E923+1, E923), $B$2-1)</f>
        <v>10</v>
      </c>
      <c r="G924" s="2" t="str">
        <f>IF(NOT(OR(
SUMPRODUCT(--ISNUMBER(SEARCH('Chapter 0 (Generated)'!$B$25:$V$25,INDEX(MyData,D924, E924+1))))&gt;0,
SUMPRODUCT(--ISNUMBER(SEARCH('Chapter 0 (Generated)'!$B$26:$V$26,INDEX(MyData,D924, E924+1))))&gt;0)),
"        " &amp; INDEX(MyData,D924, E924+1),
"    " &amp; INDEX(MyData,D924, E924+1))</f>
        <v xml:space="preserve">        -1,//30 </v>
      </c>
    </row>
    <row r="925" spans="4:7" x14ac:dyDescent="0.2">
      <c r="D925" s="20">
        <f t="shared" si="14"/>
        <v>34</v>
      </c>
      <c r="E925" s="20">
        <f>MIN(IF(MOD(ROWS($A$2:A925),$A$2)=0,E924+1, E924), $B$2-1)</f>
        <v>10</v>
      </c>
      <c r="G925" s="2" t="str">
        <f>IF(NOT(OR(
SUMPRODUCT(--ISNUMBER(SEARCH('Chapter 0 (Generated)'!$B$25:$V$25,INDEX(MyData,D925, E925+1))))&gt;0,
SUMPRODUCT(--ISNUMBER(SEARCH('Chapter 0 (Generated)'!$B$26:$V$26,INDEX(MyData,D925, E925+1))))&gt;0)),
"        " &amp; INDEX(MyData,D925, E925+1),
"    " &amp; INDEX(MyData,D925, E925+1))</f>
        <v xml:space="preserve">        -1,//31 Choose your name Form</v>
      </c>
    </row>
    <row r="926" spans="4:7" x14ac:dyDescent="0.2">
      <c r="D926" s="20">
        <f t="shared" si="14"/>
        <v>35</v>
      </c>
      <c r="E926" s="20">
        <f>MIN(IF(MOD(ROWS($A$2:A926),$A$2)=0,E925+1, E925), $B$2-1)</f>
        <v>10</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36</v>
      </c>
      <c r="E927" s="20">
        <f>MIN(IF(MOD(ROWS($A$2:A927),$A$2)=0,E926+1, E926), $B$2-1)</f>
        <v>10</v>
      </c>
      <c r="G927" s="2" t="str">
        <f>IF(NOT(OR(
SUMPRODUCT(--ISNUMBER(SEARCH('Chapter 0 (Generated)'!$B$25:$V$25,INDEX(MyData,D927, E927+1))))&gt;0,
SUMPRODUCT(--ISNUMBER(SEARCH('Chapter 0 (Generated)'!$B$26:$V$26,INDEX(MyData,D927, E927+1))))&gt;0)),
"        " &amp; INDEX(MyData,D927, E927+1),
"    " &amp; INDEX(MyData,D927, E927+1))</f>
        <v xml:space="preserve">        -1,</v>
      </c>
    </row>
    <row r="928" spans="4:7" x14ac:dyDescent="0.2">
      <c r="D928" s="20">
        <f t="shared" si="14"/>
        <v>37</v>
      </c>
      <c r="E928" s="20">
        <f>MIN(IF(MOD(ROWS($A$2:A928),$A$2)=0,E927+1, E927), $B$2-1)</f>
        <v>10</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38</v>
      </c>
      <c r="E929" s="20">
        <f>MIN(IF(MOD(ROWS($A$2:A929),$A$2)=0,E928+1, E928), $B$2-1)</f>
        <v>10</v>
      </c>
      <c r="G929" s="2" t="str">
        <f>IF(NOT(OR(
SUMPRODUCT(--ISNUMBER(SEARCH('Chapter 0 (Generated)'!$B$25:$V$25,INDEX(MyData,D929, E929+1))))&gt;0,
SUMPRODUCT(--ISNUMBER(SEARCH('Chapter 0 (Generated)'!$B$26:$V$26,INDEX(MyData,D929, E929+1))))&gt;0)),
"        " &amp; INDEX(MyData,D929, E929+1),
"    " &amp; INDEX(MyData,D929, E929+1))</f>
        <v xml:space="preserve">        -1,//35 </v>
      </c>
    </row>
    <row r="930" spans="4:7" x14ac:dyDescent="0.2">
      <c r="D930" s="20">
        <f t="shared" si="14"/>
        <v>39</v>
      </c>
      <c r="E930" s="20">
        <f>MIN(IF(MOD(ROWS($A$2:A930),$A$2)=0,E929+1, E929), $B$2-1)</f>
        <v>10</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40</v>
      </c>
      <c r="E931" s="20">
        <f>MIN(IF(MOD(ROWS($A$2:A931),$A$2)=0,E930+1, E930), $B$2-1)</f>
        <v>10</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41</v>
      </c>
      <c r="E932" s="20">
        <f>MIN(IF(MOD(ROWS($A$2:A932),$A$2)=0,E931+1, E931), $B$2-1)</f>
        <v>10</v>
      </c>
      <c r="G932" s="2" t="str">
        <f>IF(NOT(OR(
SUMPRODUCT(--ISNUMBER(SEARCH('Chapter 0 (Generated)'!$B$25:$V$25,INDEX(MyData,D932, E932+1))))&gt;0,
SUMPRODUCT(--ISNUMBER(SEARCH('Chapter 0 (Generated)'!$B$26:$V$26,INDEX(MyData,D932, E932+1))))&gt;0)),
"        " &amp; INDEX(MyData,D932, E932+1),
"    " &amp; INDEX(MyData,D932, E932+1))</f>
        <v xml:space="preserve">        -1,</v>
      </c>
    </row>
    <row r="933" spans="4:7" x14ac:dyDescent="0.2">
      <c r="D933" s="20">
        <f t="shared" si="14"/>
        <v>42</v>
      </c>
      <c r="E933" s="20">
        <f>MIN(IF(MOD(ROWS($A$2:A933),$A$2)=0,E932+1, E932), $B$2-1)</f>
        <v>10</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43</v>
      </c>
      <c r="E934" s="20">
        <f>MIN(IF(MOD(ROWS($A$2:A934),$A$2)=0,E933+1, E933), $B$2-1)</f>
        <v>10</v>
      </c>
      <c r="G934" s="2" t="str">
        <f>IF(NOT(OR(
SUMPRODUCT(--ISNUMBER(SEARCH('Chapter 0 (Generated)'!$B$25:$V$25,INDEX(MyData,D934, E934+1))))&gt;0,
SUMPRODUCT(--ISNUMBER(SEARCH('Chapter 0 (Generated)'!$B$26:$V$26,INDEX(MyData,D934, E934+1))))&gt;0)),
"        " &amp; INDEX(MyData,D934, E934+1),
"    " &amp; INDEX(MyData,D934, E934+1))</f>
        <v xml:space="preserve">        -1,//40 </v>
      </c>
    </row>
    <row r="935" spans="4:7" x14ac:dyDescent="0.2">
      <c r="D935" s="20">
        <f t="shared" si="14"/>
        <v>44</v>
      </c>
      <c r="E935" s="20">
        <f>MIN(IF(MOD(ROWS($A$2:A935),$A$2)=0,E934+1, E934), $B$2-1)</f>
        <v>10</v>
      </c>
      <c r="G935" s="2" t="str">
        <f>IF(NOT(OR(
SUMPRODUCT(--ISNUMBER(SEARCH('Chapter 0 (Generated)'!$B$25:$V$25,INDEX(MyData,D935, E935+1))))&gt;0,
SUMPRODUCT(--ISNUMBER(SEARCH('Chapter 0 (Generated)'!$B$26:$V$26,INDEX(MyData,D935, E935+1))))&gt;0)),
"        " &amp; INDEX(MyData,D935, E935+1),
"    " &amp; INDEX(MyData,D935, E935+1))</f>
        <v xml:space="preserve">        -1,</v>
      </c>
    </row>
    <row r="936" spans="4:7" x14ac:dyDescent="0.2">
      <c r="D936" s="20">
        <f t="shared" si="14"/>
        <v>45</v>
      </c>
      <c r="E936" s="20">
        <f>MIN(IF(MOD(ROWS($A$2:A936),$A$2)=0,E935+1, E935), $B$2-1)</f>
        <v>10</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46</v>
      </c>
      <c r="E937" s="20">
        <f>MIN(IF(MOD(ROWS($A$2:A937),$A$2)=0,E936+1, E936), $B$2-1)</f>
        <v>10</v>
      </c>
      <c r="G937" s="2" t="str">
        <f>IF(NOT(OR(
SUMPRODUCT(--ISNUMBER(SEARCH('Chapter 0 (Generated)'!$B$25:$V$25,INDEX(MyData,D937, E937+1))))&gt;0,
SUMPRODUCT(--ISNUMBER(SEARCH('Chapter 0 (Generated)'!$B$26:$V$26,INDEX(MyData,D937, E937+1))))&gt;0)),
"        " &amp; INDEX(MyData,D937, E937+1),
"    " &amp; INDEX(MyData,D937, E937+1))</f>
        <v xml:space="preserve">        -1,</v>
      </c>
    </row>
    <row r="938" spans="4:7" x14ac:dyDescent="0.2">
      <c r="D938" s="20">
        <f t="shared" si="14"/>
        <v>47</v>
      </c>
      <c r="E938" s="20">
        <f>MIN(IF(MOD(ROWS($A$2:A938),$A$2)=0,E937+1, E937), $B$2-1)</f>
        <v>10</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48</v>
      </c>
      <c r="E939" s="20">
        <f>MIN(IF(MOD(ROWS($A$2:A939),$A$2)=0,E938+1, E938), $B$2-1)</f>
        <v>10</v>
      </c>
      <c r="G939" s="2" t="str">
        <f>IF(NOT(OR(
SUMPRODUCT(--ISNUMBER(SEARCH('Chapter 0 (Generated)'!$B$25:$V$25,INDEX(MyData,D939, E939+1))))&gt;0,
SUMPRODUCT(--ISNUMBER(SEARCH('Chapter 0 (Generated)'!$B$26:$V$26,INDEX(MyData,D939, E939+1))))&gt;0)),
"        " &amp; INDEX(MyData,D939, E939+1),
"    " &amp; INDEX(MyData,D939, E939+1))</f>
        <v xml:space="preserve">        -1,//45 </v>
      </c>
    </row>
    <row r="940" spans="4:7" x14ac:dyDescent="0.2">
      <c r="D940" s="20">
        <f t="shared" si="14"/>
        <v>49</v>
      </c>
      <c r="E940" s="20">
        <f>MIN(IF(MOD(ROWS($A$2:A940),$A$2)=0,E939+1, E939), $B$2-1)</f>
        <v>10</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50</v>
      </c>
      <c r="E941" s="20">
        <f>MIN(IF(MOD(ROWS($A$2:A941),$A$2)=0,E940+1, E940), $B$2-1)</f>
        <v>10</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51</v>
      </c>
      <c r="E942" s="20">
        <f>MIN(IF(MOD(ROWS($A$2:A942),$A$2)=0,E941+1, E941), $B$2-1)</f>
        <v>10</v>
      </c>
      <c r="G942" s="2" t="str">
        <f>IF(NOT(OR(
SUMPRODUCT(--ISNUMBER(SEARCH('Chapter 0 (Generated)'!$B$25:$V$25,INDEX(MyData,D942, E942+1))))&gt;0,
SUMPRODUCT(--ISNUMBER(SEARCH('Chapter 0 (Generated)'!$B$26:$V$26,INDEX(MyData,D942, E942+1))))&gt;0)),
"        " &amp; INDEX(MyData,D942, E942+1),
"    " &amp; INDEX(MyData,D942, E942+1))</f>
        <v xml:space="preserve">        -1,</v>
      </c>
    </row>
    <row r="943" spans="4:7" x14ac:dyDescent="0.2">
      <c r="D943" s="20">
        <f t="shared" si="14"/>
        <v>52</v>
      </c>
      <c r="E943" s="20">
        <f>MIN(IF(MOD(ROWS($A$2:A943),$A$2)=0,E942+1, E942), $B$2-1)</f>
        <v>10</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53</v>
      </c>
      <c r="E944" s="20">
        <f>MIN(IF(MOD(ROWS($A$2:A944),$A$2)=0,E943+1, E943), $B$2-1)</f>
        <v>10</v>
      </c>
      <c r="G944" s="2" t="str">
        <f>IF(NOT(OR(
SUMPRODUCT(--ISNUMBER(SEARCH('Chapter 0 (Generated)'!$B$25:$V$25,INDEX(MyData,D944, E944+1))))&gt;0,
SUMPRODUCT(--ISNUMBER(SEARCH('Chapter 0 (Generated)'!$B$26:$V$26,INDEX(MyData,D944, E944+1))))&gt;0)),
"        " &amp; INDEX(MyData,D944, E944+1),
"    " &amp; INDEX(MyData,D944, E944+1))</f>
        <v xml:space="preserve">        -1,//50 </v>
      </c>
    </row>
    <row r="945" spans="4:7" x14ac:dyDescent="0.2">
      <c r="D945" s="20">
        <f t="shared" si="14"/>
        <v>54</v>
      </c>
      <c r="E945" s="20">
        <f>MIN(IF(MOD(ROWS($A$2:A945),$A$2)=0,E944+1, E944), $B$2-1)</f>
        <v>10</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55</v>
      </c>
      <c r="E946" s="20">
        <f>MIN(IF(MOD(ROWS($A$2:A946),$A$2)=0,E945+1, E945), $B$2-1)</f>
        <v>10</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56</v>
      </c>
      <c r="E947" s="20">
        <f>MIN(IF(MOD(ROWS($A$2:A947),$A$2)=0,E946+1, E946), $B$2-1)</f>
        <v>10</v>
      </c>
      <c r="G947" s="2" t="str">
        <f>IF(NOT(OR(
SUMPRODUCT(--ISNUMBER(SEARCH('Chapter 0 (Generated)'!$B$25:$V$25,INDEX(MyData,D947, E947+1))))&gt;0,
SUMPRODUCT(--ISNUMBER(SEARCH('Chapter 0 (Generated)'!$B$26:$V$26,INDEX(MyData,D947, E947+1))))&gt;0)),
"        " &amp; INDEX(MyData,D947, E947+1),
"    " &amp; INDEX(MyData,D947, E947+1))</f>
        <v xml:space="preserve">        -1,</v>
      </c>
    </row>
    <row r="948" spans="4:7" x14ac:dyDescent="0.2">
      <c r="D948" s="20">
        <f t="shared" si="14"/>
        <v>57</v>
      </c>
      <c r="E948" s="20">
        <f>MIN(IF(MOD(ROWS($A$2:A948),$A$2)=0,E947+1, E947), $B$2-1)</f>
        <v>10</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58</v>
      </c>
      <c r="E949" s="20">
        <f>MIN(IF(MOD(ROWS($A$2:A949),$A$2)=0,E948+1, E948), $B$2-1)</f>
        <v>10</v>
      </c>
      <c r="G949" s="2" t="str">
        <f>IF(NOT(OR(
SUMPRODUCT(--ISNUMBER(SEARCH('Chapter 0 (Generated)'!$B$25:$V$25,INDEX(MyData,D949, E949+1))))&gt;0,
SUMPRODUCT(--ISNUMBER(SEARCH('Chapter 0 (Generated)'!$B$26:$V$26,INDEX(MyData,D949, E949+1))))&gt;0)),
"        " &amp; INDEX(MyData,D949, E949+1),
"    " &amp; INDEX(MyData,D949, E949+1))</f>
        <v xml:space="preserve">        56,//55 </v>
      </c>
    </row>
    <row r="950" spans="4:7" x14ac:dyDescent="0.2">
      <c r="D950" s="20">
        <f t="shared" si="14"/>
        <v>59</v>
      </c>
      <c r="E950" s="20">
        <f>MIN(IF(MOD(ROWS($A$2:A950),$A$2)=0,E949+1, E949), $B$2-1)</f>
        <v>10</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60</v>
      </c>
      <c r="E951" s="20">
        <f>MIN(IF(MOD(ROWS($A$2:A951),$A$2)=0,E950+1, E950), $B$2-1)</f>
        <v>10</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61</v>
      </c>
      <c r="E952" s="20">
        <f>MIN(IF(MOD(ROWS($A$2:A952),$A$2)=0,E951+1, E951), $B$2-1)</f>
        <v>10</v>
      </c>
      <c r="G952" s="2" t="str">
        <f>IF(NOT(OR(
SUMPRODUCT(--ISNUMBER(SEARCH('Chapter 0 (Generated)'!$B$25:$V$25,INDEX(MyData,D952, E952+1))))&gt;0,
SUMPRODUCT(--ISNUMBER(SEARCH('Chapter 0 (Generated)'!$B$26:$V$26,INDEX(MyData,D952, E952+1))))&gt;0)),
"        " &amp; INDEX(MyData,D952, E952+1),
"    " &amp; INDEX(MyData,D952, E952+1))</f>
        <v xml:space="preserve">        -1,</v>
      </c>
    </row>
    <row r="953" spans="4:7" x14ac:dyDescent="0.2">
      <c r="D953" s="20">
        <f t="shared" si="14"/>
        <v>62</v>
      </c>
      <c r="E953" s="20">
        <f>MIN(IF(MOD(ROWS($A$2:A953),$A$2)=0,E952+1, E952), $B$2-1)</f>
        <v>10</v>
      </c>
      <c r="G953" s="2" t="str">
        <f>IF(NOT(OR(
SUMPRODUCT(--ISNUMBER(SEARCH('Chapter 0 (Generated)'!$B$25:$V$25,INDEX(MyData,D953, E953+1))))&gt;0,
SUMPRODUCT(--ISNUMBER(SEARCH('Chapter 0 (Generated)'!$B$26:$V$26,INDEX(MyData,D953, E953+1))))&gt;0)),
"        " &amp; INDEX(MyData,D953, E953+1),
"    " &amp; INDEX(MyData,D953, E953+1))</f>
        <v xml:space="preserve">        60,</v>
      </c>
    </row>
    <row r="954" spans="4:7" x14ac:dyDescent="0.2">
      <c r="D954" s="20">
        <f t="shared" si="14"/>
        <v>63</v>
      </c>
      <c r="E954" s="20">
        <f>MIN(IF(MOD(ROWS($A$2:A954),$A$2)=0,E953+1, E953), $B$2-1)</f>
        <v>10</v>
      </c>
      <c r="G954" s="2" t="str">
        <f>IF(NOT(OR(
SUMPRODUCT(--ISNUMBER(SEARCH('Chapter 0 (Generated)'!$B$25:$V$25,INDEX(MyData,D954, E954+1))))&gt;0,
SUMPRODUCT(--ISNUMBER(SEARCH('Chapter 0 (Generated)'!$B$26:$V$26,INDEX(MyData,D954, E954+1))))&gt;0)),
"        " &amp; INDEX(MyData,D954, E954+1),
"    " &amp; INDEX(MyData,D954, E954+1))</f>
        <v xml:space="preserve">        -1,//60 </v>
      </c>
    </row>
    <row r="955" spans="4:7" x14ac:dyDescent="0.2">
      <c r="D955" s="20">
        <f t="shared" si="14"/>
        <v>64</v>
      </c>
      <c r="E955" s="20">
        <f>MIN(IF(MOD(ROWS($A$2:A955),$A$2)=0,E954+1, E954), $B$2-1)</f>
        <v>10</v>
      </c>
      <c r="G955" s="2" t="str">
        <f>IF(NOT(OR(
SUMPRODUCT(--ISNUMBER(SEARCH('Chapter 0 (Generated)'!$B$25:$V$25,INDEX(MyData,D955, E955+1))))&gt;0,
SUMPRODUCT(--ISNUMBER(SEARCH('Chapter 0 (Generated)'!$B$26:$V$26,INDEX(MyData,D955, E955+1))))&gt;0)),
"        " &amp; INDEX(MyData,D955, E955+1),
"    " &amp; INDEX(MyData,D955, E955+1))</f>
        <v xml:space="preserve">        -1,</v>
      </c>
    </row>
    <row r="956" spans="4:7" x14ac:dyDescent="0.2">
      <c r="D956" s="20">
        <f t="shared" si="14"/>
        <v>65</v>
      </c>
      <c r="E956" s="20">
        <f>MIN(IF(MOD(ROWS($A$2:A956),$A$2)=0,E955+1, E955), $B$2-1)</f>
        <v>10</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66</v>
      </c>
      <c r="E957" s="20">
        <f>MIN(IF(MOD(ROWS($A$2:A957),$A$2)=0,E956+1, E956), $B$2-1)</f>
        <v>10</v>
      </c>
      <c r="G957" s="2" t="str">
        <f>IF(NOT(OR(
SUMPRODUCT(--ISNUMBER(SEARCH('Chapter 0 (Generated)'!$B$25:$V$25,INDEX(MyData,D957, E957+1))))&gt;0,
SUMPRODUCT(--ISNUMBER(SEARCH('Chapter 0 (Generated)'!$B$26:$V$26,INDEX(MyData,D957, E957+1))))&gt;0)),
"        " &amp; INDEX(MyData,D957, E957+1),
"    " &amp; INDEX(MyData,D957, E957+1))</f>
        <v xml:space="preserve">        -1,</v>
      </c>
    </row>
    <row r="958" spans="4:7" x14ac:dyDescent="0.2">
      <c r="D958" s="20">
        <f t="shared" si="14"/>
        <v>67</v>
      </c>
      <c r="E958" s="20">
        <f>MIN(IF(MOD(ROWS($A$2:A958),$A$2)=0,E957+1, E957), $B$2-1)</f>
        <v>10</v>
      </c>
      <c r="G958" s="2" t="str">
        <f>IF(NOT(OR(
SUMPRODUCT(--ISNUMBER(SEARCH('Chapter 0 (Generated)'!$B$25:$V$25,INDEX(MyData,D958, E958+1))))&gt;0,
SUMPRODUCT(--ISNUMBER(SEARCH('Chapter 0 (Generated)'!$B$26:$V$26,INDEX(MyData,D958, E958+1))))&gt;0)),
"        " &amp; INDEX(MyData,D958, E958+1),
"    " &amp; INDEX(MyData,D958, E958+1))</f>
        <v xml:space="preserve">        -1,//64 ghost slide</v>
      </c>
    </row>
    <row r="959" spans="4:7" x14ac:dyDescent="0.2">
      <c r="D959" s="20">
        <f t="shared" si="14"/>
        <v>68</v>
      </c>
      <c r="E959" s="20">
        <f>MIN(IF(MOD(ROWS($A$2:A959),$A$2)=0,E958+1, E958), $B$2-1)</f>
        <v>10</v>
      </c>
      <c r="G959" s="2" t="str">
        <f>IF(NOT(OR(
SUMPRODUCT(--ISNUMBER(SEARCH('Chapter 0 (Generated)'!$B$25:$V$25,INDEX(MyData,D959, E959+1))))&gt;0,
SUMPRODUCT(--ISNUMBER(SEARCH('Chapter 0 (Generated)'!$B$26:$V$26,INDEX(MyData,D959, E959+1))))&gt;0)),
"        " &amp; INDEX(MyData,D959, E959+1),
"    " &amp; INDEX(MyData,D959, E959+1))</f>
        <v xml:space="preserve">        -1,//65 ghost slide</v>
      </c>
    </row>
    <row r="960" spans="4:7" x14ac:dyDescent="0.2">
      <c r="D960" s="20">
        <f t="shared" si="14"/>
        <v>69</v>
      </c>
      <c r="E960" s="20">
        <f>MIN(IF(MOD(ROWS($A$2:A960),$A$2)=0,E959+1, E959), $B$2-1)</f>
        <v>10</v>
      </c>
      <c r="G960" s="2" t="str">
        <f>IF(NOT(OR(
SUMPRODUCT(--ISNUMBER(SEARCH('Chapter 0 (Generated)'!$B$25:$V$25,INDEX(MyData,D960, E960+1))))&gt;0,
SUMPRODUCT(--ISNUMBER(SEARCH('Chapter 0 (Generated)'!$B$26:$V$26,INDEX(MyData,D960, E960+1))))&gt;0)),
"        " &amp; INDEX(MyData,D960, E960+1),
"    " &amp; INDEX(MyData,D960, E960+1))</f>
        <v xml:space="preserve">        -1,//66 ghost slide</v>
      </c>
    </row>
    <row r="961" spans="4:7" x14ac:dyDescent="0.2">
      <c r="D961" s="20">
        <f t="shared" si="14"/>
        <v>70</v>
      </c>
      <c r="E961" s="20">
        <f>MIN(IF(MOD(ROWS($A$2:A961),$A$2)=0,E960+1, E960), $B$2-1)</f>
        <v>10</v>
      </c>
      <c r="G961" s="2" t="str">
        <f>IF(NOT(OR(
SUMPRODUCT(--ISNUMBER(SEARCH('Chapter 0 (Generated)'!$B$25:$V$25,INDEX(MyData,D961, E961+1))))&gt;0,
SUMPRODUCT(--ISNUMBER(SEARCH('Chapter 0 (Generated)'!$B$26:$V$26,INDEX(MyData,D961, E961+1))))&gt;0)),
"        " &amp; INDEX(MyData,D961, E961+1),
"    " &amp; INDEX(MyData,D961, E961+1))</f>
        <v xml:space="preserve">        -1,//67 ghost slide</v>
      </c>
    </row>
    <row r="962" spans="4:7" x14ac:dyDescent="0.2">
      <c r="D962" s="20">
        <f t="shared" ref="D962:D1025" si="15">MOD(ROW(D961)-1+ROWS(MyData),ROWS(MyData))+1</f>
        <v>71</v>
      </c>
      <c r="E962" s="20">
        <f>MIN(IF(MOD(ROWS($A$2:A962),$A$2)=0,E961+1, E961), $B$2-1)</f>
        <v>10</v>
      </c>
      <c r="G962" s="2" t="str">
        <f>IF(NOT(OR(
SUMPRODUCT(--ISNUMBER(SEARCH('Chapter 0 (Generated)'!$B$25:$V$25,INDEX(MyData,D962, E962+1))))&gt;0,
SUMPRODUCT(--ISNUMBER(SEARCH('Chapter 0 (Generated)'!$B$26:$V$26,INDEX(MyData,D962, E962+1))))&gt;0)),
"        " &amp; INDEX(MyData,D962, E962+1),
"    " &amp; INDEX(MyData,D962, E962+1))</f>
        <v xml:space="preserve">        -1,//68 ghost slide</v>
      </c>
    </row>
    <row r="963" spans="4:7" x14ac:dyDescent="0.2">
      <c r="D963" s="20">
        <f t="shared" si="15"/>
        <v>72</v>
      </c>
      <c r="E963" s="20">
        <f>MIN(IF(MOD(ROWS($A$2:A963),$A$2)=0,E962+1, E962), $B$2-1)</f>
        <v>10</v>
      </c>
      <c r="G963" s="2" t="str">
        <f>IF(NOT(OR(
SUMPRODUCT(--ISNUMBER(SEARCH('Chapter 0 (Generated)'!$B$25:$V$25,INDEX(MyData,D963, E963+1))))&gt;0,
SUMPRODUCT(--ISNUMBER(SEARCH('Chapter 0 (Generated)'!$B$26:$V$26,INDEX(MyData,D963, E963+1))))&gt;0)),
"        " &amp; INDEX(MyData,D963, E963+1),
"    " &amp; INDEX(MyData,D963, E963+1))</f>
        <v xml:space="preserve">        -1,//69 ghost slide</v>
      </c>
    </row>
    <row r="964" spans="4:7" x14ac:dyDescent="0.2">
      <c r="D964" s="20">
        <f t="shared" si="15"/>
        <v>73</v>
      </c>
      <c r="E964" s="20">
        <f>MIN(IF(MOD(ROWS($A$2:A964),$A$2)=0,E963+1, E963), $B$2-1)</f>
        <v>10</v>
      </c>
      <c r="G964" s="2" t="str">
        <f>IF(NOT(OR(
SUMPRODUCT(--ISNUMBER(SEARCH('Chapter 0 (Generated)'!$B$25:$V$25,INDEX(MyData,D964, E964+1))))&gt;0,
SUMPRODUCT(--ISNUMBER(SEARCH('Chapter 0 (Generated)'!$B$26:$V$26,INDEX(MyData,D964, E964+1))))&gt;0)),
"        " &amp; INDEX(MyData,D964, E964+1),
"    " &amp; INDEX(MyData,D964, E964+1))</f>
        <v xml:space="preserve">        -1,//70 </v>
      </c>
    </row>
    <row r="965" spans="4:7" x14ac:dyDescent="0.2">
      <c r="D965" s="20">
        <f t="shared" si="15"/>
        <v>74</v>
      </c>
      <c r="E965" s="20">
        <f>MIN(IF(MOD(ROWS($A$2:A965),$A$2)=0,E964+1, E964), $B$2-1)</f>
        <v>10</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75</v>
      </c>
      <c r="E966" s="20">
        <f>MIN(IF(MOD(ROWS($A$2:A966),$A$2)=0,E965+1, E965), $B$2-1)</f>
        <v>10</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76</v>
      </c>
      <c r="E967" s="20">
        <f>MIN(IF(MOD(ROWS($A$2:A967),$A$2)=0,E966+1, E966), $B$2-1)</f>
        <v>10</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77</v>
      </c>
      <c r="E968" s="20">
        <f>MIN(IF(MOD(ROWS($A$2:A968),$A$2)=0,E967+1, E967), $B$2-1)</f>
        <v>10</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78</v>
      </c>
      <c r="E969" s="20">
        <f>MIN(IF(MOD(ROWS($A$2:A969),$A$2)=0,E968+1, E968), $B$2-1)</f>
        <v>10</v>
      </c>
      <c r="G969" s="2" t="str">
        <f>IF(NOT(OR(
SUMPRODUCT(--ISNUMBER(SEARCH('Chapter 0 (Generated)'!$B$25:$V$25,INDEX(MyData,D969, E969+1))))&gt;0,
SUMPRODUCT(--ISNUMBER(SEARCH('Chapter 0 (Generated)'!$B$26:$V$26,INDEX(MyData,D969, E969+1))))&gt;0)),
"        " &amp; INDEX(MyData,D969, E969+1),
"    " &amp; INDEX(MyData,D969, E969+1))</f>
        <v xml:space="preserve">        -1,//75 </v>
      </c>
    </row>
    <row r="970" spans="4:7" x14ac:dyDescent="0.2">
      <c r="D970" s="20">
        <f t="shared" si="15"/>
        <v>79</v>
      </c>
      <c r="E970" s="20">
        <f>MIN(IF(MOD(ROWS($A$2:A970),$A$2)=0,E969+1, E969), $B$2-1)</f>
        <v>10</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80</v>
      </c>
      <c r="E971" s="20">
        <f>MIN(IF(MOD(ROWS($A$2:A971),$A$2)=0,E970+1, E970), $B$2-1)</f>
        <v>10</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81</v>
      </c>
      <c r="E972" s="20">
        <f>MIN(IF(MOD(ROWS($A$2:A972),$A$2)=0,E971+1, E971), $B$2-1)</f>
        <v>10</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82</v>
      </c>
      <c r="E973" s="20">
        <f>MIN(IF(MOD(ROWS($A$2:A973),$A$2)=0,E972+1, E972), $B$2-1)</f>
        <v>10</v>
      </c>
      <c r="G973" s="2" t="str">
        <f>IF(NOT(OR(
SUMPRODUCT(--ISNUMBER(SEARCH('Chapter 0 (Generated)'!$B$25:$V$25,INDEX(MyData,D973, E973+1))))&gt;0,
SUMPRODUCT(--ISNUMBER(SEARCH('Chapter 0 (Generated)'!$B$26:$V$26,INDEX(MyData,D973, E973+1))))&gt;0)),
"        " &amp; INDEX(MyData,D973, E973+1),
"    " &amp; INDEX(MyData,D973, E973+1))</f>
        <v xml:space="preserve">        -1,</v>
      </c>
    </row>
    <row r="974" spans="4:7" x14ac:dyDescent="0.2">
      <c r="D974" s="20">
        <f t="shared" si="15"/>
        <v>83</v>
      </c>
      <c r="E974" s="20">
        <f>MIN(IF(MOD(ROWS($A$2:A974),$A$2)=0,E973+1, E973), $B$2-1)</f>
        <v>10</v>
      </c>
      <c r="G974" s="2" t="str">
        <f>IF(NOT(OR(
SUMPRODUCT(--ISNUMBER(SEARCH('Chapter 0 (Generated)'!$B$25:$V$25,INDEX(MyData,D974, E974+1))))&gt;0,
SUMPRODUCT(--ISNUMBER(SEARCH('Chapter 0 (Generated)'!$B$26:$V$26,INDEX(MyData,D974, E974+1))))&gt;0)),
"        " &amp; INDEX(MyData,D974, E974+1),
"    " &amp; INDEX(MyData,D974, E974+1))</f>
        <v xml:space="preserve">        -1,//80 </v>
      </c>
    </row>
    <row r="975" spans="4:7" x14ac:dyDescent="0.2">
      <c r="D975" s="20">
        <f t="shared" si="15"/>
        <v>84</v>
      </c>
      <c r="E975" s="20">
        <f>MIN(IF(MOD(ROWS($A$2:A975),$A$2)=0,E974+1, E974), $B$2-1)</f>
        <v>10</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85</v>
      </c>
      <c r="E976" s="20">
        <f>MIN(IF(MOD(ROWS($A$2:A976),$A$2)=0,E975+1, E975), $B$2-1)</f>
        <v>10</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86</v>
      </c>
      <c r="E977" s="20">
        <f>MIN(IF(MOD(ROWS($A$2:A977),$A$2)=0,E976+1, E976), $B$2-1)</f>
        <v>10</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87</v>
      </c>
      <c r="E978" s="20">
        <f>MIN(IF(MOD(ROWS($A$2:A978),$A$2)=0,E977+1, E977), $B$2-1)</f>
        <v>10</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88</v>
      </c>
      <c r="E979" s="20">
        <f>MIN(IF(MOD(ROWS($A$2:A979),$A$2)=0,E978+1, E978), $B$2-1)</f>
        <v>10</v>
      </c>
      <c r="G979" s="2" t="str">
        <f>IF(NOT(OR(
SUMPRODUCT(--ISNUMBER(SEARCH('Chapter 0 (Generated)'!$B$25:$V$25,INDEX(MyData,D979, E979+1))))&gt;0,
SUMPRODUCT(--ISNUMBER(SEARCH('Chapter 0 (Generated)'!$B$26:$V$26,INDEX(MyData,D979, E979+1))))&gt;0)),
"        " &amp; INDEX(MyData,D979, E979+1),
"    " &amp; INDEX(MyData,D979, E979+1))</f>
        <v xml:space="preserve">        -1,//85 </v>
      </c>
    </row>
    <row r="980" spans="4:7" x14ac:dyDescent="0.2">
      <c r="D980" s="20">
        <f t="shared" si="15"/>
        <v>89</v>
      </c>
      <c r="E980" s="20">
        <f>MIN(IF(MOD(ROWS($A$2:A980),$A$2)=0,E979+1, E979), $B$2-1)</f>
        <v>11</v>
      </c>
      <c r="G980" s="2" t="str">
        <f>IF(NOT(OR(
SUMPRODUCT(--ISNUMBER(SEARCH('Chapter 0 (Generated)'!$B$25:$V$25,INDEX(MyData,D980, E980+1))))&gt;0,
SUMPRODUCT(--ISNUMBER(SEARCH('Chapter 0 (Generated)'!$B$26:$V$26,INDEX(MyData,D980, E980+1))))&gt;0)),
"        " &amp; INDEX(MyData,D980, E980+1),
"    " &amp; INDEX(MyData,D980, E980+1))</f>
        <v xml:space="preserve">        ];</v>
      </c>
    </row>
    <row r="981" spans="4:7" x14ac:dyDescent="0.2">
      <c r="D981" s="20">
        <f t="shared" si="15"/>
        <v>1</v>
      </c>
      <c r="E981" s="20">
        <f>MIN(IF(MOD(ROWS($A$2:A981),$A$2)=0,E980+1, E980), $B$2-1)</f>
        <v>11</v>
      </c>
      <c r="G981" s="2" t="str">
        <f>IF(NOT(OR(
SUMPRODUCT(--ISNUMBER(SEARCH('Chapter 0 (Generated)'!$B$25:$V$25,INDEX(MyData,D981, E981+1))))&gt;0,
SUMPRODUCT(--ISNUMBER(SEARCH('Chapter 0 (Generated)'!$B$26:$V$26,INDEX(MyData,D981, E981+1))))&gt;0)),
"        " &amp; INDEX(MyData,D981, E981+1),
"    " &amp; INDEX(MyData,D981, E981+1))</f>
        <v xml:space="preserve">    //story[11] === Choice 2 Link -&gt; "-1" is no link, otherwise the number represents the array number of the slide</v>
      </c>
    </row>
    <row r="982" spans="4:7" x14ac:dyDescent="0.2">
      <c r="D982" s="20">
        <f t="shared" si="15"/>
        <v>2</v>
      </c>
      <c r="E982" s="20">
        <f>MIN(IF(MOD(ROWS($A$2:A982),$A$2)=0,E981+1, E981), $B$2-1)</f>
        <v>11</v>
      </c>
      <c r="G982" s="2" t="str">
        <f>IF(NOT(OR(
SUMPRODUCT(--ISNUMBER(SEARCH('Chapter 0 (Generated)'!$B$25:$V$25,INDEX(MyData,D982, E982+1))))&gt;0,
SUMPRODUCT(--ISNUMBER(SEARCH('Chapter 0 (Generated)'!$B$26:$V$26,INDEX(MyData,D982, E982+1))))&gt;0)),
"        " &amp; INDEX(MyData,D982, E982+1),
"    " &amp; INDEX(MyData,D982, E982+1))</f>
        <v xml:space="preserve">    story[11] = [</v>
      </c>
    </row>
    <row r="983" spans="4:7" x14ac:dyDescent="0.2">
      <c r="D983" s="20">
        <f t="shared" si="15"/>
        <v>3</v>
      </c>
      <c r="E983" s="20">
        <f>MIN(IF(MOD(ROWS($A$2:A983),$A$2)=0,E982+1, E982), $B$2-1)</f>
        <v>11</v>
      </c>
      <c r="G983" s="2" t="str">
        <f>IF(NOT(OR(
SUMPRODUCT(--ISNUMBER(SEARCH('Chapter 0 (Generated)'!$B$25:$V$25,INDEX(MyData,D983, E983+1))))&gt;0,
SUMPRODUCT(--ISNUMBER(SEARCH('Chapter 0 (Generated)'!$B$26:$V$26,INDEX(MyData,D983, E983+1))))&gt;0)),
"        " &amp; INDEX(MyData,D983, E983+1),
"    " &amp; INDEX(MyData,D983, E983+1))</f>
        <v xml:space="preserve">        -1,//0 </v>
      </c>
    </row>
    <row r="984" spans="4:7" x14ac:dyDescent="0.2">
      <c r="D984" s="20">
        <f t="shared" si="15"/>
        <v>4</v>
      </c>
      <c r="E984" s="20">
        <f>MIN(IF(MOD(ROWS($A$2:A984),$A$2)=0,E983+1, E983), $B$2-1)</f>
        <v>11</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5</v>
      </c>
      <c r="E985" s="20">
        <f>MIN(IF(MOD(ROWS($A$2:A985),$A$2)=0,E984+1, E984), $B$2-1)</f>
        <v>11</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6</v>
      </c>
      <c r="E986" s="20">
        <f>MIN(IF(MOD(ROWS($A$2:A986),$A$2)=0,E985+1, E985), $B$2-1)</f>
        <v>11</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7</v>
      </c>
      <c r="E987" s="20">
        <f>MIN(IF(MOD(ROWS($A$2:A987),$A$2)=0,E986+1, E986), $B$2-1)</f>
        <v>11</v>
      </c>
      <c r="G987" s="2" t="str">
        <f>IF(NOT(OR(
SUMPRODUCT(--ISNUMBER(SEARCH('Chapter 0 (Generated)'!$B$25:$V$25,INDEX(MyData,D987, E987+1))))&gt;0,
SUMPRODUCT(--ISNUMBER(SEARCH('Chapter 0 (Generated)'!$B$26:$V$26,INDEX(MyData,D987, E987+1))))&gt;0)),
"        " &amp; INDEX(MyData,D987, E987+1),
"    " &amp; INDEX(MyData,D987, E987+1))</f>
        <v xml:space="preserve">        -1,</v>
      </c>
    </row>
    <row r="988" spans="4:7" x14ac:dyDescent="0.2">
      <c r="D988" s="20">
        <f t="shared" si="15"/>
        <v>8</v>
      </c>
      <c r="E988" s="20">
        <f>MIN(IF(MOD(ROWS($A$2:A988),$A$2)=0,E987+1, E987), $B$2-1)</f>
        <v>11</v>
      </c>
      <c r="G988" s="2" t="str">
        <f>IF(NOT(OR(
SUMPRODUCT(--ISNUMBER(SEARCH('Chapter 0 (Generated)'!$B$25:$V$25,INDEX(MyData,D988, E988+1))))&gt;0,
SUMPRODUCT(--ISNUMBER(SEARCH('Chapter 0 (Generated)'!$B$26:$V$26,INDEX(MyData,D988, E988+1))))&gt;0)),
"        " &amp; INDEX(MyData,D988, E988+1),
"    " &amp; INDEX(MyData,D988, E988+1))</f>
        <v xml:space="preserve">        -1,//5 </v>
      </c>
    </row>
    <row r="989" spans="4:7" x14ac:dyDescent="0.2">
      <c r="D989" s="20">
        <f t="shared" si="15"/>
        <v>9</v>
      </c>
      <c r="E989" s="20">
        <f>MIN(IF(MOD(ROWS($A$2:A989),$A$2)=0,E988+1, E988), $B$2-1)</f>
        <v>11</v>
      </c>
      <c r="G989" s="2" t="str">
        <f>IF(NOT(OR(
SUMPRODUCT(--ISNUMBER(SEARCH('Chapter 0 (Generated)'!$B$25:$V$25,INDEX(MyData,D989, E989+1))))&gt;0,
SUMPRODUCT(--ISNUMBER(SEARCH('Chapter 0 (Generated)'!$B$26:$V$26,INDEX(MyData,D989, E989+1))))&gt;0)),
"        " &amp; INDEX(MyData,D989, E989+1),
"    " &amp; INDEX(MyData,D989, E989+1))</f>
        <v xml:space="preserve">        -1,</v>
      </c>
    </row>
    <row r="990" spans="4:7" x14ac:dyDescent="0.2">
      <c r="D990" s="20">
        <f t="shared" si="15"/>
        <v>10</v>
      </c>
      <c r="E990" s="20">
        <f>MIN(IF(MOD(ROWS($A$2:A990),$A$2)=0,E989+1, E989), $B$2-1)</f>
        <v>11</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11</v>
      </c>
      <c r="E991" s="20">
        <f>MIN(IF(MOD(ROWS($A$2:A991),$A$2)=0,E990+1, E990), $B$2-1)</f>
        <v>11</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12</v>
      </c>
      <c r="E992" s="20">
        <f>MIN(IF(MOD(ROWS($A$2:A992),$A$2)=0,E991+1, E991), $B$2-1)</f>
        <v>11</v>
      </c>
      <c r="G992" s="2" t="str">
        <f>IF(NOT(OR(
SUMPRODUCT(--ISNUMBER(SEARCH('Chapter 0 (Generated)'!$B$25:$V$25,INDEX(MyData,D992, E992+1))))&gt;0,
SUMPRODUCT(--ISNUMBER(SEARCH('Chapter 0 (Generated)'!$B$26:$V$26,INDEX(MyData,D992, E992+1))))&gt;0)),
"        " &amp; INDEX(MyData,D992, E992+1),
"    " &amp; INDEX(MyData,D992, E992+1))</f>
        <v xml:space="preserve">        -1,</v>
      </c>
    </row>
    <row r="993" spans="4:7" x14ac:dyDescent="0.2">
      <c r="D993" s="20">
        <f t="shared" si="15"/>
        <v>13</v>
      </c>
      <c r="E993" s="20">
        <f>MIN(IF(MOD(ROWS($A$2:A993),$A$2)=0,E992+1, E992), $B$2-1)</f>
        <v>11</v>
      </c>
      <c r="G993" s="2" t="str">
        <f>IF(NOT(OR(
SUMPRODUCT(--ISNUMBER(SEARCH('Chapter 0 (Generated)'!$B$25:$V$25,INDEX(MyData,D993, E993+1))))&gt;0,
SUMPRODUCT(--ISNUMBER(SEARCH('Chapter 0 (Generated)'!$B$26:$V$26,INDEX(MyData,D993, E993+1))))&gt;0)),
"        " &amp; INDEX(MyData,D993, E993+1),
"    " &amp; INDEX(MyData,D993, E993+1))</f>
        <v xml:space="preserve">        -1,//10 </v>
      </c>
    </row>
    <row r="994" spans="4:7" x14ac:dyDescent="0.2">
      <c r="D994" s="20">
        <f t="shared" si="15"/>
        <v>14</v>
      </c>
      <c r="E994" s="20">
        <f>MIN(IF(MOD(ROWS($A$2:A994),$A$2)=0,E993+1, E993), $B$2-1)</f>
        <v>11</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15</v>
      </c>
      <c r="E995" s="20">
        <f>MIN(IF(MOD(ROWS($A$2:A995),$A$2)=0,E994+1, E994), $B$2-1)</f>
        <v>11</v>
      </c>
      <c r="G995" s="2" t="str">
        <f>IF(NOT(OR(
SUMPRODUCT(--ISNUMBER(SEARCH('Chapter 0 (Generated)'!$B$25:$V$25,INDEX(MyData,D995, E995+1))))&gt;0,
SUMPRODUCT(--ISNUMBER(SEARCH('Chapter 0 (Generated)'!$B$26:$V$26,INDEX(MyData,D995, E995+1))))&gt;0)),
"        " &amp; INDEX(MyData,D995, E995+1),
"    " &amp; INDEX(MyData,D995, E995+1))</f>
        <v xml:space="preserve">        -1,</v>
      </c>
    </row>
    <row r="996" spans="4:7" x14ac:dyDescent="0.2">
      <c r="D996" s="20">
        <f t="shared" si="15"/>
        <v>16</v>
      </c>
      <c r="E996" s="20">
        <f>MIN(IF(MOD(ROWS($A$2:A996),$A$2)=0,E995+1, E995), $B$2-1)</f>
        <v>11</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17</v>
      </c>
      <c r="E997" s="20">
        <f>MIN(IF(MOD(ROWS($A$2:A997),$A$2)=0,E996+1, E996), $B$2-1)</f>
        <v>11</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18</v>
      </c>
      <c r="E998" s="20">
        <f>MIN(IF(MOD(ROWS($A$2:A998),$A$2)=0,E997+1, E997), $B$2-1)</f>
        <v>11</v>
      </c>
      <c r="G998" s="2" t="str">
        <f>IF(NOT(OR(
SUMPRODUCT(--ISNUMBER(SEARCH('Chapter 0 (Generated)'!$B$25:$V$25,INDEX(MyData,D998, E998+1))))&gt;0,
SUMPRODUCT(--ISNUMBER(SEARCH('Chapter 0 (Generated)'!$B$26:$V$26,INDEX(MyData,D998, E998+1))))&gt;0)),
"        " &amp; INDEX(MyData,D998, E998+1),
"    " &amp; INDEX(MyData,D998, E998+1))</f>
        <v xml:space="preserve">        -1,//15 </v>
      </c>
    </row>
    <row r="999" spans="4:7" x14ac:dyDescent="0.2">
      <c r="D999" s="20">
        <f t="shared" si="15"/>
        <v>19</v>
      </c>
      <c r="E999" s="20">
        <f>MIN(IF(MOD(ROWS($A$2:A999),$A$2)=0,E998+1, E998), $B$2-1)</f>
        <v>11</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20</v>
      </c>
      <c r="E1000" s="20">
        <f>MIN(IF(MOD(ROWS($A$2:A1000),$A$2)=0,E999+1, E999), $B$2-1)</f>
        <v>11</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x14ac:dyDescent="0.2">
      <c r="D1001" s="20">
        <f t="shared" si="15"/>
        <v>21</v>
      </c>
      <c r="E1001" s="20">
        <f>MIN(IF(MOD(ROWS($A$2:A1001),$A$2)=0,E1000+1, E1000), $B$2-1)</f>
        <v>11</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22</v>
      </c>
      <c r="E1002" s="20">
        <f>MIN(IF(MOD(ROWS($A$2:A1002),$A$2)=0,E1001+1, E1001), $B$2-1)</f>
        <v>11</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23</v>
      </c>
      <c r="E1003" s="20">
        <f>MIN(IF(MOD(ROWS($A$2:A1003),$A$2)=0,E1002+1, E1002), $B$2-1)</f>
        <v>11</v>
      </c>
      <c r="G1003" s="2" t="str">
        <f>IF(NOT(OR(
SUMPRODUCT(--ISNUMBER(SEARCH('Chapter 0 (Generated)'!$B$25:$V$25,INDEX(MyData,D1003, E1003+1))))&gt;0,
SUMPRODUCT(--ISNUMBER(SEARCH('Chapter 0 (Generated)'!$B$26:$V$26,INDEX(MyData,D1003, E1003+1))))&gt;0)),
"        " &amp; INDEX(MyData,D1003, E1003+1),
"    " &amp; INDEX(MyData,D1003, E1003+1))</f>
        <v xml:space="preserve">        -1,//20 </v>
      </c>
    </row>
    <row r="1004" spans="4:7" x14ac:dyDescent="0.2">
      <c r="D1004" s="20">
        <f t="shared" si="15"/>
        <v>24</v>
      </c>
      <c r="E1004" s="20">
        <f>MIN(IF(MOD(ROWS($A$2:A1004),$A$2)=0,E1003+1, E1003), $B$2-1)</f>
        <v>11</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25</v>
      </c>
      <c r="E1005" s="20">
        <f>MIN(IF(MOD(ROWS($A$2:A1005),$A$2)=0,E1004+1, E1004), $B$2-1)</f>
        <v>11</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26</v>
      </c>
      <c r="E1006" s="20">
        <f>MIN(IF(MOD(ROWS($A$2:A1006),$A$2)=0,E1005+1, E1005), $B$2-1)</f>
        <v>11</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27</v>
      </c>
      <c r="E1007" s="20">
        <f>MIN(IF(MOD(ROWS($A$2:A1007),$A$2)=0,E1006+1, E1006), $B$2-1)</f>
        <v>11</v>
      </c>
      <c r="G1007" s="2" t="str">
        <f>IF(NOT(OR(
SUMPRODUCT(--ISNUMBER(SEARCH('Chapter 0 (Generated)'!$B$25:$V$25,INDEX(MyData,D1007, E1007+1))))&gt;0,
SUMPRODUCT(--ISNUMBER(SEARCH('Chapter 0 (Generated)'!$B$26:$V$26,INDEX(MyData,D1007, E1007+1))))&gt;0)),
"        " &amp; INDEX(MyData,D1007, E1007+1),
"    " &amp; INDEX(MyData,D1007, E1007+1))</f>
        <v xml:space="preserve">        -1,//24 Department Form</v>
      </c>
    </row>
    <row r="1008" spans="4:7" x14ac:dyDescent="0.2">
      <c r="D1008" s="20">
        <f t="shared" si="15"/>
        <v>28</v>
      </c>
      <c r="E1008" s="20">
        <f>MIN(IF(MOD(ROWS($A$2:A1008),$A$2)=0,E1007+1, E1007), $B$2-1)</f>
        <v>11</v>
      </c>
      <c r="G1008" s="2" t="str">
        <f>IF(NOT(OR(
SUMPRODUCT(--ISNUMBER(SEARCH('Chapter 0 (Generated)'!$B$25:$V$25,INDEX(MyData,D1008, E1008+1))))&gt;0,
SUMPRODUCT(--ISNUMBER(SEARCH('Chapter 0 (Generated)'!$B$26:$V$26,INDEX(MyData,D1008, E1008+1))))&gt;0)),
"        " &amp; INDEX(MyData,D1008, E1008+1),
"    " &amp; INDEX(MyData,D1008, E1008+1))</f>
        <v xml:space="preserve">        -1,//25 </v>
      </c>
    </row>
    <row r="1009" spans="4:7" x14ac:dyDescent="0.2">
      <c r="D1009" s="20">
        <f t="shared" si="15"/>
        <v>29</v>
      </c>
      <c r="E1009" s="20">
        <f>MIN(IF(MOD(ROWS($A$2:A1009),$A$2)=0,E1008+1, E1008), $B$2-1)</f>
        <v>11</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30</v>
      </c>
      <c r="E1010" s="20">
        <f>MIN(IF(MOD(ROWS($A$2:A1010),$A$2)=0,E1009+1, E1009), $B$2-1)</f>
        <v>11</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31</v>
      </c>
      <c r="E1011" s="20">
        <f>MIN(IF(MOD(ROWS($A$2:A1011),$A$2)=0,E1010+1, E1010), $B$2-1)</f>
        <v>11</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32</v>
      </c>
      <c r="E1012" s="20">
        <f>MIN(IF(MOD(ROWS($A$2:A1012),$A$2)=0,E1011+1, E1011), $B$2-1)</f>
        <v>11</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x14ac:dyDescent="0.2">
      <c r="D1013" s="20">
        <f t="shared" si="15"/>
        <v>33</v>
      </c>
      <c r="E1013" s="20">
        <f>MIN(IF(MOD(ROWS($A$2:A1013),$A$2)=0,E1012+1, E1012), $B$2-1)</f>
        <v>11</v>
      </c>
      <c r="G1013" s="2" t="str">
        <f>IF(NOT(OR(
SUMPRODUCT(--ISNUMBER(SEARCH('Chapter 0 (Generated)'!$B$25:$V$25,INDEX(MyData,D1013, E1013+1))))&gt;0,
SUMPRODUCT(--ISNUMBER(SEARCH('Chapter 0 (Generated)'!$B$26:$V$26,INDEX(MyData,D1013, E1013+1))))&gt;0)),
"        " &amp; INDEX(MyData,D1013, E1013+1),
"    " &amp; INDEX(MyData,D1013, E1013+1))</f>
        <v xml:space="preserve">        -1,//30 </v>
      </c>
    </row>
    <row r="1014" spans="4:7" x14ac:dyDescent="0.2">
      <c r="D1014" s="20">
        <f t="shared" si="15"/>
        <v>34</v>
      </c>
      <c r="E1014" s="20">
        <f>MIN(IF(MOD(ROWS($A$2:A1014),$A$2)=0,E1013+1, E1013), $B$2-1)</f>
        <v>11</v>
      </c>
      <c r="G1014" s="2" t="str">
        <f>IF(NOT(OR(
SUMPRODUCT(--ISNUMBER(SEARCH('Chapter 0 (Generated)'!$B$25:$V$25,INDEX(MyData,D1014, E1014+1))))&gt;0,
SUMPRODUCT(--ISNUMBER(SEARCH('Chapter 0 (Generated)'!$B$26:$V$26,INDEX(MyData,D1014, E1014+1))))&gt;0)),
"        " &amp; INDEX(MyData,D1014, E1014+1),
"    " &amp; INDEX(MyData,D1014, E1014+1))</f>
        <v xml:space="preserve">        -1,//31 Choose your name Form</v>
      </c>
    </row>
    <row r="1015" spans="4:7" x14ac:dyDescent="0.2">
      <c r="D1015" s="20">
        <f t="shared" si="15"/>
        <v>35</v>
      </c>
      <c r="E1015" s="20">
        <f>MIN(IF(MOD(ROWS($A$2:A1015),$A$2)=0,E1014+1, E1014), $B$2-1)</f>
        <v>11</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36</v>
      </c>
      <c r="E1016" s="20">
        <f>MIN(IF(MOD(ROWS($A$2:A1016),$A$2)=0,E1015+1, E1015), $B$2-1)</f>
        <v>11</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37</v>
      </c>
      <c r="E1017" s="20">
        <f>MIN(IF(MOD(ROWS($A$2:A1017),$A$2)=0,E1016+1, E1016), $B$2-1)</f>
        <v>11</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x14ac:dyDescent="0.2">
      <c r="D1018" s="20">
        <f t="shared" si="15"/>
        <v>38</v>
      </c>
      <c r="E1018" s="20">
        <f>MIN(IF(MOD(ROWS($A$2:A1018),$A$2)=0,E1017+1, E1017), $B$2-1)</f>
        <v>11</v>
      </c>
      <c r="G1018" s="2" t="str">
        <f>IF(NOT(OR(
SUMPRODUCT(--ISNUMBER(SEARCH('Chapter 0 (Generated)'!$B$25:$V$25,INDEX(MyData,D1018, E1018+1))))&gt;0,
SUMPRODUCT(--ISNUMBER(SEARCH('Chapter 0 (Generated)'!$B$26:$V$26,INDEX(MyData,D1018, E1018+1))))&gt;0)),
"        " &amp; INDEX(MyData,D1018, E1018+1),
"    " &amp; INDEX(MyData,D1018, E1018+1))</f>
        <v xml:space="preserve">        -1,//35 </v>
      </c>
    </row>
    <row r="1019" spans="4:7" x14ac:dyDescent="0.2">
      <c r="D1019" s="20">
        <f t="shared" si="15"/>
        <v>39</v>
      </c>
      <c r="E1019" s="20">
        <f>MIN(IF(MOD(ROWS($A$2:A1019),$A$2)=0,E1018+1, E1018), $B$2-1)</f>
        <v>11</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40</v>
      </c>
      <c r="E1020" s="20">
        <f>MIN(IF(MOD(ROWS($A$2:A1020),$A$2)=0,E1019+1, E1019), $B$2-1)</f>
        <v>11</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41</v>
      </c>
      <c r="E1021" s="20">
        <f>MIN(IF(MOD(ROWS($A$2:A1021),$A$2)=0,E1020+1, E1020), $B$2-1)</f>
        <v>11</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42</v>
      </c>
      <c r="E1022" s="20">
        <f>MIN(IF(MOD(ROWS($A$2:A1022),$A$2)=0,E1021+1, E1021), $B$2-1)</f>
        <v>11</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x14ac:dyDescent="0.2">
      <c r="D1023" s="20">
        <f t="shared" si="15"/>
        <v>43</v>
      </c>
      <c r="E1023" s="20">
        <f>MIN(IF(MOD(ROWS($A$2:A1023),$A$2)=0,E1022+1, E1022), $B$2-1)</f>
        <v>11</v>
      </c>
      <c r="G1023" s="2" t="str">
        <f>IF(NOT(OR(
SUMPRODUCT(--ISNUMBER(SEARCH('Chapter 0 (Generated)'!$B$25:$V$25,INDEX(MyData,D1023, E1023+1))))&gt;0,
SUMPRODUCT(--ISNUMBER(SEARCH('Chapter 0 (Generated)'!$B$26:$V$26,INDEX(MyData,D1023, E1023+1))))&gt;0)),
"        " &amp; INDEX(MyData,D1023, E1023+1),
"    " &amp; INDEX(MyData,D1023, E1023+1))</f>
        <v xml:space="preserve">        -1,//40 </v>
      </c>
    </row>
    <row r="1024" spans="4:7" x14ac:dyDescent="0.2">
      <c r="D1024" s="20">
        <f t="shared" si="15"/>
        <v>44</v>
      </c>
      <c r="E1024" s="20">
        <f>MIN(IF(MOD(ROWS($A$2:A1024),$A$2)=0,E1023+1, E1023), $B$2-1)</f>
        <v>11</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45</v>
      </c>
      <c r="E1025" s="20">
        <f>MIN(IF(MOD(ROWS($A$2:A1025),$A$2)=0,E1024+1, E1024), $B$2-1)</f>
        <v>11</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46</v>
      </c>
      <c r="E1026" s="20">
        <f>MIN(IF(MOD(ROWS($A$2:A1026),$A$2)=0,E1025+1, E1025), $B$2-1)</f>
        <v>11</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47</v>
      </c>
      <c r="E1027" s="20">
        <f>MIN(IF(MOD(ROWS($A$2:A1027),$A$2)=0,E1026+1, E1026), $B$2-1)</f>
        <v>11</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48</v>
      </c>
      <c r="E1028" s="20">
        <f>MIN(IF(MOD(ROWS($A$2:A1028),$A$2)=0,E1027+1, E1027), $B$2-1)</f>
        <v>11</v>
      </c>
      <c r="G1028" s="2" t="str">
        <f>IF(NOT(OR(
SUMPRODUCT(--ISNUMBER(SEARCH('Chapter 0 (Generated)'!$B$25:$V$25,INDEX(MyData,D1028, E1028+1))))&gt;0,
SUMPRODUCT(--ISNUMBER(SEARCH('Chapter 0 (Generated)'!$B$26:$V$26,INDEX(MyData,D1028, E1028+1))))&gt;0)),
"        " &amp; INDEX(MyData,D1028, E1028+1),
"    " &amp; INDEX(MyData,D1028, E1028+1))</f>
        <v xml:space="preserve">        -1,//45 </v>
      </c>
    </row>
    <row r="1029" spans="4:7" x14ac:dyDescent="0.2">
      <c r="D1029" s="20">
        <f t="shared" si="16"/>
        <v>49</v>
      </c>
      <c r="E1029" s="20">
        <f>MIN(IF(MOD(ROWS($A$2:A1029),$A$2)=0,E1028+1, E1028), $B$2-1)</f>
        <v>11</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x14ac:dyDescent="0.2">
      <c r="D1030" s="20">
        <f t="shared" si="16"/>
        <v>50</v>
      </c>
      <c r="E1030" s="20">
        <f>MIN(IF(MOD(ROWS($A$2:A1030),$A$2)=0,E1029+1, E1029), $B$2-1)</f>
        <v>11</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51</v>
      </c>
      <c r="E1031" s="20">
        <f>MIN(IF(MOD(ROWS($A$2:A1031),$A$2)=0,E1030+1, E1030), $B$2-1)</f>
        <v>11</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52</v>
      </c>
      <c r="E1032" s="20">
        <f>MIN(IF(MOD(ROWS($A$2:A1032),$A$2)=0,E1031+1, E1031), $B$2-1)</f>
        <v>11</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53</v>
      </c>
      <c r="E1033" s="20">
        <f>MIN(IF(MOD(ROWS($A$2:A1033),$A$2)=0,E1032+1, E1032), $B$2-1)</f>
        <v>11</v>
      </c>
      <c r="G1033" s="2" t="str">
        <f>IF(NOT(OR(
SUMPRODUCT(--ISNUMBER(SEARCH('Chapter 0 (Generated)'!$B$25:$V$25,INDEX(MyData,D1033, E1033+1))))&gt;0,
SUMPRODUCT(--ISNUMBER(SEARCH('Chapter 0 (Generated)'!$B$26:$V$26,INDEX(MyData,D1033, E1033+1))))&gt;0)),
"        " &amp; INDEX(MyData,D1033, E1033+1),
"    " &amp; INDEX(MyData,D1033, E1033+1))</f>
        <v xml:space="preserve">        -1,//50 </v>
      </c>
    </row>
    <row r="1034" spans="4:7" x14ac:dyDescent="0.2">
      <c r="D1034" s="20">
        <f t="shared" si="16"/>
        <v>54</v>
      </c>
      <c r="E1034" s="20">
        <f>MIN(IF(MOD(ROWS($A$2:A1034),$A$2)=0,E1033+1, E1033), $B$2-1)</f>
        <v>11</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55</v>
      </c>
      <c r="E1035" s="20">
        <f>MIN(IF(MOD(ROWS($A$2:A1035),$A$2)=0,E1034+1, E1034), $B$2-1)</f>
        <v>11</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56</v>
      </c>
      <c r="E1036" s="20">
        <f>MIN(IF(MOD(ROWS($A$2:A1036),$A$2)=0,E1035+1, E1035), $B$2-1)</f>
        <v>11</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57</v>
      </c>
      <c r="E1037" s="20">
        <f>MIN(IF(MOD(ROWS($A$2:A1037),$A$2)=0,E1036+1, E1036), $B$2-1)</f>
        <v>11</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58</v>
      </c>
      <c r="E1038" s="20">
        <f>MIN(IF(MOD(ROWS($A$2:A1038),$A$2)=0,E1037+1, E1037), $B$2-1)</f>
        <v>11</v>
      </c>
      <c r="G1038" s="2" t="str">
        <f>IF(NOT(OR(
SUMPRODUCT(--ISNUMBER(SEARCH('Chapter 0 (Generated)'!$B$25:$V$25,INDEX(MyData,D1038, E1038+1))))&gt;0,
SUMPRODUCT(--ISNUMBER(SEARCH('Chapter 0 (Generated)'!$B$26:$V$26,INDEX(MyData,D1038, E1038+1))))&gt;0)),
"        " &amp; INDEX(MyData,D1038, E1038+1),
"    " &amp; INDEX(MyData,D1038, E1038+1))</f>
        <v xml:space="preserve">        57,//55 </v>
      </c>
    </row>
    <row r="1039" spans="4:7" x14ac:dyDescent="0.2">
      <c r="D1039" s="20">
        <f t="shared" si="16"/>
        <v>59</v>
      </c>
      <c r="E1039" s="20">
        <f>MIN(IF(MOD(ROWS($A$2:A1039),$A$2)=0,E1038+1, E1038), $B$2-1)</f>
        <v>11</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x14ac:dyDescent="0.2">
      <c r="D1040" s="20">
        <f t="shared" si="16"/>
        <v>60</v>
      </c>
      <c r="E1040" s="20">
        <f>MIN(IF(MOD(ROWS($A$2:A1040),$A$2)=0,E1039+1, E1039), $B$2-1)</f>
        <v>11</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61</v>
      </c>
      <c r="E1041" s="20">
        <f>MIN(IF(MOD(ROWS($A$2:A1041),$A$2)=0,E1040+1, E1040), $B$2-1)</f>
        <v>11</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62</v>
      </c>
      <c r="E1042" s="20">
        <f>MIN(IF(MOD(ROWS($A$2:A1042),$A$2)=0,E1041+1, E1041), $B$2-1)</f>
        <v>11</v>
      </c>
      <c r="G1042" s="2" t="str">
        <f>IF(NOT(OR(
SUMPRODUCT(--ISNUMBER(SEARCH('Chapter 0 (Generated)'!$B$25:$V$25,INDEX(MyData,D1042, E1042+1))))&gt;0,
SUMPRODUCT(--ISNUMBER(SEARCH('Chapter 0 (Generated)'!$B$26:$V$26,INDEX(MyData,D1042, E1042+1))))&gt;0)),
"        " &amp; INDEX(MyData,D1042, E1042+1),
"    " &amp; INDEX(MyData,D1042, E1042+1))</f>
        <v xml:space="preserve">        61,</v>
      </c>
    </row>
    <row r="1043" spans="4:7" x14ac:dyDescent="0.2">
      <c r="D1043" s="20">
        <f t="shared" si="16"/>
        <v>63</v>
      </c>
      <c r="E1043" s="20">
        <f>MIN(IF(MOD(ROWS($A$2:A1043),$A$2)=0,E1042+1, E1042), $B$2-1)</f>
        <v>11</v>
      </c>
      <c r="G1043" s="2" t="str">
        <f>IF(NOT(OR(
SUMPRODUCT(--ISNUMBER(SEARCH('Chapter 0 (Generated)'!$B$25:$V$25,INDEX(MyData,D1043, E1043+1))))&gt;0,
SUMPRODUCT(--ISNUMBER(SEARCH('Chapter 0 (Generated)'!$B$26:$V$26,INDEX(MyData,D1043, E1043+1))))&gt;0)),
"        " &amp; INDEX(MyData,D1043, E1043+1),
"    " &amp; INDEX(MyData,D1043, E1043+1))</f>
        <v xml:space="preserve">        -1,//60 </v>
      </c>
    </row>
    <row r="1044" spans="4:7" x14ac:dyDescent="0.2">
      <c r="D1044" s="20">
        <f t="shared" si="16"/>
        <v>64</v>
      </c>
      <c r="E1044" s="20">
        <f>MIN(IF(MOD(ROWS($A$2:A1044),$A$2)=0,E1043+1, E1043), $B$2-1)</f>
        <v>11</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x14ac:dyDescent="0.2">
      <c r="D1045" s="20">
        <f t="shared" si="16"/>
        <v>65</v>
      </c>
      <c r="E1045" s="20">
        <f>MIN(IF(MOD(ROWS($A$2:A1045),$A$2)=0,E1044+1, E1044), $B$2-1)</f>
        <v>11</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66</v>
      </c>
      <c r="E1046" s="20">
        <f>MIN(IF(MOD(ROWS($A$2:A1046),$A$2)=0,E1045+1, E1045), $B$2-1)</f>
        <v>11</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67</v>
      </c>
      <c r="E1047" s="20">
        <f>MIN(IF(MOD(ROWS($A$2:A1047),$A$2)=0,E1046+1, E1046), $B$2-1)</f>
        <v>11</v>
      </c>
      <c r="G1047" s="2" t="str">
        <f>IF(NOT(OR(
SUMPRODUCT(--ISNUMBER(SEARCH('Chapter 0 (Generated)'!$B$25:$V$25,INDEX(MyData,D1047, E1047+1))))&gt;0,
SUMPRODUCT(--ISNUMBER(SEARCH('Chapter 0 (Generated)'!$B$26:$V$26,INDEX(MyData,D1047, E1047+1))))&gt;0)),
"        " &amp; INDEX(MyData,D1047, E1047+1),
"    " &amp; INDEX(MyData,D1047, E1047+1))</f>
        <v xml:space="preserve">        -1,//64 ghost slide</v>
      </c>
    </row>
    <row r="1048" spans="4:7" x14ac:dyDescent="0.2">
      <c r="D1048" s="20">
        <f t="shared" si="16"/>
        <v>68</v>
      </c>
      <c r="E1048" s="20">
        <f>MIN(IF(MOD(ROWS($A$2:A1048),$A$2)=0,E1047+1, E1047), $B$2-1)</f>
        <v>11</v>
      </c>
      <c r="G1048" s="2" t="str">
        <f>IF(NOT(OR(
SUMPRODUCT(--ISNUMBER(SEARCH('Chapter 0 (Generated)'!$B$25:$V$25,INDEX(MyData,D1048, E1048+1))))&gt;0,
SUMPRODUCT(--ISNUMBER(SEARCH('Chapter 0 (Generated)'!$B$26:$V$26,INDEX(MyData,D1048, E1048+1))))&gt;0)),
"        " &amp; INDEX(MyData,D1048, E1048+1),
"    " &amp; INDEX(MyData,D1048, E1048+1))</f>
        <v xml:space="preserve">        -1,//65 ghost slide</v>
      </c>
    </row>
    <row r="1049" spans="4:7" x14ac:dyDescent="0.2">
      <c r="D1049" s="20">
        <f t="shared" si="16"/>
        <v>69</v>
      </c>
      <c r="E1049" s="20">
        <f>MIN(IF(MOD(ROWS($A$2:A1049),$A$2)=0,E1048+1, E1048), $B$2-1)</f>
        <v>11</v>
      </c>
      <c r="G1049" s="2" t="str">
        <f>IF(NOT(OR(
SUMPRODUCT(--ISNUMBER(SEARCH('Chapter 0 (Generated)'!$B$25:$V$25,INDEX(MyData,D1049, E1049+1))))&gt;0,
SUMPRODUCT(--ISNUMBER(SEARCH('Chapter 0 (Generated)'!$B$26:$V$26,INDEX(MyData,D1049, E1049+1))))&gt;0)),
"        " &amp; INDEX(MyData,D1049, E1049+1),
"    " &amp; INDEX(MyData,D1049, E1049+1))</f>
        <v xml:space="preserve">        -1,//66 ghost slide</v>
      </c>
    </row>
    <row r="1050" spans="4:7" x14ac:dyDescent="0.2">
      <c r="D1050" s="20">
        <f t="shared" si="16"/>
        <v>70</v>
      </c>
      <c r="E1050" s="20">
        <f>MIN(IF(MOD(ROWS($A$2:A1050),$A$2)=0,E1049+1, E1049), $B$2-1)</f>
        <v>11</v>
      </c>
      <c r="G1050" s="2" t="str">
        <f>IF(NOT(OR(
SUMPRODUCT(--ISNUMBER(SEARCH('Chapter 0 (Generated)'!$B$25:$V$25,INDEX(MyData,D1050, E1050+1))))&gt;0,
SUMPRODUCT(--ISNUMBER(SEARCH('Chapter 0 (Generated)'!$B$26:$V$26,INDEX(MyData,D1050, E1050+1))))&gt;0)),
"        " &amp; INDEX(MyData,D1050, E1050+1),
"    " &amp; INDEX(MyData,D1050, E1050+1))</f>
        <v xml:space="preserve">        -1,//67 ghost slide</v>
      </c>
    </row>
    <row r="1051" spans="4:7" x14ac:dyDescent="0.2">
      <c r="D1051" s="20">
        <f t="shared" si="16"/>
        <v>71</v>
      </c>
      <c r="E1051" s="20">
        <f>MIN(IF(MOD(ROWS($A$2:A1051),$A$2)=0,E1050+1, E1050), $B$2-1)</f>
        <v>11</v>
      </c>
      <c r="G1051" s="2" t="str">
        <f>IF(NOT(OR(
SUMPRODUCT(--ISNUMBER(SEARCH('Chapter 0 (Generated)'!$B$25:$V$25,INDEX(MyData,D1051, E1051+1))))&gt;0,
SUMPRODUCT(--ISNUMBER(SEARCH('Chapter 0 (Generated)'!$B$26:$V$26,INDEX(MyData,D1051, E1051+1))))&gt;0)),
"        " &amp; INDEX(MyData,D1051, E1051+1),
"    " &amp; INDEX(MyData,D1051, E1051+1))</f>
        <v xml:space="preserve">        -1,//68 ghost slide</v>
      </c>
    </row>
    <row r="1052" spans="4:7" x14ac:dyDescent="0.2">
      <c r="D1052" s="20">
        <f t="shared" si="16"/>
        <v>72</v>
      </c>
      <c r="E1052" s="20">
        <f>MIN(IF(MOD(ROWS($A$2:A1052),$A$2)=0,E1051+1, E1051), $B$2-1)</f>
        <v>11</v>
      </c>
      <c r="G1052" s="2" t="str">
        <f>IF(NOT(OR(
SUMPRODUCT(--ISNUMBER(SEARCH('Chapter 0 (Generated)'!$B$25:$V$25,INDEX(MyData,D1052, E1052+1))))&gt;0,
SUMPRODUCT(--ISNUMBER(SEARCH('Chapter 0 (Generated)'!$B$26:$V$26,INDEX(MyData,D1052, E1052+1))))&gt;0)),
"        " &amp; INDEX(MyData,D1052, E1052+1),
"    " &amp; INDEX(MyData,D1052, E1052+1))</f>
        <v xml:space="preserve">        -1,//69 ghost slide</v>
      </c>
    </row>
    <row r="1053" spans="4:7" x14ac:dyDescent="0.2">
      <c r="D1053" s="20">
        <f t="shared" si="16"/>
        <v>73</v>
      </c>
      <c r="E1053" s="20">
        <f>MIN(IF(MOD(ROWS($A$2:A1053),$A$2)=0,E1052+1, E1052), $B$2-1)</f>
        <v>11</v>
      </c>
      <c r="G1053" s="2" t="str">
        <f>IF(NOT(OR(
SUMPRODUCT(--ISNUMBER(SEARCH('Chapter 0 (Generated)'!$B$25:$V$25,INDEX(MyData,D1053, E1053+1))))&gt;0,
SUMPRODUCT(--ISNUMBER(SEARCH('Chapter 0 (Generated)'!$B$26:$V$26,INDEX(MyData,D1053, E1053+1))))&gt;0)),
"        " &amp; INDEX(MyData,D1053, E1053+1),
"    " &amp; INDEX(MyData,D1053, E1053+1))</f>
        <v xml:space="preserve">        -1,//70 </v>
      </c>
    </row>
    <row r="1054" spans="4:7" x14ac:dyDescent="0.2">
      <c r="D1054" s="20">
        <f t="shared" si="16"/>
        <v>74</v>
      </c>
      <c r="E1054" s="20">
        <f>MIN(IF(MOD(ROWS($A$2:A1054),$A$2)=0,E1053+1, E1053), $B$2-1)</f>
        <v>11</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75</v>
      </c>
      <c r="E1055" s="20">
        <f>MIN(IF(MOD(ROWS($A$2:A1055),$A$2)=0,E1054+1, E1054), $B$2-1)</f>
        <v>11</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76</v>
      </c>
      <c r="E1056" s="20">
        <f>MIN(IF(MOD(ROWS($A$2:A1056),$A$2)=0,E1055+1, E1055), $B$2-1)</f>
        <v>11</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77</v>
      </c>
      <c r="E1057" s="20">
        <f>MIN(IF(MOD(ROWS($A$2:A1057),$A$2)=0,E1056+1, E1056), $B$2-1)</f>
        <v>11</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78</v>
      </c>
      <c r="E1058" s="20">
        <f>MIN(IF(MOD(ROWS($A$2:A1058),$A$2)=0,E1057+1, E1057), $B$2-1)</f>
        <v>11</v>
      </c>
      <c r="G1058" s="2" t="str">
        <f>IF(NOT(OR(
SUMPRODUCT(--ISNUMBER(SEARCH('Chapter 0 (Generated)'!$B$25:$V$25,INDEX(MyData,D1058, E1058+1))))&gt;0,
SUMPRODUCT(--ISNUMBER(SEARCH('Chapter 0 (Generated)'!$B$26:$V$26,INDEX(MyData,D1058, E1058+1))))&gt;0)),
"        " &amp; INDEX(MyData,D1058, E1058+1),
"    " &amp; INDEX(MyData,D1058, E1058+1))</f>
        <v xml:space="preserve">        -1,//75 </v>
      </c>
    </row>
    <row r="1059" spans="4:7" x14ac:dyDescent="0.2">
      <c r="D1059" s="20">
        <f t="shared" si="16"/>
        <v>79</v>
      </c>
      <c r="E1059" s="20">
        <f>MIN(IF(MOD(ROWS($A$2:A1059),$A$2)=0,E1058+1, E1058), $B$2-1)</f>
        <v>11</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80</v>
      </c>
      <c r="E1060" s="20">
        <f>MIN(IF(MOD(ROWS($A$2:A1060),$A$2)=0,E1059+1, E1059), $B$2-1)</f>
        <v>11</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81</v>
      </c>
      <c r="E1061" s="20">
        <f>MIN(IF(MOD(ROWS($A$2:A1061),$A$2)=0,E1060+1, E1060), $B$2-1)</f>
        <v>11</v>
      </c>
      <c r="G1061" s="2" t="str">
        <f>IF(NOT(OR(
SUMPRODUCT(--ISNUMBER(SEARCH('Chapter 0 (Generated)'!$B$25:$V$25,INDEX(MyData,D1061, E1061+1))))&gt;0,
SUMPRODUCT(--ISNUMBER(SEARCH('Chapter 0 (Generated)'!$B$26:$V$26,INDEX(MyData,D1061, E1061+1))))&gt;0)),
"        " &amp; INDEX(MyData,D1061, E1061+1),
"    " &amp; INDEX(MyData,D1061, E1061+1))</f>
        <v xml:space="preserve">        -1,</v>
      </c>
    </row>
    <row r="1062" spans="4:7" x14ac:dyDescent="0.2">
      <c r="D1062" s="20">
        <f t="shared" si="16"/>
        <v>82</v>
      </c>
      <c r="E1062" s="20">
        <f>MIN(IF(MOD(ROWS($A$2:A1062),$A$2)=0,E1061+1, E1061), $B$2-1)</f>
        <v>11</v>
      </c>
      <c r="G1062" s="2" t="str">
        <f>IF(NOT(OR(
SUMPRODUCT(--ISNUMBER(SEARCH('Chapter 0 (Generated)'!$B$25:$V$25,INDEX(MyData,D1062, E1062+1))))&gt;0,
SUMPRODUCT(--ISNUMBER(SEARCH('Chapter 0 (Generated)'!$B$26:$V$26,INDEX(MyData,D1062, E1062+1))))&gt;0)),
"        " &amp; INDEX(MyData,D1062, E1062+1),
"    " &amp; INDEX(MyData,D1062, E1062+1))</f>
        <v xml:space="preserve">        -1,</v>
      </c>
    </row>
    <row r="1063" spans="4:7" x14ac:dyDescent="0.2">
      <c r="D1063" s="20">
        <f t="shared" si="16"/>
        <v>83</v>
      </c>
      <c r="E1063" s="20">
        <f>MIN(IF(MOD(ROWS($A$2:A1063),$A$2)=0,E1062+1, E1062), $B$2-1)</f>
        <v>11</v>
      </c>
      <c r="G1063" s="2" t="str">
        <f>IF(NOT(OR(
SUMPRODUCT(--ISNUMBER(SEARCH('Chapter 0 (Generated)'!$B$25:$V$25,INDEX(MyData,D1063, E1063+1))))&gt;0,
SUMPRODUCT(--ISNUMBER(SEARCH('Chapter 0 (Generated)'!$B$26:$V$26,INDEX(MyData,D1063, E1063+1))))&gt;0)),
"        " &amp; INDEX(MyData,D1063, E1063+1),
"    " &amp; INDEX(MyData,D1063, E1063+1))</f>
        <v xml:space="preserve">        -1,//80 </v>
      </c>
    </row>
    <row r="1064" spans="4:7" x14ac:dyDescent="0.2">
      <c r="D1064" s="20">
        <f t="shared" si="16"/>
        <v>84</v>
      </c>
      <c r="E1064" s="20">
        <f>MIN(IF(MOD(ROWS($A$2:A1064),$A$2)=0,E1063+1, E1063), $B$2-1)</f>
        <v>11</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x14ac:dyDescent="0.2">
      <c r="D1065" s="20">
        <f t="shared" si="16"/>
        <v>85</v>
      </c>
      <c r="E1065" s="20">
        <f>MIN(IF(MOD(ROWS($A$2:A1065),$A$2)=0,E1064+1, E1064), $B$2-1)</f>
        <v>11</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86</v>
      </c>
      <c r="E1066" s="20">
        <f>MIN(IF(MOD(ROWS($A$2:A1066),$A$2)=0,E1065+1, E1065), $B$2-1)</f>
        <v>11</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87</v>
      </c>
      <c r="E1067" s="20">
        <f>MIN(IF(MOD(ROWS($A$2:A1067),$A$2)=0,E1066+1, E1066), $B$2-1)</f>
        <v>11</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88</v>
      </c>
      <c r="E1068" s="20">
        <f>MIN(IF(MOD(ROWS($A$2:A1068),$A$2)=0,E1067+1, E1067), $B$2-1)</f>
        <v>11</v>
      </c>
      <c r="G1068" s="2" t="str">
        <f>IF(NOT(OR(
SUMPRODUCT(--ISNUMBER(SEARCH('Chapter 0 (Generated)'!$B$25:$V$25,INDEX(MyData,D1068, E1068+1))))&gt;0,
SUMPRODUCT(--ISNUMBER(SEARCH('Chapter 0 (Generated)'!$B$26:$V$26,INDEX(MyData,D1068, E1068+1))))&gt;0)),
"        " &amp; INDEX(MyData,D1068, E1068+1),
"    " &amp; INDEX(MyData,D1068, E1068+1))</f>
        <v xml:space="preserve">        -1,//85 </v>
      </c>
    </row>
    <row r="1069" spans="4:7" x14ac:dyDescent="0.2">
      <c r="D1069" s="20">
        <f t="shared" si="16"/>
        <v>89</v>
      </c>
      <c r="E1069" s="20">
        <f>MIN(IF(MOD(ROWS($A$2:A1069),$A$2)=0,E1068+1, E1068), $B$2-1)</f>
        <v>12</v>
      </c>
      <c r="G1069" s="2" t="str">
        <f>IF(NOT(OR(
SUMPRODUCT(--ISNUMBER(SEARCH('Chapter 0 (Generated)'!$B$25:$V$25,INDEX(MyData,D1069, E1069+1))))&gt;0,
SUMPRODUCT(--ISNUMBER(SEARCH('Chapter 0 (Generated)'!$B$26:$V$26,INDEX(MyData,D1069, E1069+1))))&gt;0)),
"        " &amp; INDEX(MyData,D1069, E1069+1),
"    " &amp; INDEX(MyData,D1069, E1069+1))</f>
        <v xml:space="preserve">        ];</v>
      </c>
    </row>
    <row r="1070" spans="4:7" x14ac:dyDescent="0.2">
      <c r="D1070" s="20">
        <f t="shared" si="16"/>
        <v>1</v>
      </c>
      <c r="E1070" s="20">
        <f>MIN(IF(MOD(ROWS($A$2:A1070),$A$2)=0,E1069+1, E1069), $B$2-1)</f>
        <v>12</v>
      </c>
      <c r="G1070" s="2" t="str">
        <f>IF(NOT(OR(
SUMPRODUCT(--ISNUMBER(SEARCH('Chapter 0 (Generated)'!$B$25:$V$25,INDEX(MyData,D1070, E1070+1))))&gt;0,
SUMPRODUCT(--ISNUMBER(SEARCH('Chapter 0 (Generated)'!$B$26:$V$26,INDEX(MyData,D1070, E1070+1))))&gt;0)),
"        " &amp; INDEX(MyData,D1070, E1070+1),
"    " &amp; INDEX(MyData,D1070, E1070+1))</f>
        <v xml:space="preserve">    //story[12] === Choice 3 Link -&gt; "-1" is no link, otherwise the number represents the array number of the slide</v>
      </c>
    </row>
    <row r="1071" spans="4:7" x14ac:dyDescent="0.2">
      <c r="D1071" s="20">
        <f t="shared" si="16"/>
        <v>2</v>
      </c>
      <c r="E1071" s="20">
        <f>MIN(IF(MOD(ROWS($A$2:A1071),$A$2)=0,E1070+1, E1070), $B$2-1)</f>
        <v>12</v>
      </c>
      <c r="G1071" s="2" t="str">
        <f>IF(NOT(OR(
SUMPRODUCT(--ISNUMBER(SEARCH('Chapter 0 (Generated)'!$B$25:$V$25,INDEX(MyData,D1071, E1071+1))))&gt;0,
SUMPRODUCT(--ISNUMBER(SEARCH('Chapter 0 (Generated)'!$B$26:$V$26,INDEX(MyData,D1071, E1071+1))))&gt;0)),
"        " &amp; INDEX(MyData,D1071, E1071+1),
"    " &amp; INDEX(MyData,D1071, E1071+1))</f>
        <v xml:space="preserve">    story[12] = [</v>
      </c>
    </row>
    <row r="1072" spans="4:7" x14ac:dyDescent="0.2">
      <c r="D1072" s="20">
        <f t="shared" si="16"/>
        <v>3</v>
      </c>
      <c r="E1072" s="20">
        <f>MIN(IF(MOD(ROWS($A$2:A1072),$A$2)=0,E1071+1, E1071), $B$2-1)</f>
        <v>12</v>
      </c>
      <c r="G1072" s="2" t="str">
        <f>IF(NOT(OR(
SUMPRODUCT(--ISNUMBER(SEARCH('Chapter 0 (Generated)'!$B$25:$V$25,INDEX(MyData,D1072, E1072+1))))&gt;0,
SUMPRODUCT(--ISNUMBER(SEARCH('Chapter 0 (Generated)'!$B$26:$V$26,INDEX(MyData,D1072, E1072+1))))&gt;0)),
"        " &amp; INDEX(MyData,D1072, E1072+1),
"    " &amp; INDEX(MyData,D1072, E1072+1))</f>
        <v xml:space="preserve">        -1,//0 </v>
      </c>
    </row>
    <row r="1073" spans="4:7" x14ac:dyDescent="0.2">
      <c r="D1073" s="20">
        <f t="shared" si="16"/>
        <v>4</v>
      </c>
      <c r="E1073" s="20">
        <f>MIN(IF(MOD(ROWS($A$2:A1073),$A$2)=0,E1072+1, E1072), $B$2-1)</f>
        <v>12</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5</v>
      </c>
      <c r="E1074" s="20">
        <f>MIN(IF(MOD(ROWS($A$2:A1074),$A$2)=0,E1073+1, E1073), $B$2-1)</f>
        <v>12</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x14ac:dyDescent="0.2">
      <c r="D1075" s="20">
        <f t="shared" si="16"/>
        <v>6</v>
      </c>
      <c r="E1075" s="20">
        <f>MIN(IF(MOD(ROWS($A$2:A1075),$A$2)=0,E1074+1, E1074), $B$2-1)</f>
        <v>12</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7</v>
      </c>
      <c r="E1076" s="20">
        <f>MIN(IF(MOD(ROWS($A$2:A1076),$A$2)=0,E1075+1, E1075), $B$2-1)</f>
        <v>12</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8</v>
      </c>
      <c r="E1077" s="20">
        <f>MIN(IF(MOD(ROWS($A$2:A1077),$A$2)=0,E1076+1, E1076), $B$2-1)</f>
        <v>12</v>
      </c>
      <c r="G1077" s="2" t="str">
        <f>IF(NOT(OR(
SUMPRODUCT(--ISNUMBER(SEARCH('Chapter 0 (Generated)'!$B$25:$V$25,INDEX(MyData,D1077, E1077+1))))&gt;0,
SUMPRODUCT(--ISNUMBER(SEARCH('Chapter 0 (Generated)'!$B$26:$V$26,INDEX(MyData,D1077, E1077+1))))&gt;0)),
"        " &amp; INDEX(MyData,D1077, E1077+1),
"    " &amp; INDEX(MyData,D1077, E1077+1))</f>
        <v xml:space="preserve">        -1,//5 </v>
      </c>
    </row>
    <row r="1078" spans="4:7" x14ac:dyDescent="0.2">
      <c r="D1078" s="20">
        <f t="shared" si="16"/>
        <v>9</v>
      </c>
      <c r="E1078" s="20">
        <f>MIN(IF(MOD(ROWS($A$2:A1078),$A$2)=0,E1077+1, E1077), $B$2-1)</f>
        <v>12</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10</v>
      </c>
      <c r="E1079" s="20">
        <f>MIN(IF(MOD(ROWS($A$2:A1079),$A$2)=0,E1078+1, E1078), $B$2-1)</f>
        <v>12</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x14ac:dyDescent="0.2">
      <c r="D1080" s="20">
        <f t="shared" si="16"/>
        <v>11</v>
      </c>
      <c r="E1080" s="20">
        <f>MIN(IF(MOD(ROWS($A$2:A1080),$A$2)=0,E1079+1, E1079), $B$2-1)</f>
        <v>12</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12</v>
      </c>
      <c r="E1081" s="20">
        <f>MIN(IF(MOD(ROWS($A$2:A1081),$A$2)=0,E1080+1, E1080), $B$2-1)</f>
        <v>12</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13</v>
      </c>
      <c r="E1082" s="20">
        <f>MIN(IF(MOD(ROWS($A$2:A1082),$A$2)=0,E1081+1, E1081), $B$2-1)</f>
        <v>12</v>
      </c>
      <c r="G1082" s="2" t="str">
        <f>IF(NOT(OR(
SUMPRODUCT(--ISNUMBER(SEARCH('Chapter 0 (Generated)'!$B$25:$V$25,INDEX(MyData,D1082, E1082+1))))&gt;0,
SUMPRODUCT(--ISNUMBER(SEARCH('Chapter 0 (Generated)'!$B$26:$V$26,INDEX(MyData,D1082, E1082+1))))&gt;0)),
"        " &amp; INDEX(MyData,D1082, E1082+1),
"    " &amp; INDEX(MyData,D1082, E1082+1))</f>
        <v xml:space="preserve">        -1,//10 </v>
      </c>
    </row>
    <row r="1083" spans="4:7" x14ac:dyDescent="0.2">
      <c r="D1083" s="20">
        <f t="shared" si="16"/>
        <v>14</v>
      </c>
      <c r="E1083" s="20">
        <f>MIN(IF(MOD(ROWS($A$2:A1083),$A$2)=0,E1082+1, E1082), $B$2-1)</f>
        <v>12</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15</v>
      </c>
      <c r="E1084" s="20">
        <f>MIN(IF(MOD(ROWS($A$2:A1084),$A$2)=0,E1083+1, E1083), $B$2-1)</f>
        <v>12</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x14ac:dyDescent="0.2">
      <c r="D1085" s="20">
        <f t="shared" si="16"/>
        <v>16</v>
      </c>
      <c r="E1085" s="20">
        <f>MIN(IF(MOD(ROWS($A$2:A1085),$A$2)=0,E1084+1, E1084), $B$2-1)</f>
        <v>12</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17</v>
      </c>
      <c r="E1086" s="20">
        <f>MIN(IF(MOD(ROWS($A$2:A1086),$A$2)=0,E1085+1, E1085), $B$2-1)</f>
        <v>12</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18</v>
      </c>
      <c r="E1087" s="20">
        <f>MIN(IF(MOD(ROWS($A$2:A1087),$A$2)=0,E1086+1, E1086), $B$2-1)</f>
        <v>12</v>
      </c>
      <c r="G1087" s="2" t="str">
        <f>IF(NOT(OR(
SUMPRODUCT(--ISNUMBER(SEARCH('Chapter 0 (Generated)'!$B$25:$V$25,INDEX(MyData,D1087, E1087+1))))&gt;0,
SUMPRODUCT(--ISNUMBER(SEARCH('Chapter 0 (Generated)'!$B$26:$V$26,INDEX(MyData,D1087, E1087+1))))&gt;0)),
"        " &amp; INDEX(MyData,D1087, E1087+1),
"    " &amp; INDEX(MyData,D1087, E1087+1))</f>
        <v xml:space="preserve">        -1,//15 </v>
      </c>
    </row>
    <row r="1088" spans="4:7" x14ac:dyDescent="0.2">
      <c r="D1088" s="20">
        <f t="shared" si="16"/>
        <v>19</v>
      </c>
      <c r="E1088" s="20">
        <f>MIN(IF(MOD(ROWS($A$2:A1088),$A$2)=0,E1087+1, E1087), $B$2-1)</f>
        <v>12</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20</v>
      </c>
      <c r="E1089" s="20">
        <f>MIN(IF(MOD(ROWS($A$2:A1089),$A$2)=0,E1088+1, E1088), $B$2-1)</f>
        <v>12</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x14ac:dyDescent="0.2">
      <c r="D1090" s="20">
        <f t="shared" ref="D1090:D1153" si="17">MOD(ROW(D1089)-1+ROWS(MyData),ROWS(MyData))+1</f>
        <v>21</v>
      </c>
      <c r="E1090" s="20">
        <f>MIN(IF(MOD(ROWS($A$2:A1090),$A$2)=0,E1089+1, E1089), $B$2-1)</f>
        <v>12</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22</v>
      </c>
      <c r="E1091" s="20">
        <f>MIN(IF(MOD(ROWS($A$2:A1091),$A$2)=0,E1090+1, E1090), $B$2-1)</f>
        <v>12</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23</v>
      </c>
      <c r="E1092" s="20">
        <f>MIN(IF(MOD(ROWS($A$2:A1092),$A$2)=0,E1091+1, E1091), $B$2-1)</f>
        <v>12</v>
      </c>
      <c r="G1092" s="2" t="str">
        <f>IF(NOT(OR(
SUMPRODUCT(--ISNUMBER(SEARCH('Chapter 0 (Generated)'!$B$25:$V$25,INDEX(MyData,D1092, E1092+1))))&gt;0,
SUMPRODUCT(--ISNUMBER(SEARCH('Chapter 0 (Generated)'!$B$26:$V$26,INDEX(MyData,D1092, E1092+1))))&gt;0)),
"        " &amp; INDEX(MyData,D1092, E1092+1),
"    " &amp; INDEX(MyData,D1092, E1092+1))</f>
        <v xml:space="preserve">        -1,//20 </v>
      </c>
    </row>
    <row r="1093" spans="4:7" x14ac:dyDescent="0.2">
      <c r="D1093" s="20">
        <f t="shared" si="17"/>
        <v>24</v>
      </c>
      <c r="E1093" s="20">
        <f>MIN(IF(MOD(ROWS($A$2:A1093),$A$2)=0,E1092+1, E1092), $B$2-1)</f>
        <v>12</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25</v>
      </c>
      <c r="E1094" s="20">
        <f>MIN(IF(MOD(ROWS($A$2:A1094),$A$2)=0,E1093+1, E1093), $B$2-1)</f>
        <v>12</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x14ac:dyDescent="0.2">
      <c r="D1095" s="20">
        <f t="shared" si="17"/>
        <v>26</v>
      </c>
      <c r="E1095" s="20">
        <f>MIN(IF(MOD(ROWS($A$2:A1095),$A$2)=0,E1094+1, E1094), $B$2-1)</f>
        <v>12</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27</v>
      </c>
      <c r="E1096" s="20">
        <f>MIN(IF(MOD(ROWS($A$2:A1096),$A$2)=0,E1095+1, E1095), $B$2-1)</f>
        <v>12</v>
      </c>
      <c r="G1096" s="2" t="str">
        <f>IF(NOT(OR(
SUMPRODUCT(--ISNUMBER(SEARCH('Chapter 0 (Generated)'!$B$25:$V$25,INDEX(MyData,D1096, E1096+1))))&gt;0,
SUMPRODUCT(--ISNUMBER(SEARCH('Chapter 0 (Generated)'!$B$26:$V$26,INDEX(MyData,D1096, E1096+1))))&gt;0)),
"        " &amp; INDEX(MyData,D1096, E1096+1),
"    " &amp; INDEX(MyData,D1096, E1096+1))</f>
        <v xml:space="preserve">        -1,//24 Department Form</v>
      </c>
    </row>
    <row r="1097" spans="4:7" x14ac:dyDescent="0.2">
      <c r="D1097" s="20">
        <f t="shared" si="17"/>
        <v>28</v>
      </c>
      <c r="E1097" s="20">
        <f>MIN(IF(MOD(ROWS($A$2:A1097),$A$2)=0,E1096+1, E1096), $B$2-1)</f>
        <v>12</v>
      </c>
      <c r="G1097" s="2" t="str">
        <f>IF(NOT(OR(
SUMPRODUCT(--ISNUMBER(SEARCH('Chapter 0 (Generated)'!$B$25:$V$25,INDEX(MyData,D1097, E1097+1))))&gt;0,
SUMPRODUCT(--ISNUMBER(SEARCH('Chapter 0 (Generated)'!$B$26:$V$26,INDEX(MyData,D1097, E1097+1))))&gt;0)),
"        " &amp; INDEX(MyData,D1097, E1097+1),
"    " &amp; INDEX(MyData,D1097, E1097+1))</f>
        <v xml:space="preserve">        -1,//25 </v>
      </c>
    </row>
    <row r="1098" spans="4:7" x14ac:dyDescent="0.2">
      <c r="D1098" s="20">
        <f t="shared" si="17"/>
        <v>29</v>
      </c>
      <c r="E1098" s="20">
        <f>MIN(IF(MOD(ROWS($A$2:A1098),$A$2)=0,E1097+1, E1097), $B$2-1)</f>
        <v>12</v>
      </c>
      <c r="G1098" s="2" t="str">
        <f>IF(NOT(OR(
SUMPRODUCT(--ISNUMBER(SEARCH('Chapter 0 (Generated)'!$B$25:$V$25,INDEX(MyData,D1098, E1098+1))))&gt;0,
SUMPRODUCT(--ISNUMBER(SEARCH('Chapter 0 (Generated)'!$B$26:$V$26,INDEX(MyData,D1098, E1098+1))))&gt;0)),
"        " &amp; INDEX(MyData,D1098, E1098+1),
"    " &amp; INDEX(MyData,D1098, E1098+1))</f>
        <v xml:space="preserve">        -1,</v>
      </c>
    </row>
    <row r="1099" spans="4:7" x14ac:dyDescent="0.2">
      <c r="D1099" s="20">
        <f t="shared" si="17"/>
        <v>30</v>
      </c>
      <c r="E1099" s="20">
        <f>MIN(IF(MOD(ROWS($A$2:A1099),$A$2)=0,E1098+1, E1098), $B$2-1)</f>
        <v>12</v>
      </c>
      <c r="G1099" s="2" t="str">
        <f>IF(NOT(OR(
SUMPRODUCT(--ISNUMBER(SEARCH('Chapter 0 (Generated)'!$B$25:$V$25,INDEX(MyData,D1099, E1099+1))))&gt;0,
SUMPRODUCT(--ISNUMBER(SEARCH('Chapter 0 (Generated)'!$B$26:$V$26,INDEX(MyData,D1099, E1099+1))))&gt;0)),
"        " &amp; INDEX(MyData,D1099, E1099+1),
"    " &amp; INDEX(MyData,D1099, E1099+1))</f>
        <v xml:space="preserve">        -1,</v>
      </c>
    </row>
    <row r="1100" spans="4:7" x14ac:dyDescent="0.2">
      <c r="D1100" s="20">
        <f t="shared" si="17"/>
        <v>31</v>
      </c>
      <c r="E1100" s="20">
        <f>MIN(IF(MOD(ROWS($A$2:A1100),$A$2)=0,E1099+1, E1099), $B$2-1)</f>
        <v>12</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32</v>
      </c>
      <c r="E1101" s="20">
        <f>MIN(IF(MOD(ROWS($A$2:A1101),$A$2)=0,E1100+1, E1100), $B$2-1)</f>
        <v>12</v>
      </c>
      <c r="G1101" s="2" t="str">
        <f>IF(NOT(OR(
SUMPRODUCT(--ISNUMBER(SEARCH('Chapter 0 (Generated)'!$B$25:$V$25,INDEX(MyData,D1101, E1101+1))))&gt;0,
SUMPRODUCT(--ISNUMBER(SEARCH('Chapter 0 (Generated)'!$B$26:$V$26,INDEX(MyData,D1101, E1101+1))))&gt;0)),
"        " &amp; INDEX(MyData,D1101, E1101+1),
"    " &amp; INDEX(MyData,D1101, E1101+1))</f>
        <v xml:space="preserve">        -1,</v>
      </c>
    </row>
    <row r="1102" spans="4:7" x14ac:dyDescent="0.2">
      <c r="D1102" s="20">
        <f t="shared" si="17"/>
        <v>33</v>
      </c>
      <c r="E1102" s="20">
        <f>MIN(IF(MOD(ROWS($A$2:A1102),$A$2)=0,E1101+1, E1101), $B$2-1)</f>
        <v>12</v>
      </c>
      <c r="G1102" s="2" t="str">
        <f>IF(NOT(OR(
SUMPRODUCT(--ISNUMBER(SEARCH('Chapter 0 (Generated)'!$B$25:$V$25,INDEX(MyData,D1102, E1102+1))))&gt;0,
SUMPRODUCT(--ISNUMBER(SEARCH('Chapter 0 (Generated)'!$B$26:$V$26,INDEX(MyData,D1102, E1102+1))))&gt;0)),
"        " &amp; INDEX(MyData,D1102, E1102+1),
"    " &amp; INDEX(MyData,D1102, E1102+1))</f>
        <v xml:space="preserve">        -1,//30 </v>
      </c>
    </row>
    <row r="1103" spans="4:7" x14ac:dyDescent="0.2">
      <c r="D1103" s="20">
        <f t="shared" si="17"/>
        <v>34</v>
      </c>
      <c r="E1103" s="20">
        <f>MIN(IF(MOD(ROWS($A$2:A1103),$A$2)=0,E1102+1, E1102), $B$2-1)</f>
        <v>12</v>
      </c>
      <c r="G1103" s="2" t="str">
        <f>IF(NOT(OR(
SUMPRODUCT(--ISNUMBER(SEARCH('Chapter 0 (Generated)'!$B$25:$V$25,INDEX(MyData,D1103, E1103+1))))&gt;0,
SUMPRODUCT(--ISNUMBER(SEARCH('Chapter 0 (Generated)'!$B$26:$V$26,INDEX(MyData,D1103, E1103+1))))&gt;0)),
"        " &amp; INDEX(MyData,D1103, E1103+1),
"    " &amp; INDEX(MyData,D1103, E1103+1))</f>
        <v xml:space="preserve">        -1,//31 Choose your name Form</v>
      </c>
    </row>
    <row r="1104" spans="4:7" x14ac:dyDescent="0.2">
      <c r="D1104" s="20">
        <f t="shared" si="17"/>
        <v>35</v>
      </c>
      <c r="E1104" s="20">
        <f>MIN(IF(MOD(ROWS($A$2:A1104),$A$2)=0,E1103+1, E1103), $B$2-1)</f>
        <v>12</v>
      </c>
      <c r="G1104" s="2" t="str">
        <f>IF(NOT(OR(
SUMPRODUCT(--ISNUMBER(SEARCH('Chapter 0 (Generated)'!$B$25:$V$25,INDEX(MyData,D1104, E1104+1))))&gt;0,
SUMPRODUCT(--ISNUMBER(SEARCH('Chapter 0 (Generated)'!$B$26:$V$26,INDEX(MyData,D1104, E1104+1))))&gt;0)),
"        " &amp; INDEX(MyData,D1104, E1104+1),
"    " &amp; INDEX(MyData,D1104, E1104+1))</f>
        <v xml:space="preserve">        -1,</v>
      </c>
    </row>
    <row r="1105" spans="4:7" x14ac:dyDescent="0.2">
      <c r="D1105" s="20">
        <f t="shared" si="17"/>
        <v>36</v>
      </c>
      <c r="E1105" s="20">
        <f>MIN(IF(MOD(ROWS($A$2:A1105),$A$2)=0,E1104+1, E1104), $B$2-1)</f>
        <v>12</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37</v>
      </c>
      <c r="E1106" s="20">
        <f>MIN(IF(MOD(ROWS($A$2:A1106),$A$2)=0,E1105+1, E1105), $B$2-1)</f>
        <v>12</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38</v>
      </c>
      <c r="E1107" s="20">
        <f>MIN(IF(MOD(ROWS($A$2:A1107),$A$2)=0,E1106+1, E1106), $B$2-1)</f>
        <v>12</v>
      </c>
      <c r="G1107" s="2" t="str">
        <f>IF(NOT(OR(
SUMPRODUCT(--ISNUMBER(SEARCH('Chapter 0 (Generated)'!$B$25:$V$25,INDEX(MyData,D1107, E1107+1))))&gt;0,
SUMPRODUCT(--ISNUMBER(SEARCH('Chapter 0 (Generated)'!$B$26:$V$26,INDEX(MyData,D1107, E1107+1))))&gt;0)),
"        " &amp; INDEX(MyData,D1107, E1107+1),
"    " &amp; INDEX(MyData,D1107, E1107+1))</f>
        <v xml:space="preserve">        -1,//35 </v>
      </c>
    </row>
    <row r="1108" spans="4:7" x14ac:dyDescent="0.2">
      <c r="D1108" s="20">
        <f t="shared" si="17"/>
        <v>39</v>
      </c>
      <c r="E1108" s="20">
        <f>MIN(IF(MOD(ROWS($A$2:A1108),$A$2)=0,E1107+1, E1107), $B$2-1)</f>
        <v>12</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40</v>
      </c>
      <c r="E1109" s="20">
        <f>MIN(IF(MOD(ROWS($A$2:A1109),$A$2)=0,E1108+1, E1108), $B$2-1)</f>
        <v>12</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x14ac:dyDescent="0.2">
      <c r="D1110" s="20">
        <f t="shared" si="17"/>
        <v>41</v>
      </c>
      <c r="E1110" s="20">
        <f>MIN(IF(MOD(ROWS($A$2:A1110),$A$2)=0,E1109+1, E1109), $B$2-1)</f>
        <v>12</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42</v>
      </c>
      <c r="E1111" s="20">
        <f>MIN(IF(MOD(ROWS($A$2:A1111),$A$2)=0,E1110+1, E1110), $B$2-1)</f>
        <v>12</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43</v>
      </c>
      <c r="E1112" s="20">
        <f>MIN(IF(MOD(ROWS($A$2:A1112),$A$2)=0,E1111+1, E1111), $B$2-1)</f>
        <v>12</v>
      </c>
      <c r="G1112" s="2" t="str">
        <f>IF(NOT(OR(
SUMPRODUCT(--ISNUMBER(SEARCH('Chapter 0 (Generated)'!$B$25:$V$25,INDEX(MyData,D1112, E1112+1))))&gt;0,
SUMPRODUCT(--ISNUMBER(SEARCH('Chapter 0 (Generated)'!$B$26:$V$26,INDEX(MyData,D1112, E1112+1))))&gt;0)),
"        " &amp; INDEX(MyData,D1112, E1112+1),
"    " &amp; INDEX(MyData,D1112, E1112+1))</f>
        <v xml:space="preserve">        -1,//40 </v>
      </c>
    </row>
    <row r="1113" spans="4:7" x14ac:dyDescent="0.2">
      <c r="D1113" s="20">
        <f t="shared" si="17"/>
        <v>44</v>
      </c>
      <c r="E1113" s="20">
        <f>MIN(IF(MOD(ROWS($A$2:A1113),$A$2)=0,E1112+1, E1112), $B$2-1)</f>
        <v>12</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45</v>
      </c>
      <c r="E1114" s="20">
        <f>MIN(IF(MOD(ROWS($A$2:A1114),$A$2)=0,E1113+1, E1113), $B$2-1)</f>
        <v>12</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x14ac:dyDescent="0.2">
      <c r="D1115" s="20">
        <f t="shared" si="17"/>
        <v>46</v>
      </c>
      <c r="E1115" s="20">
        <f>MIN(IF(MOD(ROWS($A$2:A1115),$A$2)=0,E1114+1, E1114), $B$2-1)</f>
        <v>12</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47</v>
      </c>
      <c r="E1116" s="20">
        <f>MIN(IF(MOD(ROWS($A$2:A1116),$A$2)=0,E1115+1, E1115), $B$2-1)</f>
        <v>12</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48</v>
      </c>
      <c r="E1117" s="20">
        <f>MIN(IF(MOD(ROWS($A$2:A1117),$A$2)=0,E1116+1, E1116), $B$2-1)</f>
        <v>12</v>
      </c>
      <c r="G1117" s="2" t="str">
        <f>IF(NOT(OR(
SUMPRODUCT(--ISNUMBER(SEARCH('Chapter 0 (Generated)'!$B$25:$V$25,INDEX(MyData,D1117, E1117+1))))&gt;0,
SUMPRODUCT(--ISNUMBER(SEARCH('Chapter 0 (Generated)'!$B$26:$V$26,INDEX(MyData,D1117, E1117+1))))&gt;0)),
"        " &amp; INDEX(MyData,D1117, E1117+1),
"    " &amp; INDEX(MyData,D1117, E1117+1))</f>
        <v xml:space="preserve">        -1,//45 </v>
      </c>
    </row>
    <row r="1118" spans="4:7" x14ac:dyDescent="0.2">
      <c r="D1118" s="20">
        <f t="shared" si="17"/>
        <v>49</v>
      </c>
      <c r="E1118" s="20">
        <f>MIN(IF(MOD(ROWS($A$2:A1118),$A$2)=0,E1117+1, E1117), $B$2-1)</f>
        <v>12</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50</v>
      </c>
      <c r="E1119" s="20">
        <f>MIN(IF(MOD(ROWS($A$2:A1119),$A$2)=0,E1118+1, E1118), $B$2-1)</f>
        <v>12</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x14ac:dyDescent="0.2">
      <c r="D1120" s="20">
        <f t="shared" si="17"/>
        <v>51</v>
      </c>
      <c r="E1120" s="20">
        <f>MIN(IF(MOD(ROWS($A$2:A1120),$A$2)=0,E1119+1, E1119), $B$2-1)</f>
        <v>12</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52</v>
      </c>
      <c r="E1121" s="20">
        <f>MIN(IF(MOD(ROWS($A$2:A1121),$A$2)=0,E1120+1, E1120), $B$2-1)</f>
        <v>12</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53</v>
      </c>
      <c r="E1122" s="20">
        <f>MIN(IF(MOD(ROWS($A$2:A1122),$A$2)=0,E1121+1, E1121), $B$2-1)</f>
        <v>12</v>
      </c>
      <c r="G1122" s="2" t="str">
        <f>IF(NOT(OR(
SUMPRODUCT(--ISNUMBER(SEARCH('Chapter 0 (Generated)'!$B$25:$V$25,INDEX(MyData,D1122, E1122+1))))&gt;0,
SUMPRODUCT(--ISNUMBER(SEARCH('Chapter 0 (Generated)'!$B$26:$V$26,INDEX(MyData,D1122, E1122+1))))&gt;0)),
"        " &amp; INDEX(MyData,D1122, E1122+1),
"    " &amp; INDEX(MyData,D1122, E1122+1))</f>
        <v xml:space="preserve">        -1,//50 </v>
      </c>
    </row>
    <row r="1123" spans="4:7" x14ac:dyDescent="0.2">
      <c r="D1123" s="20">
        <f t="shared" si="17"/>
        <v>54</v>
      </c>
      <c r="E1123" s="20">
        <f>MIN(IF(MOD(ROWS($A$2:A1123),$A$2)=0,E1122+1, E1122), $B$2-1)</f>
        <v>12</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x14ac:dyDescent="0.2">
      <c r="D1124" s="20">
        <f t="shared" si="17"/>
        <v>55</v>
      </c>
      <c r="E1124" s="20">
        <f>MIN(IF(MOD(ROWS($A$2:A1124),$A$2)=0,E1123+1, E1123), $B$2-1)</f>
        <v>12</v>
      </c>
      <c r="G1124" s="2" t="str">
        <f>IF(NOT(OR(
SUMPRODUCT(--ISNUMBER(SEARCH('Chapter 0 (Generated)'!$B$25:$V$25,INDEX(MyData,D1124, E1124+1))))&gt;0,
SUMPRODUCT(--ISNUMBER(SEARCH('Chapter 0 (Generated)'!$B$26:$V$26,INDEX(MyData,D1124, E1124+1))))&gt;0)),
"        " &amp; INDEX(MyData,D1124, E1124+1),
"    " &amp; INDEX(MyData,D1124, E1124+1))</f>
        <v xml:space="preserve">        -1,</v>
      </c>
    </row>
    <row r="1125" spans="4:7" x14ac:dyDescent="0.2">
      <c r="D1125" s="20">
        <f t="shared" si="17"/>
        <v>56</v>
      </c>
      <c r="E1125" s="20">
        <f>MIN(IF(MOD(ROWS($A$2:A1125),$A$2)=0,E1124+1, E1124), $B$2-1)</f>
        <v>12</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57</v>
      </c>
      <c r="E1126" s="20">
        <f>MIN(IF(MOD(ROWS($A$2:A1126),$A$2)=0,E1125+1, E1125), $B$2-1)</f>
        <v>12</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58</v>
      </c>
      <c r="E1127" s="20">
        <f>MIN(IF(MOD(ROWS($A$2:A1127),$A$2)=0,E1126+1, E1126), $B$2-1)</f>
        <v>12</v>
      </c>
      <c r="G1127" s="2" t="str">
        <f>IF(NOT(OR(
SUMPRODUCT(--ISNUMBER(SEARCH('Chapter 0 (Generated)'!$B$25:$V$25,INDEX(MyData,D1127, E1127+1))))&gt;0,
SUMPRODUCT(--ISNUMBER(SEARCH('Chapter 0 (Generated)'!$B$26:$V$26,INDEX(MyData,D1127, E1127+1))))&gt;0)),
"        " &amp; INDEX(MyData,D1127, E1127+1),
"    " &amp; INDEX(MyData,D1127, E1127+1))</f>
        <v xml:space="preserve">        58,//55 </v>
      </c>
    </row>
    <row r="1128" spans="4:7" x14ac:dyDescent="0.2">
      <c r="D1128" s="20">
        <f t="shared" si="17"/>
        <v>59</v>
      </c>
      <c r="E1128" s="20">
        <f>MIN(IF(MOD(ROWS($A$2:A1128),$A$2)=0,E1127+1, E1127), $B$2-1)</f>
        <v>12</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60</v>
      </c>
      <c r="E1129" s="20">
        <f>MIN(IF(MOD(ROWS($A$2:A1129),$A$2)=0,E1128+1, E1128), $B$2-1)</f>
        <v>12</v>
      </c>
      <c r="G1129" s="2" t="str">
        <f>IF(NOT(OR(
SUMPRODUCT(--ISNUMBER(SEARCH('Chapter 0 (Generated)'!$B$25:$V$25,INDEX(MyData,D1129, E1129+1))))&gt;0,
SUMPRODUCT(--ISNUMBER(SEARCH('Chapter 0 (Generated)'!$B$26:$V$26,INDEX(MyData,D1129, E1129+1))))&gt;0)),
"        " &amp; INDEX(MyData,D1129, E1129+1),
"    " &amp; INDEX(MyData,D1129, E1129+1))</f>
        <v xml:space="preserve">        -1,</v>
      </c>
    </row>
    <row r="1130" spans="4:7" x14ac:dyDescent="0.2">
      <c r="D1130" s="20">
        <f t="shared" si="17"/>
        <v>61</v>
      </c>
      <c r="E1130" s="20">
        <f>MIN(IF(MOD(ROWS($A$2:A1130),$A$2)=0,E1129+1, E1129), $B$2-1)</f>
        <v>12</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62</v>
      </c>
      <c r="E1131" s="20">
        <f>MIN(IF(MOD(ROWS($A$2:A1131),$A$2)=0,E1130+1, E1130), $B$2-1)</f>
        <v>12</v>
      </c>
      <c r="G1131" s="2" t="str">
        <f>IF(NOT(OR(
SUMPRODUCT(--ISNUMBER(SEARCH('Chapter 0 (Generated)'!$B$25:$V$25,INDEX(MyData,D1131, E1131+1))))&gt;0,
SUMPRODUCT(--ISNUMBER(SEARCH('Chapter 0 (Generated)'!$B$26:$V$26,INDEX(MyData,D1131, E1131+1))))&gt;0)),
"        " &amp; INDEX(MyData,D1131, E1131+1),
"    " &amp; INDEX(MyData,D1131, E1131+1))</f>
        <v xml:space="preserve">        62,</v>
      </c>
    </row>
    <row r="1132" spans="4:7" x14ac:dyDescent="0.2">
      <c r="D1132" s="20">
        <f t="shared" si="17"/>
        <v>63</v>
      </c>
      <c r="E1132" s="20">
        <f>MIN(IF(MOD(ROWS($A$2:A1132),$A$2)=0,E1131+1, E1131), $B$2-1)</f>
        <v>12</v>
      </c>
      <c r="G1132" s="2" t="str">
        <f>IF(NOT(OR(
SUMPRODUCT(--ISNUMBER(SEARCH('Chapter 0 (Generated)'!$B$25:$V$25,INDEX(MyData,D1132, E1132+1))))&gt;0,
SUMPRODUCT(--ISNUMBER(SEARCH('Chapter 0 (Generated)'!$B$26:$V$26,INDEX(MyData,D1132, E1132+1))))&gt;0)),
"        " &amp; INDEX(MyData,D1132, E1132+1),
"    " &amp; INDEX(MyData,D1132, E1132+1))</f>
        <v xml:space="preserve">        -1,//60 </v>
      </c>
    </row>
    <row r="1133" spans="4:7" x14ac:dyDescent="0.2">
      <c r="D1133" s="20">
        <f t="shared" si="17"/>
        <v>64</v>
      </c>
      <c r="E1133" s="20">
        <f>MIN(IF(MOD(ROWS($A$2:A1133),$A$2)=0,E1132+1, E1132), $B$2-1)</f>
        <v>12</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65</v>
      </c>
      <c r="E1134" s="20">
        <f>MIN(IF(MOD(ROWS($A$2:A1134),$A$2)=0,E1133+1, E1133), $B$2-1)</f>
        <v>12</v>
      </c>
      <c r="G1134" s="2" t="str">
        <f>IF(NOT(OR(
SUMPRODUCT(--ISNUMBER(SEARCH('Chapter 0 (Generated)'!$B$25:$V$25,INDEX(MyData,D1134, E1134+1))))&gt;0,
SUMPRODUCT(--ISNUMBER(SEARCH('Chapter 0 (Generated)'!$B$26:$V$26,INDEX(MyData,D1134, E1134+1))))&gt;0)),
"        " &amp; INDEX(MyData,D1134, E1134+1),
"    " &amp; INDEX(MyData,D1134, E1134+1))</f>
        <v xml:space="preserve">        -1,</v>
      </c>
    </row>
    <row r="1135" spans="4:7" x14ac:dyDescent="0.2">
      <c r="D1135" s="20">
        <f t="shared" si="17"/>
        <v>66</v>
      </c>
      <c r="E1135" s="20">
        <f>MIN(IF(MOD(ROWS($A$2:A1135),$A$2)=0,E1134+1, E1134), $B$2-1)</f>
        <v>12</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67</v>
      </c>
      <c r="E1136" s="20">
        <f>MIN(IF(MOD(ROWS($A$2:A1136),$A$2)=0,E1135+1, E1135), $B$2-1)</f>
        <v>12</v>
      </c>
      <c r="G1136" s="2" t="str">
        <f>IF(NOT(OR(
SUMPRODUCT(--ISNUMBER(SEARCH('Chapter 0 (Generated)'!$B$25:$V$25,INDEX(MyData,D1136, E1136+1))))&gt;0,
SUMPRODUCT(--ISNUMBER(SEARCH('Chapter 0 (Generated)'!$B$26:$V$26,INDEX(MyData,D1136, E1136+1))))&gt;0)),
"        " &amp; INDEX(MyData,D1136, E1136+1),
"    " &amp; INDEX(MyData,D1136, E1136+1))</f>
        <v xml:space="preserve">        -1,//64 ghost slide</v>
      </c>
    </row>
    <row r="1137" spans="4:7" x14ac:dyDescent="0.2">
      <c r="D1137" s="20">
        <f t="shared" si="17"/>
        <v>68</v>
      </c>
      <c r="E1137" s="20">
        <f>MIN(IF(MOD(ROWS($A$2:A1137),$A$2)=0,E1136+1, E1136), $B$2-1)</f>
        <v>12</v>
      </c>
      <c r="G1137" s="2" t="str">
        <f>IF(NOT(OR(
SUMPRODUCT(--ISNUMBER(SEARCH('Chapter 0 (Generated)'!$B$25:$V$25,INDEX(MyData,D1137, E1137+1))))&gt;0,
SUMPRODUCT(--ISNUMBER(SEARCH('Chapter 0 (Generated)'!$B$26:$V$26,INDEX(MyData,D1137, E1137+1))))&gt;0)),
"        " &amp; INDEX(MyData,D1137, E1137+1),
"    " &amp; INDEX(MyData,D1137, E1137+1))</f>
        <v xml:space="preserve">        -1,//65 ghost slide</v>
      </c>
    </row>
    <row r="1138" spans="4:7" x14ac:dyDescent="0.2">
      <c r="D1138" s="20">
        <f t="shared" si="17"/>
        <v>69</v>
      </c>
      <c r="E1138" s="20">
        <f>MIN(IF(MOD(ROWS($A$2:A1138),$A$2)=0,E1137+1, E1137), $B$2-1)</f>
        <v>12</v>
      </c>
      <c r="G1138" s="2" t="str">
        <f>IF(NOT(OR(
SUMPRODUCT(--ISNUMBER(SEARCH('Chapter 0 (Generated)'!$B$25:$V$25,INDEX(MyData,D1138, E1138+1))))&gt;0,
SUMPRODUCT(--ISNUMBER(SEARCH('Chapter 0 (Generated)'!$B$26:$V$26,INDEX(MyData,D1138, E1138+1))))&gt;0)),
"        " &amp; INDEX(MyData,D1138, E1138+1),
"    " &amp; INDEX(MyData,D1138, E1138+1))</f>
        <v xml:space="preserve">        -1,//66 ghost slide</v>
      </c>
    </row>
    <row r="1139" spans="4:7" x14ac:dyDescent="0.2">
      <c r="D1139" s="20">
        <f t="shared" si="17"/>
        <v>70</v>
      </c>
      <c r="E1139" s="20">
        <f>MIN(IF(MOD(ROWS($A$2:A1139),$A$2)=0,E1138+1, E1138), $B$2-1)</f>
        <v>12</v>
      </c>
      <c r="G1139" s="2" t="str">
        <f>IF(NOT(OR(
SUMPRODUCT(--ISNUMBER(SEARCH('Chapter 0 (Generated)'!$B$25:$V$25,INDEX(MyData,D1139, E1139+1))))&gt;0,
SUMPRODUCT(--ISNUMBER(SEARCH('Chapter 0 (Generated)'!$B$26:$V$26,INDEX(MyData,D1139, E1139+1))))&gt;0)),
"        " &amp; INDEX(MyData,D1139, E1139+1),
"    " &amp; INDEX(MyData,D1139, E1139+1))</f>
        <v xml:space="preserve">        -1,//67 ghost slide</v>
      </c>
    </row>
    <row r="1140" spans="4:7" x14ac:dyDescent="0.2">
      <c r="D1140" s="20">
        <f t="shared" si="17"/>
        <v>71</v>
      </c>
      <c r="E1140" s="20">
        <f>MIN(IF(MOD(ROWS($A$2:A1140),$A$2)=0,E1139+1, E1139), $B$2-1)</f>
        <v>12</v>
      </c>
      <c r="G1140" s="2" t="str">
        <f>IF(NOT(OR(
SUMPRODUCT(--ISNUMBER(SEARCH('Chapter 0 (Generated)'!$B$25:$V$25,INDEX(MyData,D1140, E1140+1))))&gt;0,
SUMPRODUCT(--ISNUMBER(SEARCH('Chapter 0 (Generated)'!$B$26:$V$26,INDEX(MyData,D1140, E1140+1))))&gt;0)),
"        " &amp; INDEX(MyData,D1140, E1140+1),
"    " &amp; INDEX(MyData,D1140, E1140+1))</f>
        <v xml:space="preserve">        -1,//68 ghost slide</v>
      </c>
    </row>
    <row r="1141" spans="4:7" x14ac:dyDescent="0.2">
      <c r="D1141" s="20">
        <f t="shared" si="17"/>
        <v>72</v>
      </c>
      <c r="E1141" s="20">
        <f>MIN(IF(MOD(ROWS($A$2:A1141),$A$2)=0,E1140+1, E1140), $B$2-1)</f>
        <v>12</v>
      </c>
      <c r="G1141" s="2" t="str">
        <f>IF(NOT(OR(
SUMPRODUCT(--ISNUMBER(SEARCH('Chapter 0 (Generated)'!$B$25:$V$25,INDEX(MyData,D1141, E1141+1))))&gt;0,
SUMPRODUCT(--ISNUMBER(SEARCH('Chapter 0 (Generated)'!$B$26:$V$26,INDEX(MyData,D1141, E1141+1))))&gt;0)),
"        " &amp; INDEX(MyData,D1141, E1141+1),
"    " &amp; INDEX(MyData,D1141, E1141+1))</f>
        <v xml:space="preserve">        -1,//69 ghost slide</v>
      </c>
    </row>
    <row r="1142" spans="4:7" x14ac:dyDescent="0.2">
      <c r="D1142" s="20">
        <f t="shared" si="17"/>
        <v>73</v>
      </c>
      <c r="E1142" s="20">
        <f>MIN(IF(MOD(ROWS($A$2:A1142),$A$2)=0,E1141+1, E1141), $B$2-1)</f>
        <v>12</v>
      </c>
      <c r="G1142" s="2" t="str">
        <f>IF(NOT(OR(
SUMPRODUCT(--ISNUMBER(SEARCH('Chapter 0 (Generated)'!$B$25:$V$25,INDEX(MyData,D1142, E1142+1))))&gt;0,
SUMPRODUCT(--ISNUMBER(SEARCH('Chapter 0 (Generated)'!$B$26:$V$26,INDEX(MyData,D1142, E1142+1))))&gt;0)),
"        " &amp; INDEX(MyData,D1142, E1142+1),
"    " &amp; INDEX(MyData,D1142, E1142+1))</f>
        <v xml:space="preserve">        -1,//70 </v>
      </c>
    </row>
    <row r="1143" spans="4:7" x14ac:dyDescent="0.2">
      <c r="D1143" s="20">
        <f t="shared" si="17"/>
        <v>74</v>
      </c>
      <c r="E1143" s="20">
        <f>MIN(IF(MOD(ROWS($A$2:A1143),$A$2)=0,E1142+1, E1142), $B$2-1)</f>
        <v>12</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75</v>
      </c>
      <c r="E1144" s="20">
        <f>MIN(IF(MOD(ROWS($A$2:A1144),$A$2)=0,E1143+1, E1143), $B$2-1)</f>
        <v>12</v>
      </c>
      <c r="G1144" s="2" t="str">
        <f>IF(NOT(OR(
SUMPRODUCT(--ISNUMBER(SEARCH('Chapter 0 (Generated)'!$B$25:$V$25,INDEX(MyData,D1144, E1144+1))))&gt;0,
SUMPRODUCT(--ISNUMBER(SEARCH('Chapter 0 (Generated)'!$B$26:$V$26,INDEX(MyData,D1144, E1144+1))))&gt;0)),
"        " &amp; INDEX(MyData,D1144, E1144+1),
"    " &amp; INDEX(MyData,D1144, E1144+1))</f>
        <v xml:space="preserve">        -1,</v>
      </c>
    </row>
    <row r="1145" spans="4:7" x14ac:dyDescent="0.2">
      <c r="D1145" s="20">
        <f t="shared" si="17"/>
        <v>76</v>
      </c>
      <c r="E1145" s="20">
        <f>MIN(IF(MOD(ROWS($A$2:A1145),$A$2)=0,E1144+1, E1144), $B$2-1)</f>
        <v>12</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77</v>
      </c>
      <c r="E1146" s="20">
        <f>MIN(IF(MOD(ROWS($A$2:A1146),$A$2)=0,E1145+1, E1145), $B$2-1)</f>
        <v>12</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x14ac:dyDescent="0.2">
      <c r="D1147" s="20">
        <f t="shared" si="17"/>
        <v>78</v>
      </c>
      <c r="E1147" s="20">
        <f>MIN(IF(MOD(ROWS($A$2:A1147),$A$2)=0,E1146+1, E1146), $B$2-1)</f>
        <v>12</v>
      </c>
      <c r="G1147" s="2" t="str">
        <f>IF(NOT(OR(
SUMPRODUCT(--ISNUMBER(SEARCH('Chapter 0 (Generated)'!$B$25:$V$25,INDEX(MyData,D1147, E1147+1))))&gt;0,
SUMPRODUCT(--ISNUMBER(SEARCH('Chapter 0 (Generated)'!$B$26:$V$26,INDEX(MyData,D1147, E1147+1))))&gt;0)),
"        " &amp; INDEX(MyData,D1147, E1147+1),
"    " &amp; INDEX(MyData,D1147, E1147+1))</f>
        <v xml:space="preserve">        -1,//75 </v>
      </c>
    </row>
    <row r="1148" spans="4:7" x14ac:dyDescent="0.2">
      <c r="D1148" s="20">
        <f t="shared" si="17"/>
        <v>79</v>
      </c>
      <c r="E1148" s="20">
        <f>MIN(IF(MOD(ROWS($A$2:A1148),$A$2)=0,E1147+1, E1147), $B$2-1)</f>
        <v>12</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80</v>
      </c>
      <c r="E1149" s="20">
        <f>MIN(IF(MOD(ROWS($A$2:A1149),$A$2)=0,E1148+1, E1148), $B$2-1)</f>
        <v>12</v>
      </c>
      <c r="G1149" s="2" t="str">
        <f>IF(NOT(OR(
SUMPRODUCT(--ISNUMBER(SEARCH('Chapter 0 (Generated)'!$B$25:$V$25,INDEX(MyData,D1149, E1149+1))))&gt;0,
SUMPRODUCT(--ISNUMBER(SEARCH('Chapter 0 (Generated)'!$B$26:$V$26,INDEX(MyData,D1149, E1149+1))))&gt;0)),
"        " &amp; INDEX(MyData,D1149, E1149+1),
"    " &amp; INDEX(MyData,D1149, E1149+1))</f>
        <v xml:space="preserve">        -1,</v>
      </c>
    </row>
    <row r="1150" spans="4:7" x14ac:dyDescent="0.2">
      <c r="D1150" s="20">
        <f t="shared" si="17"/>
        <v>81</v>
      </c>
      <c r="E1150" s="20">
        <f>MIN(IF(MOD(ROWS($A$2:A1150),$A$2)=0,E1149+1, E1149), $B$2-1)</f>
        <v>12</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82</v>
      </c>
      <c r="E1151" s="20">
        <f>MIN(IF(MOD(ROWS($A$2:A1151),$A$2)=0,E1150+1, E1150), $B$2-1)</f>
        <v>12</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83</v>
      </c>
      <c r="E1152" s="20">
        <f>MIN(IF(MOD(ROWS($A$2:A1152),$A$2)=0,E1151+1, E1151), $B$2-1)</f>
        <v>12</v>
      </c>
      <c r="G1152" s="2" t="str">
        <f>IF(NOT(OR(
SUMPRODUCT(--ISNUMBER(SEARCH('Chapter 0 (Generated)'!$B$25:$V$25,INDEX(MyData,D1152, E1152+1))))&gt;0,
SUMPRODUCT(--ISNUMBER(SEARCH('Chapter 0 (Generated)'!$B$26:$V$26,INDEX(MyData,D1152, E1152+1))))&gt;0)),
"        " &amp; INDEX(MyData,D1152, E1152+1),
"    " &amp; INDEX(MyData,D1152, E1152+1))</f>
        <v xml:space="preserve">        -1,//80 </v>
      </c>
    </row>
    <row r="1153" spans="4:7" x14ac:dyDescent="0.2">
      <c r="D1153" s="20">
        <f t="shared" si="17"/>
        <v>84</v>
      </c>
      <c r="E1153" s="20">
        <f>MIN(IF(MOD(ROWS($A$2:A1153),$A$2)=0,E1152+1, E1152), $B$2-1)</f>
        <v>12</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85</v>
      </c>
      <c r="E1154" s="20">
        <f>MIN(IF(MOD(ROWS($A$2:A1154),$A$2)=0,E1153+1, E1153), $B$2-1)</f>
        <v>12</v>
      </c>
      <c r="G1154" s="2" t="str">
        <f>IF(NOT(OR(
SUMPRODUCT(--ISNUMBER(SEARCH('Chapter 0 (Generated)'!$B$25:$V$25,INDEX(MyData,D1154, E1154+1))))&gt;0,
SUMPRODUCT(--ISNUMBER(SEARCH('Chapter 0 (Generated)'!$B$26:$V$26,INDEX(MyData,D1154, E1154+1))))&gt;0)),
"        " &amp; INDEX(MyData,D1154, E1154+1),
"    " &amp; INDEX(MyData,D1154, E1154+1))</f>
        <v xml:space="preserve">        -1,</v>
      </c>
    </row>
    <row r="1155" spans="4:7" x14ac:dyDescent="0.2">
      <c r="D1155" s="20">
        <f t="shared" si="18"/>
        <v>86</v>
      </c>
      <c r="E1155" s="20">
        <f>MIN(IF(MOD(ROWS($A$2:A1155),$A$2)=0,E1154+1, E1154), $B$2-1)</f>
        <v>12</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87</v>
      </c>
      <c r="E1156" s="20">
        <f>MIN(IF(MOD(ROWS($A$2:A1156),$A$2)=0,E1155+1, E1155), $B$2-1)</f>
        <v>12</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88</v>
      </c>
      <c r="E1157" s="20">
        <f>MIN(IF(MOD(ROWS($A$2:A1157),$A$2)=0,E1156+1, E1156), $B$2-1)</f>
        <v>12</v>
      </c>
      <c r="G1157" s="2" t="str">
        <f>IF(NOT(OR(
SUMPRODUCT(--ISNUMBER(SEARCH('Chapter 0 (Generated)'!$B$25:$V$25,INDEX(MyData,D1157, E1157+1))))&gt;0,
SUMPRODUCT(--ISNUMBER(SEARCH('Chapter 0 (Generated)'!$B$26:$V$26,INDEX(MyData,D1157, E1157+1))))&gt;0)),
"        " &amp; INDEX(MyData,D1157, E1157+1),
"    " &amp; INDEX(MyData,D1157, E1157+1))</f>
        <v xml:space="preserve">        -1,//85 </v>
      </c>
    </row>
    <row r="1158" spans="4:7" x14ac:dyDescent="0.2">
      <c r="D1158" s="20">
        <f t="shared" si="18"/>
        <v>89</v>
      </c>
      <c r="E1158" s="20">
        <f>MIN(IF(MOD(ROWS($A$2:A1158),$A$2)=0,E1157+1, E1157), $B$2-1)</f>
        <v>13</v>
      </c>
      <c r="G1158" s="2" t="str">
        <f>IF(NOT(OR(
SUMPRODUCT(--ISNUMBER(SEARCH('Chapter 0 (Generated)'!$B$25:$V$25,INDEX(MyData,D1158, E1158+1))))&gt;0,
SUMPRODUCT(--ISNUMBER(SEARCH('Chapter 0 (Generated)'!$B$26:$V$26,INDEX(MyData,D1158, E1158+1))))&gt;0)),
"        " &amp; INDEX(MyData,D1158, E1158+1),
"    " &amp; INDEX(MyData,D1158, E1158+1))</f>
        <v xml:space="preserve">        ];</v>
      </c>
    </row>
    <row r="1159" spans="4:7" x14ac:dyDescent="0.2">
      <c r="D1159" s="20">
        <f t="shared" si="18"/>
        <v>1</v>
      </c>
      <c r="E1159" s="20">
        <f>MIN(IF(MOD(ROWS($A$2:A1159),$A$2)=0,E1158+1, E1158), $B$2-1)</f>
        <v>13</v>
      </c>
      <c r="G1159" s="2" t="str">
        <f>IF(NOT(OR(
SUMPRODUCT(--ISNUMBER(SEARCH('Chapter 0 (Generated)'!$B$25:$V$25,INDEX(MyData,D1159, E1159+1))))&gt;0,
SUMPRODUCT(--ISNUMBER(SEARCH('Chapter 0 (Generated)'!$B$26:$V$26,INDEX(MyData,D1159, E1159+1))))&gt;0)),
"        " &amp; INDEX(MyData,D1159, E1159+1),
"    " &amp; INDEX(MyData,D1159, E1159+1))</f>
        <v xml:space="preserve">    //story[13] === Choice 1 Text -&gt; "null" is no link, otherwise the number represents the array number of the slide</v>
      </c>
    </row>
    <row r="1160" spans="4:7" x14ac:dyDescent="0.2">
      <c r="D1160" s="20">
        <f t="shared" si="18"/>
        <v>2</v>
      </c>
      <c r="E1160" s="20">
        <f>MIN(IF(MOD(ROWS($A$2:A1160),$A$2)=0,E1159+1, E1159), $B$2-1)</f>
        <v>13</v>
      </c>
      <c r="G1160" s="2" t="str">
        <f>IF(NOT(OR(
SUMPRODUCT(--ISNUMBER(SEARCH('Chapter 0 (Generated)'!$B$25:$V$25,INDEX(MyData,D1160, E1160+1))))&gt;0,
SUMPRODUCT(--ISNUMBER(SEARCH('Chapter 0 (Generated)'!$B$26:$V$26,INDEX(MyData,D1160, E1160+1))))&gt;0)),
"        " &amp; INDEX(MyData,D1160, E1160+1),
"    " &amp; INDEX(MyData,D1160, E1160+1))</f>
        <v xml:space="preserve">    story[13] = [</v>
      </c>
    </row>
    <row r="1161" spans="4:7" x14ac:dyDescent="0.2">
      <c r="D1161" s="20">
        <f t="shared" si="18"/>
        <v>3</v>
      </c>
      <c r="E1161" s="20">
        <f>MIN(IF(MOD(ROWS($A$2:A1161),$A$2)=0,E1160+1, E1160), $B$2-1)</f>
        <v>13</v>
      </c>
      <c r="G1161" s="2" t="str">
        <f>IF(NOT(OR(
SUMPRODUCT(--ISNUMBER(SEARCH('Chapter 0 (Generated)'!$B$25:$V$25,INDEX(MyData,D1161, E1161+1))))&gt;0,
SUMPRODUCT(--ISNUMBER(SEARCH('Chapter 0 (Generated)'!$B$26:$V$26,INDEX(MyData,D1161, E1161+1))))&gt;0)),
"        " &amp; INDEX(MyData,D1161, E1161+1),
"    " &amp; INDEX(MyData,D1161, E1161+1))</f>
        <v xml:space="preserve">        "null",//0 </v>
      </c>
    </row>
    <row r="1162" spans="4:7" x14ac:dyDescent="0.2">
      <c r="D1162" s="20">
        <f t="shared" si="18"/>
        <v>4</v>
      </c>
      <c r="E1162" s="20">
        <f>MIN(IF(MOD(ROWS($A$2:A1162),$A$2)=0,E1161+1, E1161), $B$2-1)</f>
        <v>13</v>
      </c>
      <c r="G1162" s="2" t="str">
        <f>IF(NOT(OR(
SUMPRODUCT(--ISNUMBER(SEARCH('Chapter 0 (Generated)'!$B$25:$V$25,INDEX(MyData,D1162, E1162+1))))&gt;0,
SUMPRODUCT(--ISNUMBER(SEARCH('Chapter 0 (Generated)'!$B$26:$V$26,INDEX(MyData,D1162, E1162+1))))&gt;0)),
"        " &amp; INDEX(MyData,D1162, E1162+1),
"    " &amp; INDEX(MyData,D1162, E1162+1))</f>
        <v xml:space="preserve">        "null",</v>
      </c>
    </row>
    <row r="1163" spans="4:7" x14ac:dyDescent="0.2">
      <c r="D1163" s="20">
        <f t="shared" si="18"/>
        <v>5</v>
      </c>
      <c r="E1163" s="20">
        <f>MIN(IF(MOD(ROWS($A$2:A1163),$A$2)=0,E1162+1, E1162), $B$2-1)</f>
        <v>13</v>
      </c>
      <c r="G1163" s="2" t="str">
        <f>IF(NOT(OR(
SUMPRODUCT(--ISNUMBER(SEARCH('Chapter 0 (Generated)'!$B$25:$V$25,INDEX(MyData,D1163, E1163+1))))&gt;0,
SUMPRODUCT(--ISNUMBER(SEARCH('Chapter 0 (Generated)'!$B$26:$V$26,INDEX(MyData,D1163, E1163+1))))&gt;0)),
"        " &amp; INDEX(MyData,D1163, E1163+1),
"    " &amp; INDEX(MyData,D1163, E1163+1))</f>
        <v xml:space="preserve">        "null",</v>
      </c>
    </row>
    <row r="1164" spans="4:7" x14ac:dyDescent="0.2">
      <c r="D1164" s="20">
        <f t="shared" si="18"/>
        <v>6</v>
      </c>
      <c r="E1164" s="20">
        <f>MIN(IF(MOD(ROWS($A$2:A1164),$A$2)=0,E1163+1, E1163), $B$2-1)</f>
        <v>13</v>
      </c>
      <c r="G1164" s="2" t="str">
        <f>IF(NOT(OR(
SUMPRODUCT(--ISNUMBER(SEARCH('Chapter 0 (Generated)'!$B$25:$V$25,INDEX(MyData,D1164, E1164+1))))&gt;0,
SUMPRODUCT(--ISNUMBER(SEARCH('Chapter 0 (Generated)'!$B$26:$V$26,INDEX(MyData,D1164, E1164+1))))&gt;0)),
"        " &amp; INDEX(MyData,D1164, E1164+1),
"    " &amp; INDEX(MyData,D1164, E1164+1))</f>
        <v xml:space="preserve">        "null",</v>
      </c>
    </row>
    <row r="1165" spans="4:7" x14ac:dyDescent="0.2">
      <c r="D1165" s="20">
        <f t="shared" si="18"/>
        <v>7</v>
      </c>
      <c r="E1165" s="20">
        <f>MIN(IF(MOD(ROWS($A$2:A1165),$A$2)=0,E1164+1, E1164), $B$2-1)</f>
        <v>13</v>
      </c>
      <c r="G1165" s="2" t="str">
        <f>IF(NOT(OR(
SUMPRODUCT(--ISNUMBER(SEARCH('Chapter 0 (Generated)'!$B$25:$V$25,INDEX(MyData,D1165, E1165+1))))&gt;0,
SUMPRODUCT(--ISNUMBER(SEARCH('Chapter 0 (Generated)'!$B$26:$V$26,INDEX(MyData,D1165, E1165+1))))&gt;0)),
"        " &amp; INDEX(MyData,D1165, E1165+1),
"    " &amp; INDEX(MyData,D1165, E1165+1))</f>
        <v xml:space="preserve">        "null",</v>
      </c>
    </row>
    <row r="1166" spans="4:7" x14ac:dyDescent="0.2">
      <c r="D1166" s="20">
        <f t="shared" si="18"/>
        <v>8</v>
      </c>
      <c r="E1166" s="20">
        <f>MIN(IF(MOD(ROWS($A$2:A1166),$A$2)=0,E1165+1, E1165), $B$2-1)</f>
        <v>13</v>
      </c>
      <c r="G1166" s="2" t="str">
        <f>IF(NOT(OR(
SUMPRODUCT(--ISNUMBER(SEARCH('Chapter 0 (Generated)'!$B$25:$V$25,INDEX(MyData,D1166, E1166+1))))&gt;0,
SUMPRODUCT(--ISNUMBER(SEARCH('Chapter 0 (Generated)'!$B$26:$V$26,INDEX(MyData,D1166, E1166+1))))&gt;0)),
"        " &amp; INDEX(MyData,D1166, E1166+1),
"    " &amp; INDEX(MyData,D1166, E1166+1))</f>
        <v xml:space="preserve">        "null",//5 </v>
      </c>
    </row>
    <row r="1167" spans="4:7" x14ac:dyDescent="0.2">
      <c r="D1167" s="20">
        <f t="shared" si="18"/>
        <v>9</v>
      </c>
      <c r="E1167" s="20">
        <f>MIN(IF(MOD(ROWS($A$2:A1167),$A$2)=0,E1166+1, E1166), $B$2-1)</f>
        <v>13</v>
      </c>
      <c r="G1167" s="2" t="str">
        <f>IF(NOT(OR(
SUMPRODUCT(--ISNUMBER(SEARCH('Chapter 0 (Generated)'!$B$25:$V$25,INDEX(MyData,D1167, E1167+1))))&gt;0,
SUMPRODUCT(--ISNUMBER(SEARCH('Chapter 0 (Generated)'!$B$26:$V$26,INDEX(MyData,D1167, E1167+1))))&gt;0)),
"        " &amp; INDEX(MyData,D1167, E1167+1),
"    " &amp; INDEX(MyData,D1167, E1167+1))</f>
        <v xml:space="preserve">        "null",</v>
      </c>
    </row>
    <row r="1168" spans="4:7" x14ac:dyDescent="0.2">
      <c r="D1168" s="20">
        <f t="shared" si="18"/>
        <v>10</v>
      </c>
      <c r="E1168" s="20">
        <f>MIN(IF(MOD(ROWS($A$2:A1168),$A$2)=0,E1167+1, E1167), $B$2-1)</f>
        <v>13</v>
      </c>
      <c r="G1168" s="2" t="str">
        <f>IF(NOT(OR(
SUMPRODUCT(--ISNUMBER(SEARCH('Chapter 0 (Generated)'!$B$25:$V$25,INDEX(MyData,D1168, E1168+1))))&gt;0,
SUMPRODUCT(--ISNUMBER(SEARCH('Chapter 0 (Generated)'!$B$26:$V$26,INDEX(MyData,D1168, E1168+1))))&gt;0)),
"        " &amp; INDEX(MyData,D1168, E1168+1),
"    " &amp; INDEX(MyData,D1168, E1168+1))</f>
        <v xml:space="preserve">        "null",</v>
      </c>
    </row>
    <row r="1169" spans="4:7" x14ac:dyDescent="0.2">
      <c r="D1169" s="20">
        <f t="shared" si="18"/>
        <v>11</v>
      </c>
      <c r="E1169" s="20">
        <f>MIN(IF(MOD(ROWS($A$2:A1169),$A$2)=0,E1168+1, E1168), $B$2-1)</f>
        <v>13</v>
      </c>
      <c r="G1169" s="2" t="str">
        <f>IF(NOT(OR(
SUMPRODUCT(--ISNUMBER(SEARCH('Chapter 0 (Generated)'!$B$25:$V$25,INDEX(MyData,D1169, E1169+1))))&gt;0,
SUMPRODUCT(--ISNUMBER(SEARCH('Chapter 0 (Generated)'!$B$26:$V$26,INDEX(MyData,D1169, E1169+1))))&gt;0)),
"        " &amp; INDEX(MyData,D1169, E1169+1),
"    " &amp; INDEX(MyData,D1169, E1169+1))</f>
        <v xml:space="preserve">        "null",</v>
      </c>
    </row>
    <row r="1170" spans="4:7" x14ac:dyDescent="0.2">
      <c r="D1170" s="20">
        <f t="shared" si="18"/>
        <v>12</v>
      </c>
      <c r="E1170" s="20">
        <f>MIN(IF(MOD(ROWS($A$2:A1170),$A$2)=0,E1169+1, E1169), $B$2-1)</f>
        <v>13</v>
      </c>
      <c r="G1170" s="2" t="str">
        <f>IF(NOT(OR(
SUMPRODUCT(--ISNUMBER(SEARCH('Chapter 0 (Generated)'!$B$25:$V$25,INDEX(MyData,D1170, E1170+1))))&gt;0,
SUMPRODUCT(--ISNUMBER(SEARCH('Chapter 0 (Generated)'!$B$26:$V$26,INDEX(MyData,D1170, E1170+1))))&gt;0)),
"        " &amp; INDEX(MyData,D1170, E1170+1),
"    " &amp; INDEX(MyData,D1170, E1170+1))</f>
        <v xml:space="preserve">        "null",</v>
      </c>
    </row>
    <row r="1171" spans="4:7" x14ac:dyDescent="0.2">
      <c r="D1171" s="20">
        <f t="shared" si="18"/>
        <v>13</v>
      </c>
      <c r="E1171" s="20">
        <f>MIN(IF(MOD(ROWS($A$2:A1171),$A$2)=0,E1170+1, E1170), $B$2-1)</f>
        <v>13</v>
      </c>
      <c r="G1171" s="2" t="str">
        <f>IF(NOT(OR(
SUMPRODUCT(--ISNUMBER(SEARCH('Chapter 0 (Generated)'!$B$25:$V$25,INDEX(MyData,D1171, E1171+1))))&gt;0,
SUMPRODUCT(--ISNUMBER(SEARCH('Chapter 0 (Generated)'!$B$26:$V$26,INDEX(MyData,D1171, E1171+1))))&gt;0)),
"        " &amp; INDEX(MyData,D1171, E1171+1),
"    " &amp; INDEX(MyData,D1171, E1171+1))</f>
        <v xml:space="preserve">        "null",//10 </v>
      </c>
    </row>
    <row r="1172" spans="4:7" x14ac:dyDescent="0.2">
      <c r="D1172" s="20">
        <f t="shared" si="18"/>
        <v>14</v>
      </c>
      <c r="E1172" s="20">
        <f>MIN(IF(MOD(ROWS($A$2:A1172),$A$2)=0,E1171+1, E1171), $B$2-1)</f>
        <v>13</v>
      </c>
      <c r="G1172" s="2" t="str">
        <f>IF(NOT(OR(
SUMPRODUCT(--ISNUMBER(SEARCH('Chapter 0 (Generated)'!$B$25:$V$25,INDEX(MyData,D1172, E1172+1))))&gt;0,
SUMPRODUCT(--ISNUMBER(SEARCH('Chapter 0 (Generated)'!$B$26:$V$26,INDEX(MyData,D1172, E1172+1))))&gt;0)),
"        " &amp; INDEX(MyData,D1172, E1172+1),
"    " &amp; INDEX(MyData,D1172, E1172+1))</f>
        <v xml:space="preserve">        "null",</v>
      </c>
    </row>
    <row r="1173" spans="4:7" x14ac:dyDescent="0.2">
      <c r="D1173" s="20">
        <f t="shared" si="18"/>
        <v>15</v>
      </c>
      <c r="E1173" s="20">
        <f>MIN(IF(MOD(ROWS($A$2:A1173),$A$2)=0,E1172+1, E1172), $B$2-1)</f>
        <v>13</v>
      </c>
      <c r="G1173" s="2" t="str">
        <f>IF(NOT(OR(
SUMPRODUCT(--ISNUMBER(SEARCH('Chapter 0 (Generated)'!$B$25:$V$25,INDEX(MyData,D1173, E1173+1))))&gt;0,
SUMPRODUCT(--ISNUMBER(SEARCH('Chapter 0 (Generated)'!$B$26:$V$26,INDEX(MyData,D1173, E1173+1))))&gt;0)),
"        " &amp; INDEX(MyData,D1173, E1173+1),
"    " &amp; INDEX(MyData,D1173, E1173+1))</f>
        <v xml:space="preserve">        "null",</v>
      </c>
    </row>
    <row r="1174" spans="4:7" x14ac:dyDescent="0.2">
      <c r="D1174" s="20">
        <f t="shared" si="18"/>
        <v>16</v>
      </c>
      <c r="E1174" s="20">
        <f>MIN(IF(MOD(ROWS($A$2:A1174),$A$2)=0,E1173+1, E1173), $B$2-1)</f>
        <v>13</v>
      </c>
      <c r="G1174" s="2" t="str">
        <f>IF(NOT(OR(
SUMPRODUCT(--ISNUMBER(SEARCH('Chapter 0 (Generated)'!$B$25:$V$25,INDEX(MyData,D1174, E1174+1))))&gt;0,
SUMPRODUCT(--ISNUMBER(SEARCH('Chapter 0 (Generated)'!$B$26:$V$26,INDEX(MyData,D1174, E1174+1))))&gt;0)),
"        " &amp; INDEX(MyData,D1174, E1174+1),
"    " &amp; INDEX(MyData,D1174, E1174+1))</f>
        <v xml:space="preserve">        "null",</v>
      </c>
    </row>
    <row r="1175" spans="4:7" x14ac:dyDescent="0.2">
      <c r="D1175" s="20">
        <f t="shared" si="18"/>
        <v>17</v>
      </c>
      <c r="E1175" s="20">
        <f>MIN(IF(MOD(ROWS($A$2:A1175),$A$2)=0,E1174+1, E1174), $B$2-1)</f>
        <v>13</v>
      </c>
      <c r="G1175" s="2" t="str">
        <f>IF(NOT(OR(
SUMPRODUCT(--ISNUMBER(SEARCH('Chapter 0 (Generated)'!$B$25:$V$25,INDEX(MyData,D1175, E1175+1))))&gt;0,
SUMPRODUCT(--ISNUMBER(SEARCH('Chapter 0 (Generated)'!$B$26:$V$26,INDEX(MyData,D1175, E1175+1))))&gt;0)),
"        " &amp; INDEX(MyData,D1175, E1175+1),
"    " &amp; INDEX(MyData,D1175, E1175+1))</f>
        <v xml:space="preserve">        "null",</v>
      </c>
    </row>
    <row r="1176" spans="4:7" x14ac:dyDescent="0.2">
      <c r="D1176" s="20">
        <f t="shared" si="18"/>
        <v>18</v>
      </c>
      <c r="E1176" s="20">
        <f>MIN(IF(MOD(ROWS($A$2:A1176),$A$2)=0,E1175+1, E1175), $B$2-1)</f>
        <v>13</v>
      </c>
      <c r="G1176" s="2" t="str">
        <f>IF(NOT(OR(
SUMPRODUCT(--ISNUMBER(SEARCH('Chapter 0 (Generated)'!$B$25:$V$25,INDEX(MyData,D1176, E1176+1))))&gt;0,
SUMPRODUCT(--ISNUMBER(SEARCH('Chapter 0 (Generated)'!$B$26:$V$26,INDEX(MyData,D1176, E1176+1))))&gt;0)),
"        " &amp; INDEX(MyData,D1176, E1176+1),
"    " &amp; INDEX(MyData,D1176, E1176+1))</f>
        <v xml:space="preserve">        "null",//15 </v>
      </c>
    </row>
    <row r="1177" spans="4:7" x14ac:dyDescent="0.2">
      <c r="D1177" s="20">
        <f t="shared" si="18"/>
        <v>19</v>
      </c>
      <c r="E1177" s="20">
        <f>MIN(IF(MOD(ROWS($A$2:A1177),$A$2)=0,E1176+1, E1176), $B$2-1)</f>
        <v>13</v>
      </c>
      <c r="G1177" s="2" t="str">
        <f>IF(NOT(OR(
SUMPRODUCT(--ISNUMBER(SEARCH('Chapter 0 (Generated)'!$B$25:$V$25,INDEX(MyData,D1177, E1177+1))))&gt;0,
SUMPRODUCT(--ISNUMBER(SEARCH('Chapter 0 (Generated)'!$B$26:$V$26,INDEX(MyData,D1177, E1177+1))))&gt;0)),
"        " &amp; INDEX(MyData,D1177, E1177+1),
"    " &amp; INDEX(MyData,D1177, E1177+1))</f>
        <v xml:space="preserve">        "null",</v>
      </c>
    </row>
    <row r="1178" spans="4:7" x14ac:dyDescent="0.2">
      <c r="D1178" s="20">
        <f t="shared" si="18"/>
        <v>20</v>
      </c>
      <c r="E1178" s="20">
        <f>MIN(IF(MOD(ROWS($A$2:A1178),$A$2)=0,E1177+1, E1177), $B$2-1)</f>
        <v>13</v>
      </c>
      <c r="G1178" s="2" t="str">
        <f>IF(NOT(OR(
SUMPRODUCT(--ISNUMBER(SEARCH('Chapter 0 (Generated)'!$B$25:$V$25,INDEX(MyData,D1178, E1178+1))))&gt;0,
SUMPRODUCT(--ISNUMBER(SEARCH('Chapter 0 (Generated)'!$B$26:$V$26,INDEX(MyData,D1178, E1178+1))))&gt;0)),
"        " &amp; INDEX(MyData,D1178, E1178+1),
"    " &amp; INDEX(MyData,D1178, E1178+1))</f>
        <v xml:space="preserve">        "null",</v>
      </c>
    </row>
    <row r="1179" spans="4:7" x14ac:dyDescent="0.2">
      <c r="D1179" s="20">
        <f t="shared" si="18"/>
        <v>21</v>
      </c>
      <c r="E1179" s="20">
        <f>MIN(IF(MOD(ROWS($A$2:A1179),$A$2)=0,E1178+1, E1178), $B$2-1)</f>
        <v>13</v>
      </c>
      <c r="G1179" s="2" t="str">
        <f>IF(NOT(OR(
SUMPRODUCT(--ISNUMBER(SEARCH('Chapter 0 (Generated)'!$B$25:$V$25,INDEX(MyData,D1179, E1179+1))))&gt;0,
SUMPRODUCT(--ISNUMBER(SEARCH('Chapter 0 (Generated)'!$B$26:$V$26,INDEX(MyData,D1179, E1179+1))))&gt;0)),
"        " &amp; INDEX(MyData,D1179, E1179+1),
"    " &amp; INDEX(MyData,D1179, E1179+1))</f>
        <v xml:space="preserve">        "null",</v>
      </c>
    </row>
    <row r="1180" spans="4:7" x14ac:dyDescent="0.2">
      <c r="D1180" s="20">
        <f t="shared" si="18"/>
        <v>22</v>
      </c>
      <c r="E1180" s="20">
        <f>MIN(IF(MOD(ROWS($A$2:A1180),$A$2)=0,E1179+1, E1179), $B$2-1)</f>
        <v>13</v>
      </c>
      <c r="G1180" s="2" t="str">
        <f>IF(NOT(OR(
SUMPRODUCT(--ISNUMBER(SEARCH('Chapter 0 (Generated)'!$B$25:$V$25,INDEX(MyData,D1180, E1180+1))))&gt;0,
SUMPRODUCT(--ISNUMBER(SEARCH('Chapter 0 (Generated)'!$B$26:$V$26,INDEX(MyData,D1180, E1180+1))))&gt;0)),
"        " &amp; INDEX(MyData,D1180, E1180+1),
"    " &amp; INDEX(MyData,D1180, E1180+1))</f>
        <v xml:space="preserve">        "null",</v>
      </c>
    </row>
    <row r="1181" spans="4:7" x14ac:dyDescent="0.2">
      <c r="D1181" s="20">
        <f t="shared" si="18"/>
        <v>23</v>
      </c>
      <c r="E1181" s="20">
        <f>MIN(IF(MOD(ROWS($A$2:A1181),$A$2)=0,E1180+1, E1180), $B$2-1)</f>
        <v>13</v>
      </c>
      <c r="G1181" s="2" t="str">
        <f>IF(NOT(OR(
SUMPRODUCT(--ISNUMBER(SEARCH('Chapter 0 (Generated)'!$B$25:$V$25,INDEX(MyData,D1181, E1181+1))))&gt;0,
SUMPRODUCT(--ISNUMBER(SEARCH('Chapter 0 (Generated)'!$B$26:$V$26,INDEX(MyData,D1181, E1181+1))))&gt;0)),
"        " &amp; INDEX(MyData,D1181, E1181+1),
"    " &amp; INDEX(MyData,D1181, E1181+1))</f>
        <v xml:space="preserve">        "null",//20 </v>
      </c>
    </row>
    <row r="1182" spans="4:7" x14ac:dyDescent="0.2">
      <c r="D1182" s="20">
        <f t="shared" si="18"/>
        <v>24</v>
      </c>
      <c r="E1182" s="20">
        <f>MIN(IF(MOD(ROWS($A$2:A1182),$A$2)=0,E1181+1, E1181), $B$2-1)</f>
        <v>13</v>
      </c>
      <c r="G1182" s="2" t="str">
        <f>IF(NOT(OR(
SUMPRODUCT(--ISNUMBER(SEARCH('Chapter 0 (Generated)'!$B$25:$V$25,INDEX(MyData,D1182, E1182+1))))&gt;0,
SUMPRODUCT(--ISNUMBER(SEARCH('Chapter 0 (Generated)'!$B$26:$V$26,INDEX(MyData,D1182, E1182+1))))&gt;0)),
"        " &amp; INDEX(MyData,D1182, E1182+1),
"    " &amp; INDEX(MyData,D1182, E1182+1))</f>
        <v xml:space="preserve">        "null",</v>
      </c>
    </row>
    <row r="1183" spans="4:7" x14ac:dyDescent="0.2">
      <c r="D1183" s="20">
        <f t="shared" si="18"/>
        <v>25</v>
      </c>
      <c r="E1183" s="20">
        <f>MIN(IF(MOD(ROWS($A$2:A1183),$A$2)=0,E1182+1, E1182), $B$2-1)</f>
        <v>13</v>
      </c>
      <c r="G1183" s="2" t="str">
        <f>IF(NOT(OR(
SUMPRODUCT(--ISNUMBER(SEARCH('Chapter 0 (Generated)'!$B$25:$V$25,INDEX(MyData,D1183, E1183+1))))&gt;0,
SUMPRODUCT(--ISNUMBER(SEARCH('Chapter 0 (Generated)'!$B$26:$V$26,INDEX(MyData,D1183, E1183+1))))&gt;0)),
"        " &amp; INDEX(MyData,D1183, E1183+1),
"    " &amp; INDEX(MyData,D1183, E1183+1))</f>
        <v xml:space="preserve">        "null",</v>
      </c>
    </row>
    <row r="1184" spans="4:7" x14ac:dyDescent="0.2">
      <c r="D1184" s="20">
        <f t="shared" si="18"/>
        <v>26</v>
      </c>
      <c r="E1184" s="20">
        <f>MIN(IF(MOD(ROWS($A$2:A1184),$A$2)=0,E1183+1, E1183), $B$2-1)</f>
        <v>13</v>
      </c>
      <c r="G1184" s="2" t="str">
        <f>IF(NOT(OR(
SUMPRODUCT(--ISNUMBER(SEARCH('Chapter 0 (Generated)'!$B$25:$V$25,INDEX(MyData,D1184, E1184+1))))&gt;0,
SUMPRODUCT(--ISNUMBER(SEARCH('Chapter 0 (Generated)'!$B$26:$V$26,INDEX(MyData,D1184, E1184+1))))&gt;0)),
"        " &amp; INDEX(MyData,D1184, E1184+1),
"    " &amp; INDEX(MyData,D1184, E1184+1))</f>
        <v xml:space="preserve">        "null",</v>
      </c>
    </row>
    <row r="1185" spans="4:7" x14ac:dyDescent="0.2">
      <c r="D1185" s="20">
        <f t="shared" si="18"/>
        <v>27</v>
      </c>
      <c r="E1185" s="20">
        <f>MIN(IF(MOD(ROWS($A$2:A1185),$A$2)=0,E1184+1, E1184), $B$2-1)</f>
        <v>13</v>
      </c>
      <c r="G1185" s="2" t="str">
        <f>IF(NOT(OR(
SUMPRODUCT(--ISNUMBER(SEARCH('Chapter 0 (Generated)'!$B$25:$V$25,INDEX(MyData,D1185, E1185+1))))&gt;0,
SUMPRODUCT(--ISNUMBER(SEARCH('Chapter 0 (Generated)'!$B$26:$V$26,INDEX(MyData,D1185, E1185+1))))&gt;0)),
"        " &amp; INDEX(MyData,D1185, E1185+1),
"    " &amp; INDEX(MyData,D1185, E1185+1))</f>
        <v xml:space="preserve">        "null",//24 Department Form</v>
      </c>
    </row>
    <row r="1186" spans="4:7" x14ac:dyDescent="0.2">
      <c r="D1186" s="20">
        <f t="shared" si="18"/>
        <v>28</v>
      </c>
      <c r="E1186" s="20">
        <f>MIN(IF(MOD(ROWS($A$2:A1186),$A$2)=0,E1185+1, E1185), $B$2-1)</f>
        <v>13</v>
      </c>
      <c r="G1186" s="2" t="str">
        <f>IF(NOT(OR(
SUMPRODUCT(--ISNUMBER(SEARCH('Chapter 0 (Generated)'!$B$25:$V$25,INDEX(MyData,D1186, E1186+1))))&gt;0,
SUMPRODUCT(--ISNUMBER(SEARCH('Chapter 0 (Generated)'!$B$26:$V$26,INDEX(MyData,D1186, E1186+1))))&gt;0)),
"        " &amp; INDEX(MyData,D1186, E1186+1),
"    " &amp; INDEX(MyData,D1186, E1186+1))</f>
        <v xml:space="preserve">        "null",//25 </v>
      </c>
    </row>
    <row r="1187" spans="4:7" x14ac:dyDescent="0.2">
      <c r="D1187" s="20">
        <f t="shared" si="18"/>
        <v>29</v>
      </c>
      <c r="E1187" s="20">
        <f>MIN(IF(MOD(ROWS($A$2:A1187),$A$2)=0,E1186+1, E1186), $B$2-1)</f>
        <v>13</v>
      </c>
      <c r="G1187" s="2" t="str">
        <f>IF(NOT(OR(
SUMPRODUCT(--ISNUMBER(SEARCH('Chapter 0 (Generated)'!$B$25:$V$25,INDEX(MyData,D1187, E1187+1))))&gt;0,
SUMPRODUCT(--ISNUMBER(SEARCH('Chapter 0 (Generated)'!$B$26:$V$26,INDEX(MyData,D1187, E1187+1))))&gt;0)),
"        " &amp; INDEX(MyData,D1187, E1187+1),
"    " &amp; INDEX(MyData,D1187, E1187+1))</f>
        <v xml:space="preserve">        "null",</v>
      </c>
    </row>
    <row r="1188" spans="4:7" x14ac:dyDescent="0.2">
      <c r="D1188" s="20">
        <f t="shared" si="18"/>
        <v>30</v>
      </c>
      <c r="E1188" s="20">
        <f>MIN(IF(MOD(ROWS($A$2:A1188),$A$2)=0,E1187+1, E1187), $B$2-1)</f>
        <v>13</v>
      </c>
      <c r="G1188" s="2" t="str">
        <f>IF(NOT(OR(
SUMPRODUCT(--ISNUMBER(SEARCH('Chapter 0 (Generated)'!$B$25:$V$25,INDEX(MyData,D1188, E1188+1))))&gt;0,
SUMPRODUCT(--ISNUMBER(SEARCH('Chapter 0 (Generated)'!$B$26:$V$26,INDEX(MyData,D1188, E1188+1))))&gt;0)),
"        " &amp; INDEX(MyData,D1188, E1188+1),
"    " &amp; INDEX(MyData,D1188, E1188+1))</f>
        <v xml:space="preserve">        "null",</v>
      </c>
    </row>
    <row r="1189" spans="4:7" x14ac:dyDescent="0.2">
      <c r="D1189" s="20">
        <f t="shared" si="18"/>
        <v>31</v>
      </c>
      <c r="E1189" s="20">
        <f>MIN(IF(MOD(ROWS($A$2:A1189),$A$2)=0,E1188+1, E1188), $B$2-1)</f>
        <v>13</v>
      </c>
      <c r="G1189" s="2" t="str">
        <f>IF(NOT(OR(
SUMPRODUCT(--ISNUMBER(SEARCH('Chapter 0 (Generated)'!$B$25:$V$25,INDEX(MyData,D1189, E1189+1))))&gt;0,
SUMPRODUCT(--ISNUMBER(SEARCH('Chapter 0 (Generated)'!$B$26:$V$26,INDEX(MyData,D1189, E1189+1))))&gt;0)),
"        " &amp; INDEX(MyData,D1189, E1189+1),
"    " &amp; INDEX(MyData,D1189, E1189+1))</f>
        <v xml:space="preserve">        "null",</v>
      </c>
    </row>
    <row r="1190" spans="4:7" x14ac:dyDescent="0.2">
      <c r="D1190" s="20">
        <f t="shared" si="18"/>
        <v>32</v>
      </c>
      <c r="E1190" s="20">
        <f>MIN(IF(MOD(ROWS($A$2:A1190),$A$2)=0,E1189+1, E1189), $B$2-1)</f>
        <v>13</v>
      </c>
      <c r="G1190" s="2" t="str">
        <f>IF(NOT(OR(
SUMPRODUCT(--ISNUMBER(SEARCH('Chapter 0 (Generated)'!$B$25:$V$25,INDEX(MyData,D1190, E1190+1))))&gt;0,
SUMPRODUCT(--ISNUMBER(SEARCH('Chapter 0 (Generated)'!$B$26:$V$26,INDEX(MyData,D1190, E1190+1))))&gt;0)),
"        " &amp; INDEX(MyData,D1190, E1190+1),
"    " &amp; INDEX(MyData,D1190, E1190+1))</f>
        <v xml:space="preserve">        "null",</v>
      </c>
    </row>
    <row r="1191" spans="4:7" x14ac:dyDescent="0.2">
      <c r="D1191" s="20">
        <f t="shared" si="18"/>
        <v>33</v>
      </c>
      <c r="E1191" s="20">
        <f>MIN(IF(MOD(ROWS($A$2:A1191),$A$2)=0,E1190+1, E1190), $B$2-1)</f>
        <v>13</v>
      </c>
      <c r="G1191" s="2" t="str">
        <f>IF(NOT(OR(
SUMPRODUCT(--ISNUMBER(SEARCH('Chapter 0 (Generated)'!$B$25:$V$25,INDEX(MyData,D1191, E1191+1))))&gt;0,
SUMPRODUCT(--ISNUMBER(SEARCH('Chapter 0 (Generated)'!$B$26:$V$26,INDEX(MyData,D1191, E1191+1))))&gt;0)),
"        " &amp; INDEX(MyData,D1191, E1191+1),
"    " &amp; INDEX(MyData,D1191, E1191+1))</f>
        <v xml:space="preserve">        "null",//30 </v>
      </c>
    </row>
    <row r="1192" spans="4:7" x14ac:dyDescent="0.2">
      <c r="D1192" s="20">
        <f t="shared" si="18"/>
        <v>34</v>
      </c>
      <c r="E1192" s="20">
        <f>MIN(IF(MOD(ROWS($A$2:A1192),$A$2)=0,E1191+1, E1191), $B$2-1)</f>
        <v>13</v>
      </c>
      <c r="G1192" s="2" t="str">
        <f>IF(NOT(OR(
SUMPRODUCT(--ISNUMBER(SEARCH('Chapter 0 (Generated)'!$B$25:$V$25,INDEX(MyData,D1192, E1192+1))))&gt;0,
SUMPRODUCT(--ISNUMBER(SEARCH('Chapter 0 (Generated)'!$B$26:$V$26,INDEX(MyData,D1192, E1192+1))))&gt;0)),
"        " &amp; INDEX(MyData,D1192, E1192+1),
"    " &amp; INDEX(MyData,D1192, E1192+1))</f>
        <v xml:space="preserve">        "null",//31 Choose your name Form</v>
      </c>
    </row>
    <row r="1193" spans="4:7" x14ac:dyDescent="0.2">
      <c r="D1193" s="20">
        <f t="shared" si="18"/>
        <v>35</v>
      </c>
      <c r="E1193" s="20">
        <f>MIN(IF(MOD(ROWS($A$2:A1193),$A$2)=0,E1192+1, E1192), $B$2-1)</f>
        <v>13</v>
      </c>
      <c r="G1193" s="2" t="str">
        <f>IF(NOT(OR(
SUMPRODUCT(--ISNUMBER(SEARCH('Chapter 0 (Generated)'!$B$25:$V$25,INDEX(MyData,D1193, E1193+1))))&gt;0,
SUMPRODUCT(--ISNUMBER(SEARCH('Chapter 0 (Generated)'!$B$26:$V$26,INDEX(MyData,D1193, E1193+1))))&gt;0)),
"        " &amp; INDEX(MyData,D1193, E1193+1),
"    " &amp; INDEX(MyData,D1193, E1193+1))</f>
        <v xml:space="preserve">        "null",</v>
      </c>
    </row>
    <row r="1194" spans="4:7" x14ac:dyDescent="0.2">
      <c r="D1194" s="20">
        <f t="shared" si="18"/>
        <v>36</v>
      </c>
      <c r="E1194" s="20">
        <f>MIN(IF(MOD(ROWS($A$2:A1194),$A$2)=0,E1193+1, E1193), $B$2-1)</f>
        <v>13</v>
      </c>
      <c r="G1194" s="2" t="str">
        <f>IF(NOT(OR(
SUMPRODUCT(--ISNUMBER(SEARCH('Chapter 0 (Generated)'!$B$25:$V$25,INDEX(MyData,D1194, E1194+1))))&gt;0,
SUMPRODUCT(--ISNUMBER(SEARCH('Chapter 0 (Generated)'!$B$26:$V$26,INDEX(MyData,D1194, E1194+1))))&gt;0)),
"        " &amp; INDEX(MyData,D1194, E1194+1),
"    " &amp; INDEX(MyData,D1194, E1194+1))</f>
        <v xml:space="preserve">        "null",</v>
      </c>
    </row>
    <row r="1195" spans="4:7" x14ac:dyDescent="0.2">
      <c r="D1195" s="20">
        <f t="shared" si="18"/>
        <v>37</v>
      </c>
      <c r="E1195" s="20">
        <f>MIN(IF(MOD(ROWS($A$2:A1195),$A$2)=0,E1194+1, E1194), $B$2-1)</f>
        <v>13</v>
      </c>
      <c r="G1195" s="2" t="str">
        <f>IF(NOT(OR(
SUMPRODUCT(--ISNUMBER(SEARCH('Chapter 0 (Generated)'!$B$25:$V$25,INDEX(MyData,D1195, E1195+1))))&gt;0,
SUMPRODUCT(--ISNUMBER(SEARCH('Chapter 0 (Generated)'!$B$26:$V$26,INDEX(MyData,D1195, E1195+1))))&gt;0)),
"        " &amp; INDEX(MyData,D1195, E1195+1),
"    " &amp; INDEX(MyData,D1195, E1195+1))</f>
        <v xml:space="preserve">        "null",</v>
      </c>
    </row>
    <row r="1196" spans="4:7" x14ac:dyDescent="0.2">
      <c r="D1196" s="20">
        <f t="shared" si="18"/>
        <v>38</v>
      </c>
      <c r="E1196" s="20">
        <f>MIN(IF(MOD(ROWS($A$2:A1196),$A$2)=0,E1195+1, E1195), $B$2-1)</f>
        <v>13</v>
      </c>
      <c r="G1196" s="2" t="str">
        <f>IF(NOT(OR(
SUMPRODUCT(--ISNUMBER(SEARCH('Chapter 0 (Generated)'!$B$25:$V$25,INDEX(MyData,D1196, E1196+1))))&gt;0,
SUMPRODUCT(--ISNUMBER(SEARCH('Chapter 0 (Generated)'!$B$26:$V$26,INDEX(MyData,D1196, E1196+1))))&gt;0)),
"        " &amp; INDEX(MyData,D1196, E1196+1),
"    " &amp; INDEX(MyData,D1196, E1196+1))</f>
        <v xml:space="preserve">        "New Objective: Explore the School!",//35 </v>
      </c>
    </row>
    <row r="1197" spans="4:7" x14ac:dyDescent="0.2">
      <c r="D1197" s="20">
        <f t="shared" si="18"/>
        <v>39</v>
      </c>
      <c r="E1197" s="20">
        <f>MIN(IF(MOD(ROWS($A$2:A1197),$A$2)=0,E1196+1, E1196), $B$2-1)</f>
        <v>13</v>
      </c>
      <c r="G1197" s="2" t="str">
        <f>IF(NOT(OR(
SUMPRODUCT(--ISNUMBER(SEARCH('Chapter 0 (Generated)'!$B$25:$V$25,INDEX(MyData,D1197, E1197+1))))&gt;0,
SUMPRODUCT(--ISNUMBER(SEARCH('Chapter 0 (Generated)'!$B$26:$V$26,INDEX(MyData,D1197, E1197+1))))&gt;0)),
"        " &amp; INDEX(MyData,D1197, E1197+1),
"    " &amp; INDEX(MyData,D1197, E1197+1))</f>
        <v xml:space="preserve">        "Objective Complete: Explore the school!",</v>
      </c>
    </row>
    <row r="1198" spans="4:7" x14ac:dyDescent="0.2">
      <c r="D1198" s="20">
        <f t="shared" si="18"/>
        <v>40</v>
      </c>
      <c r="E1198" s="20">
        <f>MIN(IF(MOD(ROWS($A$2:A1198),$A$2)=0,E1197+1, E1197), $B$2-1)</f>
        <v>13</v>
      </c>
      <c r="G1198" s="2" t="str">
        <f>IF(NOT(OR(
SUMPRODUCT(--ISNUMBER(SEARCH('Chapter 0 (Generated)'!$B$25:$V$25,INDEX(MyData,D1198, E1198+1))))&gt;0,
SUMPRODUCT(--ISNUMBER(SEARCH('Chapter 0 (Generated)'!$B$26:$V$26,INDEX(MyData,D1198, E1198+1))))&gt;0)),
"        " &amp; INDEX(MyData,D1198, E1198+1),
"    " &amp; INDEX(MyData,D1198, E1198+1))</f>
        <v xml:space="preserve">        "null",</v>
      </c>
    </row>
    <row r="1199" spans="4:7" x14ac:dyDescent="0.2">
      <c r="D1199" s="20">
        <f t="shared" si="18"/>
        <v>41</v>
      </c>
      <c r="E1199" s="20">
        <f>MIN(IF(MOD(ROWS($A$2:A1199),$A$2)=0,E1198+1, E1198), $B$2-1)</f>
        <v>13</v>
      </c>
      <c r="G1199" s="2" t="str">
        <f>IF(NOT(OR(
SUMPRODUCT(--ISNUMBER(SEARCH('Chapter 0 (Generated)'!$B$25:$V$25,INDEX(MyData,D1199, E1199+1))))&gt;0,
SUMPRODUCT(--ISNUMBER(SEARCH('Chapter 0 (Generated)'!$B$26:$V$26,INDEX(MyData,D1199, E1199+1))))&gt;0)),
"        " &amp; INDEX(MyData,D1199, E1199+1),
"    " &amp; INDEX(MyData,D1199, E1199+1))</f>
        <v xml:space="preserve">        "null",</v>
      </c>
    </row>
    <row r="1200" spans="4:7" x14ac:dyDescent="0.2">
      <c r="D1200" s="20">
        <f t="shared" si="18"/>
        <v>42</v>
      </c>
      <c r="E1200" s="20">
        <f>MIN(IF(MOD(ROWS($A$2:A1200),$A$2)=0,E1199+1, E1199), $B$2-1)</f>
        <v>13</v>
      </c>
      <c r="G1200" s="2" t="str">
        <f>IF(NOT(OR(
SUMPRODUCT(--ISNUMBER(SEARCH('Chapter 0 (Generated)'!$B$25:$V$25,INDEX(MyData,D1200, E1200+1))))&gt;0,
SUMPRODUCT(--ISNUMBER(SEARCH('Chapter 0 (Generated)'!$B$26:$V$26,INDEX(MyData,D1200, E1200+1))))&gt;0)),
"        " &amp; INDEX(MyData,D1200, E1200+1),
"    " &amp; INDEX(MyData,D1200, E1200+1))</f>
        <v xml:space="preserve">        "null",</v>
      </c>
    </row>
    <row r="1201" spans="4:7" x14ac:dyDescent="0.2">
      <c r="D1201" s="20">
        <f t="shared" si="18"/>
        <v>43</v>
      </c>
      <c r="E1201" s="20">
        <f>MIN(IF(MOD(ROWS($A$2:A1201),$A$2)=0,E1200+1, E1200), $B$2-1)</f>
        <v>13</v>
      </c>
      <c r="G1201" s="2" t="str">
        <f>IF(NOT(OR(
SUMPRODUCT(--ISNUMBER(SEARCH('Chapter 0 (Generated)'!$B$25:$V$25,INDEX(MyData,D1201, E1201+1))))&gt;0,
SUMPRODUCT(--ISNUMBER(SEARCH('Chapter 0 (Generated)'!$B$26:$V$26,INDEX(MyData,D1201, E1201+1))))&gt;0)),
"        " &amp; INDEX(MyData,D1201, E1201+1),
"    " &amp; INDEX(MyData,D1201, E1201+1))</f>
        <v xml:space="preserve">        "null",//40 </v>
      </c>
    </row>
    <row r="1202" spans="4:7" x14ac:dyDescent="0.2">
      <c r="D1202" s="20">
        <f t="shared" si="18"/>
        <v>44</v>
      </c>
      <c r="E1202" s="20">
        <f>MIN(IF(MOD(ROWS($A$2:A1202),$A$2)=0,E1201+1, E1201), $B$2-1)</f>
        <v>13</v>
      </c>
      <c r="G1202" s="2" t="str">
        <f>IF(NOT(OR(
SUMPRODUCT(--ISNUMBER(SEARCH('Chapter 0 (Generated)'!$B$25:$V$25,INDEX(MyData,D1202, E1202+1))))&gt;0,
SUMPRODUCT(--ISNUMBER(SEARCH('Chapter 0 (Generated)'!$B$26:$V$26,INDEX(MyData,D1202, E1202+1))))&gt;0)),
"        " &amp; INDEX(MyData,D1202, E1202+1),
"    " &amp; INDEX(MyData,D1202, E1202+1))</f>
        <v xml:space="preserve">        "null",</v>
      </c>
    </row>
    <row r="1203" spans="4:7" x14ac:dyDescent="0.2">
      <c r="D1203" s="20">
        <f t="shared" si="18"/>
        <v>45</v>
      </c>
      <c r="E1203" s="20">
        <f>MIN(IF(MOD(ROWS($A$2:A1203),$A$2)=0,E1202+1, E1202), $B$2-1)</f>
        <v>13</v>
      </c>
      <c r="G1203" s="2" t="str">
        <f>IF(NOT(OR(
SUMPRODUCT(--ISNUMBER(SEARCH('Chapter 0 (Generated)'!$B$25:$V$25,INDEX(MyData,D1203, E1203+1))))&gt;0,
SUMPRODUCT(--ISNUMBER(SEARCH('Chapter 0 (Generated)'!$B$26:$V$26,INDEX(MyData,D1203, E1203+1))))&gt;0)),
"        " &amp; INDEX(MyData,D1203, E1203+1),
"    " &amp; INDEX(MyData,D1203, E1203+1))</f>
        <v xml:space="preserve">        "null",</v>
      </c>
    </row>
    <row r="1204" spans="4:7" x14ac:dyDescent="0.2">
      <c r="D1204" s="20">
        <f t="shared" si="18"/>
        <v>46</v>
      </c>
      <c r="E1204" s="20">
        <f>MIN(IF(MOD(ROWS($A$2:A1204),$A$2)=0,E1203+1, E1203), $B$2-1)</f>
        <v>13</v>
      </c>
      <c r="G1204" s="2" t="str">
        <f>IF(NOT(OR(
SUMPRODUCT(--ISNUMBER(SEARCH('Chapter 0 (Generated)'!$B$25:$V$25,INDEX(MyData,D1204, E1204+1))))&gt;0,
SUMPRODUCT(--ISNUMBER(SEARCH('Chapter 0 (Generated)'!$B$26:$V$26,INDEX(MyData,D1204, E1204+1))))&gt;0)),
"        " &amp; INDEX(MyData,D1204, E1204+1),
"    " &amp; INDEX(MyData,D1204, E1204+1))</f>
        <v xml:space="preserve">        "null",</v>
      </c>
    </row>
    <row r="1205" spans="4:7" x14ac:dyDescent="0.2">
      <c r="D1205" s="20">
        <f t="shared" si="18"/>
        <v>47</v>
      </c>
      <c r="E1205" s="20">
        <f>MIN(IF(MOD(ROWS($A$2:A1205),$A$2)=0,E1204+1, E1204), $B$2-1)</f>
        <v>13</v>
      </c>
      <c r="G1205" s="2" t="str">
        <f>IF(NOT(OR(
SUMPRODUCT(--ISNUMBER(SEARCH('Chapter 0 (Generated)'!$B$25:$V$25,INDEX(MyData,D1205, E1205+1))))&gt;0,
SUMPRODUCT(--ISNUMBER(SEARCH('Chapter 0 (Generated)'!$B$26:$V$26,INDEX(MyData,D1205, E1205+1))))&gt;0)),
"        " &amp; INDEX(MyData,D1205, E1205+1),
"    " &amp; INDEX(MyData,D1205, E1205+1))</f>
        <v xml:space="preserve">        "null",</v>
      </c>
    </row>
    <row r="1206" spans="4:7" x14ac:dyDescent="0.2">
      <c r="D1206" s="20">
        <f t="shared" si="18"/>
        <v>48</v>
      </c>
      <c r="E1206" s="20">
        <f>MIN(IF(MOD(ROWS($A$2:A1206),$A$2)=0,E1205+1, E1205), $B$2-1)</f>
        <v>13</v>
      </c>
      <c r="G1206" s="2" t="str">
        <f>IF(NOT(OR(
SUMPRODUCT(--ISNUMBER(SEARCH('Chapter 0 (Generated)'!$B$25:$V$25,INDEX(MyData,D1206, E1206+1))))&gt;0,
SUMPRODUCT(--ISNUMBER(SEARCH('Chapter 0 (Generated)'!$B$26:$V$26,INDEX(MyData,D1206, E1206+1))))&gt;0)),
"        " &amp; INDEX(MyData,D1206, E1206+1),
"    " &amp; INDEX(MyData,D1206, E1206+1))</f>
        <v xml:space="preserve">        "null",//45 </v>
      </c>
    </row>
    <row r="1207" spans="4:7" x14ac:dyDescent="0.2">
      <c r="D1207" s="20">
        <f t="shared" si="18"/>
        <v>49</v>
      </c>
      <c r="E1207" s="20">
        <f>MIN(IF(MOD(ROWS($A$2:A1207),$A$2)=0,E1206+1, E1206), $B$2-1)</f>
        <v>13</v>
      </c>
      <c r="G1207" s="2" t="str">
        <f>IF(NOT(OR(
SUMPRODUCT(--ISNUMBER(SEARCH('Chapter 0 (Generated)'!$B$25:$V$25,INDEX(MyData,D1207, E1207+1))))&gt;0,
SUMPRODUCT(--ISNUMBER(SEARCH('Chapter 0 (Generated)'!$B$26:$V$26,INDEX(MyData,D1207, E1207+1))))&gt;0)),
"        " &amp; INDEX(MyData,D1207, E1207+1),
"    " &amp; INDEX(MyData,D1207, E1207+1))</f>
        <v xml:space="preserve">        "null",</v>
      </c>
    </row>
    <row r="1208" spans="4:7" x14ac:dyDescent="0.2">
      <c r="D1208" s="20">
        <f t="shared" si="18"/>
        <v>50</v>
      </c>
      <c r="E1208" s="20">
        <f>MIN(IF(MOD(ROWS($A$2:A1208),$A$2)=0,E1207+1, E1207), $B$2-1)</f>
        <v>13</v>
      </c>
      <c r="G1208" s="2" t="str">
        <f>IF(NOT(OR(
SUMPRODUCT(--ISNUMBER(SEARCH('Chapter 0 (Generated)'!$B$25:$V$25,INDEX(MyData,D1208, E1208+1))))&gt;0,
SUMPRODUCT(--ISNUMBER(SEARCH('Chapter 0 (Generated)'!$B$26:$V$26,INDEX(MyData,D1208, E1208+1))))&gt;0)),
"        " &amp; INDEX(MyData,D1208, E1208+1),
"    " &amp; INDEX(MyData,D1208, E1208+1))</f>
        <v xml:space="preserve">        "null",</v>
      </c>
    </row>
    <row r="1209" spans="4:7" x14ac:dyDescent="0.2">
      <c r="D1209" s="20">
        <f t="shared" si="18"/>
        <v>51</v>
      </c>
      <c r="E1209" s="20">
        <f>MIN(IF(MOD(ROWS($A$2:A1209),$A$2)=0,E1208+1, E1208), $B$2-1)</f>
        <v>13</v>
      </c>
      <c r="G1209" s="2" t="str">
        <f>IF(NOT(OR(
SUMPRODUCT(--ISNUMBER(SEARCH('Chapter 0 (Generated)'!$B$25:$V$25,INDEX(MyData,D1209, E1209+1))))&gt;0,
SUMPRODUCT(--ISNUMBER(SEARCH('Chapter 0 (Generated)'!$B$26:$V$26,INDEX(MyData,D1209, E1209+1))))&gt;0)),
"        " &amp; INDEX(MyData,D1209, E1209+1),
"    " &amp; INDEX(MyData,D1209, E1209+1))</f>
        <v xml:space="preserve">        "null",</v>
      </c>
    </row>
    <row r="1210" spans="4:7" x14ac:dyDescent="0.2">
      <c r="D1210" s="20">
        <f t="shared" si="18"/>
        <v>52</v>
      </c>
      <c r="E1210" s="20">
        <f>MIN(IF(MOD(ROWS($A$2:A1210),$A$2)=0,E1209+1, E1209), $B$2-1)</f>
        <v>13</v>
      </c>
      <c r="G1210" s="2" t="str">
        <f>IF(NOT(OR(
SUMPRODUCT(--ISNUMBER(SEARCH('Chapter 0 (Generated)'!$B$25:$V$25,INDEX(MyData,D1210, E1210+1))))&gt;0,
SUMPRODUCT(--ISNUMBER(SEARCH('Chapter 0 (Generated)'!$B$26:$V$26,INDEX(MyData,D1210, E1210+1))))&gt;0)),
"        " &amp; INDEX(MyData,D1210, E1210+1),
"    " &amp; INDEX(MyData,D1210, E1210+1))</f>
        <v xml:space="preserve">        "null",</v>
      </c>
    </row>
    <row r="1211" spans="4:7" x14ac:dyDescent="0.2">
      <c r="D1211" s="20">
        <f t="shared" si="18"/>
        <v>53</v>
      </c>
      <c r="E1211" s="20">
        <f>MIN(IF(MOD(ROWS($A$2:A1211),$A$2)=0,E1210+1, E1210), $B$2-1)</f>
        <v>13</v>
      </c>
      <c r="G1211" s="2" t="str">
        <f>IF(NOT(OR(
SUMPRODUCT(--ISNUMBER(SEARCH('Chapter 0 (Generated)'!$B$25:$V$25,INDEX(MyData,D1211, E1211+1))))&gt;0,
SUMPRODUCT(--ISNUMBER(SEARCH('Chapter 0 (Generated)'!$B$26:$V$26,INDEX(MyData,D1211, E1211+1))))&gt;0)),
"        " &amp; INDEX(MyData,D1211, E1211+1),
"    " &amp; INDEX(MyData,D1211, E1211+1))</f>
        <v xml:space="preserve">        "null",//50 </v>
      </c>
    </row>
    <row r="1212" spans="4:7" x14ac:dyDescent="0.2">
      <c r="D1212" s="20">
        <f t="shared" si="18"/>
        <v>54</v>
      </c>
      <c r="E1212" s="20">
        <f>MIN(IF(MOD(ROWS($A$2:A1212),$A$2)=0,E1211+1, E1211), $B$2-1)</f>
        <v>13</v>
      </c>
      <c r="G1212" s="2" t="str">
        <f>IF(NOT(OR(
SUMPRODUCT(--ISNUMBER(SEARCH('Chapter 0 (Generated)'!$B$25:$V$25,INDEX(MyData,D1212, E1212+1))))&gt;0,
SUMPRODUCT(--ISNUMBER(SEARCH('Chapter 0 (Generated)'!$B$26:$V$26,INDEX(MyData,D1212, E1212+1))))&gt;0)),
"        " &amp; INDEX(MyData,D1212, E1212+1),
"    " &amp; INDEX(MyData,D1212, E1212+1))</f>
        <v xml:space="preserve">        "null",</v>
      </c>
    </row>
    <row r="1213" spans="4:7" x14ac:dyDescent="0.2">
      <c r="D1213" s="20">
        <f t="shared" si="18"/>
        <v>55</v>
      </c>
      <c r="E1213" s="20">
        <f>MIN(IF(MOD(ROWS($A$2:A1213),$A$2)=0,E1212+1, E1212), $B$2-1)</f>
        <v>13</v>
      </c>
      <c r="G1213" s="2" t="str">
        <f>IF(NOT(OR(
SUMPRODUCT(--ISNUMBER(SEARCH('Chapter 0 (Generated)'!$B$25:$V$25,INDEX(MyData,D1213, E1213+1))))&gt;0,
SUMPRODUCT(--ISNUMBER(SEARCH('Chapter 0 (Generated)'!$B$26:$V$26,INDEX(MyData,D1213, E1213+1))))&gt;0)),
"        " &amp; INDEX(MyData,D1213, E1213+1),
"    " &amp; INDEX(MyData,D1213, E1213+1))</f>
        <v xml:space="preserve">        "New Objective: Go Talk to the Person inside Classroom 1",</v>
      </c>
    </row>
    <row r="1214" spans="4:7" x14ac:dyDescent="0.2">
      <c r="D1214" s="20">
        <f t="shared" si="18"/>
        <v>56</v>
      </c>
      <c r="E1214" s="20">
        <f>MIN(IF(MOD(ROWS($A$2:A1214),$A$2)=0,E1213+1, E1213), $B$2-1)</f>
        <v>13</v>
      </c>
      <c r="G1214" s="2" t="str">
        <f>IF(NOT(OR(
SUMPRODUCT(--ISNUMBER(SEARCH('Chapter 0 (Generated)'!$B$25:$V$25,INDEX(MyData,D1214, E1214+1))))&gt;0,
SUMPRODUCT(--ISNUMBER(SEARCH('Chapter 0 (Generated)'!$B$26:$V$26,INDEX(MyData,D1214, E1214+1))))&gt;0)),
"        " &amp; INDEX(MyData,D1214, E1214+1),
"    " &amp; INDEX(MyData,D1214, E1214+1))</f>
        <v xml:space="preserve">        "Objective Complete: Go Talk to the Person inside Classroom 1",</v>
      </c>
    </row>
    <row r="1215" spans="4:7" x14ac:dyDescent="0.2">
      <c r="D1215" s="20">
        <f t="shared" si="18"/>
        <v>57</v>
      </c>
      <c r="E1215" s="20">
        <f>MIN(IF(MOD(ROWS($A$2:A1215),$A$2)=0,E1214+1, E1214), $B$2-1)</f>
        <v>13</v>
      </c>
      <c r="G1215" s="2" t="str">
        <f>IF(NOT(OR(
SUMPRODUCT(--ISNUMBER(SEARCH('Chapter 0 (Generated)'!$B$25:$V$25,INDEX(MyData,D1215, E1215+1))))&gt;0,
SUMPRODUCT(--ISNUMBER(SEARCH('Chapter 0 (Generated)'!$B$26:$V$26,INDEX(MyData,D1215, E1215+1))))&gt;0)),
"        " &amp; INDEX(MyData,D1215, E1215+1),
"    " &amp; INDEX(MyData,D1215, E1215+1))</f>
        <v xml:space="preserve">        "null",</v>
      </c>
    </row>
    <row r="1216" spans="4:7" x14ac:dyDescent="0.2">
      <c r="D1216" s="20">
        <f t="shared" si="18"/>
        <v>58</v>
      </c>
      <c r="E1216" s="20">
        <f>MIN(IF(MOD(ROWS($A$2:A1216),$A$2)=0,E1215+1, E1215), $B$2-1)</f>
        <v>13</v>
      </c>
      <c r="G1216" s="2" t="str">
        <f>IF(NOT(OR(
SUMPRODUCT(--ISNUMBER(SEARCH('Chapter 0 (Generated)'!$B$25:$V$25,INDEX(MyData,D1216, E1216+1))))&gt;0,
SUMPRODUCT(--ISNUMBER(SEARCH('Chapter 0 (Generated)'!$B$26:$V$26,INDEX(MyData,D1216, E1216+1))))&gt;0)),
"        " &amp; INDEX(MyData,D1216, E1216+1),
"    " &amp; INDEX(MyData,D1216, E1216+1))</f>
        <v xml:space="preserve">        "Yeah, hi.",//55 </v>
      </c>
    </row>
    <row r="1217" spans="4:7" x14ac:dyDescent="0.2">
      <c r="D1217" s="20">
        <f t="shared" si="18"/>
        <v>59</v>
      </c>
      <c r="E1217" s="20">
        <f>MIN(IF(MOD(ROWS($A$2:A1217),$A$2)=0,E1216+1, E1216), $B$2-1)</f>
        <v>13</v>
      </c>
      <c r="G1217" s="2" t="str">
        <f>IF(NOT(OR(
SUMPRODUCT(--ISNUMBER(SEARCH('Chapter 0 (Generated)'!$B$25:$V$25,INDEX(MyData,D1217, E1217+1))))&gt;0,
SUMPRODUCT(--ISNUMBER(SEARCH('Chapter 0 (Generated)'!$B$26:$V$26,INDEX(MyData,D1217, E1217+1))))&gt;0)),
"        " &amp; INDEX(MyData,D1217, E1217+1),
"    " &amp; INDEX(MyData,D1217, E1217+1))</f>
        <v xml:space="preserve">        "null",</v>
      </c>
    </row>
    <row r="1218" spans="4:7" x14ac:dyDescent="0.2">
      <c r="D1218" s="20">
        <f t="shared" ref="D1218:D1281" si="19">MOD(ROW(D1217)-1+ROWS(MyData),ROWS(MyData))+1</f>
        <v>60</v>
      </c>
      <c r="E1218" s="20">
        <f>MIN(IF(MOD(ROWS($A$2:A1218),$A$2)=0,E1217+1, E1217), $B$2-1)</f>
        <v>13</v>
      </c>
      <c r="G1218" s="2" t="str">
        <f>IF(NOT(OR(
SUMPRODUCT(--ISNUMBER(SEARCH('Chapter 0 (Generated)'!$B$25:$V$25,INDEX(MyData,D1218, E1218+1))))&gt;0,
SUMPRODUCT(--ISNUMBER(SEARCH('Chapter 0 (Generated)'!$B$26:$V$26,INDEX(MyData,D1218, E1218+1))))&gt;0)),
"        " &amp; INDEX(MyData,D1218, E1218+1),
"    " &amp; INDEX(MyData,D1218, E1218+1))</f>
        <v xml:space="preserve">        "null",</v>
      </c>
    </row>
    <row r="1219" spans="4:7" x14ac:dyDescent="0.2">
      <c r="D1219" s="20">
        <f t="shared" si="19"/>
        <v>61</v>
      </c>
      <c r="E1219" s="20">
        <f>MIN(IF(MOD(ROWS($A$2:A1219),$A$2)=0,E1218+1, E1218), $B$2-1)</f>
        <v>13</v>
      </c>
      <c r="G1219" s="2" t="str">
        <f>IF(NOT(OR(
SUMPRODUCT(--ISNUMBER(SEARCH('Chapter 0 (Generated)'!$B$25:$V$25,INDEX(MyData,D1219, E1219+1))))&gt;0,
SUMPRODUCT(--ISNUMBER(SEARCH('Chapter 0 (Generated)'!$B$26:$V$26,INDEX(MyData,D1219, E1219+1))))&gt;0)),
"        " &amp; INDEX(MyData,D1219, E1219+1),
"    " &amp; INDEX(MyData,D1219, E1219+1))</f>
        <v xml:space="preserve">        "null",</v>
      </c>
    </row>
    <row r="1220" spans="4:7" x14ac:dyDescent="0.2">
      <c r="D1220" s="20">
        <f t="shared" si="19"/>
        <v>62</v>
      </c>
      <c r="E1220" s="20">
        <f>MIN(IF(MOD(ROWS($A$2:A1220),$A$2)=0,E1219+1, E1219), $B$2-1)</f>
        <v>13</v>
      </c>
      <c r="G1220" s="2" t="str">
        <f>IF(NOT(OR(
SUMPRODUCT(--ISNUMBER(SEARCH('Chapter 0 (Generated)'!$B$25:$V$25,INDEX(MyData,D1220, E1220+1))))&gt;0,
SUMPRODUCT(--ISNUMBER(SEARCH('Chapter 0 (Generated)'!$B$26:$V$26,INDEX(MyData,D1220, E1220+1))))&gt;0)),
"        " &amp; INDEX(MyData,D1220, E1220+1),
"    " &amp; INDEX(MyData,D1220, E1220+1))</f>
        <v xml:space="preserve">        "And...who are you?",</v>
      </c>
    </row>
    <row r="1221" spans="4:7" x14ac:dyDescent="0.2">
      <c r="D1221" s="20">
        <f t="shared" si="19"/>
        <v>63</v>
      </c>
      <c r="E1221" s="20">
        <f>MIN(IF(MOD(ROWS($A$2:A1221),$A$2)=0,E1220+1, E1220), $B$2-1)</f>
        <v>13</v>
      </c>
      <c r="G1221" s="2" t="str">
        <f>IF(NOT(OR(
SUMPRODUCT(--ISNUMBER(SEARCH('Chapter 0 (Generated)'!$B$25:$V$25,INDEX(MyData,D1221, E1221+1))))&gt;0,
SUMPRODUCT(--ISNUMBER(SEARCH('Chapter 0 (Generated)'!$B$26:$V$26,INDEX(MyData,D1221, E1221+1))))&gt;0)),
"        " &amp; INDEX(MyData,D1221, E1221+1),
"    " &amp; INDEX(MyData,D1221, E1221+1))</f>
        <v xml:space="preserve">        "null",//60 </v>
      </c>
    </row>
    <row r="1222" spans="4:7" x14ac:dyDescent="0.2">
      <c r="D1222" s="20">
        <f t="shared" si="19"/>
        <v>64</v>
      </c>
      <c r="E1222" s="20">
        <f>MIN(IF(MOD(ROWS($A$2:A1222),$A$2)=0,E1221+1, E1221), $B$2-1)</f>
        <v>13</v>
      </c>
      <c r="G1222" s="2" t="str">
        <f>IF(NOT(OR(
SUMPRODUCT(--ISNUMBER(SEARCH('Chapter 0 (Generated)'!$B$25:$V$25,INDEX(MyData,D1222, E1222+1))))&gt;0,
SUMPRODUCT(--ISNUMBER(SEARCH('Chapter 0 (Generated)'!$B$26:$V$26,INDEX(MyData,D1222, E1222+1))))&gt;0)),
"        " &amp; INDEX(MyData,D1222, E1222+1),
"    " &amp; INDEX(MyData,D1222, E1222+1))</f>
        <v xml:space="preserve">        "null",</v>
      </c>
    </row>
    <row r="1223" spans="4:7" x14ac:dyDescent="0.2">
      <c r="D1223" s="20">
        <f t="shared" si="19"/>
        <v>65</v>
      </c>
      <c r="E1223" s="20">
        <f>MIN(IF(MOD(ROWS($A$2:A1223),$A$2)=0,E1222+1, E1222), $B$2-1)</f>
        <v>13</v>
      </c>
      <c r="G1223" s="2" t="str">
        <f>IF(NOT(OR(
SUMPRODUCT(--ISNUMBER(SEARCH('Chapter 0 (Generated)'!$B$25:$V$25,INDEX(MyData,D1223, E1223+1))))&gt;0,
SUMPRODUCT(--ISNUMBER(SEARCH('Chapter 0 (Generated)'!$B$26:$V$26,INDEX(MyData,D1223, E1223+1))))&gt;0)),
"        " &amp; INDEX(MyData,D1223, E1223+1),
"    " &amp; INDEX(MyData,D1223, E1223+1))</f>
        <v xml:space="preserve">        "null",</v>
      </c>
    </row>
    <row r="1224" spans="4:7" x14ac:dyDescent="0.2">
      <c r="D1224" s="20">
        <f t="shared" si="19"/>
        <v>66</v>
      </c>
      <c r="E1224" s="20">
        <f>MIN(IF(MOD(ROWS($A$2:A1224),$A$2)=0,E1223+1, E1223), $B$2-1)</f>
        <v>13</v>
      </c>
      <c r="G1224" s="2" t="str">
        <f>IF(NOT(OR(
SUMPRODUCT(--ISNUMBER(SEARCH('Chapter 0 (Generated)'!$B$25:$V$25,INDEX(MyData,D1224, E1224+1))))&gt;0,
SUMPRODUCT(--ISNUMBER(SEARCH('Chapter 0 (Generated)'!$B$26:$V$26,INDEX(MyData,D1224, E1224+1))))&gt;0)),
"        " &amp; INDEX(MyData,D1224, E1224+1),
"    " &amp; INDEX(MyData,D1224, E1224+1))</f>
        <v xml:space="preserve">        "New Objective: Go Talk to the Person inside Hallway 1",</v>
      </c>
    </row>
    <row r="1225" spans="4:7" x14ac:dyDescent="0.2">
      <c r="D1225" s="20">
        <f t="shared" si="19"/>
        <v>67</v>
      </c>
      <c r="E1225" s="20">
        <f>MIN(IF(MOD(ROWS($A$2:A1225),$A$2)=0,E1224+1, E1224), $B$2-1)</f>
        <v>13</v>
      </c>
      <c r="G1225" s="2" t="str">
        <f>IF(NOT(OR(
SUMPRODUCT(--ISNUMBER(SEARCH('Chapter 0 (Generated)'!$B$25:$V$25,INDEX(MyData,D1225, E1225+1))))&gt;0,
SUMPRODUCT(--ISNUMBER(SEARCH('Chapter 0 (Generated)'!$B$26:$V$26,INDEX(MyData,D1225, E1225+1))))&gt;0)),
"        " &amp; INDEX(MyData,D1225, E1225+1),
"    " &amp; INDEX(MyData,D1225, E1225+1))</f>
        <v xml:space="preserve">        "Objective Complete: Go Talk to the Person inside Hallway 1",//64 ghost slide</v>
      </c>
    </row>
    <row r="1226" spans="4:7" x14ac:dyDescent="0.2">
      <c r="D1226" s="20">
        <f t="shared" si="19"/>
        <v>68</v>
      </c>
      <c r="E1226" s="20">
        <f>MIN(IF(MOD(ROWS($A$2:A1226),$A$2)=0,E1225+1, E1225), $B$2-1)</f>
        <v>13</v>
      </c>
      <c r="G1226" s="2" t="str">
        <f>IF(NOT(OR(
SUMPRODUCT(--ISNUMBER(SEARCH('Chapter 0 (Generated)'!$B$25:$V$25,INDEX(MyData,D1226, E1226+1))))&gt;0,
SUMPRODUCT(--ISNUMBER(SEARCH('Chapter 0 (Generated)'!$B$26:$V$26,INDEX(MyData,D1226, E1226+1))))&gt;0)),
"        " &amp; INDEX(MyData,D1226, E1226+1),
"    " &amp; INDEX(MyData,D1226, E1226+1))</f>
        <v xml:space="preserve">        "null",//65 ghost slide</v>
      </c>
    </row>
    <row r="1227" spans="4:7" x14ac:dyDescent="0.2">
      <c r="D1227" s="20">
        <f t="shared" si="19"/>
        <v>69</v>
      </c>
      <c r="E1227" s="20">
        <f>MIN(IF(MOD(ROWS($A$2:A1227),$A$2)=0,E1226+1, E1226), $B$2-1)</f>
        <v>13</v>
      </c>
      <c r="G1227" s="2" t="str">
        <f>IF(NOT(OR(
SUMPRODUCT(--ISNUMBER(SEARCH('Chapter 0 (Generated)'!$B$25:$V$25,INDEX(MyData,D1227, E1227+1))))&gt;0,
SUMPRODUCT(--ISNUMBER(SEARCH('Chapter 0 (Generated)'!$B$26:$V$26,INDEX(MyData,D1227, E1227+1))))&gt;0)),
"        " &amp; INDEX(MyData,D1227, E1227+1),
"    " &amp; INDEX(MyData,D1227, E1227+1))</f>
        <v xml:space="preserve">        "null",//66 ghost slide</v>
      </c>
    </row>
    <row r="1228" spans="4:7" x14ac:dyDescent="0.2">
      <c r="D1228" s="20">
        <f t="shared" si="19"/>
        <v>70</v>
      </c>
      <c r="E1228" s="20">
        <f>MIN(IF(MOD(ROWS($A$2:A1228),$A$2)=0,E1227+1, E1227), $B$2-1)</f>
        <v>13</v>
      </c>
      <c r="G1228" s="2" t="str">
        <f>IF(NOT(OR(
SUMPRODUCT(--ISNUMBER(SEARCH('Chapter 0 (Generated)'!$B$25:$V$25,INDEX(MyData,D1228, E1228+1))))&gt;0,
SUMPRODUCT(--ISNUMBER(SEARCH('Chapter 0 (Generated)'!$B$26:$V$26,INDEX(MyData,D1228, E1228+1))))&gt;0)),
"        " &amp; INDEX(MyData,D1228, E1228+1),
"    " &amp; INDEX(MyData,D1228, E1228+1))</f>
        <v xml:space="preserve">        "null",//67 ghost slide</v>
      </c>
    </row>
    <row r="1229" spans="4:7" x14ac:dyDescent="0.2">
      <c r="D1229" s="20">
        <f t="shared" si="19"/>
        <v>71</v>
      </c>
      <c r="E1229" s="20">
        <f>MIN(IF(MOD(ROWS($A$2:A1229),$A$2)=0,E1228+1, E1228), $B$2-1)</f>
        <v>13</v>
      </c>
      <c r="G1229" s="2" t="str">
        <f>IF(NOT(OR(
SUMPRODUCT(--ISNUMBER(SEARCH('Chapter 0 (Generated)'!$B$25:$V$25,INDEX(MyData,D1229, E1229+1))))&gt;0,
SUMPRODUCT(--ISNUMBER(SEARCH('Chapter 0 (Generated)'!$B$26:$V$26,INDEX(MyData,D1229, E1229+1))))&gt;0)),
"        " &amp; INDEX(MyData,D1229, E1229+1),
"    " &amp; INDEX(MyData,D1229, E1229+1))</f>
        <v xml:space="preserve">        "null",//68 ghost slide</v>
      </c>
    </row>
    <row r="1230" spans="4:7" x14ac:dyDescent="0.2">
      <c r="D1230" s="20">
        <f t="shared" si="19"/>
        <v>72</v>
      </c>
      <c r="E1230" s="20">
        <f>MIN(IF(MOD(ROWS($A$2:A1230),$A$2)=0,E1229+1, E1229), $B$2-1)</f>
        <v>13</v>
      </c>
      <c r="G1230" s="2" t="str">
        <f>IF(NOT(OR(
SUMPRODUCT(--ISNUMBER(SEARCH('Chapter 0 (Generated)'!$B$25:$V$25,INDEX(MyData,D1230, E1230+1))))&gt;0,
SUMPRODUCT(--ISNUMBER(SEARCH('Chapter 0 (Generated)'!$B$26:$V$26,INDEX(MyData,D1230, E1230+1))))&gt;0)),
"        " &amp; INDEX(MyData,D1230, E1230+1),
"    " &amp; INDEX(MyData,D1230, E1230+1))</f>
        <v xml:space="preserve">        "null",//69 ghost slide</v>
      </c>
    </row>
    <row r="1231" spans="4:7" x14ac:dyDescent="0.2">
      <c r="D1231" s="20">
        <f t="shared" si="19"/>
        <v>73</v>
      </c>
      <c r="E1231" s="20">
        <f>MIN(IF(MOD(ROWS($A$2:A1231),$A$2)=0,E1230+1, E1230), $B$2-1)</f>
        <v>13</v>
      </c>
      <c r="G1231" s="2" t="str">
        <f>IF(NOT(OR(
SUMPRODUCT(--ISNUMBER(SEARCH('Chapter 0 (Generated)'!$B$25:$V$25,INDEX(MyData,D1231, E1231+1))))&gt;0,
SUMPRODUCT(--ISNUMBER(SEARCH('Chapter 0 (Generated)'!$B$26:$V$26,INDEX(MyData,D1231, E1231+1))))&gt;0)),
"        " &amp; INDEX(MyData,D1231, E1231+1),
"    " &amp; INDEX(MyData,D1231, E1231+1))</f>
        <v xml:space="preserve">        "null",//70 </v>
      </c>
    </row>
    <row r="1232" spans="4:7" x14ac:dyDescent="0.2">
      <c r="D1232" s="20">
        <f t="shared" si="19"/>
        <v>74</v>
      </c>
      <c r="E1232" s="20">
        <f>MIN(IF(MOD(ROWS($A$2:A1232),$A$2)=0,E1231+1, E1231), $B$2-1)</f>
        <v>13</v>
      </c>
      <c r="G1232" s="2" t="str">
        <f>IF(NOT(OR(
SUMPRODUCT(--ISNUMBER(SEARCH('Chapter 0 (Generated)'!$B$25:$V$25,INDEX(MyData,D1232, E1232+1))))&gt;0,
SUMPRODUCT(--ISNUMBER(SEARCH('Chapter 0 (Generated)'!$B$26:$V$26,INDEX(MyData,D1232, E1232+1))))&gt;0)),
"        " &amp; INDEX(MyData,D1232, E1232+1),
"    " &amp; INDEX(MyData,D1232, E1232+1))</f>
        <v xml:space="preserve">        "null",</v>
      </c>
    </row>
    <row r="1233" spans="4:7" x14ac:dyDescent="0.2">
      <c r="D1233" s="20">
        <f t="shared" si="19"/>
        <v>75</v>
      </c>
      <c r="E1233" s="20">
        <f>MIN(IF(MOD(ROWS($A$2:A1233),$A$2)=0,E1232+1, E1232), $B$2-1)</f>
        <v>13</v>
      </c>
      <c r="G1233" s="2" t="str">
        <f>IF(NOT(OR(
SUMPRODUCT(--ISNUMBER(SEARCH('Chapter 0 (Generated)'!$B$25:$V$25,INDEX(MyData,D1233, E1233+1))))&gt;0,
SUMPRODUCT(--ISNUMBER(SEARCH('Chapter 0 (Generated)'!$B$26:$V$26,INDEX(MyData,D1233, E1233+1))))&gt;0)),
"        " &amp; INDEX(MyData,D1233, E1233+1),
"    " &amp; INDEX(MyData,D1233, E1233+1))</f>
        <v xml:space="preserve">        "null",</v>
      </c>
    </row>
    <row r="1234" spans="4:7" x14ac:dyDescent="0.2">
      <c r="D1234" s="20">
        <f t="shared" si="19"/>
        <v>76</v>
      </c>
      <c r="E1234" s="20">
        <f>MIN(IF(MOD(ROWS($A$2:A1234),$A$2)=0,E1233+1, E1233), $B$2-1)</f>
        <v>13</v>
      </c>
      <c r="G1234" s="2" t="str">
        <f>IF(NOT(OR(
SUMPRODUCT(--ISNUMBER(SEARCH('Chapter 0 (Generated)'!$B$25:$V$25,INDEX(MyData,D1234, E1234+1))))&gt;0,
SUMPRODUCT(--ISNUMBER(SEARCH('Chapter 0 (Generated)'!$B$26:$V$26,INDEX(MyData,D1234, E1234+1))))&gt;0)),
"        " &amp; INDEX(MyData,D1234, E1234+1),
"    " &amp; INDEX(MyData,D1234, E1234+1))</f>
        <v xml:space="preserve">        "null",</v>
      </c>
    </row>
    <row r="1235" spans="4:7" x14ac:dyDescent="0.2">
      <c r="D1235" s="20">
        <f t="shared" si="19"/>
        <v>77</v>
      </c>
      <c r="E1235" s="20">
        <f>MIN(IF(MOD(ROWS($A$2:A1235),$A$2)=0,E1234+1, E1234), $B$2-1)</f>
        <v>13</v>
      </c>
      <c r="G1235" s="2" t="str">
        <f>IF(NOT(OR(
SUMPRODUCT(--ISNUMBER(SEARCH('Chapter 0 (Generated)'!$B$25:$V$25,INDEX(MyData,D1235, E1235+1))))&gt;0,
SUMPRODUCT(--ISNUMBER(SEARCH('Chapter 0 (Generated)'!$B$26:$V$26,INDEX(MyData,D1235, E1235+1))))&gt;0)),
"        " &amp; INDEX(MyData,D1235, E1235+1),
"    " &amp; INDEX(MyData,D1235, E1235+1))</f>
        <v xml:space="preserve">        "null",</v>
      </c>
    </row>
    <row r="1236" spans="4:7" x14ac:dyDescent="0.2">
      <c r="D1236" s="20">
        <f t="shared" si="19"/>
        <v>78</v>
      </c>
      <c r="E1236" s="20">
        <f>MIN(IF(MOD(ROWS($A$2:A1236),$A$2)=0,E1235+1, E1235), $B$2-1)</f>
        <v>13</v>
      </c>
      <c r="G1236" s="2" t="str">
        <f>IF(NOT(OR(
SUMPRODUCT(--ISNUMBER(SEARCH('Chapter 0 (Generated)'!$B$25:$V$25,INDEX(MyData,D1236, E1236+1))))&gt;0,
SUMPRODUCT(--ISNUMBER(SEARCH('Chapter 0 (Generated)'!$B$26:$V$26,INDEX(MyData,D1236, E1236+1))))&gt;0)),
"        " &amp; INDEX(MyData,D1236, E1236+1),
"    " &amp; INDEX(MyData,D1236, E1236+1))</f>
        <v xml:space="preserve">        "null",//75 </v>
      </c>
    </row>
    <row r="1237" spans="4:7" x14ac:dyDescent="0.2">
      <c r="D1237" s="20">
        <f t="shared" si="19"/>
        <v>79</v>
      </c>
      <c r="E1237" s="20">
        <f>MIN(IF(MOD(ROWS($A$2:A1237),$A$2)=0,E1236+1, E1236), $B$2-1)</f>
        <v>13</v>
      </c>
      <c r="G1237" s="2" t="str">
        <f>IF(NOT(OR(
SUMPRODUCT(--ISNUMBER(SEARCH('Chapter 0 (Generated)'!$B$25:$V$25,INDEX(MyData,D1237, E1237+1))))&gt;0,
SUMPRODUCT(--ISNUMBER(SEARCH('Chapter 0 (Generated)'!$B$26:$V$26,INDEX(MyData,D1237, E1237+1))))&gt;0)),
"        " &amp; INDEX(MyData,D1237, E1237+1),
"    " &amp; INDEX(MyData,D1237, E1237+1))</f>
        <v xml:space="preserve">        "null",</v>
      </c>
    </row>
    <row r="1238" spans="4:7" x14ac:dyDescent="0.2">
      <c r="D1238" s="20">
        <f t="shared" si="19"/>
        <v>80</v>
      </c>
      <c r="E1238" s="20">
        <f>MIN(IF(MOD(ROWS($A$2:A1238),$A$2)=0,E1237+1, E1237), $B$2-1)</f>
        <v>13</v>
      </c>
      <c r="G1238" s="2" t="str">
        <f>IF(NOT(OR(
SUMPRODUCT(--ISNUMBER(SEARCH('Chapter 0 (Generated)'!$B$25:$V$25,INDEX(MyData,D1238, E1238+1))))&gt;0,
SUMPRODUCT(--ISNUMBER(SEARCH('Chapter 0 (Generated)'!$B$26:$V$26,INDEX(MyData,D1238, E1238+1))))&gt;0)),
"        " &amp; INDEX(MyData,D1238, E1238+1),
"    " &amp; INDEX(MyData,D1238, E1238+1))</f>
        <v xml:space="preserve">        "null",</v>
      </c>
    </row>
    <row r="1239" spans="4:7" x14ac:dyDescent="0.2">
      <c r="D1239" s="20">
        <f t="shared" si="19"/>
        <v>81</v>
      </c>
      <c r="E1239" s="20">
        <f>MIN(IF(MOD(ROWS($A$2:A1239),$A$2)=0,E1238+1, E1238), $B$2-1)</f>
        <v>13</v>
      </c>
      <c r="G1239" s="2" t="str">
        <f>IF(NOT(OR(
SUMPRODUCT(--ISNUMBER(SEARCH('Chapter 0 (Generated)'!$B$25:$V$25,INDEX(MyData,D1239, E1239+1))))&gt;0,
SUMPRODUCT(--ISNUMBER(SEARCH('Chapter 0 (Generated)'!$B$26:$V$26,INDEX(MyData,D1239, E1239+1))))&gt;0)),
"        " &amp; INDEX(MyData,D1239, E1239+1),
"    " &amp; INDEX(MyData,D1239, E1239+1))</f>
        <v xml:space="preserve">        "null",</v>
      </c>
    </row>
    <row r="1240" spans="4:7" x14ac:dyDescent="0.2">
      <c r="D1240" s="20">
        <f t="shared" si="19"/>
        <v>82</v>
      </c>
      <c r="E1240" s="20">
        <f>MIN(IF(MOD(ROWS($A$2:A1240),$A$2)=0,E1239+1, E1239), $B$2-1)</f>
        <v>13</v>
      </c>
      <c r="G1240" s="2" t="str">
        <f>IF(NOT(OR(
SUMPRODUCT(--ISNUMBER(SEARCH('Chapter 0 (Generated)'!$B$25:$V$25,INDEX(MyData,D1240, E1240+1))))&gt;0,
SUMPRODUCT(--ISNUMBER(SEARCH('Chapter 0 (Generated)'!$B$26:$V$26,INDEX(MyData,D1240, E1240+1))))&gt;0)),
"        " &amp; INDEX(MyData,D1240, E1240+1),
"    " &amp; INDEX(MyData,D1240, E1240+1))</f>
        <v xml:space="preserve">        "null",</v>
      </c>
    </row>
    <row r="1241" spans="4:7" x14ac:dyDescent="0.2">
      <c r="D1241" s="20">
        <f t="shared" si="19"/>
        <v>83</v>
      </c>
      <c r="E1241" s="20">
        <f>MIN(IF(MOD(ROWS($A$2:A1241),$A$2)=0,E1240+1, E1240), $B$2-1)</f>
        <v>13</v>
      </c>
      <c r="G1241" s="2" t="str">
        <f>IF(NOT(OR(
SUMPRODUCT(--ISNUMBER(SEARCH('Chapter 0 (Generated)'!$B$25:$V$25,INDEX(MyData,D1241, E1241+1))))&gt;0,
SUMPRODUCT(--ISNUMBER(SEARCH('Chapter 0 (Generated)'!$B$26:$V$26,INDEX(MyData,D1241, E1241+1))))&gt;0)),
"        " &amp; INDEX(MyData,D1241, E1241+1),
"    " &amp; INDEX(MyData,D1241, E1241+1))</f>
        <v xml:space="preserve">        "null",//80 </v>
      </c>
    </row>
    <row r="1242" spans="4:7" x14ac:dyDescent="0.2">
      <c r="D1242" s="20">
        <f t="shared" si="19"/>
        <v>84</v>
      </c>
      <c r="E1242" s="20">
        <f>MIN(IF(MOD(ROWS($A$2:A1242),$A$2)=0,E1241+1, E1241), $B$2-1)</f>
        <v>13</v>
      </c>
      <c r="G1242" s="2" t="str">
        <f>IF(NOT(OR(
SUMPRODUCT(--ISNUMBER(SEARCH('Chapter 0 (Generated)'!$B$25:$V$25,INDEX(MyData,D1242, E1242+1))))&gt;0,
SUMPRODUCT(--ISNUMBER(SEARCH('Chapter 0 (Generated)'!$B$26:$V$26,INDEX(MyData,D1242, E1242+1))))&gt;0)),
"        " &amp; INDEX(MyData,D1242, E1242+1),
"    " &amp; INDEX(MyData,D1242, E1242+1))</f>
        <v xml:space="preserve">        "null",</v>
      </c>
    </row>
    <row r="1243" spans="4:7" x14ac:dyDescent="0.2">
      <c r="D1243" s="20">
        <f t="shared" si="19"/>
        <v>85</v>
      </c>
      <c r="E1243" s="20">
        <f>MIN(IF(MOD(ROWS($A$2:A1243),$A$2)=0,E1242+1, E1242), $B$2-1)</f>
        <v>13</v>
      </c>
      <c r="G1243" s="2" t="str">
        <f>IF(NOT(OR(
SUMPRODUCT(--ISNUMBER(SEARCH('Chapter 0 (Generated)'!$B$25:$V$25,INDEX(MyData,D1243, E1243+1))))&gt;0,
SUMPRODUCT(--ISNUMBER(SEARCH('Chapter 0 (Generated)'!$B$26:$V$26,INDEX(MyData,D1243, E1243+1))))&gt;0)),
"        " &amp; INDEX(MyData,D1243, E1243+1),
"    " &amp; INDEX(MyData,D1243, E1243+1))</f>
        <v xml:space="preserve">        "null",</v>
      </c>
    </row>
    <row r="1244" spans="4:7" x14ac:dyDescent="0.2">
      <c r="D1244" s="20">
        <f t="shared" si="19"/>
        <v>86</v>
      </c>
      <c r="E1244" s="20">
        <f>MIN(IF(MOD(ROWS($A$2:A1244),$A$2)=0,E1243+1, E1243), $B$2-1)</f>
        <v>13</v>
      </c>
      <c r="G1244" s="2" t="str">
        <f>IF(NOT(OR(
SUMPRODUCT(--ISNUMBER(SEARCH('Chapter 0 (Generated)'!$B$25:$V$25,INDEX(MyData,D1244, E1244+1))))&gt;0,
SUMPRODUCT(--ISNUMBER(SEARCH('Chapter 0 (Generated)'!$B$26:$V$26,INDEX(MyData,D1244, E1244+1))))&gt;0)),
"        " &amp; INDEX(MyData,D1244, E1244+1),
"    " &amp; INDEX(MyData,D1244, E1244+1))</f>
        <v xml:space="preserve">        "null",</v>
      </c>
    </row>
    <row r="1245" spans="4:7" x14ac:dyDescent="0.2">
      <c r="D1245" s="20">
        <f t="shared" si="19"/>
        <v>87</v>
      </c>
      <c r="E1245" s="20">
        <f>MIN(IF(MOD(ROWS($A$2:A1245),$A$2)=0,E1244+1, E1244), $B$2-1)</f>
        <v>13</v>
      </c>
      <c r="G1245" s="2" t="str">
        <f>IF(NOT(OR(
SUMPRODUCT(--ISNUMBER(SEARCH('Chapter 0 (Generated)'!$B$25:$V$25,INDEX(MyData,D1245, E1245+1))))&gt;0,
SUMPRODUCT(--ISNUMBER(SEARCH('Chapter 0 (Generated)'!$B$26:$V$26,INDEX(MyData,D1245, E1245+1))))&gt;0)),
"        " &amp; INDEX(MyData,D1245, E1245+1),
"    " &amp; INDEX(MyData,D1245, E1245+1))</f>
        <v xml:space="preserve">        "null",</v>
      </c>
    </row>
    <row r="1246" spans="4:7" x14ac:dyDescent="0.2">
      <c r="D1246" s="20">
        <f t="shared" si="19"/>
        <v>88</v>
      </c>
      <c r="E1246" s="20">
        <f>MIN(IF(MOD(ROWS($A$2:A1246),$A$2)=0,E1245+1, E1245), $B$2-1)</f>
        <v>13</v>
      </c>
      <c r="G1246" s="2" t="str">
        <f>IF(NOT(OR(
SUMPRODUCT(--ISNUMBER(SEARCH('Chapter 0 (Generated)'!$B$25:$V$25,INDEX(MyData,D1246, E1246+1))))&gt;0,
SUMPRODUCT(--ISNUMBER(SEARCH('Chapter 0 (Generated)'!$B$26:$V$26,INDEX(MyData,D1246, E1246+1))))&gt;0)),
"        " &amp; INDEX(MyData,D1246, E1246+1),
"    " &amp; INDEX(MyData,D1246, E1246+1))</f>
        <v xml:space="preserve">        "null",//85 </v>
      </c>
    </row>
    <row r="1247" spans="4:7" x14ac:dyDescent="0.2">
      <c r="D1247" s="20">
        <f t="shared" si="19"/>
        <v>89</v>
      </c>
      <c r="E1247" s="20">
        <f>MIN(IF(MOD(ROWS($A$2:A1247),$A$2)=0,E1246+1, E1246), $B$2-1)</f>
        <v>14</v>
      </c>
      <c r="G1247" s="2" t="str">
        <f>IF(NOT(OR(
SUMPRODUCT(--ISNUMBER(SEARCH('Chapter 0 (Generated)'!$B$25:$V$25,INDEX(MyData,D1247, E1247+1))))&gt;0,
SUMPRODUCT(--ISNUMBER(SEARCH('Chapter 0 (Generated)'!$B$26:$V$26,INDEX(MyData,D1247, E1247+1))))&gt;0)),
"        " &amp; INDEX(MyData,D1247, E1247+1),
"    " &amp; INDEX(MyData,D1247, E1247+1))</f>
        <v xml:space="preserve">        ];</v>
      </c>
    </row>
    <row r="1248" spans="4:7" x14ac:dyDescent="0.2">
      <c r="D1248" s="20">
        <f t="shared" si="19"/>
        <v>1</v>
      </c>
      <c r="E1248" s="20">
        <f>MIN(IF(MOD(ROWS($A$2:A1248),$A$2)=0,E1247+1, E1247), $B$2-1)</f>
        <v>14</v>
      </c>
      <c r="G1248" s="2" t="str">
        <f>IF(NOT(OR(
SUMPRODUCT(--ISNUMBER(SEARCH('Chapter 0 (Generated)'!$B$25:$V$25,INDEX(MyData,D1248, E1248+1))))&gt;0,
SUMPRODUCT(--ISNUMBER(SEARCH('Chapter 0 (Generated)'!$B$26:$V$26,INDEX(MyData,D1248, E1248+1))))&gt;0)),
"        " &amp; INDEX(MyData,D1248, E1248+1),
"    " &amp; INDEX(MyData,D1248, E1248+1))</f>
        <v xml:space="preserve">    //story[14] === Choice 2 Text -&gt; "null" is no link, otherwise the number represents the array number of the slide</v>
      </c>
    </row>
    <row r="1249" spans="4:7" x14ac:dyDescent="0.2">
      <c r="D1249" s="20">
        <f t="shared" si="19"/>
        <v>2</v>
      </c>
      <c r="E1249" s="20">
        <f>MIN(IF(MOD(ROWS($A$2:A1249),$A$2)=0,E1248+1, E1248), $B$2-1)</f>
        <v>14</v>
      </c>
      <c r="G1249" s="2" t="str">
        <f>IF(NOT(OR(
SUMPRODUCT(--ISNUMBER(SEARCH('Chapter 0 (Generated)'!$B$25:$V$25,INDEX(MyData,D1249, E1249+1))))&gt;0,
SUMPRODUCT(--ISNUMBER(SEARCH('Chapter 0 (Generated)'!$B$26:$V$26,INDEX(MyData,D1249, E1249+1))))&gt;0)),
"        " &amp; INDEX(MyData,D1249, E1249+1),
"    " &amp; INDEX(MyData,D1249, E1249+1))</f>
        <v xml:space="preserve">    story[14] = [</v>
      </c>
    </row>
    <row r="1250" spans="4:7" x14ac:dyDescent="0.2">
      <c r="D1250" s="20">
        <f t="shared" si="19"/>
        <v>3</v>
      </c>
      <c r="E1250" s="20">
        <f>MIN(IF(MOD(ROWS($A$2:A1250),$A$2)=0,E1249+1, E1249), $B$2-1)</f>
        <v>14</v>
      </c>
      <c r="G1250" s="2" t="str">
        <f>IF(NOT(OR(
SUMPRODUCT(--ISNUMBER(SEARCH('Chapter 0 (Generated)'!$B$25:$V$25,INDEX(MyData,D1250, E1250+1))))&gt;0,
SUMPRODUCT(--ISNUMBER(SEARCH('Chapter 0 (Generated)'!$B$26:$V$26,INDEX(MyData,D1250, E1250+1))))&gt;0)),
"        " &amp; INDEX(MyData,D1250, E1250+1),
"    " &amp; INDEX(MyData,D1250, E1250+1))</f>
        <v xml:space="preserve">        "null",//0 </v>
      </c>
    </row>
    <row r="1251" spans="4:7" x14ac:dyDescent="0.2">
      <c r="D1251" s="20">
        <f t="shared" si="19"/>
        <v>4</v>
      </c>
      <c r="E1251" s="20">
        <f>MIN(IF(MOD(ROWS($A$2:A1251),$A$2)=0,E1250+1, E1250), $B$2-1)</f>
        <v>14</v>
      </c>
      <c r="G1251" s="2" t="str">
        <f>IF(NOT(OR(
SUMPRODUCT(--ISNUMBER(SEARCH('Chapter 0 (Generated)'!$B$25:$V$25,INDEX(MyData,D1251, E1251+1))))&gt;0,
SUMPRODUCT(--ISNUMBER(SEARCH('Chapter 0 (Generated)'!$B$26:$V$26,INDEX(MyData,D1251, E1251+1))))&gt;0)),
"        " &amp; INDEX(MyData,D1251, E1251+1),
"    " &amp; INDEX(MyData,D1251, E1251+1))</f>
        <v xml:space="preserve">        "null",</v>
      </c>
    </row>
    <row r="1252" spans="4:7" x14ac:dyDescent="0.2">
      <c r="D1252" s="20">
        <f t="shared" si="19"/>
        <v>5</v>
      </c>
      <c r="E1252" s="20">
        <f>MIN(IF(MOD(ROWS($A$2:A1252),$A$2)=0,E1251+1, E1251), $B$2-1)</f>
        <v>14</v>
      </c>
      <c r="G1252" s="2" t="str">
        <f>IF(NOT(OR(
SUMPRODUCT(--ISNUMBER(SEARCH('Chapter 0 (Generated)'!$B$25:$V$25,INDEX(MyData,D1252, E1252+1))))&gt;0,
SUMPRODUCT(--ISNUMBER(SEARCH('Chapter 0 (Generated)'!$B$26:$V$26,INDEX(MyData,D1252, E1252+1))))&gt;0)),
"        " &amp; INDEX(MyData,D1252, E1252+1),
"    " &amp; INDEX(MyData,D1252, E1252+1))</f>
        <v xml:space="preserve">        "null",</v>
      </c>
    </row>
    <row r="1253" spans="4:7" x14ac:dyDescent="0.2">
      <c r="D1253" s="20">
        <f t="shared" si="19"/>
        <v>6</v>
      </c>
      <c r="E1253" s="20">
        <f>MIN(IF(MOD(ROWS($A$2:A1253),$A$2)=0,E1252+1, E1252), $B$2-1)</f>
        <v>14</v>
      </c>
      <c r="G1253" s="2" t="str">
        <f>IF(NOT(OR(
SUMPRODUCT(--ISNUMBER(SEARCH('Chapter 0 (Generated)'!$B$25:$V$25,INDEX(MyData,D1253, E1253+1))))&gt;0,
SUMPRODUCT(--ISNUMBER(SEARCH('Chapter 0 (Generated)'!$B$26:$V$26,INDEX(MyData,D1253, E1253+1))))&gt;0)),
"        " &amp; INDEX(MyData,D1253, E1253+1),
"    " &amp; INDEX(MyData,D1253, E1253+1))</f>
        <v xml:space="preserve">        "null",</v>
      </c>
    </row>
    <row r="1254" spans="4:7" x14ac:dyDescent="0.2">
      <c r="D1254" s="20">
        <f t="shared" si="19"/>
        <v>7</v>
      </c>
      <c r="E1254" s="20">
        <f>MIN(IF(MOD(ROWS($A$2:A1254),$A$2)=0,E1253+1, E1253), $B$2-1)</f>
        <v>14</v>
      </c>
      <c r="G1254" s="2" t="str">
        <f>IF(NOT(OR(
SUMPRODUCT(--ISNUMBER(SEARCH('Chapter 0 (Generated)'!$B$25:$V$25,INDEX(MyData,D1254, E1254+1))))&gt;0,
SUMPRODUCT(--ISNUMBER(SEARCH('Chapter 0 (Generated)'!$B$26:$V$26,INDEX(MyData,D1254, E1254+1))))&gt;0)),
"        " &amp; INDEX(MyData,D1254, E1254+1),
"    " &amp; INDEX(MyData,D1254, E1254+1))</f>
        <v xml:space="preserve">        "null",</v>
      </c>
    </row>
    <row r="1255" spans="4:7" x14ac:dyDescent="0.2">
      <c r="D1255" s="20">
        <f t="shared" si="19"/>
        <v>8</v>
      </c>
      <c r="E1255" s="20">
        <f>MIN(IF(MOD(ROWS($A$2:A1255),$A$2)=0,E1254+1, E1254), $B$2-1)</f>
        <v>14</v>
      </c>
      <c r="G1255" s="2" t="str">
        <f>IF(NOT(OR(
SUMPRODUCT(--ISNUMBER(SEARCH('Chapter 0 (Generated)'!$B$25:$V$25,INDEX(MyData,D1255, E1255+1))))&gt;0,
SUMPRODUCT(--ISNUMBER(SEARCH('Chapter 0 (Generated)'!$B$26:$V$26,INDEX(MyData,D1255, E1255+1))))&gt;0)),
"        " &amp; INDEX(MyData,D1255, E1255+1),
"    " &amp; INDEX(MyData,D1255, E1255+1))</f>
        <v xml:space="preserve">        "null",//5 </v>
      </c>
    </row>
    <row r="1256" spans="4:7" x14ac:dyDescent="0.2">
      <c r="D1256" s="20">
        <f t="shared" si="19"/>
        <v>9</v>
      </c>
      <c r="E1256" s="20">
        <f>MIN(IF(MOD(ROWS($A$2:A1256),$A$2)=0,E1255+1, E1255), $B$2-1)</f>
        <v>14</v>
      </c>
      <c r="G1256" s="2" t="str">
        <f>IF(NOT(OR(
SUMPRODUCT(--ISNUMBER(SEARCH('Chapter 0 (Generated)'!$B$25:$V$25,INDEX(MyData,D1256, E1256+1))))&gt;0,
SUMPRODUCT(--ISNUMBER(SEARCH('Chapter 0 (Generated)'!$B$26:$V$26,INDEX(MyData,D1256, E1256+1))))&gt;0)),
"        " &amp; INDEX(MyData,D1256, E1256+1),
"    " &amp; INDEX(MyData,D1256, E1256+1))</f>
        <v xml:space="preserve">        "null",</v>
      </c>
    </row>
    <row r="1257" spans="4:7" x14ac:dyDescent="0.2">
      <c r="D1257" s="20">
        <f t="shared" si="19"/>
        <v>10</v>
      </c>
      <c r="E1257" s="20">
        <f>MIN(IF(MOD(ROWS($A$2:A1257),$A$2)=0,E1256+1, E1256), $B$2-1)</f>
        <v>14</v>
      </c>
      <c r="G1257" s="2" t="str">
        <f>IF(NOT(OR(
SUMPRODUCT(--ISNUMBER(SEARCH('Chapter 0 (Generated)'!$B$25:$V$25,INDEX(MyData,D1257, E1257+1))))&gt;0,
SUMPRODUCT(--ISNUMBER(SEARCH('Chapter 0 (Generated)'!$B$26:$V$26,INDEX(MyData,D1257, E1257+1))))&gt;0)),
"        " &amp; INDEX(MyData,D1257, E1257+1),
"    " &amp; INDEX(MyData,D1257, E1257+1))</f>
        <v xml:space="preserve">        "null",</v>
      </c>
    </row>
    <row r="1258" spans="4:7" x14ac:dyDescent="0.2">
      <c r="D1258" s="20">
        <f t="shared" si="19"/>
        <v>11</v>
      </c>
      <c r="E1258" s="20">
        <f>MIN(IF(MOD(ROWS($A$2:A1258),$A$2)=0,E1257+1, E1257), $B$2-1)</f>
        <v>14</v>
      </c>
      <c r="G1258" s="2" t="str">
        <f>IF(NOT(OR(
SUMPRODUCT(--ISNUMBER(SEARCH('Chapter 0 (Generated)'!$B$25:$V$25,INDEX(MyData,D1258, E1258+1))))&gt;0,
SUMPRODUCT(--ISNUMBER(SEARCH('Chapter 0 (Generated)'!$B$26:$V$26,INDEX(MyData,D1258, E1258+1))))&gt;0)),
"        " &amp; INDEX(MyData,D1258, E1258+1),
"    " &amp; INDEX(MyData,D1258, E1258+1))</f>
        <v xml:space="preserve">        "null",</v>
      </c>
    </row>
    <row r="1259" spans="4:7" x14ac:dyDescent="0.2">
      <c r="D1259" s="20">
        <f t="shared" si="19"/>
        <v>12</v>
      </c>
      <c r="E1259" s="20">
        <f>MIN(IF(MOD(ROWS($A$2:A1259),$A$2)=0,E1258+1, E1258), $B$2-1)</f>
        <v>14</v>
      </c>
      <c r="G1259" s="2" t="str">
        <f>IF(NOT(OR(
SUMPRODUCT(--ISNUMBER(SEARCH('Chapter 0 (Generated)'!$B$25:$V$25,INDEX(MyData,D1259, E1259+1))))&gt;0,
SUMPRODUCT(--ISNUMBER(SEARCH('Chapter 0 (Generated)'!$B$26:$V$26,INDEX(MyData,D1259, E1259+1))))&gt;0)),
"        " &amp; INDEX(MyData,D1259, E1259+1),
"    " &amp; INDEX(MyData,D1259, E1259+1))</f>
        <v xml:space="preserve">        "null",</v>
      </c>
    </row>
    <row r="1260" spans="4:7" x14ac:dyDescent="0.2">
      <c r="D1260" s="20">
        <f t="shared" si="19"/>
        <v>13</v>
      </c>
      <c r="E1260" s="20">
        <f>MIN(IF(MOD(ROWS($A$2:A1260),$A$2)=0,E1259+1, E1259), $B$2-1)</f>
        <v>14</v>
      </c>
      <c r="G1260" s="2" t="str">
        <f>IF(NOT(OR(
SUMPRODUCT(--ISNUMBER(SEARCH('Chapter 0 (Generated)'!$B$25:$V$25,INDEX(MyData,D1260, E1260+1))))&gt;0,
SUMPRODUCT(--ISNUMBER(SEARCH('Chapter 0 (Generated)'!$B$26:$V$26,INDEX(MyData,D1260, E1260+1))))&gt;0)),
"        " &amp; INDEX(MyData,D1260, E1260+1),
"    " &amp; INDEX(MyData,D1260, E1260+1))</f>
        <v xml:space="preserve">        "null",//10 </v>
      </c>
    </row>
    <row r="1261" spans="4:7" x14ac:dyDescent="0.2">
      <c r="D1261" s="20">
        <f t="shared" si="19"/>
        <v>14</v>
      </c>
      <c r="E1261" s="20">
        <f>MIN(IF(MOD(ROWS($A$2:A1261),$A$2)=0,E1260+1, E1260), $B$2-1)</f>
        <v>14</v>
      </c>
      <c r="G1261" s="2" t="str">
        <f>IF(NOT(OR(
SUMPRODUCT(--ISNUMBER(SEARCH('Chapter 0 (Generated)'!$B$25:$V$25,INDEX(MyData,D1261, E1261+1))))&gt;0,
SUMPRODUCT(--ISNUMBER(SEARCH('Chapter 0 (Generated)'!$B$26:$V$26,INDEX(MyData,D1261, E1261+1))))&gt;0)),
"        " &amp; INDEX(MyData,D1261, E1261+1),
"    " &amp; INDEX(MyData,D1261, E1261+1))</f>
        <v xml:space="preserve">        "null",</v>
      </c>
    </row>
    <row r="1262" spans="4:7" x14ac:dyDescent="0.2">
      <c r="D1262" s="20">
        <f t="shared" si="19"/>
        <v>15</v>
      </c>
      <c r="E1262" s="20">
        <f>MIN(IF(MOD(ROWS($A$2:A1262),$A$2)=0,E1261+1, E1261), $B$2-1)</f>
        <v>14</v>
      </c>
      <c r="G1262" s="2" t="str">
        <f>IF(NOT(OR(
SUMPRODUCT(--ISNUMBER(SEARCH('Chapter 0 (Generated)'!$B$25:$V$25,INDEX(MyData,D1262, E1262+1))))&gt;0,
SUMPRODUCT(--ISNUMBER(SEARCH('Chapter 0 (Generated)'!$B$26:$V$26,INDEX(MyData,D1262, E1262+1))))&gt;0)),
"        " &amp; INDEX(MyData,D1262, E1262+1),
"    " &amp; INDEX(MyData,D1262, E1262+1))</f>
        <v xml:space="preserve">        "null",</v>
      </c>
    </row>
    <row r="1263" spans="4:7" x14ac:dyDescent="0.2">
      <c r="D1263" s="20">
        <f t="shared" si="19"/>
        <v>16</v>
      </c>
      <c r="E1263" s="20">
        <f>MIN(IF(MOD(ROWS($A$2:A1263),$A$2)=0,E1262+1, E1262), $B$2-1)</f>
        <v>14</v>
      </c>
      <c r="G1263" s="2" t="str">
        <f>IF(NOT(OR(
SUMPRODUCT(--ISNUMBER(SEARCH('Chapter 0 (Generated)'!$B$25:$V$25,INDEX(MyData,D1263, E1263+1))))&gt;0,
SUMPRODUCT(--ISNUMBER(SEARCH('Chapter 0 (Generated)'!$B$26:$V$26,INDEX(MyData,D1263, E1263+1))))&gt;0)),
"        " &amp; INDEX(MyData,D1263, E1263+1),
"    " &amp; INDEX(MyData,D1263, E1263+1))</f>
        <v xml:space="preserve">        "null",</v>
      </c>
    </row>
    <row r="1264" spans="4:7" x14ac:dyDescent="0.2">
      <c r="D1264" s="20">
        <f t="shared" si="19"/>
        <v>17</v>
      </c>
      <c r="E1264" s="20">
        <f>MIN(IF(MOD(ROWS($A$2:A1264),$A$2)=0,E1263+1, E1263), $B$2-1)</f>
        <v>14</v>
      </c>
      <c r="G1264" s="2" t="str">
        <f>IF(NOT(OR(
SUMPRODUCT(--ISNUMBER(SEARCH('Chapter 0 (Generated)'!$B$25:$V$25,INDEX(MyData,D1264, E1264+1))))&gt;0,
SUMPRODUCT(--ISNUMBER(SEARCH('Chapter 0 (Generated)'!$B$26:$V$26,INDEX(MyData,D1264, E1264+1))))&gt;0)),
"        " &amp; INDEX(MyData,D1264, E1264+1),
"    " &amp; INDEX(MyData,D1264, E1264+1))</f>
        <v xml:space="preserve">        "null",</v>
      </c>
    </row>
    <row r="1265" spans="4:7" x14ac:dyDescent="0.2">
      <c r="D1265" s="20">
        <f t="shared" si="19"/>
        <v>18</v>
      </c>
      <c r="E1265" s="20">
        <f>MIN(IF(MOD(ROWS($A$2:A1265),$A$2)=0,E1264+1, E1264), $B$2-1)</f>
        <v>14</v>
      </c>
      <c r="G1265" s="2" t="str">
        <f>IF(NOT(OR(
SUMPRODUCT(--ISNUMBER(SEARCH('Chapter 0 (Generated)'!$B$25:$V$25,INDEX(MyData,D1265, E1265+1))))&gt;0,
SUMPRODUCT(--ISNUMBER(SEARCH('Chapter 0 (Generated)'!$B$26:$V$26,INDEX(MyData,D1265, E1265+1))))&gt;0)),
"        " &amp; INDEX(MyData,D1265, E1265+1),
"    " &amp; INDEX(MyData,D1265, E1265+1))</f>
        <v xml:space="preserve">        "null",//15 </v>
      </c>
    </row>
    <row r="1266" spans="4:7" x14ac:dyDescent="0.2">
      <c r="D1266" s="20">
        <f t="shared" si="19"/>
        <v>19</v>
      </c>
      <c r="E1266" s="20">
        <f>MIN(IF(MOD(ROWS($A$2:A1266),$A$2)=0,E1265+1, E1265), $B$2-1)</f>
        <v>14</v>
      </c>
      <c r="G1266" s="2" t="str">
        <f>IF(NOT(OR(
SUMPRODUCT(--ISNUMBER(SEARCH('Chapter 0 (Generated)'!$B$25:$V$25,INDEX(MyData,D1266, E1266+1))))&gt;0,
SUMPRODUCT(--ISNUMBER(SEARCH('Chapter 0 (Generated)'!$B$26:$V$26,INDEX(MyData,D1266, E1266+1))))&gt;0)),
"        " &amp; INDEX(MyData,D1266, E1266+1),
"    " &amp; INDEX(MyData,D1266, E1266+1))</f>
        <v xml:space="preserve">        "null",</v>
      </c>
    </row>
    <row r="1267" spans="4:7" x14ac:dyDescent="0.2">
      <c r="D1267" s="20">
        <f t="shared" si="19"/>
        <v>20</v>
      </c>
      <c r="E1267" s="20">
        <f>MIN(IF(MOD(ROWS($A$2:A1267),$A$2)=0,E1266+1, E1266), $B$2-1)</f>
        <v>14</v>
      </c>
      <c r="G1267" s="2" t="str">
        <f>IF(NOT(OR(
SUMPRODUCT(--ISNUMBER(SEARCH('Chapter 0 (Generated)'!$B$25:$V$25,INDEX(MyData,D1267, E1267+1))))&gt;0,
SUMPRODUCT(--ISNUMBER(SEARCH('Chapter 0 (Generated)'!$B$26:$V$26,INDEX(MyData,D1267, E1267+1))))&gt;0)),
"        " &amp; INDEX(MyData,D1267, E1267+1),
"    " &amp; INDEX(MyData,D1267, E1267+1))</f>
        <v xml:space="preserve">        "null",</v>
      </c>
    </row>
    <row r="1268" spans="4:7" x14ac:dyDescent="0.2">
      <c r="D1268" s="20">
        <f t="shared" si="19"/>
        <v>21</v>
      </c>
      <c r="E1268" s="20">
        <f>MIN(IF(MOD(ROWS($A$2:A1268),$A$2)=0,E1267+1, E1267), $B$2-1)</f>
        <v>14</v>
      </c>
      <c r="G1268" s="2" t="str">
        <f>IF(NOT(OR(
SUMPRODUCT(--ISNUMBER(SEARCH('Chapter 0 (Generated)'!$B$25:$V$25,INDEX(MyData,D1268, E1268+1))))&gt;0,
SUMPRODUCT(--ISNUMBER(SEARCH('Chapter 0 (Generated)'!$B$26:$V$26,INDEX(MyData,D1268, E1268+1))))&gt;0)),
"        " &amp; INDEX(MyData,D1268, E1268+1),
"    " &amp; INDEX(MyData,D1268, E1268+1))</f>
        <v xml:space="preserve">        "null",</v>
      </c>
    </row>
    <row r="1269" spans="4:7" x14ac:dyDescent="0.2">
      <c r="D1269" s="20">
        <f t="shared" si="19"/>
        <v>22</v>
      </c>
      <c r="E1269" s="20">
        <f>MIN(IF(MOD(ROWS($A$2:A1269),$A$2)=0,E1268+1, E1268), $B$2-1)</f>
        <v>14</v>
      </c>
      <c r="G1269" s="2" t="str">
        <f>IF(NOT(OR(
SUMPRODUCT(--ISNUMBER(SEARCH('Chapter 0 (Generated)'!$B$25:$V$25,INDEX(MyData,D1269, E1269+1))))&gt;0,
SUMPRODUCT(--ISNUMBER(SEARCH('Chapter 0 (Generated)'!$B$26:$V$26,INDEX(MyData,D1269, E1269+1))))&gt;0)),
"        " &amp; INDEX(MyData,D1269, E1269+1),
"    " &amp; INDEX(MyData,D1269, E1269+1))</f>
        <v xml:space="preserve">        "null",</v>
      </c>
    </row>
    <row r="1270" spans="4:7" x14ac:dyDescent="0.2">
      <c r="D1270" s="20">
        <f t="shared" si="19"/>
        <v>23</v>
      </c>
      <c r="E1270" s="20">
        <f>MIN(IF(MOD(ROWS($A$2:A1270),$A$2)=0,E1269+1, E1269), $B$2-1)</f>
        <v>14</v>
      </c>
      <c r="G1270" s="2" t="str">
        <f>IF(NOT(OR(
SUMPRODUCT(--ISNUMBER(SEARCH('Chapter 0 (Generated)'!$B$25:$V$25,INDEX(MyData,D1270, E1270+1))))&gt;0,
SUMPRODUCT(--ISNUMBER(SEARCH('Chapter 0 (Generated)'!$B$26:$V$26,INDEX(MyData,D1270, E1270+1))))&gt;0)),
"        " &amp; INDEX(MyData,D1270, E1270+1),
"    " &amp; INDEX(MyData,D1270, E1270+1))</f>
        <v xml:space="preserve">        "null",//20 </v>
      </c>
    </row>
    <row r="1271" spans="4:7" x14ac:dyDescent="0.2">
      <c r="D1271" s="20">
        <f t="shared" si="19"/>
        <v>24</v>
      </c>
      <c r="E1271" s="20">
        <f>MIN(IF(MOD(ROWS($A$2:A1271),$A$2)=0,E1270+1, E1270), $B$2-1)</f>
        <v>14</v>
      </c>
      <c r="G1271" s="2" t="str">
        <f>IF(NOT(OR(
SUMPRODUCT(--ISNUMBER(SEARCH('Chapter 0 (Generated)'!$B$25:$V$25,INDEX(MyData,D1271, E1271+1))))&gt;0,
SUMPRODUCT(--ISNUMBER(SEARCH('Chapter 0 (Generated)'!$B$26:$V$26,INDEX(MyData,D1271, E1271+1))))&gt;0)),
"        " &amp; INDEX(MyData,D1271, E1271+1),
"    " &amp; INDEX(MyData,D1271, E1271+1))</f>
        <v xml:space="preserve">        "null",</v>
      </c>
    </row>
    <row r="1272" spans="4:7" x14ac:dyDescent="0.2">
      <c r="D1272" s="20">
        <f t="shared" si="19"/>
        <v>25</v>
      </c>
      <c r="E1272" s="20">
        <f>MIN(IF(MOD(ROWS($A$2:A1272),$A$2)=0,E1271+1, E1271), $B$2-1)</f>
        <v>14</v>
      </c>
      <c r="G1272" s="2" t="str">
        <f>IF(NOT(OR(
SUMPRODUCT(--ISNUMBER(SEARCH('Chapter 0 (Generated)'!$B$25:$V$25,INDEX(MyData,D1272, E1272+1))))&gt;0,
SUMPRODUCT(--ISNUMBER(SEARCH('Chapter 0 (Generated)'!$B$26:$V$26,INDEX(MyData,D1272, E1272+1))))&gt;0)),
"        " &amp; INDEX(MyData,D1272, E1272+1),
"    " &amp; INDEX(MyData,D1272, E1272+1))</f>
        <v xml:space="preserve">        "null",</v>
      </c>
    </row>
    <row r="1273" spans="4:7" x14ac:dyDescent="0.2">
      <c r="D1273" s="20">
        <f t="shared" si="19"/>
        <v>26</v>
      </c>
      <c r="E1273" s="20">
        <f>MIN(IF(MOD(ROWS($A$2:A1273),$A$2)=0,E1272+1, E1272), $B$2-1)</f>
        <v>14</v>
      </c>
      <c r="G1273" s="2" t="str">
        <f>IF(NOT(OR(
SUMPRODUCT(--ISNUMBER(SEARCH('Chapter 0 (Generated)'!$B$25:$V$25,INDEX(MyData,D1273, E1273+1))))&gt;0,
SUMPRODUCT(--ISNUMBER(SEARCH('Chapter 0 (Generated)'!$B$26:$V$26,INDEX(MyData,D1273, E1273+1))))&gt;0)),
"        " &amp; INDEX(MyData,D1273, E1273+1),
"    " &amp; INDEX(MyData,D1273, E1273+1))</f>
        <v xml:space="preserve">        "null",</v>
      </c>
    </row>
    <row r="1274" spans="4:7" x14ac:dyDescent="0.2">
      <c r="D1274" s="20">
        <f t="shared" si="19"/>
        <v>27</v>
      </c>
      <c r="E1274" s="20">
        <f>MIN(IF(MOD(ROWS($A$2:A1274),$A$2)=0,E1273+1, E1273), $B$2-1)</f>
        <v>14</v>
      </c>
      <c r="G1274" s="2" t="str">
        <f>IF(NOT(OR(
SUMPRODUCT(--ISNUMBER(SEARCH('Chapter 0 (Generated)'!$B$25:$V$25,INDEX(MyData,D1274, E1274+1))))&gt;0,
SUMPRODUCT(--ISNUMBER(SEARCH('Chapter 0 (Generated)'!$B$26:$V$26,INDEX(MyData,D1274, E1274+1))))&gt;0)),
"        " &amp; INDEX(MyData,D1274, E1274+1),
"    " &amp; INDEX(MyData,D1274, E1274+1))</f>
        <v xml:space="preserve">        "null",//24 Department Form</v>
      </c>
    </row>
    <row r="1275" spans="4:7" x14ac:dyDescent="0.2">
      <c r="D1275" s="20">
        <f t="shared" si="19"/>
        <v>28</v>
      </c>
      <c r="E1275" s="20">
        <f>MIN(IF(MOD(ROWS($A$2:A1275),$A$2)=0,E1274+1, E1274), $B$2-1)</f>
        <v>14</v>
      </c>
      <c r="G1275" s="2" t="str">
        <f>IF(NOT(OR(
SUMPRODUCT(--ISNUMBER(SEARCH('Chapter 0 (Generated)'!$B$25:$V$25,INDEX(MyData,D1275, E1275+1))))&gt;0,
SUMPRODUCT(--ISNUMBER(SEARCH('Chapter 0 (Generated)'!$B$26:$V$26,INDEX(MyData,D1275, E1275+1))))&gt;0)),
"        " &amp; INDEX(MyData,D1275, E1275+1),
"    " &amp; INDEX(MyData,D1275, E1275+1))</f>
        <v xml:space="preserve">        "null",//25 </v>
      </c>
    </row>
    <row r="1276" spans="4:7" x14ac:dyDescent="0.2">
      <c r="D1276" s="20">
        <f t="shared" si="19"/>
        <v>29</v>
      </c>
      <c r="E1276" s="20">
        <f>MIN(IF(MOD(ROWS($A$2:A1276),$A$2)=0,E1275+1, E1275), $B$2-1)</f>
        <v>14</v>
      </c>
      <c r="G1276" s="2" t="str">
        <f>IF(NOT(OR(
SUMPRODUCT(--ISNUMBER(SEARCH('Chapter 0 (Generated)'!$B$25:$V$25,INDEX(MyData,D1276, E1276+1))))&gt;0,
SUMPRODUCT(--ISNUMBER(SEARCH('Chapter 0 (Generated)'!$B$26:$V$26,INDEX(MyData,D1276, E1276+1))))&gt;0)),
"        " &amp; INDEX(MyData,D1276, E1276+1),
"    " &amp; INDEX(MyData,D1276, E1276+1))</f>
        <v xml:space="preserve">        "null",</v>
      </c>
    </row>
    <row r="1277" spans="4:7" x14ac:dyDescent="0.2">
      <c r="D1277" s="20">
        <f t="shared" si="19"/>
        <v>30</v>
      </c>
      <c r="E1277" s="20">
        <f>MIN(IF(MOD(ROWS($A$2:A1277),$A$2)=0,E1276+1, E1276), $B$2-1)</f>
        <v>14</v>
      </c>
      <c r="G1277" s="2" t="str">
        <f>IF(NOT(OR(
SUMPRODUCT(--ISNUMBER(SEARCH('Chapter 0 (Generated)'!$B$25:$V$25,INDEX(MyData,D1277, E1277+1))))&gt;0,
SUMPRODUCT(--ISNUMBER(SEARCH('Chapter 0 (Generated)'!$B$26:$V$26,INDEX(MyData,D1277, E1277+1))))&gt;0)),
"        " &amp; INDEX(MyData,D1277, E1277+1),
"    " &amp; INDEX(MyData,D1277, E1277+1))</f>
        <v xml:space="preserve">        "null",</v>
      </c>
    </row>
    <row r="1278" spans="4:7" x14ac:dyDescent="0.2">
      <c r="D1278" s="20">
        <f t="shared" si="19"/>
        <v>31</v>
      </c>
      <c r="E1278" s="20">
        <f>MIN(IF(MOD(ROWS($A$2:A1278),$A$2)=0,E1277+1, E1277), $B$2-1)</f>
        <v>14</v>
      </c>
      <c r="G1278" s="2" t="str">
        <f>IF(NOT(OR(
SUMPRODUCT(--ISNUMBER(SEARCH('Chapter 0 (Generated)'!$B$25:$V$25,INDEX(MyData,D1278, E1278+1))))&gt;0,
SUMPRODUCT(--ISNUMBER(SEARCH('Chapter 0 (Generated)'!$B$26:$V$26,INDEX(MyData,D1278, E1278+1))))&gt;0)),
"        " &amp; INDEX(MyData,D1278, E1278+1),
"    " &amp; INDEX(MyData,D1278, E1278+1))</f>
        <v xml:space="preserve">        "null",</v>
      </c>
    </row>
    <row r="1279" spans="4:7" x14ac:dyDescent="0.2">
      <c r="D1279" s="20">
        <f t="shared" si="19"/>
        <v>32</v>
      </c>
      <c r="E1279" s="20">
        <f>MIN(IF(MOD(ROWS($A$2:A1279),$A$2)=0,E1278+1, E1278), $B$2-1)</f>
        <v>14</v>
      </c>
      <c r="G1279" s="2" t="str">
        <f>IF(NOT(OR(
SUMPRODUCT(--ISNUMBER(SEARCH('Chapter 0 (Generated)'!$B$25:$V$25,INDEX(MyData,D1279, E1279+1))))&gt;0,
SUMPRODUCT(--ISNUMBER(SEARCH('Chapter 0 (Generated)'!$B$26:$V$26,INDEX(MyData,D1279, E1279+1))))&gt;0)),
"        " &amp; INDEX(MyData,D1279, E1279+1),
"    " &amp; INDEX(MyData,D1279, E1279+1))</f>
        <v xml:space="preserve">        "null",</v>
      </c>
    </row>
    <row r="1280" spans="4:7" x14ac:dyDescent="0.2">
      <c r="D1280" s="20">
        <f t="shared" si="19"/>
        <v>33</v>
      </c>
      <c r="E1280" s="20">
        <f>MIN(IF(MOD(ROWS($A$2:A1280),$A$2)=0,E1279+1, E1279), $B$2-1)</f>
        <v>14</v>
      </c>
      <c r="G1280" s="2" t="str">
        <f>IF(NOT(OR(
SUMPRODUCT(--ISNUMBER(SEARCH('Chapter 0 (Generated)'!$B$25:$V$25,INDEX(MyData,D1280, E1280+1))))&gt;0,
SUMPRODUCT(--ISNUMBER(SEARCH('Chapter 0 (Generated)'!$B$26:$V$26,INDEX(MyData,D1280, E1280+1))))&gt;0)),
"        " &amp; INDEX(MyData,D1280, E1280+1),
"    " &amp; INDEX(MyData,D1280, E1280+1))</f>
        <v xml:space="preserve">        "null",//30 </v>
      </c>
    </row>
    <row r="1281" spans="4:7" x14ac:dyDescent="0.2">
      <c r="D1281" s="20">
        <f t="shared" si="19"/>
        <v>34</v>
      </c>
      <c r="E1281" s="20">
        <f>MIN(IF(MOD(ROWS($A$2:A1281),$A$2)=0,E1280+1, E1280), $B$2-1)</f>
        <v>14</v>
      </c>
      <c r="G1281" s="2" t="str">
        <f>IF(NOT(OR(
SUMPRODUCT(--ISNUMBER(SEARCH('Chapter 0 (Generated)'!$B$25:$V$25,INDEX(MyData,D1281, E1281+1))))&gt;0,
SUMPRODUCT(--ISNUMBER(SEARCH('Chapter 0 (Generated)'!$B$26:$V$26,INDEX(MyData,D1281, E1281+1))))&gt;0)),
"        " &amp; INDEX(MyData,D1281, E1281+1),
"    " &amp; INDEX(MyData,D1281, E1281+1))</f>
        <v xml:space="preserve">        "null",//31 Choose your name Form</v>
      </c>
    </row>
    <row r="1282" spans="4:7" x14ac:dyDescent="0.2">
      <c r="D1282" s="20">
        <f t="shared" ref="D1282:D1345" si="20">MOD(ROW(D1281)-1+ROWS(MyData),ROWS(MyData))+1</f>
        <v>35</v>
      </c>
      <c r="E1282" s="20">
        <f>MIN(IF(MOD(ROWS($A$2:A1282),$A$2)=0,E1281+1, E1281), $B$2-1)</f>
        <v>14</v>
      </c>
      <c r="G1282" s="2" t="str">
        <f>IF(NOT(OR(
SUMPRODUCT(--ISNUMBER(SEARCH('Chapter 0 (Generated)'!$B$25:$V$25,INDEX(MyData,D1282, E1282+1))))&gt;0,
SUMPRODUCT(--ISNUMBER(SEARCH('Chapter 0 (Generated)'!$B$26:$V$26,INDEX(MyData,D1282, E1282+1))))&gt;0)),
"        " &amp; INDEX(MyData,D1282, E1282+1),
"    " &amp; INDEX(MyData,D1282, E1282+1))</f>
        <v xml:space="preserve">        "null",</v>
      </c>
    </row>
    <row r="1283" spans="4:7" x14ac:dyDescent="0.2">
      <c r="D1283" s="20">
        <f t="shared" si="20"/>
        <v>36</v>
      </c>
      <c r="E1283" s="20">
        <f>MIN(IF(MOD(ROWS($A$2:A1283),$A$2)=0,E1282+1, E1282), $B$2-1)</f>
        <v>14</v>
      </c>
      <c r="G1283" s="2" t="str">
        <f>IF(NOT(OR(
SUMPRODUCT(--ISNUMBER(SEARCH('Chapter 0 (Generated)'!$B$25:$V$25,INDEX(MyData,D1283, E1283+1))))&gt;0,
SUMPRODUCT(--ISNUMBER(SEARCH('Chapter 0 (Generated)'!$B$26:$V$26,INDEX(MyData,D1283, E1283+1))))&gt;0)),
"        " &amp; INDEX(MyData,D1283, E1283+1),
"    " &amp; INDEX(MyData,D1283, E1283+1))</f>
        <v xml:space="preserve">        "null",</v>
      </c>
    </row>
    <row r="1284" spans="4:7" x14ac:dyDescent="0.2">
      <c r="D1284" s="20">
        <f t="shared" si="20"/>
        <v>37</v>
      </c>
      <c r="E1284" s="20">
        <f>MIN(IF(MOD(ROWS($A$2:A1284),$A$2)=0,E1283+1, E1283), $B$2-1)</f>
        <v>14</v>
      </c>
      <c r="G1284" s="2" t="str">
        <f>IF(NOT(OR(
SUMPRODUCT(--ISNUMBER(SEARCH('Chapter 0 (Generated)'!$B$25:$V$25,INDEX(MyData,D1284, E1284+1))))&gt;0,
SUMPRODUCT(--ISNUMBER(SEARCH('Chapter 0 (Generated)'!$B$26:$V$26,INDEX(MyData,D1284, E1284+1))))&gt;0)),
"        " &amp; INDEX(MyData,D1284, E1284+1),
"    " &amp; INDEX(MyData,D1284, E1284+1))</f>
        <v xml:space="preserve">        "null",</v>
      </c>
    </row>
    <row r="1285" spans="4:7" x14ac:dyDescent="0.2">
      <c r="D1285" s="20">
        <f t="shared" si="20"/>
        <v>38</v>
      </c>
      <c r="E1285" s="20">
        <f>MIN(IF(MOD(ROWS($A$2:A1285),$A$2)=0,E1284+1, E1284), $B$2-1)</f>
        <v>14</v>
      </c>
      <c r="G1285" s="2" t="str">
        <f>IF(NOT(OR(
SUMPRODUCT(--ISNUMBER(SEARCH('Chapter 0 (Generated)'!$B$25:$V$25,INDEX(MyData,D1285, E1285+1))))&gt;0,
SUMPRODUCT(--ISNUMBER(SEARCH('Chapter 0 (Generated)'!$B$26:$V$26,INDEX(MyData,D1285, E1285+1))))&gt;0)),
"        " &amp; INDEX(MyData,D1285, E1285+1),
"    " &amp; INDEX(MyData,D1285, E1285+1))</f>
        <v xml:space="preserve">        "null",//35 </v>
      </c>
    </row>
    <row r="1286" spans="4:7" x14ac:dyDescent="0.2">
      <c r="D1286" s="20">
        <f t="shared" si="20"/>
        <v>39</v>
      </c>
      <c r="E1286" s="20">
        <f>MIN(IF(MOD(ROWS($A$2:A1286),$A$2)=0,E1285+1, E1285), $B$2-1)</f>
        <v>14</v>
      </c>
      <c r="G1286" s="2" t="str">
        <f>IF(NOT(OR(
SUMPRODUCT(--ISNUMBER(SEARCH('Chapter 0 (Generated)'!$B$25:$V$25,INDEX(MyData,D1286, E1286+1))))&gt;0,
SUMPRODUCT(--ISNUMBER(SEARCH('Chapter 0 (Generated)'!$B$26:$V$26,INDEX(MyData,D1286, E1286+1))))&gt;0)),
"        " &amp; INDEX(MyData,D1286, E1286+1),
"    " &amp; INDEX(MyData,D1286, E1286+1))</f>
        <v xml:space="preserve">        "null",</v>
      </c>
    </row>
    <row r="1287" spans="4:7" x14ac:dyDescent="0.2">
      <c r="D1287" s="20">
        <f t="shared" si="20"/>
        <v>40</v>
      </c>
      <c r="E1287" s="20">
        <f>MIN(IF(MOD(ROWS($A$2:A1287),$A$2)=0,E1286+1, E1286), $B$2-1)</f>
        <v>14</v>
      </c>
      <c r="G1287" s="2" t="str">
        <f>IF(NOT(OR(
SUMPRODUCT(--ISNUMBER(SEARCH('Chapter 0 (Generated)'!$B$25:$V$25,INDEX(MyData,D1287, E1287+1))))&gt;0,
SUMPRODUCT(--ISNUMBER(SEARCH('Chapter 0 (Generated)'!$B$26:$V$26,INDEX(MyData,D1287, E1287+1))))&gt;0)),
"        " &amp; INDEX(MyData,D1287, E1287+1),
"    " &amp; INDEX(MyData,D1287, E1287+1))</f>
        <v xml:space="preserve">        "null",</v>
      </c>
    </row>
    <row r="1288" spans="4:7" x14ac:dyDescent="0.2">
      <c r="D1288" s="20">
        <f t="shared" si="20"/>
        <v>41</v>
      </c>
      <c r="E1288" s="20">
        <f>MIN(IF(MOD(ROWS($A$2:A1288),$A$2)=0,E1287+1, E1287), $B$2-1)</f>
        <v>14</v>
      </c>
      <c r="G1288" s="2" t="str">
        <f>IF(NOT(OR(
SUMPRODUCT(--ISNUMBER(SEARCH('Chapter 0 (Generated)'!$B$25:$V$25,INDEX(MyData,D1288, E1288+1))))&gt;0,
SUMPRODUCT(--ISNUMBER(SEARCH('Chapter 0 (Generated)'!$B$26:$V$26,INDEX(MyData,D1288, E1288+1))))&gt;0)),
"        " &amp; INDEX(MyData,D1288, E1288+1),
"    " &amp; INDEX(MyData,D1288, E1288+1))</f>
        <v xml:space="preserve">        "null",</v>
      </c>
    </row>
    <row r="1289" spans="4:7" x14ac:dyDescent="0.2">
      <c r="D1289" s="20">
        <f t="shared" si="20"/>
        <v>42</v>
      </c>
      <c r="E1289" s="20">
        <f>MIN(IF(MOD(ROWS($A$2:A1289),$A$2)=0,E1288+1, E1288), $B$2-1)</f>
        <v>14</v>
      </c>
      <c r="G1289" s="2" t="str">
        <f>IF(NOT(OR(
SUMPRODUCT(--ISNUMBER(SEARCH('Chapter 0 (Generated)'!$B$25:$V$25,INDEX(MyData,D1289, E1289+1))))&gt;0,
SUMPRODUCT(--ISNUMBER(SEARCH('Chapter 0 (Generated)'!$B$26:$V$26,INDEX(MyData,D1289, E1289+1))))&gt;0)),
"        " &amp; INDEX(MyData,D1289, E1289+1),
"    " &amp; INDEX(MyData,D1289, E1289+1))</f>
        <v xml:space="preserve">        "null",</v>
      </c>
    </row>
    <row r="1290" spans="4:7" x14ac:dyDescent="0.2">
      <c r="D1290" s="20">
        <f t="shared" si="20"/>
        <v>43</v>
      </c>
      <c r="E1290" s="20">
        <f>MIN(IF(MOD(ROWS($A$2:A1290),$A$2)=0,E1289+1, E1289), $B$2-1)</f>
        <v>14</v>
      </c>
      <c r="G1290" s="2" t="str">
        <f>IF(NOT(OR(
SUMPRODUCT(--ISNUMBER(SEARCH('Chapter 0 (Generated)'!$B$25:$V$25,INDEX(MyData,D1290, E1290+1))))&gt;0,
SUMPRODUCT(--ISNUMBER(SEARCH('Chapter 0 (Generated)'!$B$26:$V$26,INDEX(MyData,D1290, E1290+1))))&gt;0)),
"        " &amp; INDEX(MyData,D1290, E1290+1),
"    " &amp; INDEX(MyData,D1290, E1290+1))</f>
        <v xml:space="preserve">        "null",//40 </v>
      </c>
    </row>
    <row r="1291" spans="4:7" x14ac:dyDescent="0.2">
      <c r="D1291" s="20">
        <f t="shared" si="20"/>
        <v>44</v>
      </c>
      <c r="E1291" s="20">
        <f>MIN(IF(MOD(ROWS($A$2:A1291),$A$2)=0,E1290+1, E1290), $B$2-1)</f>
        <v>14</v>
      </c>
      <c r="G1291" s="2" t="str">
        <f>IF(NOT(OR(
SUMPRODUCT(--ISNUMBER(SEARCH('Chapter 0 (Generated)'!$B$25:$V$25,INDEX(MyData,D1291, E1291+1))))&gt;0,
SUMPRODUCT(--ISNUMBER(SEARCH('Chapter 0 (Generated)'!$B$26:$V$26,INDEX(MyData,D1291, E1291+1))))&gt;0)),
"        " &amp; INDEX(MyData,D1291, E1291+1),
"    " &amp; INDEX(MyData,D1291, E1291+1))</f>
        <v xml:space="preserve">        "null",</v>
      </c>
    </row>
    <row r="1292" spans="4:7" x14ac:dyDescent="0.2">
      <c r="D1292" s="20">
        <f t="shared" si="20"/>
        <v>45</v>
      </c>
      <c r="E1292" s="20">
        <f>MIN(IF(MOD(ROWS($A$2:A1292),$A$2)=0,E1291+1, E1291), $B$2-1)</f>
        <v>14</v>
      </c>
      <c r="G1292" s="2" t="str">
        <f>IF(NOT(OR(
SUMPRODUCT(--ISNUMBER(SEARCH('Chapter 0 (Generated)'!$B$25:$V$25,INDEX(MyData,D1292, E1292+1))))&gt;0,
SUMPRODUCT(--ISNUMBER(SEARCH('Chapter 0 (Generated)'!$B$26:$V$26,INDEX(MyData,D1292, E1292+1))))&gt;0)),
"        " &amp; INDEX(MyData,D1292, E1292+1),
"    " &amp; INDEX(MyData,D1292, E1292+1))</f>
        <v xml:space="preserve">        "null",</v>
      </c>
    </row>
    <row r="1293" spans="4:7" x14ac:dyDescent="0.2">
      <c r="D1293" s="20">
        <f t="shared" si="20"/>
        <v>46</v>
      </c>
      <c r="E1293" s="20">
        <f>MIN(IF(MOD(ROWS($A$2:A1293),$A$2)=0,E1292+1, E1292), $B$2-1)</f>
        <v>14</v>
      </c>
      <c r="G1293" s="2" t="str">
        <f>IF(NOT(OR(
SUMPRODUCT(--ISNUMBER(SEARCH('Chapter 0 (Generated)'!$B$25:$V$25,INDEX(MyData,D1293, E1293+1))))&gt;0,
SUMPRODUCT(--ISNUMBER(SEARCH('Chapter 0 (Generated)'!$B$26:$V$26,INDEX(MyData,D1293, E1293+1))))&gt;0)),
"        " &amp; INDEX(MyData,D1293, E1293+1),
"    " &amp; INDEX(MyData,D1293, E1293+1))</f>
        <v xml:space="preserve">        "null",</v>
      </c>
    </row>
    <row r="1294" spans="4:7" x14ac:dyDescent="0.2">
      <c r="D1294" s="20">
        <f t="shared" si="20"/>
        <v>47</v>
      </c>
      <c r="E1294" s="20">
        <f>MIN(IF(MOD(ROWS($A$2:A1294),$A$2)=0,E1293+1, E1293), $B$2-1)</f>
        <v>14</v>
      </c>
      <c r="G1294" s="2" t="str">
        <f>IF(NOT(OR(
SUMPRODUCT(--ISNUMBER(SEARCH('Chapter 0 (Generated)'!$B$25:$V$25,INDEX(MyData,D1294, E1294+1))))&gt;0,
SUMPRODUCT(--ISNUMBER(SEARCH('Chapter 0 (Generated)'!$B$26:$V$26,INDEX(MyData,D1294, E1294+1))))&gt;0)),
"        " &amp; INDEX(MyData,D1294, E1294+1),
"    " &amp; INDEX(MyData,D1294, E1294+1))</f>
        <v xml:space="preserve">        "null",</v>
      </c>
    </row>
    <row r="1295" spans="4:7" x14ac:dyDescent="0.2">
      <c r="D1295" s="20">
        <f t="shared" si="20"/>
        <v>48</v>
      </c>
      <c r="E1295" s="20">
        <f>MIN(IF(MOD(ROWS($A$2:A1295),$A$2)=0,E1294+1, E1294), $B$2-1)</f>
        <v>14</v>
      </c>
      <c r="G1295" s="2" t="str">
        <f>IF(NOT(OR(
SUMPRODUCT(--ISNUMBER(SEARCH('Chapter 0 (Generated)'!$B$25:$V$25,INDEX(MyData,D1295, E1295+1))))&gt;0,
SUMPRODUCT(--ISNUMBER(SEARCH('Chapter 0 (Generated)'!$B$26:$V$26,INDEX(MyData,D1295, E1295+1))))&gt;0)),
"        " &amp; INDEX(MyData,D1295, E1295+1),
"    " &amp; INDEX(MyData,D1295, E1295+1))</f>
        <v xml:space="preserve">        "null",//45 </v>
      </c>
    </row>
    <row r="1296" spans="4:7" x14ac:dyDescent="0.2">
      <c r="D1296" s="20">
        <f t="shared" si="20"/>
        <v>49</v>
      </c>
      <c r="E1296" s="20">
        <f>MIN(IF(MOD(ROWS($A$2:A1296),$A$2)=0,E1295+1, E1295), $B$2-1)</f>
        <v>14</v>
      </c>
      <c r="G1296" s="2" t="str">
        <f>IF(NOT(OR(
SUMPRODUCT(--ISNUMBER(SEARCH('Chapter 0 (Generated)'!$B$25:$V$25,INDEX(MyData,D1296, E1296+1))))&gt;0,
SUMPRODUCT(--ISNUMBER(SEARCH('Chapter 0 (Generated)'!$B$26:$V$26,INDEX(MyData,D1296, E1296+1))))&gt;0)),
"        " &amp; INDEX(MyData,D1296, E1296+1),
"    " &amp; INDEX(MyData,D1296, E1296+1))</f>
        <v xml:space="preserve">        "null",</v>
      </c>
    </row>
    <row r="1297" spans="4:7" x14ac:dyDescent="0.2">
      <c r="D1297" s="20">
        <f t="shared" si="20"/>
        <v>50</v>
      </c>
      <c r="E1297" s="20">
        <f>MIN(IF(MOD(ROWS($A$2:A1297),$A$2)=0,E1296+1, E1296), $B$2-1)</f>
        <v>14</v>
      </c>
      <c r="G1297" s="2" t="str">
        <f>IF(NOT(OR(
SUMPRODUCT(--ISNUMBER(SEARCH('Chapter 0 (Generated)'!$B$25:$V$25,INDEX(MyData,D1297, E1297+1))))&gt;0,
SUMPRODUCT(--ISNUMBER(SEARCH('Chapter 0 (Generated)'!$B$26:$V$26,INDEX(MyData,D1297, E1297+1))))&gt;0)),
"        " &amp; INDEX(MyData,D1297, E1297+1),
"    " &amp; INDEX(MyData,D1297, E1297+1))</f>
        <v xml:space="preserve">        "null",</v>
      </c>
    </row>
    <row r="1298" spans="4:7" x14ac:dyDescent="0.2">
      <c r="D1298" s="20">
        <f t="shared" si="20"/>
        <v>51</v>
      </c>
      <c r="E1298" s="20">
        <f>MIN(IF(MOD(ROWS($A$2:A1298),$A$2)=0,E1297+1, E1297), $B$2-1)</f>
        <v>14</v>
      </c>
      <c r="G1298" s="2" t="str">
        <f>IF(NOT(OR(
SUMPRODUCT(--ISNUMBER(SEARCH('Chapter 0 (Generated)'!$B$25:$V$25,INDEX(MyData,D1298, E1298+1))))&gt;0,
SUMPRODUCT(--ISNUMBER(SEARCH('Chapter 0 (Generated)'!$B$26:$V$26,INDEX(MyData,D1298, E1298+1))))&gt;0)),
"        " &amp; INDEX(MyData,D1298, E1298+1),
"    " &amp; INDEX(MyData,D1298, E1298+1))</f>
        <v xml:space="preserve">        "null",</v>
      </c>
    </row>
    <row r="1299" spans="4:7" x14ac:dyDescent="0.2">
      <c r="D1299" s="20">
        <f t="shared" si="20"/>
        <v>52</v>
      </c>
      <c r="E1299" s="20">
        <f>MIN(IF(MOD(ROWS($A$2:A1299),$A$2)=0,E1298+1, E1298), $B$2-1)</f>
        <v>14</v>
      </c>
      <c r="G1299" s="2" t="str">
        <f>IF(NOT(OR(
SUMPRODUCT(--ISNUMBER(SEARCH('Chapter 0 (Generated)'!$B$25:$V$25,INDEX(MyData,D1299, E1299+1))))&gt;0,
SUMPRODUCT(--ISNUMBER(SEARCH('Chapter 0 (Generated)'!$B$26:$V$26,INDEX(MyData,D1299, E1299+1))))&gt;0)),
"        " &amp; INDEX(MyData,D1299, E1299+1),
"    " &amp; INDEX(MyData,D1299, E1299+1))</f>
        <v xml:space="preserve">        "null",</v>
      </c>
    </row>
    <row r="1300" spans="4:7" x14ac:dyDescent="0.2">
      <c r="D1300" s="20">
        <f t="shared" si="20"/>
        <v>53</v>
      </c>
      <c r="E1300" s="20">
        <f>MIN(IF(MOD(ROWS($A$2:A1300),$A$2)=0,E1299+1, E1299), $B$2-1)</f>
        <v>14</v>
      </c>
      <c r="G1300" s="2" t="str">
        <f>IF(NOT(OR(
SUMPRODUCT(--ISNUMBER(SEARCH('Chapter 0 (Generated)'!$B$25:$V$25,INDEX(MyData,D1300, E1300+1))))&gt;0,
SUMPRODUCT(--ISNUMBER(SEARCH('Chapter 0 (Generated)'!$B$26:$V$26,INDEX(MyData,D1300, E1300+1))))&gt;0)),
"        " &amp; INDEX(MyData,D1300, E1300+1),
"    " &amp; INDEX(MyData,D1300, E1300+1))</f>
        <v xml:space="preserve">        "null",//50 </v>
      </c>
    </row>
    <row r="1301" spans="4:7" x14ac:dyDescent="0.2">
      <c r="D1301" s="20">
        <f t="shared" si="20"/>
        <v>54</v>
      </c>
      <c r="E1301" s="20">
        <f>MIN(IF(MOD(ROWS($A$2:A1301),$A$2)=0,E1300+1, E1300), $B$2-1)</f>
        <v>14</v>
      </c>
      <c r="G1301" s="2" t="str">
        <f>IF(NOT(OR(
SUMPRODUCT(--ISNUMBER(SEARCH('Chapter 0 (Generated)'!$B$25:$V$25,INDEX(MyData,D1301, E1301+1))))&gt;0,
SUMPRODUCT(--ISNUMBER(SEARCH('Chapter 0 (Generated)'!$B$26:$V$26,INDEX(MyData,D1301, E1301+1))))&gt;0)),
"        " &amp; INDEX(MyData,D1301, E1301+1),
"    " &amp; INDEX(MyData,D1301, E1301+1))</f>
        <v xml:space="preserve">        "null",</v>
      </c>
    </row>
    <row r="1302" spans="4:7" x14ac:dyDescent="0.2">
      <c r="D1302" s="20">
        <f t="shared" si="20"/>
        <v>55</v>
      </c>
      <c r="E1302" s="20">
        <f>MIN(IF(MOD(ROWS($A$2:A1302),$A$2)=0,E1301+1, E1301), $B$2-1)</f>
        <v>14</v>
      </c>
      <c r="G1302" s="2" t="str">
        <f>IF(NOT(OR(
SUMPRODUCT(--ISNUMBER(SEARCH('Chapter 0 (Generated)'!$B$25:$V$25,INDEX(MyData,D1302, E1302+1))))&gt;0,
SUMPRODUCT(--ISNUMBER(SEARCH('Chapter 0 (Generated)'!$B$26:$V$26,INDEX(MyData,D1302, E1302+1))))&gt;0)),
"        " &amp; INDEX(MyData,D1302, E1302+1),
"    " &amp; INDEX(MyData,D1302, E1302+1))</f>
        <v xml:space="preserve">        "null",</v>
      </c>
    </row>
    <row r="1303" spans="4:7" x14ac:dyDescent="0.2">
      <c r="D1303" s="20">
        <f t="shared" si="20"/>
        <v>56</v>
      </c>
      <c r="E1303" s="20">
        <f>MIN(IF(MOD(ROWS($A$2:A1303),$A$2)=0,E1302+1, E1302), $B$2-1)</f>
        <v>14</v>
      </c>
      <c r="G1303" s="2" t="str">
        <f>IF(NOT(OR(
SUMPRODUCT(--ISNUMBER(SEARCH('Chapter 0 (Generated)'!$B$25:$V$25,INDEX(MyData,D1303, E1303+1))))&gt;0,
SUMPRODUCT(--ISNUMBER(SEARCH('Chapter 0 (Generated)'!$B$26:$V$26,INDEX(MyData,D1303, E1303+1))))&gt;0)),
"        " &amp; INDEX(MyData,D1303, E1303+1),
"    " &amp; INDEX(MyData,D1303, E1303+1))</f>
        <v xml:space="preserve">        "null",</v>
      </c>
    </row>
    <row r="1304" spans="4:7" x14ac:dyDescent="0.2">
      <c r="D1304" s="20">
        <f t="shared" si="20"/>
        <v>57</v>
      </c>
      <c r="E1304" s="20">
        <f>MIN(IF(MOD(ROWS($A$2:A1304),$A$2)=0,E1303+1, E1303), $B$2-1)</f>
        <v>14</v>
      </c>
      <c r="G1304" s="2" t="str">
        <f>IF(NOT(OR(
SUMPRODUCT(--ISNUMBER(SEARCH('Chapter 0 (Generated)'!$B$25:$V$25,INDEX(MyData,D1304, E1304+1))))&gt;0,
SUMPRODUCT(--ISNUMBER(SEARCH('Chapter 0 (Generated)'!$B$26:$V$26,INDEX(MyData,D1304, E1304+1))))&gt;0)),
"        " &amp; INDEX(MyData,D1304, E1304+1),
"    " &amp; INDEX(MyData,D1304, E1304+1))</f>
        <v xml:space="preserve">        "null",</v>
      </c>
    </row>
    <row r="1305" spans="4:7" x14ac:dyDescent="0.2">
      <c r="D1305" s="20">
        <f t="shared" si="20"/>
        <v>58</v>
      </c>
      <c r="E1305" s="20">
        <f>MIN(IF(MOD(ROWS($A$2:A1305),$A$2)=0,E1304+1, E1304), $B$2-1)</f>
        <v>14</v>
      </c>
      <c r="G1305" s="2" t="str">
        <f>IF(NOT(OR(
SUMPRODUCT(--ISNUMBER(SEARCH('Chapter 0 (Generated)'!$B$25:$V$25,INDEX(MyData,D1305, E1305+1))))&gt;0,
SUMPRODUCT(--ISNUMBER(SEARCH('Chapter 0 (Generated)'!$B$26:$V$26,INDEX(MyData,D1305, E1305+1))))&gt;0)),
"        " &amp; INDEX(MyData,D1305, E1305+1),
"    " &amp; INDEX(MyData,D1305, E1305+1))</f>
        <v xml:space="preserve">        "Hi! I'm " + user.scholarname + ".",//55 </v>
      </c>
    </row>
    <row r="1306" spans="4:7" x14ac:dyDescent="0.2">
      <c r="D1306" s="20">
        <f t="shared" si="20"/>
        <v>59</v>
      </c>
      <c r="E1306" s="20">
        <f>MIN(IF(MOD(ROWS($A$2:A1306),$A$2)=0,E1305+1, E1305), $B$2-1)</f>
        <v>14</v>
      </c>
      <c r="G1306" s="2" t="str">
        <f>IF(NOT(OR(
SUMPRODUCT(--ISNUMBER(SEARCH('Chapter 0 (Generated)'!$B$25:$V$25,INDEX(MyData,D1306, E1306+1))))&gt;0,
SUMPRODUCT(--ISNUMBER(SEARCH('Chapter 0 (Generated)'!$B$26:$V$26,INDEX(MyData,D1306, E1306+1))))&gt;0)),
"        " &amp; INDEX(MyData,D1306, E1306+1),
"    " &amp; INDEX(MyData,D1306, E1306+1))</f>
        <v xml:space="preserve">        "null",</v>
      </c>
    </row>
    <row r="1307" spans="4:7" x14ac:dyDescent="0.2">
      <c r="D1307" s="20">
        <f t="shared" si="20"/>
        <v>60</v>
      </c>
      <c r="E1307" s="20">
        <f>MIN(IF(MOD(ROWS($A$2:A1307),$A$2)=0,E1306+1, E1306), $B$2-1)</f>
        <v>14</v>
      </c>
      <c r="G1307" s="2" t="str">
        <f>IF(NOT(OR(
SUMPRODUCT(--ISNUMBER(SEARCH('Chapter 0 (Generated)'!$B$25:$V$25,INDEX(MyData,D1307, E1307+1))))&gt;0,
SUMPRODUCT(--ISNUMBER(SEARCH('Chapter 0 (Generated)'!$B$26:$V$26,INDEX(MyData,D1307, E1307+1))))&gt;0)),
"        " &amp; INDEX(MyData,D1307, E1307+1),
"    " &amp; INDEX(MyData,D1307, E1307+1))</f>
        <v xml:space="preserve">        "null",</v>
      </c>
    </row>
    <row r="1308" spans="4:7" x14ac:dyDescent="0.2">
      <c r="D1308" s="20">
        <f t="shared" si="20"/>
        <v>61</v>
      </c>
      <c r="E1308" s="20">
        <f>MIN(IF(MOD(ROWS($A$2:A1308),$A$2)=0,E1307+1, E1307), $B$2-1)</f>
        <v>14</v>
      </c>
      <c r="G1308" s="2" t="str">
        <f>IF(NOT(OR(
SUMPRODUCT(--ISNUMBER(SEARCH('Chapter 0 (Generated)'!$B$25:$V$25,INDEX(MyData,D1308, E1308+1))))&gt;0,
SUMPRODUCT(--ISNUMBER(SEARCH('Chapter 0 (Generated)'!$B$26:$V$26,INDEX(MyData,D1308, E1308+1))))&gt;0)),
"        " &amp; INDEX(MyData,D1308, E1308+1),
"    " &amp; INDEX(MyData,D1308, E1308+1))</f>
        <v xml:space="preserve">        "null",</v>
      </c>
    </row>
    <row r="1309" spans="4:7" x14ac:dyDescent="0.2">
      <c r="D1309" s="20">
        <f t="shared" si="20"/>
        <v>62</v>
      </c>
      <c r="E1309" s="20">
        <f>MIN(IF(MOD(ROWS($A$2:A1309),$A$2)=0,E1308+1, E1308), $B$2-1)</f>
        <v>14</v>
      </c>
      <c r="G1309" s="2" t="str">
        <f>IF(NOT(OR(
SUMPRODUCT(--ISNUMBER(SEARCH('Chapter 0 (Generated)'!$B$25:$V$25,INDEX(MyData,D1309, E1309+1))))&gt;0,
SUMPRODUCT(--ISNUMBER(SEARCH('Chapter 0 (Generated)'!$B$26:$V$26,INDEX(MyData,D1309, E1309+1))))&gt;0)),
"        " &amp; INDEX(MyData,D1309, E1309+1),
"    " &amp; INDEX(MyData,D1309, E1309+1))</f>
        <v xml:space="preserve">        "Hi! I’m " + user.scholarname + ". It’s nice to meet you!",</v>
      </c>
    </row>
    <row r="1310" spans="4:7" x14ac:dyDescent="0.2">
      <c r="D1310" s="20">
        <f t="shared" si="20"/>
        <v>63</v>
      </c>
      <c r="E1310" s="20">
        <f>MIN(IF(MOD(ROWS($A$2:A1310),$A$2)=0,E1309+1, E1309), $B$2-1)</f>
        <v>14</v>
      </c>
      <c r="G1310" s="2" t="str">
        <f>IF(NOT(OR(
SUMPRODUCT(--ISNUMBER(SEARCH('Chapter 0 (Generated)'!$B$25:$V$25,INDEX(MyData,D1310, E1310+1))))&gt;0,
SUMPRODUCT(--ISNUMBER(SEARCH('Chapter 0 (Generated)'!$B$26:$V$26,INDEX(MyData,D1310, E1310+1))))&gt;0)),
"        " &amp; INDEX(MyData,D1310, E1310+1),
"    " &amp; INDEX(MyData,D1310, E1310+1))</f>
        <v xml:space="preserve">        "null",//60 </v>
      </c>
    </row>
    <row r="1311" spans="4:7" x14ac:dyDescent="0.2">
      <c r="D1311" s="20">
        <f t="shared" si="20"/>
        <v>64</v>
      </c>
      <c r="E1311" s="20">
        <f>MIN(IF(MOD(ROWS($A$2:A1311),$A$2)=0,E1310+1, E1310), $B$2-1)</f>
        <v>14</v>
      </c>
      <c r="G1311" s="2" t="str">
        <f>IF(NOT(OR(
SUMPRODUCT(--ISNUMBER(SEARCH('Chapter 0 (Generated)'!$B$25:$V$25,INDEX(MyData,D1311, E1311+1))))&gt;0,
SUMPRODUCT(--ISNUMBER(SEARCH('Chapter 0 (Generated)'!$B$26:$V$26,INDEX(MyData,D1311, E1311+1))))&gt;0)),
"        " &amp; INDEX(MyData,D1311, E1311+1),
"    " &amp; INDEX(MyData,D1311, E1311+1))</f>
        <v xml:space="preserve">        "null",</v>
      </c>
    </row>
    <row r="1312" spans="4:7" x14ac:dyDescent="0.2">
      <c r="D1312" s="20">
        <f t="shared" si="20"/>
        <v>65</v>
      </c>
      <c r="E1312" s="20">
        <f>MIN(IF(MOD(ROWS($A$2:A1312),$A$2)=0,E1311+1, E1311), $B$2-1)</f>
        <v>14</v>
      </c>
      <c r="G1312" s="2" t="str">
        <f>IF(NOT(OR(
SUMPRODUCT(--ISNUMBER(SEARCH('Chapter 0 (Generated)'!$B$25:$V$25,INDEX(MyData,D1312, E1312+1))))&gt;0,
SUMPRODUCT(--ISNUMBER(SEARCH('Chapter 0 (Generated)'!$B$26:$V$26,INDEX(MyData,D1312, E1312+1))))&gt;0)),
"        " &amp; INDEX(MyData,D1312, E1312+1),
"    " &amp; INDEX(MyData,D1312, E1312+1))</f>
        <v xml:space="preserve">        "null",</v>
      </c>
    </row>
    <row r="1313" spans="4:7" x14ac:dyDescent="0.2">
      <c r="D1313" s="20">
        <f t="shared" si="20"/>
        <v>66</v>
      </c>
      <c r="E1313" s="20">
        <f>MIN(IF(MOD(ROWS($A$2:A1313),$A$2)=0,E1312+1, E1312), $B$2-1)</f>
        <v>14</v>
      </c>
      <c r="G1313" s="2" t="str">
        <f>IF(NOT(OR(
SUMPRODUCT(--ISNUMBER(SEARCH('Chapter 0 (Generated)'!$B$25:$V$25,INDEX(MyData,D1313, E1313+1))))&gt;0,
SUMPRODUCT(--ISNUMBER(SEARCH('Chapter 0 (Generated)'!$B$26:$V$26,INDEX(MyData,D1313, E1313+1))))&gt;0)),
"        " &amp; INDEX(MyData,D1313, E1313+1),
"    " &amp; INDEX(MyData,D1313, E1313+1))</f>
        <v xml:space="preserve">        "null",</v>
      </c>
    </row>
    <row r="1314" spans="4:7" x14ac:dyDescent="0.2">
      <c r="D1314" s="20">
        <f t="shared" si="20"/>
        <v>67</v>
      </c>
      <c r="E1314" s="20">
        <f>MIN(IF(MOD(ROWS($A$2:A1314),$A$2)=0,E1313+1, E1313), $B$2-1)</f>
        <v>14</v>
      </c>
      <c r="G1314" s="2" t="str">
        <f>IF(NOT(OR(
SUMPRODUCT(--ISNUMBER(SEARCH('Chapter 0 (Generated)'!$B$25:$V$25,INDEX(MyData,D1314, E1314+1))))&gt;0,
SUMPRODUCT(--ISNUMBER(SEARCH('Chapter 0 (Generated)'!$B$26:$V$26,INDEX(MyData,D1314, E1314+1))))&gt;0)),
"        " &amp; INDEX(MyData,D1314, E1314+1),
"    " &amp; INDEX(MyData,D1314, E1314+1))</f>
        <v xml:space="preserve">        "null",//64 ghost slide</v>
      </c>
    </row>
    <row r="1315" spans="4:7" x14ac:dyDescent="0.2">
      <c r="D1315" s="20">
        <f t="shared" si="20"/>
        <v>68</v>
      </c>
      <c r="E1315" s="20">
        <f>MIN(IF(MOD(ROWS($A$2:A1315),$A$2)=0,E1314+1, E1314), $B$2-1)</f>
        <v>14</v>
      </c>
      <c r="G1315" s="2" t="str">
        <f>IF(NOT(OR(
SUMPRODUCT(--ISNUMBER(SEARCH('Chapter 0 (Generated)'!$B$25:$V$25,INDEX(MyData,D1315, E1315+1))))&gt;0,
SUMPRODUCT(--ISNUMBER(SEARCH('Chapter 0 (Generated)'!$B$26:$V$26,INDEX(MyData,D1315, E1315+1))))&gt;0)),
"        " &amp; INDEX(MyData,D1315, E1315+1),
"    " &amp; INDEX(MyData,D1315, E1315+1))</f>
        <v xml:space="preserve">        "null",//65 ghost slide</v>
      </c>
    </row>
    <row r="1316" spans="4:7" x14ac:dyDescent="0.2">
      <c r="D1316" s="20">
        <f t="shared" si="20"/>
        <v>69</v>
      </c>
      <c r="E1316" s="20">
        <f>MIN(IF(MOD(ROWS($A$2:A1316),$A$2)=0,E1315+1, E1315), $B$2-1)</f>
        <v>14</v>
      </c>
      <c r="G1316" s="2" t="str">
        <f>IF(NOT(OR(
SUMPRODUCT(--ISNUMBER(SEARCH('Chapter 0 (Generated)'!$B$25:$V$25,INDEX(MyData,D1316, E1316+1))))&gt;0,
SUMPRODUCT(--ISNUMBER(SEARCH('Chapter 0 (Generated)'!$B$26:$V$26,INDEX(MyData,D1316, E1316+1))))&gt;0)),
"        " &amp; INDEX(MyData,D1316, E1316+1),
"    " &amp; INDEX(MyData,D1316, E1316+1))</f>
        <v xml:space="preserve">        "null",//66 ghost slide</v>
      </c>
    </row>
    <row r="1317" spans="4:7" x14ac:dyDescent="0.2">
      <c r="D1317" s="20">
        <f t="shared" si="20"/>
        <v>70</v>
      </c>
      <c r="E1317" s="20">
        <f>MIN(IF(MOD(ROWS($A$2:A1317),$A$2)=0,E1316+1, E1316), $B$2-1)</f>
        <v>14</v>
      </c>
      <c r="G1317" s="2" t="str">
        <f>IF(NOT(OR(
SUMPRODUCT(--ISNUMBER(SEARCH('Chapter 0 (Generated)'!$B$25:$V$25,INDEX(MyData,D1317, E1317+1))))&gt;0,
SUMPRODUCT(--ISNUMBER(SEARCH('Chapter 0 (Generated)'!$B$26:$V$26,INDEX(MyData,D1317, E1317+1))))&gt;0)),
"        " &amp; INDEX(MyData,D1317, E1317+1),
"    " &amp; INDEX(MyData,D1317, E1317+1))</f>
        <v xml:space="preserve">        "null",//67 ghost slide</v>
      </c>
    </row>
    <row r="1318" spans="4:7" x14ac:dyDescent="0.2">
      <c r="D1318" s="20">
        <f t="shared" si="20"/>
        <v>71</v>
      </c>
      <c r="E1318" s="20">
        <f>MIN(IF(MOD(ROWS($A$2:A1318),$A$2)=0,E1317+1, E1317), $B$2-1)</f>
        <v>14</v>
      </c>
      <c r="G1318" s="2" t="str">
        <f>IF(NOT(OR(
SUMPRODUCT(--ISNUMBER(SEARCH('Chapter 0 (Generated)'!$B$25:$V$25,INDEX(MyData,D1318, E1318+1))))&gt;0,
SUMPRODUCT(--ISNUMBER(SEARCH('Chapter 0 (Generated)'!$B$26:$V$26,INDEX(MyData,D1318, E1318+1))))&gt;0)),
"        " &amp; INDEX(MyData,D1318, E1318+1),
"    " &amp; INDEX(MyData,D1318, E1318+1))</f>
        <v xml:space="preserve">        "null",//68 ghost slide</v>
      </c>
    </row>
    <row r="1319" spans="4:7" x14ac:dyDescent="0.2">
      <c r="D1319" s="20">
        <f t="shared" si="20"/>
        <v>72</v>
      </c>
      <c r="E1319" s="20">
        <f>MIN(IF(MOD(ROWS($A$2:A1319),$A$2)=0,E1318+1, E1318), $B$2-1)</f>
        <v>14</v>
      </c>
      <c r="G1319" s="2" t="str">
        <f>IF(NOT(OR(
SUMPRODUCT(--ISNUMBER(SEARCH('Chapter 0 (Generated)'!$B$25:$V$25,INDEX(MyData,D1319, E1319+1))))&gt;0,
SUMPRODUCT(--ISNUMBER(SEARCH('Chapter 0 (Generated)'!$B$26:$V$26,INDEX(MyData,D1319, E1319+1))))&gt;0)),
"        " &amp; INDEX(MyData,D1319, E1319+1),
"    " &amp; INDEX(MyData,D1319, E1319+1))</f>
        <v xml:space="preserve">        "null",//69 ghost slide</v>
      </c>
    </row>
    <row r="1320" spans="4:7" x14ac:dyDescent="0.2">
      <c r="D1320" s="20">
        <f t="shared" si="20"/>
        <v>73</v>
      </c>
      <c r="E1320" s="20">
        <f>MIN(IF(MOD(ROWS($A$2:A1320),$A$2)=0,E1319+1, E1319), $B$2-1)</f>
        <v>14</v>
      </c>
      <c r="G1320" s="2" t="str">
        <f>IF(NOT(OR(
SUMPRODUCT(--ISNUMBER(SEARCH('Chapter 0 (Generated)'!$B$25:$V$25,INDEX(MyData,D1320, E1320+1))))&gt;0,
SUMPRODUCT(--ISNUMBER(SEARCH('Chapter 0 (Generated)'!$B$26:$V$26,INDEX(MyData,D1320, E1320+1))))&gt;0)),
"        " &amp; INDEX(MyData,D1320, E1320+1),
"    " &amp; INDEX(MyData,D1320, E1320+1))</f>
        <v xml:space="preserve">        "null",//70 </v>
      </c>
    </row>
    <row r="1321" spans="4:7" x14ac:dyDescent="0.2">
      <c r="D1321" s="20">
        <f t="shared" si="20"/>
        <v>74</v>
      </c>
      <c r="E1321" s="20">
        <f>MIN(IF(MOD(ROWS($A$2:A1321),$A$2)=0,E1320+1, E1320), $B$2-1)</f>
        <v>14</v>
      </c>
      <c r="G1321" s="2" t="str">
        <f>IF(NOT(OR(
SUMPRODUCT(--ISNUMBER(SEARCH('Chapter 0 (Generated)'!$B$25:$V$25,INDEX(MyData,D1321, E1321+1))))&gt;0,
SUMPRODUCT(--ISNUMBER(SEARCH('Chapter 0 (Generated)'!$B$26:$V$26,INDEX(MyData,D1321, E1321+1))))&gt;0)),
"        " &amp; INDEX(MyData,D1321, E1321+1),
"    " &amp; INDEX(MyData,D1321, E1321+1))</f>
        <v xml:space="preserve">        "null",</v>
      </c>
    </row>
    <row r="1322" spans="4:7" x14ac:dyDescent="0.2">
      <c r="D1322" s="20">
        <f t="shared" si="20"/>
        <v>75</v>
      </c>
      <c r="E1322" s="20">
        <f>MIN(IF(MOD(ROWS($A$2:A1322),$A$2)=0,E1321+1, E1321), $B$2-1)</f>
        <v>14</v>
      </c>
      <c r="G1322" s="2" t="str">
        <f>IF(NOT(OR(
SUMPRODUCT(--ISNUMBER(SEARCH('Chapter 0 (Generated)'!$B$25:$V$25,INDEX(MyData,D1322, E1322+1))))&gt;0,
SUMPRODUCT(--ISNUMBER(SEARCH('Chapter 0 (Generated)'!$B$26:$V$26,INDEX(MyData,D1322, E1322+1))))&gt;0)),
"        " &amp; INDEX(MyData,D1322, E1322+1),
"    " &amp; INDEX(MyData,D1322, E1322+1))</f>
        <v xml:space="preserve">        "null",</v>
      </c>
    </row>
    <row r="1323" spans="4:7" x14ac:dyDescent="0.2">
      <c r="D1323" s="20">
        <f t="shared" si="20"/>
        <v>76</v>
      </c>
      <c r="E1323" s="20">
        <f>MIN(IF(MOD(ROWS($A$2:A1323),$A$2)=0,E1322+1, E1322), $B$2-1)</f>
        <v>14</v>
      </c>
      <c r="G1323" s="2" t="str">
        <f>IF(NOT(OR(
SUMPRODUCT(--ISNUMBER(SEARCH('Chapter 0 (Generated)'!$B$25:$V$25,INDEX(MyData,D1323, E1323+1))))&gt;0,
SUMPRODUCT(--ISNUMBER(SEARCH('Chapter 0 (Generated)'!$B$26:$V$26,INDEX(MyData,D1323, E1323+1))))&gt;0)),
"        " &amp; INDEX(MyData,D1323, E1323+1),
"    " &amp; INDEX(MyData,D1323, E1323+1))</f>
        <v xml:space="preserve">        "null",</v>
      </c>
    </row>
    <row r="1324" spans="4:7" x14ac:dyDescent="0.2">
      <c r="D1324" s="20">
        <f t="shared" si="20"/>
        <v>77</v>
      </c>
      <c r="E1324" s="20">
        <f>MIN(IF(MOD(ROWS($A$2:A1324),$A$2)=0,E1323+1, E1323), $B$2-1)</f>
        <v>14</v>
      </c>
      <c r="G1324" s="2" t="str">
        <f>IF(NOT(OR(
SUMPRODUCT(--ISNUMBER(SEARCH('Chapter 0 (Generated)'!$B$25:$V$25,INDEX(MyData,D1324, E1324+1))))&gt;0,
SUMPRODUCT(--ISNUMBER(SEARCH('Chapter 0 (Generated)'!$B$26:$V$26,INDEX(MyData,D1324, E1324+1))))&gt;0)),
"        " &amp; INDEX(MyData,D1324, E1324+1),
"    " &amp; INDEX(MyData,D1324, E1324+1))</f>
        <v xml:space="preserve">        "null",</v>
      </c>
    </row>
    <row r="1325" spans="4:7" x14ac:dyDescent="0.2">
      <c r="D1325" s="20">
        <f t="shared" si="20"/>
        <v>78</v>
      </c>
      <c r="E1325" s="20">
        <f>MIN(IF(MOD(ROWS($A$2:A1325),$A$2)=0,E1324+1, E1324), $B$2-1)</f>
        <v>14</v>
      </c>
      <c r="G1325" s="2" t="str">
        <f>IF(NOT(OR(
SUMPRODUCT(--ISNUMBER(SEARCH('Chapter 0 (Generated)'!$B$25:$V$25,INDEX(MyData,D1325, E1325+1))))&gt;0,
SUMPRODUCT(--ISNUMBER(SEARCH('Chapter 0 (Generated)'!$B$26:$V$26,INDEX(MyData,D1325, E1325+1))))&gt;0)),
"        " &amp; INDEX(MyData,D1325, E1325+1),
"    " &amp; INDEX(MyData,D1325, E1325+1))</f>
        <v xml:space="preserve">        "null",//75 </v>
      </c>
    </row>
    <row r="1326" spans="4:7" x14ac:dyDescent="0.2">
      <c r="D1326" s="20">
        <f t="shared" si="20"/>
        <v>79</v>
      </c>
      <c r="E1326" s="20">
        <f>MIN(IF(MOD(ROWS($A$2:A1326),$A$2)=0,E1325+1, E1325), $B$2-1)</f>
        <v>14</v>
      </c>
      <c r="G1326" s="2" t="str">
        <f>IF(NOT(OR(
SUMPRODUCT(--ISNUMBER(SEARCH('Chapter 0 (Generated)'!$B$25:$V$25,INDEX(MyData,D1326, E1326+1))))&gt;0,
SUMPRODUCT(--ISNUMBER(SEARCH('Chapter 0 (Generated)'!$B$26:$V$26,INDEX(MyData,D1326, E1326+1))))&gt;0)),
"        " &amp; INDEX(MyData,D1326, E1326+1),
"    " &amp; INDEX(MyData,D1326, E1326+1))</f>
        <v xml:space="preserve">        "null",</v>
      </c>
    </row>
    <row r="1327" spans="4:7" x14ac:dyDescent="0.2">
      <c r="D1327" s="20">
        <f t="shared" si="20"/>
        <v>80</v>
      </c>
      <c r="E1327" s="20">
        <f>MIN(IF(MOD(ROWS($A$2:A1327),$A$2)=0,E1326+1, E1326), $B$2-1)</f>
        <v>14</v>
      </c>
      <c r="G1327" s="2" t="str">
        <f>IF(NOT(OR(
SUMPRODUCT(--ISNUMBER(SEARCH('Chapter 0 (Generated)'!$B$25:$V$25,INDEX(MyData,D1327, E1327+1))))&gt;0,
SUMPRODUCT(--ISNUMBER(SEARCH('Chapter 0 (Generated)'!$B$26:$V$26,INDEX(MyData,D1327, E1327+1))))&gt;0)),
"        " &amp; INDEX(MyData,D1327, E1327+1),
"    " &amp; INDEX(MyData,D1327, E1327+1))</f>
        <v xml:space="preserve">        "null",</v>
      </c>
    </row>
    <row r="1328" spans="4:7" x14ac:dyDescent="0.2">
      <c r="D1328" s="20">
        <f t="shared" si="20"/>
        <v>81</v>
      </c>
      <c r="E1328" s="20">
        <f>MIN(IF(MOD(ROWS($A$2:A1328),$A$2)=0,E1327+1, E1327), $B$2-1)</f>
        <v>14</v>
      </c>
      <c r="G1328" s="2" t="str">
        <f>IF(NOT(OR(
SUMPRODUCT(--ISNUMBER(SEARCH('Chapter 0 (Generated)'!$B$25:$V$25,INDEX(MyData,D1328, E1328+1))))&gt;0,
SUMPRODUCT(--ISNUMBER(SEARCH('Chapter 0 (Generated)'!$B$26:$V$26,INDEX(MyData,D1328, E1328+1))))&gt;0)),
"        " &amp; INDEX(MyData,D1328, E1328+1),
"    " &amp; INDEX(MyData,D1328, E1328+1))</f>
        <v xml:space="preserve">        "null",</v>
      </c>
    </row>
    <row r="1329" spans="4:7" x14ac:dyDescent="0.2">
      <c r="D1329" s="20">
        <f t="shared" si="20"/>
        <v>82</v>
      </c>
      <c r="E1329" s="20">
        <f>MIN(IF(MOD(ROWS($A$2:A1329),$A$2)=0,E1328+1, E1328), $B$2-1)</f>
        <v>14</v>
      </c>
      <c r="G1329" s="2" t="str">
        <f>IF(NOT(OR(
SUMPRODUCT(--ISNUMBER(SEARCH('Chapter 0 (Generated)'!$B$25:$V$25,INDEX(MyData,D1329, E1329+1))))&gt;0,
SUMPRODUCT(--ISNUMBER(SEARCH('Chapter 0 (Generated)'!$B$26:$V$26,INDEX(MyData,D1329, E1329+1))))&gt;0)),
"        " &amp; INDEX(MyData,D1329, E1329+1),
"    " &amp; INDEX(MyData,D1329, E1329+1))</f>
        <v xml:space="preserve">        "null",</v>
      </c>
    </row>
    <row r="1330" spans="4:7" x14ac:dyDescent="0.2">
      <c r="D1330" s="20">
        <f t="shared" si="20"/>
        <v>83</v>
      </c>
      <c r="E1330" s="20">
        <f>MIN(IF(MOD(ROWS($A$2:A1330),$A$2)=0,E1329+1, E1329), $B$2-1)</f>
        <v>14</v>
      </c>
      <c r="G1330" s="2" t="str">
        <f>IF(NOT(OR(
SUMPRODUCT(--ISNUMBER(SEARCH('Chapter 0 (Generated)'!$B$25:$V$25,INDEX(MyData,D1330, E1330+1))))&gt;0,
SUMPRODUCT(--ISNUMBER(SEARCH('Chapter 0 (Generated)'!$B$26:$V$26,INDEX(MyData,D1330, E1330+1))))&gt;0)),
"        " &amp; INDEX(MyData,D1330, E1330+1),
"    " &amp; INDEX(MyData,D1330, E1330+1))</f>
        <v xml:space="preserve">        "null",//80 </v>
      </c>
    </row>
    <row r="1331" spans="4:7" x14ac:dyDescent="0.2">
      <c r="D1331" s="20">
        <f t="shared" si="20"/>
        <v>84</v>
      </c>
      <c r="E1331" s="20">
        <f>MIN(IF(MOD(ROWS($A$2:A1331),$A$2)=0,E1330+1, E1330), $B$2-1)</f>
        <v>14</v>
      </c>
      <c r="G1331" s="2" t="str">
        <f>IF(NOT(OR(
SUMPRODUCT(--ISNUMBER(SEARCH('Chapter 0 (Generated)'!$B$25:$V$25,INDEX(MyData,D1331, E1331+1))))&gt;0,
SUMPRODUCT(--ISNUMBER(SEARCH('Chapter 0 (Generated)'!$B$26:$V$26,INDEX(MyData,D1331, E1331+1))))&gt;0)),
"        " &amp; INDEX(MyData,D1331, E1331+1),
"    " &amp; INDEX(MyData,D1331, E1331+1))</f>
        <v xml:space="preserve">        "null",</v>
      </c>
    </row>
    <row r="1332" spans="4:7" x14ac:dyDescent="0.2">
      <c r="D1332" s="20">
        <f t="shared" si="20"/>
        <v>85</v>
      </c>
      <c r="E1332" s="20">
        <f>MIN(IF(MOD(ROWS($A$2:A1332),$A$2)=0,E1331+1, E1331), $B$2-1)</f>
        <v>14</v>
      </c>
      <c r="G1332" s="2" t="str">
        <f>IF(NOT(OR(
SUMPRODUCT(--ISNUMBER(SEARCH('Chapter 0 (Generated)'!$B$25:$V$25,INDEX(MyData,D1332, E1332+1))))&gt;0,
SUMPRODUCT(--ISNUMBER(SEARCH('Chapter 0 (Generated)'!$B$26:$V$26,INDEX(MyData,D1332, E1332+1))))&gt;0)),
"        " &amp; INDEX(MyData,D1332, E1332+1),
"    " &amp; INDEX(MyData,D1332, E1332+1))</f>
        <v xml:space="preserve">        "null",</v>
      </c>
    </row>
    <row r="1333" spans="4:7" x14ac:dyDescent="0.2">
      <c r="D1333" s="20">
        <f t="shared" si="20"/>
        <v>86</v>
      </c>
      <c r="E1333" s="20">
        <f>MIN(IF(MOD(ROWS($A$2:A1333),$A$2)=0,E1332+1, E1332), $B$2-1)</f>
        <v>14</v>
      </c>
      <c r="G1333" s="2" t="str">
        <f>IF(NOT(OR(
SUMPRODUCT(--ISNUMBER(SEARCH('Chapter 0 (Generated)'!$B$25:$V$25,INDEX(MyData,D1333, E1333+1))))&gt;0,
SUMPRODUCT(--ISNUMBER(SEARCH('Chapter 0 (Generated)'!$B$26:$V$26,INDEX(MyData,D1333, E1333+1))))&gt;0)),
"        " &amp; INDEX(MyData,D1333, E1333+1),
"    " &amp; INDEX(MyData,D1333, E1333+1))</f>
        <v xml:space="preserve">        "null",</v>
      </c>
    </row>
    <row r="1334" spans="4:7" x14ac:dyDescent="0.2">
      <c r="D1334" s="20">
        <f t="shared" si="20"/>
        <v>87</v>
      </c>
      <c r="E1334" s="20">
        <f>MIN(IF(MOD(ROWS($A$2:A1334),$A$2)=0,E1333+1, E1333), $B$2-1)</f>
        <v>14</v>
      </c>
      <c r="G1334" s="2" t="str">
        <f>IF(NOT(OR(
SUMPRODUCT(--ISNUMBER(SEARCH('Chapter 0 (Generated)'!$B$25:$V$25,INDEX(MyData,D1334, E1334+1))))&gt;0,
SUMPRODUCT(--ISNUMBER(SEARCH('Chapter 0 (Generated)'!$B$26:$V$26,INDEX(MyData,D1334, E1334+1))))&gt;0)),
"        " &amp; INDEX(MyData,D1334, E1334+1),
"    " &amp; INDEX(MyData,D1334, E1334+1))</f>
        <v xml:space="preserve">        "null",</v>
      </c>
    </row>
    <row r="1335" spans="4:7" x14ac:dyDescent="0.2">
      <c r="D1335" s="20">
        <f t="shared" si="20"/>
        <v>88</v>
      </c>
      <c r="E1335" s="20">
        <f>MIN(IF(MOD(ROWS($A$2:A1335),$A$2)=0,E1334+1, E1334), $B$2-1)</f>
        <v>14</v>
      </c>
      <c r="G1335" s="2" t="str">
        <f>IF(NOT(OR(
SUMPRODUCT(--ISNUMBER(SEARCH('Chapter 0 (Generated)'!$B$25:$V$25,INDEX(MyData,D1335, E1335+1))))&gt;0,
SUMPRODUCT(--ISNUMBER(SEARCH('Chapter 0 (Generated)'!$B$26:$V$26,INDEX(MyData,D1335, E1335+1))))&gt;0)),
"        " &amp; INDEX(MyData,D1335, E1335+1),
"    " &amp; INDEX(MyData,D1335, E1335+1))</f>
        <v xml:space="preserve">        "null",//85 </v>
      </c>
    </row>
    <row r="1336" spans="4:7" x14ac:dyDescent="0.2">
      <c r="D1336" s="20">
        <f t="shared" si="20"/>
        <v>89</v>
      </c>
      <c r="E1336" s="20">
        <f>MIN(IF(MOD(ROWS($A$2:A1336),$A$2)=0,E1335+1, E1335), $B$2-1)</f>
        <v>15</v>
      </c>
      <c r="G1336" s="2" t="str">
        <f>IF(NOT(OR(
SUMPRODUCT(--ISNUMBER(SEARCH('Chapter 0 (Generated)'!$B$25:$V$25,INDEX(MyData,D1336, E1336+1))))&gt;0,
SUMPRODUCT(--ISNUMBER(SEARCH('Chapter 0 (Generated)'!$B$26:$V$26,INDEX(MyData,D1336, E1336+1))))&gt;0)),
"        " &amp; INDEX(MyData,D1336, E1336+1),
"    " &amp; INDEX(MyData,D1336, E1336+1))</f>
        <v xml:space="preserve">        ];</v>
      </c>
    </row>
    <row r="1337" spans="4:7" x14ac:dyDescent="0.2">
      <c r="D1337" s="20">
        <f t="shared" si="20"/>
        <v>1</v>
      </c>
      <c r="E1337" s="20">
        <f>MIN(IF(MOD(ROWS($A$2:A1337),$A$2)=0,E1336+1, E1336), $B$2-1)</f>
        <v>15</v>
      </c>
      <c r="G1337" s="2" t="str">
        <f>IF(NOT(OR(
SUMPRODUCT(--ISNUMBER(SEARCH('Chapter 0 (Generated)'!$B$25:$V$25,INDEX(MyData,D1337, E1337+1))))&gt;0,
SUMPRODUCT(--ISNUMBER(SEARCH('Chapter 0 (Generated)'!$B$26:$V$26,INDEX(MyData,D1337, E1337+1))))&gt;0)),
"        " &amp; INDEX(MyData,D1337, E1337+1),
"    " &amp; INDEX(MyData,D1337, E1337+1))</f>
        <v xml:space="preserve">    //story[15] === Choice 3 Text -&gt; "null" is no link, otherwise the number represents the array number of the slide</v>
      </c>
    </row>
    <row r="1338" spans="4:7" x14ac:dyDescent="0.2">
      <c r="D1338" s="20">
        <f t="shared" si="20"/>
        <v>2</v>
      </c>
      <c r="E1338" s="20">
        <f>MIN(IF(MOD(ROWS($A$2:A1338),$A$2)=0,E1337+1, E1337), $B$2-1)</f>
        <v>15</v>
      </c>
      <c r="G1338" s="2" t="str">
        <f>IF(NOT(OR(
SUMPRODUCT(--ISNUMBER(SEARCH('Chapter 0 (Generated)'!$B$25:$V$25,INDEX(MyData,D1338, E1338+1))))&gt;0,
SUMPRODUCT(--ISNUMBER(SEARCH('Chapter 0 (Generated)'!$B$26:$V$26,INDEX(MyData,D1338, E1338+1))))&gt;0)),
"        " &amp; INDEX(MyData,D1338, E1338+1),
"    " &amp; INDEX(MyData,D1338, E1338+1))</f>
        <v xml:space="preserve">    story[15] = [</v>
      </c>
    </row>
    <row r="1339" spans="4:7" x14ac:dyDescent="0.2">
      <c r="D1339" s="20">
        <f t="shared" si="20"/>
        <v>3</v>
      </c>
      <c r="E1339" s="20">
        <f>MIN(IF(MOD(ROWS($A$2:A1339),$A$2)=0,E1338+1, E1338), $B$2-1)</f>
        <v>15</v>
      </c>
      <c r="G1339" s="2" t="str">
        <f>IF(NOT(OR(
SUMPRODUCT(--ISNUMBER(SEARCH('Chapter 0 (Generated)'!$B$25:$V$25,INDEX(MyData,D1339, E1339+1))))&gt;0,
SUMPRODUCT(--ISNUMBER(SEARCH('Chapter 0 (Generated)'!$B$26:$V$26,INDEX(MyData,D1339, E1339+1))))&gt;0)),
"        " &amp; INDEX(MyData,D1339, E1339+1),
"    " &amp; INDEX(MyData,D1339, E1339+1))</f>
        <v xml:space="preserve">        "null",//0 </v>
      </c>
    </row>
    <row r="1340" spans="4:7" x14ac:dyDescent="0.2">
      <c r="D1340" s="20">
        <f t="shared" si="20"/>
        <v>4</v>
      </c>
      <c r="E1340" s="20">
        <f>MIN(IF(MOD(ROWS($A$2:A1340),$A$2)=0,E1339+1, E1339), $B$2-1)</f>
        <v>15</v>
      </c>
      <c r="G1340" s="2" t="str">
        <f>IF(NOT(OR(
SUMPRODUCT(--ISNUMBER(SEARCH('Chapter 0 (Generated)'!$B$25:$V$25,INDEX(MyData,D1340, E1340+1))))&gt;0,
SUMPRODUCT(--ISNUMBER(SEARCH('Chapter 0 (Generated)'!$B$26:$V$26,INDEX(MyData,D1340, E1340+1))))&gt;0)),
"        " &amp; INDEX(MyData,D1340, E1340+1),
"    " &amp; INDEX(MyData,D1340, E1340+1))</f>
        <v xml:space="preserve">        "null",</v>
      </c>
    </row>
    <row r="1341" spans="4:7" x14ac:dyDescent="0.2">
      <c r="D1341" s="20">
        <f t="shared" si="20"/>
        <v>5</v>
      </c>
      <c r="E1341" s="20">
        <f>MIN(IF(MOD(ROWS($A$2:A1341),$A$2)=0,E1340+1, E1340), $B$2-1)</f>
        <v>15</v>
      </c>
      <c r="G1341" s="2" t="str">
        <f>IF(NOT(OR(
SUMPRODUCT(--ISNUMBER(SEARCH('Chapter 0 (Generated)'!$B$25:$V$25,INDEX(MyData,D1341, E1341+1))))&gt;0,
SUMPRODUCT(--ISNUMBER(SEARCH('Chapter 0 (Generated)'!$B$26:$V$26,INDEX(MyData,D1341, E1341+1))))&gt;0)),
"        " &amp; INDEX(MyData,D1341, E1341+1),
"    " &amp; INDEX(MyData,D1341, E1341+1))</f>
        <v xml:space="preserve">        "null",</v>
      </c>
    </row>
    <row r="1342" spans="4:7" x14ac:dyDescent="0.2">
      <c r="D1342" s="20">
        <f t="shared" si="20"/>
        <v>6</v>
      </c>
      <c r="E1342" s="20">
        <f>MIN(IF(MOD(ROWS($A$2:A1342),$A$2)=0,E1341+1, E1341), $B$2-1)</f>
        <v>15</v>
      </c>
      <c r="G1342" s="2" t="str">
        <f>IF(NOT(OR(
SUMPRODUCT(--ISNUMBER(SEARCH('Chapter 0 (Generated)'!$B$25:$V$25,INDEX(MyData,D1342, E1342+1))))&gt;0,
SUMPRODUCT(--ISNUMBER(SEARCH('Chapter 0 (Generated)'!$B$26:$V$26,INDEX(MyData,D1342, E1342+1))))&gt;0)),
"        " &amp; INDEX(MyData,D1342, E1342+1),
"    " &amp; INDEX(MyData,D1342, E1342+1))</f>
        <v xml:space="preserve">        "null",</v>
      </c>
    </row>
    <row r="1343" spans="4:7" x14ac:dyDescent="0.2">
      <c r="D1343" s="20">
        <f t="shared" si="20"/>
        <v>7</v>
      </c>
      <c r="E1343" s="20">
        <f>MIN(IF(MOD(ROWS($A$2:A1343),$A$2)=0,E1342+1, E1342), $B$2-1)</f>
        <v>15</v>
      </c>
      <c r="G1343" s="2" t="str">
        <f>IF(NOT(OR(
SUMPRODUCT(--ISNUMBER(SEARCH('Chapter 0 (Generated)'!$B$25:$V$25,INDEX(MyData,D1343, E1343+1))))&gt;0,
SUMPRODUCT(--ISNUMBER(SEARCH('Chapter 0 (Generated)'!$B$26:$V$26,INDEX(MyData,D1343, E1343+1))))&gt;0)),
"        " &amp; INDEX(MyData,D1343, E1343+1),
"    " &amp; INDEX(MyData,D1343, E1343+1))</f>
        <v xml:space="preserve">        "null",</v>
      </c>
    </row>
    <row r="1344" spans="4:7" x14ac:dyDescent="0.2">
      <c r="D1344" s="20">
        <f t="shared" si="20"/>
        <v>8</v>
      </c>
      <c r="E1344" s="20">
        <f>MIN(IF(MOD(ROWS($A$2:A1344),$A$2)=0,E1343+1, E1343), $B$2-1)</f>
        <v>15</v>
      </c>
      <c r="G1344" s="2" t="str">
        <f>IF(NOT(OR(
SUMPRODUCT(--ISNUMBER(SEARCH('Chapter 0 (Generated)'!$B$25:$V$25,INDEX(MyData,D1344, E1344+1))))&gt;0,
SUMPRODUCT(--ISNUMBER(SEARCH('Chapter 0 (Generated)'!$B$26:$V$26,INDEX(MyData,D1344, E1344+1))))&gt;0)),
"        " &amp; INDEX(MyData,D1344, E1344+1),
"    " &amp; INDEX(MyData,D1344, E1344+1))</f>
        <v xml:space="preserve">        "null",//5 </v>
      </c>
    </row>
    <row r="1345" spans="4:7" x14ac:dyDescent="0.2">
      <c r="D1345" s="20">
        <f t="shared" si="20"/>
        <v>9</v>
      </c>
      <c r="E1345" s="20">
        <f>MIN(IF(MOD(ROWS($A$2:A1345),$A$2)=0,E1344+1, E1344), $B$2-1)</f>
        <v>15</v>
      </c>
      <c r="G1345" s="2" t="str">
        <f>IF(NOT(OR(
SUMPRODUCT(--ISNUMBER(SEARCH('Chapter 0 (Generated)'!$B$25:$V$25,INDEX(MyData,D1345, E1345+1))))&gt;0,
SUMPRODUCT(--ISNUMBER(SEARCH('Chapter 0 (Generated)'!$B$26:$V$26,INDEX(MyData,D1345, E1345+1))))&gt;0)),
"        " &amp; INDEX(MyData,D1345, E1345+1),
"    " &amp; INDEX(MyData,D1345, E1345+1))</f>
        <v xml:space="preserve">        "null",</v>
      </c>
    </row>
    <row r="1346" spans="4:7" x14ac:dyDescent="0.2">
      <c r="D1346" s="20">
        <f t="shared" ref="D1346:D1409" si="21">MOD(ROW(D1345)-1+ROWS(MyData),ROWS(MyData))+1</f>
        <v>10</v>
      </c>
      <c r="E1346" s="20">
        <f>MIN(IF(MOD(ROWS($A$2:A1346),$A$2)=0,E1345+1, E1345), $B$2-1)</f>
        <v>15</v>
      </c>
      <c r="G1346" s="2" t="str">
        <f>IF(NOT(OR(
SUMPRODUCT(--ISNUMBER(SEARCH('Chapter 0 (Generated)'!$B$25:$V$25,INDEX(MyData,D1346, E1346+1))))&gt;0,
SUMPRODUCT(--ISNUMBER(SEARCH('Chapter 0 (Generated)'!$B$26:$V$26,INDEX(MyData,D1346, E1346+1))))&gt;0)),
"        " &amp; INDEX(MyData,D1346, E1346+1),
"    " &amp; INDEX(MyData,D1346, E1346+1))</f>
        <v xml:space="preserve">        "null",</v>
      </c>
    </row>
    <row r="1347" spans="4:7" x14ac:dyDescent="0.2">
      <c r="D1347" s="20">
        <f t="shared" si="21"/>
        <v>11</v>
      </c>
      <c r="E1347" s="20">
        <f>MIN(IF(MOD(ROWS($A$2:A1347),$A$2)=0,E1346+1, E1346), $B$2-1)</f>
        <v>15</v>
      </c>
      <c r="G1347" s="2" t="str">
        <f>IF(NOT(OR(
SUMPRODUCT(--ISNUMBER(SEARCH('Chapter 0 (Generated)'!$B$25:$V$25,INDEX(MyData,D1347, E1347+1))))&gt;0,
SUMPRODUCT(--ISNUMBER(SEARCH('Chapter 0 (Generated)'!$B$26:$V$26,INDEX(MyData,D1347, E1347+1))))&gt;0)),
"        " &amp; INDEX(MyData,D1347, E1347+1),
"    " &amp; INDEX(MyData,D1347, E1347+1))</f>
        <v xml:space="preserve">        "null",</v>
      </c>
    </row>
    <row r="1348" spans="4:7" x14ac:dyDescent="0.2">
      <c r="D1348" s="20">
        <f t="shared" si="21"/>
        <v>12</v>
      </c>
      <c r="E1348" s="20">
        <f>MIN(IF(MOD(ROWS($A$2:A1348),$A$2)=0,E1347+1, E1347), $B$2-1)</f>
        <v>15</v>
      </c>
      <c r="G1348" s="2" t="str">
        <f>IF(NOT(OR(
SUMPRODUCT(--ISNUMBER(SEARCH('Chapter 0 (Generated)'!$B$25:$V$25,INDEX(MyData,D1348, E1348+1))))&gt;0,
SUMPRODUCT(--ISNUMBER(SEARCH('Chapter 0 (Generated)'!$B$26:$V$26,INDEX(MyData,D1348, E1348+1))))&gt;0)),
"        " &amp; INDEX(MyData,D1348, E1348+1),
"    " &amp; INDEX(MyData,D1348, E1348+1))</f>
        <v xml:space="preserve">        "null",</v>
      </c>
    </row>
    <row r="1349" spans="4:7" x14ac:dyDescent="0.2">
      <c r="D1349" s="20">
        <f t="shared" si="21"/>
        <v>13</v>
      </c>
      <c r="E1349" s="20">
        <f>MIN(IF(MOD(ROWS($A$2:A1349),$A$2)=0,E1348+1, E1348), $B$2-1)</f>
        <v>15</v>
      </c>
      <c r="G1349" s="2" t="str">
        <f>IF(NOT(OR(
SUMPRODUCT(--ISNUMBER(SEARCH('Chapter 0 (Generated)'!$B$25:$V$25,INDEX(MyData,D1349, E1349+1))))&gt;0,
SUMPRODUCT(--ISNUMBER(SEARCH('Chapter 0 (Generated)'!$B$26:$V$26,INDEX(MyData,D1349, E1349+1))))&gt;0)),
"        " &amp; INDEX(MyData,D1349, E1349+1),
"    " &amp; INDEX(MyData,D1349, E1349+1))</f>
        <v xml:space="preserve">        "null",//10 </v>
      </c>
    </row>
    <row r="1350" spans="4:7" x14ac:dyDescent="0.2">
      <c r="D1350" s="20">
        <f t="shared" si="21"/>
        <v>14</v>
      </c>
      <c r="E1350" s="20">
        <f>MIN(IF(MOD(ROWS($A$2:A1350),$A$2)=0,E1349+1, E1349), $B$2-1)</f>
        <v>15</v>
      </c>
      <c r="G1350" s="2" t="str">
        <f>IF(NOT(OR(
SUMPRODUCT(--ISNUMBER(SEARCH('Chapter 0 (Generated)'!$B$25:$V$25,INDEX(MyData,D1350, E1350+1))))&gt;0,
SUMPRODUCT(--ISNUMBER(SEARCH('Chapter 0 (Generated)'!$B$26:$V$26,INDEX(MyData,D1350, E1350+1))))&gt;0)),
"        " &amp; INDEX(MyData,D1350, E1350+1),
"    " &amp; INDEX(MyData,D1350, E1350+1))</f>
        <v xml:space="preserve">        "null",</v>
      </c>
    </row>
    <row r="1351" spans="4:7" x14ac:dyDescent="0.2">
      <c r="D1351" s="20">
        <f t="shared" si="21"/>
        <v>15</v>
      </c>
      <c r="E1351" s="20">
        <f>MIN(IF(MOD(ROWS($A$2:A1351),$A$2)=0,E1350+1, E1350), $B$2-1)</f>
        <v>15</v>
      </c>
      <c r="G1351" s="2" t="str">
        <f>IF(NOT(OR(
SUMPRODUCT(--ISNUMBER(SEARCH('Chapter 0 (Generated)'!$B$25:$V$25,INDEX(MyData,D1351, E1351+1))))&gt;0,
SUMPRODUCT(--ISNUMBER(SEARCH('Chapter 0 (Generated)'!$B$26:$V$26,INDEX(MyData,D1351, E1351+1))))&gt;0)),
"        " &amp; INDEX(MyData,D1351, E1351+1),
"    " &amp; INDEX(MyData,D1351, E1351+1))</f>
        <v xml:space="preserve">        "null",</v>
      </c>
    </row>
    <row r="1352" spans="4:7" x14ac:dyDescent="0.2">
      <c r="D1352" s="20">
        <f t="shared" si="21"/>
        <v>16</v>
      </c>
      <c r="E1352" s="20">
        <f>MIN(IF(MOD(ROWS($A$2:A1352),$A$2)=0,E1351+1, E1351), $B$2-1)</f>
        <v>15</v>
      </c>
      <c r="G1352" s="2" t="str">
        <f>IF(NOT(OR(
SUMPRODUCT(--ISNUMBER(SEARCH('Chapter 0 (Generated)'!$B$25:$V$25,INDEX(MyData,D1352, E1352+1))))&gt;0,
SUMPRODUCT(--ISNUMBER(SEARCH('Chapter 0 (Generated)'!$B$26:$V$26,INDEX(MyData,D1352, E1352+1))))&gt;0)),
"        " &amp; INDEX(MyData,D1352, E1352+1),
"    " &amp; INDEX(MyData,D1352, E1352+1))</f>
        <v xml:space="preserve">        "null",</v>
      </c>
    </row>
    <row r="1353" spans="4:7" x14ac:dyDescent="0.2">
      <c r="D1353" s="20">
        <f t="shared" si="21"/>
        <v>17</v>
      </c>
      <c r="E1353" s="20">
        <f>MIN(IF(MOD(ROWS($A$2:A1353),$A$2)=0,E1352+1, E1352), $B$2-1)</f>
        <v>15</v>
      </c>
      <c r="G1353" s="2" t="str">
        <f>IF(NOT(OR(
SUMPRODUCT(--ISNUMBER(SEARCH('Chapter 0 (Generated)'!$B$25:$V$25,INDEX(MyData,D1353, E1353+1))))&gt;0,
SUMPRODUCT(--ISNUMBER(SEARCH('Chapter 0 (Generated)'!$B$26:$V$26,INDEX(MyData,D1353, E1353+1))))&gt;0)),
"        " &amp; INDEX(MyData,D1353, E1353+1),
"    " &amp; INDEX(MyData,D1353, E1353+1))</f>
        <v xml:space="preserve">        "null",</v>
      </c>
    </row>
    <row r="1354" spans="4:7" x14ac:dyDescent="0.2">
      <c r="D1354" s="20">
        <f t="shared" si="21"/>
        <v>18</v>
      </c>
      <c r="E1354" s="20">
        <f>MIN(IF(MOD(ROWS($A$2:A1354),$A$2)=0,E1353+1, E1353), $B$2-1)</f>
        <v>15</v>
      </c>
      <c r="G1354" s="2" t="str">
        <f>IF(NOT(OR(
SUMPRODUCT(--ISNUMBER(SEARCH('Chapter 0 (Generated)'!$B$25:$V$25,INDEX(MyData,D1354, E1354+1))))&gt;0,
SUMPRODUCT(--ISNUMBER(SEARCH('Chapter 0 (Generated)'!$B$26:$V$26,INDEX(MyData,D1354, E1354+1))))&gt;0)),
"        " &amp; INDEX(MyData,D1354, E1354+1),
"    " &amp; INDEX(MyData,D1354, E1354+1))</f>
        <v xml:space="preserve">        "null",//15 </v>
      </c>
    </row>
    <row r="1355" spans="4:7" x14ac:dyDescent="0.2">
      <c r="D1355" s="20">
        <f t="shared" si="21"/>
        <v>19</v>
      </c>
      <c r="E1355" s="20">
        <f>MIN(IF(MOD(ROWS($A$2:A1355),$A$2)=0,E1354+1, E1354), $B$2-1)</f>
        <v>15</v>
      </c>
      <c r="G1355" s="2" t="str">
        <f>IF(NOT(OR(
SUMPRODUCT(--ISNUMBER(SEARCH('Chapter 0 (Generated)'!$B$25:$V$25,INDEX(MyData,D1355, E1355+1))))&gt;0,
SUMPRODUCT(--ISNUMBER(SEARCH('Chapter 0 (Generated)'!$B$26:$V$26,INDEX(MyData,D1355, E1355+1))))&gt;0)),
"        " &amp; INDEX(MyData,D1355, E1355+1),
"    " &amp; INDEX(MyData,D1355, E1355+1))</f>
        <v xml:space="preserve">        "null",</v>
      </c>
    </row>
    <row r="1356" spans="4:7" x14ac:dyDescent="0.2">
      <c r="D1356" s="20">
        <f t="shared" si="21"/>
        <v>20</v>
      </c>
      <c r="E1356" s="20">
        <f>MIN(IF(MOD(ROWS($A$2:A1356),$A$2)=0,E1355+1, E1355), $B$2-1)</f>
        <v>15</v>
      </c>
      <c r="G1356" s="2" t="str">
        <f>IF(NOT(OR(
SUMPRODUCT(--ISNUMBER(SEARCH('Chapter 0 (Generated)'!$B$25:$V$25,INDEX(MyData,D1356, E1356+1))))&gt;0,
SUMPRODUCT(--ISNUMBER(SEARCH('Chapter 0 (Generated)'!$B$26:$V$26,INDEX(MyData,D1356, E1356+1))))&gt;0)),
"        " &amp; INDEX(MyData,D1356, E1356+1),
"    " &amp; INDEX(MyData,D1356, E1356+1))</f>
        <v xml:space="preserve">        "null",</v>
      </c>
    </row>
    <row r="1357" spans="4:7" x14ac:dyDescent="0.2">
      <c r="D1357" s="20">
        <f t="shared" si="21"/>
        <v>21</v>
      </c>
      <c r="E1357" s="20">
        <f>MIN(IF(MOD(ROWS($A$2:A1357),$A$2)=0,E1356+1, E1356), $B$2-1)</f>
        <v>15</v>
      </c>
      <c r="G1357" s="2" t="str">
        <f>IF(NOT(OR(
SUMPRODUCT(--ISNUMBER(SEARCH('Chapter 0 (Generated)'!$B$25:$V$25,INDEX(MyData,D1357, E1357+1))))&gt;0,
SUMPRODUCT(--ISNUMBER(SEARCH('Chapter 0 (Generated)'!$B$26:$V$26,INDEX(MyData,D1357, E1357+1))))&gt;0)),
"        " &amp; INDEX(MyData,D1357, E1357+1),
"    " &amp; INDEX(MyData,D1357, E1357+1))</f>
        <v xml:space="preserve">        "null",</v>
      </c>
    </row>
    <row r="1358" spans="4:7" x14ac:dyDescent="0.2">
      <c r="D1358" s="20">
        <f t="shared" si="21"/>
        <v>22</v>
      </c>
      <c r="E1358" s="20">
        <f>MIN(IF(MOD(ROWS($A$2:A1358),$A$2)=0,E1357+1, E1357), $B$2-1)</f>
        <v>15</v>
      </c>
      <c r="G1358" s="2" t="str">
        <f>IF(NOT(OR(
SUMPRODUCT(--ISNUMBER(SEARCH('Chapter 0 (Generated)'!$B$25:$V$25,INDEX(MyData,D1358, E1358+1))))&gt;0,
SUMPRODUCT(--ISNUMBER(SEARCH('Chapter 0 (Generated)'!$B$26:$V$26,INDEX(MyData,D1358, E1358+1))))&gt;0)),
"        " &amp; INDEX(MyData,D1358, E1358+1),
"    " &amp; INDEX(MyData,D1358, E1358+1))</f>
        <v xml:space="preserve">        "null",</v>
      </c>
    </row>
    <row r="1359" spans="4:7" x14ac:dyDescent="0.2">
      <c r="D1359" s="20">
        <f t="shared" si="21"/>
        <v>23</v>
      </c>
      <c r="E1359" s="20">
        <f>MIN(IF(MOD(ROWS($A$2:A1359),$A$2)=0,E1358+1, E1358), $B$2-1)</f>
        <v>15</v>
      </c>
      <c r="G1359" s="2" t="str">
        <f>IF(NOT(OR(
SUMPRODUCT(--ISNUMBER(SEARCH('Chapter 0 (Generated)'!$B$25:$V$25,INDEX(MyData,D1359, E1359+1))))&gt;0,
SUMPRODUCT(--ISNUMBER(SEARCH('Chapter 0 (Generated)'!$B$26:$V$26,INDEX(MyData,D1359, E1359+1))))&gt;0)),
"        " &amp; INDEX(MyData,D1359, E1359+1),
"    " &amp; INDEX(MyData,D1359, E1359+1))</f>
        <v xml:space="preserve">        "null",//20 </v>
      </c>
    </row>
    <row r="1360" spans="4:7" x14ac:dyDescent="0.2">
      <c r="D1360" s="20">
        <f t="shared" si="21"/>
        <v>24</v>
      </c>
      <c r="E1360" s="20">
        <f>MIN(IF(MOD(ROWS($A$2:A1360),$A$2)=0,E1359+1, E1359), $B$2-1)</f>
        <v>15</v>
      </c>
      <c r="G1360" s="2" t="str">
        <f>IF(NOT(OR(
SUMPRODUCT(--ISNUMBER(SEARCH('Chapter 0 (Generated)'!$B$25:$V$25,INDEX(MyData,D1360, E1360+1))))&gt;0,
SUMPRODUCT(--ISNUMBER(SEARCH('Chapter 0 (Generated)'!$B$26:$V$26,INDEX(MyData,D1360, E1360+1))))&gt;0)),
"        " &amp; INDEX(MyData,D1360, E1360+1),
"    " &amp; INDEX(MyData,D1360, E1360+1))</f>
        <v xml:space="preserve">        "null",</v>
      </c>
    </row>
    <row r="1361" spans="4:7" x14ac:dyDescent="0.2">
      <c r="D1361" s="20">
        <f t="shared" si="21"/>
        <v>25</v>
      </c>
      <c r="E1361" s="20">
        <f>MIN(IF(MOD(ROWS($A$2:A1361),$A$2)=0,E1360+1, E1360), $B$2-1)</f>
        <v>15</v>
      </c>
      <c r="G1361" s="2" t="str">
        <f>IF(NOT(OR(
SUMPRODUCT(--ISNUMBER(SEARCH('Chapter 0 (Generated)'!$B$25:$V$25,INDEX(MyData,D1361, E1361+1))))&gt;0,
SUMPRODUCT(--ISNUMBER(SEARCH('Chapter 0 (Generated)'!$B$26:$V$26,INDEX(MyData,D1361, E1361+1))))&gt;0)),
"        " &amp; INDEX(MyData,D1361, E1361+1),
"    " &amp; INDEX(MyData,D1361, E1361+1))</f>
        <v xml:space="preserve">        "null",</v>
      </c>
    </row>
    <row r="1362" spans="4:7" x14ac:dyDescent="0.2">
      <c r="D1362" s="20">
        <f t="shared" si="21"/>
        <v>26</v>
      </c>
      <c r="E1362" s="20">
        <f>MIN(IF(MOD(ROWS($A$2:A1362),$A$2)=0,E1361+1, E1361), $B$2-1)</f>
        <v>15</v>
      </c>
      <c r="G1362" s="2" t="str">
        <f>IF(NOT(OR(
SUMPRODUCT(--ISNUMBER(SEARCH('Chapter 0 (Generated)'!$B$25:$V$25,INDEX(MyData,D1362, E1362+1))))&gt;0,
SUMPRODUCT(--ISNUMBER(SEARCH('Chapter 0 (Generated)'!$B$26:$V$26,INDEX(MyData,D1362, E1362+1))))&gt;0)),
"        " &amp; INDEX(MyData,D1362, E1362+1),
"    " &amp; INDEX(MyData,D1362, E1362+1))</f>
        <v xml:space="preserve">        "null",</v>
      </c>
    </row>
    <row r="1363" spans="4:7" x14ac:dyDescent="0.2">
      <c r="D1363" s="20">
        <f t="shared" si="21"/>
        <v>27</v>
      </c>
      <c r="E1363" s="20">
        <f>MIN(IF(MOD(ROWS($A$2:A1363),$A$2)=0,E1362+1, E1362), $B$2-1)</f>
        <v>15</v>
      </c>
      <c r="G1363" s="2" t="str">
        <f>IF(NOT(OR(
SUMPRODUCT(--ISNUMBER(SEARCH('Chapter 0 (Generated)'!$B$25:$V$25,INDEX(MyData,D1363, E1363+1))))&gt;0,
SUMPRODUCT(--ISNUMBER(SEARCH('Chapter 0 (Generated)'!$B$26:$V$26,INDEX(MyData,D1363, E1363+1))))&gt;0)),
"        " &amp; INDEX(MyData,D1363, E1363+1),
"    " &amp; INDEX(MyData,D1363, E1363+1))</f>
        <v xml:space="preserve">        "null",//24 Department Form</v>
      </c>
    </row>
    <row r="1364" spans="4:7" x14ac:dyDescent="0.2">
      <c r="D1364" s="20">
        <f t="shared" si="21"/>
        <v>28</v>
      </c>
      <c r="E1364" s="20">
        <f>MIN(IF(MOD(ROWS($A$2:A1364),$A$2)=0,E1363+1, E1363), $B$2-1)</f>
        <v>15</v>
      </c>
      <c r="G1364" s="2" t="str">
        <f>IF(NOT(OR(
SUMPRODUCT(--ISNUMBER(SEARCH('Chapter 0 (Generated)'!$B$25:$V$25,INDEX(MyData,D1364, E1364+1))))&gt;0,
SUMPRODUCT(--ISNUMBER(SEARCH('Chapter 0 (Generated)'!$B$26:$V$26,INDEX(MyData,D1364, E1364+1))))&gt;0)),
"        " &amp; INDEX(MyData,D1364, E1364+1),
"    " &amp; INDEX(MyData,D1364, E1364+1))</f>
        <v xml:space="preserve">        "null",//25 </v>
      </c>
    </row>
    <row r="1365" spans="4:7" x14ac:dyDescent="0.2">
      <c r="D1365" s="20">
        <f t="shared" si="21"/>
        <v>29</v>
      </c>
      <c r="E1365" s="20">
        <f>MIN(IF(MOD(ROWS($A$2:A1365),$A$2)=0,E1364+1, E1364), $B$2-1)</f>
        <v>15</v>
      </c>
      <c r="G1365" s="2" t="str">
        <f>IF(NOT(OR(
SUMPRODUCT(--ISNUMBER(SEARCH('Chapter 0 (Generated)'!$B$25:$V$25,INDEX(MyData,D1365, E1365+1))))&gt;0,
SUMPRODUCT(--ISNUMBER(SEARCH('Chapter 0 (Generated)'!$B$26:$V$26,INDEX(MyData,D1365, E1365+1))))&gt;0)),
"        " &amp; INDEX(MyData,D1365, E1365+1),
"    " &amp; INDEX(MyData,D1365, E1365+1))</f>
        <v xml:space="preserve">        "null",</v>
      </c>
    </row>
    <row r="1366" spans="4:7" x14ac:dyDescent="0.2">
      <c r="D1366" s="20">
        <f t="shared" si="21"/>
        <v>30</v>
      </c>
      <c r="E1366" s="20">
        <f>MIN(IF(MOD(ROWS($A$2:A1366),$A$2)=0,E1365+1, E1365), $B$2-1)</f>
        <v>15</v>
      </c>
      <c r="G1366" s="2" t="str">
        <f>IF(NOT(OR(
SUMPRODUCT(--ISNUMBER(SEARCH('Chapter 0 (Generated)'!$B$25:$V$25,INDEX(MyData,D1366, E1366+1))))&gt;0,
SUMPRODUCT(--ISNUMBER(SEARCH('Chapter 0 (Generated)'!$B$26:$V$26,INDEX(MyData,D1366, E1366+1))))&gt;0)),
"        " &amp; INDEX(MyData,D1366, E1366+1),
"    " &amp; INDEX(MyData,D1366, E1366+1))</f>
        <v xml:space="preserve">        "null",</v>
      </c>
    </row>
    <row r="1367" spans="4:7" x14ac:dyDescent="0.2">
      <c r="D1367" s="20">
        <f t="shared" si="21"/>
        <v>31</v>
      </c>
      <c r="E1367" s="20">
        <f>MIN(IF(MOD(ROWS($A$2:A1367),$A$2)=0,E1366+1, E1366), $B$2-1)</f>
        <v>15</v>
      </c>
      <c r="G1367" s="2" t="str">
        <f>IF(NOT(OR(
SUMPRODUCT(--ISNUMBER(SEARCH('Chapter 0 (Generated)'!$B$25:$V$25,INDEX(MyData,D1367, E1367+1))))&gt;0,
SUMPRODUCT(--ISNUMBER(SEARCH('Chapter 0 (Generated)'!$B$26:$V$26,INDEX(MyData,D1367, E1367+1))))&gt;0)),
"        " &amp; INDEX(MyData,D1367, E1367+1),
"    " &amp; INDEX(MyData,D1367, E1367+1))</f>
        <v xml:space="preserve">        "null",</v>
      </c>
    </row>
    <row r="1368" spans="4:7" x14ac:dyDescent="0.2">
      <c r="D1368" s="20">
        <f t="shared" si="21"/>
        <v>32</v>
      </c>
      <c r="E1368" s="20">
        <f>MIN(IF(MOD(ROWS($A$2:A1368),$A$2)=0,E1367+1, E1367), $B$2-1)</f>
        <v>15</v>
      </c>
      <c r="G1368" s="2" t="str">
        <f>IF(NOT(OR(
SUMPRODUCT(--ISNUMBER(SEARCH('Chapter 0 (Generated)'!$B$25:$V$25,INDEX(MyData,D1368, E1368+1))))&gt;0,
SUMPRODUCT(--ISNUMBER(SEARCH('Chapter 0 (Generated)'!$B$26:$V$26,INDEX(MyData,D1368, E1368+1))))&gt;0)),
"        " &amp; INDEX(MyData,D1368, E1368+1),
"    " &amp; INDEX(MyData,D1368, E1368+1))</f>
        <v xml:space="preserve">        "null",</v>
      </c>
    </row>
    <row r="1369" spans="4:7" x14ac:dyDescent="0.2">
      <c r="D1369" s="20">
        <f t="shared" si="21"/>
        <v>33</v>
      </c>
      <c r="E1369" s="20">
        <f>MIN(IF(MOD(ROWS($A$2:A1369),$A$2)=0,E1368+1, E1368), $B$2-1)</f>
        <v>15</v>
      </c>
      <c r="G1369" s="2" t="str">
        <f>IF(NOT(OR(
SUMPRODUCT(--ISNUMBER(SEARCH('Chapter 0 (Generated)'!$B$25:$V$25,INDEX(MyData,D1369, E1369+1))))&gt;0,
SUMPRODUCT(--ISNUMBER(SEARCH('Chapter 0 (Generated)'!$B$26:$V$26,INDEX(MyData,D1369, E1369+1))))&gt;0)),
"        " &amp; INDEX(MyData,D1369, E1369+1),
"    " &amp; INDEX(MyData,D1369, E1369+1))</f>
        <v xml:space="preserve">        "null",//30 </v>
      </c>
    </row>
    <row r="1370" spans="4:7" x14ac:dyDescent="0.2">
      <c r="D1370" s="20">
        <f t="shared" si="21"/>
        <v>34</v>
      </c>
      <c r="E1370" s="20">
        <f>MIN(IF(MOD(ROWS($A$2:A1370),$A$2)=0,E1369+1, E1369), $B$2-1)</f>
        <v>15</v>
      </c>
      <c r="G1370" s="2" t="str">
        <f>IF(NOT(OR(
SUMPRODUCT(--ISNUMBER(SEARCH('Chapter 0 (Generated)'!$B$25:$V$25,INDEX(MyData,D1370, E1370+1))))&gt;0,
SUMPRODUCT(--ISNUMBER(SEARCH('Chapter 0 (Generated)'!$B$26:$V$26,INDEX(MyData,D1370, E1370+1))))&gt;0)),
"        " &amp; INDEX(MyData,D1370, E1370+1),
"    " &amp; INDEX(MyData,D1370, E1370+1))</f>
        <v xml:space="preserve">        "null",//31 Choose your name Form</v>
      </c>
    </row>
    <row r="1371" spans="4:7" x14ac:dyDescent="0.2">
      <c r="D1371" s="20">
        <f t="shared" si="21"/>
        <v>35</v>
      </c>
      <c r="E1371" s="20">
        <f>MIN(IF(MOD(ROWS($A$2:A1371),$A$2)=0,E1370+1, E1370), $B$2-1)</f>
        <v>15</v>
      </c>
      <c r="G1371" s="2" t="str">
        <f>IF(NOT(OR(
SUMPRODUCT(--ISNUMBER(SEARCH('Chapter 0 (Generated)'!$B$25:$V$25,INDEX(MyData,D1371, E1371+1))))&gt;0,
SUMPRODUCT(--ISNUMBER(SEARCH('Chapter 0 (Generated)'!$B$26:$V$26,INDEX(MyData,D1371, E1371+1))))&gt;0)),
"        " &amp; INDEX(MyData,D1371, E1371+1),
"    " &amp; INDEX(MyData,D1371, E1371+1))</f>
        <v xml:space="preserve">        "null",</v>
      </c>
    </row>
    <row r="1372" spans="4:7" x14ac:dyDescent="0.2">
      <c r="D1372" s="20">
        <f t="shared" si="21"/>
        <v>36</v>
      </c>
      <c r="E1372" s="20">
        <f>MIN(IF(MOD(ROWS($A$2:A1372),$A$2)=0,E1371+1, E1371), $B$2-1)</f>
        <v>15</v>
      </c>
      <c r="G1372" s="2" t="str">
        <f>IF(NOT(OR(
SUMPRODUCT(--ISNUMBER(SEARCH('Chapter 0 (Generated)'!$B$25:$V$25,INDEX(MyData,D1372, E1372+1))))&gt;0,
SUMPRODUCT(--ISNUMBER(SEARCH('Chapter 0 (Generated)'!$B$26:$V$26,INDEX(MyData,D1372, E1372+1))))&gt;0)),
"        " &amp; INDEX(MyData,D1372, E1372+1),
"    " &amp; INDEX(MyData,D1372, E1372+1))</f>
        <v xml:space="preserve">        "null",</v>
      </c>
    </row>
    <row r="1373" spans="4:7" x14ac:dyDescent="0.2">
      <c r="D1373" s="20">
        <f t="shared" si="21"/>
        <v>37</v>
      </c>
      <c r="E1373" s="20">
        <f>MIN(IF(MOD(ROWS($A$2:A1373),$A$2)=0,E1372+1, E1372), $B$2-1)</f>
        <v>15</v>
      </c>
      <c r="G1373" s="2" t="str">
        <f>IF(NOT(OR(
SUMPRODUCT(--ISNUMBER(SEARCH('Chapter 0 (Generated)'!$B$25:$V$25,INDEX(MyData,D1373, E1373+1))))&gt;0,
SUMPRODUCT(--ISNUMBER(SEARCH('Chapter 0 (Generated)'!$B$26:$V$26,INDEX(MyData,D1373, E1373+1))))&gt;0)),
"        " &amp; INDEX(MyData,D1373, E1373+1),
"    " &amp; INDEX(MyData,D1373, E1373+1))</f>
        <v xml:space="preserve">        "null",</v>
      </c>
    </row>
    <row r="1374" spans="4:7" x14ac:dyDescent="0.2">
      <c r="D1374" s="20">
        <f t="shared" si="21"/>
        <v>38</v>
      </c>
      <c r="E1374" s="20">
        <f>MIN(IF(MOD(ROWS($A$2:A1374),$A$2)=0,E1373+1, E1373), $B$2-1)</f>
        <v>15</v>
      </c>
      <c r="G1374" s="2" t="str">
        <f>IF(NOT(OR(
SUMPRODUCT(--ISNUMBER(SEARCH('Chapter 0 (Generated)'!$B$25:$V$25,INDEX(MyData,D1374, E1374+1))))&gt;0,
SUMPRODUCT(--ISNUMBER(SEARCH('Chapter 0 (Generated)'!$B$26:$V$26,INDEX(MyData,D1374, E1374+1))))&gt;0)),
"        " &amp; INDEX(MyData,D1374, E1374+1),
"    " &amp; INDEX(MyData,D1374, E1374+1))</f>
        <v xml:space="preserve">        "null",//35 </v>
      </c>
    </row>
    <row r="1375" spans="4:7" x14ac:dyDescent="0.2">
      <c r="D1375" s="20">
        <f t="shared" si="21"/>
        <v>39</v>
      </c>
      <c r="E1375" s="20">
        <f>MIN(IF(MOD(ROWS($A$2:A1375),$A$2)=0,E1374+1, E1374), $B$2-1)</f>
        <v>15</v>
      </c>
      <c r="G1375" s="2" t="str">
        <f>IF(NOT(OR(
SUMPRODUCT(--ISNUMBER(SEARCH('Chapter 0 (Generated)'!$B$25:$V$25,INDEX(MyData,D1375, E1375+1))))&gt;0,
SUMPRODUCT(--ISNUMBER(SEARCH('Chapter 0 (Generated)'!$B$26:$V$26,INDEX(MyData,D1375, E1375+1))))&gt;0)),
"        " &amp; INDEX(MyData,D1375, E1375+1),
"    " &amp; INDEX(MyData,D1375, E1375+1))</f>
        <v xml:space="preserve">        "null",</v>
      </c>
    </row>
    <row r="1376" spans="4:7" x14ac:dyDescent="0.2">
      <c r="D1376" s="20">
        <f t="shared" si="21"/>
        <v>40</v>
      </c>
      <c r="E1376" s="20">
        <f>MIN(IF(MOD(ROWS($A$2:A1376),$A$2)=0,E1375+1, E1375), $B$2-1)</f>
        <v>15</v>
      </c>
      <c r="G1376" s="2" t="str">
        <f>IF(NOT(OR(
SUMPRODUCT(--ISNUMBER(SEARCH('Chapter 0 (Generated)'!$B$25:$V$25,INDEX(MyData,D1376, E1376+1))))&gt;0,
SUMPRODUCT(--ISNUMBER(SEARCH('Chapter 0 (Generated)'!$B$26:$V$26,INDEX(MyData,D1376, E1376+1))))&gt;0)),
"        " &amp; INDEX(MyData,D1376, E1376+1),
"    " &amp; INDEX(MyData,D1376, E1376+1))</f>
        <v xml:space="preserve">        "null",</v>
      </c>
    </row>
    <row r="1377" spans="4:7" x14ac:dyDescent="0.2">
      <c r="D1377" s="20">
        <f t="shared" si="21"/>
        <v>41</v>
      </c>
      <c r="E1377" s="20">
        <f>MIN(IF(MOD(ROWS($A$2:A1377),$A$2)=0,E1376+1, E1376), $B$2-1)</f>
        <v>15</v>
      </c>
      <c r="G1377" s="2" t="str">
        <f>IF(NOT(OR(
SUMPRODUCT(--ISNUMBER(SEARCH('Chapter 0 (Generated)'!$B$25:$V$25,INDEX(MyData,D1377, E1377+1))))&gt;0,
SUMPRODUCT(--ISNUMBER(SEARCH('Chapter 0 (Generated)'!$B$26:$V$26,INDEX(MyData,D1377, E1377+1))))&gt;0)),
"        " &amp; INDEX(MyData,D1377, E1377+1),
"    " &amp; INDEX(MyData,D1377, E1377+1))</f>
        <v xml:space="preserve">        "null",</v>
      </c>
    </row>
    <row r="1378" spans="4:7" x14ac:dyDescent="0.2">
      <c r="D1378" s="20">
        <f t="shared" si="21"/>
        <v>42</v>
      </c>
      <c r="E1378" s="20">
        <f>MIN(IF(MOD(ROWS($A$2:A1378),$A$2)=0,E1377+1, E1377), $B$2-1)</f>
        <v>15</v>
      </c>
      <c r="G1378" s="2" t="str">
        <f>IF(NOT(OR(
SUMPRODUCT(--ISNUMBER(SEARCH('Chapter 0 (Generated)'!$B$25:$V$25,INDEX(MyData,D1378, E1378+1))))&gt;0,
SUMPRODUCT(--ISNUMBER(SEARCH('Chapter 0 (Generated)'!$B$26:$V$26,INDEX(MyData,D1378, E1378+1))))&gt;0)),
"        " &amp; INDEX(MyData,D1378, E1378+1),
"    " &amp; INDEX(MyData,D1378, E1378+1))</f>
        <v xml:space="preserve">        "null",</v>
      </c>
    </row>
    <row r="1379" spans="4:7" x14ac:dyDescent="0.2">
      <c r="D1379" s="20">
        <f t="shared" si="21"/>
        <v>43</v>
      </c>
      <c r="E1379" s="20">
        <f>MIN(IF(MOD(ROWS($A$2:A1379),$A$2)=0,E1378+1, E1378), $B$2-1)</f>
        <v>15</v>
      </c>
      <c r="G1379" s="2" t="str">
        <f>IF(NOT(OR(
SUMPRODUCT(--ISNUMBER(SEARCH('Chapter 0 (Generated)'!$B$25:$V$25,INDEX(MyData,D1379, E1379+1))))&gt;0,
SUMPRODUCT(--ISNUMBER(SEARCH('Chapter 0 (Generated)'!$B$26:$V$26,INDEX(MyData,D1379, E1379+1))))&gt;0)),
"        " &amp; INDEX(MyData,D1379, E1379+1),
"    " &amp; INDEX(MyData,D1379, E1379+1))</f>
        <v xml:space="preserve">        "null",//40 </v>
      </c>
    </row>
    <row r="1380" spans="4:7" x14ac:dyDescent="0.2">
      <c r="D1380" s="20">
        <f t="shared" si="21"/>
        <v>44</v>
      </c>
      <c r="E1380" s="20">
        <f>MIN(IF(MOD(ROWS($A$2:A1380),$A$2)=0,E1379+1, E1379), $B$2-1)</f>
        <v>15</v>
      </c>
      <c r="G1380" s="2" t="str">
        <f>IF(NOT(OR(
SUMPRODUCT(--ISNUMBER(SEARCH('Chapter 0 (Generated)'!$B$25:$V$25,INDEX(MyData,D1380, E1380+1))))&gt;0,
SUMPRODUCT(--ISNUMBER(SEARCH('Chapter 0 (Generated)'!$B$26:$V$26,INDEX(MyData,D1380, E1380+1))))&gt;0)),
"        " &amp; INDEX(MyData,D1380, E1380+1),
"    " &amp; INDEX(MyData,D1380, E1380+1))</f>
        <v xml:space="preserve">        "null",</v>
      </c>
    </row>
    <row r="1381" spans="4:7" x14ac:dyDescent="0.2">
      <c r="D1381" s="20">
        <f t="shared" si="21"/>
        <v>45</v>
      </c>
      <c r="E1381" s="20">
        <f>MIN(IF(MOD(ROWS($A$2:A1381),$A$2)=0,E1380+1, E1380), $B$2-1)</f>
        <v>15</v>
      </c>
      <c r="G1381" s="2" t="str">
        <f>IF(NOT(OR(
SUMPRODUCT(--ISNUMBER(SEARCH('Chapter 0 (Generated)'!$B$25:$V$25,INDEX(MyData,D1381, E1381+1))))&gt;0,
SUMPRODUCT(--ISNUMBER(SEARCH('Chapter 0 (Generated)'!$B$26:$V$26,INDEX(MyData,D1381, E1381+1))))&gt;0)),
"        " &amp; INDEX(MyData,D1381, E1381+1),
"    " &amp; INDEX(MyData,D1381, E1381+1))</f>
        <v xml:space="preserve">        "null",</v>
      </c>
    </row>
    <row r="1382" spans="4:7" x14ac:dyDescent="0.2">
      <c r="D1382" s="20">
        <f t="shared" si="21"/>
        <v>46</v>
      </c>
      <c r="E1382" s="20">
        <f>MIN(IF(MOD(ROWS($A$2:A1382),$A$2)=0,E1381+1, E1381), $B$2-1)</f>
        <v>15</v>
      </c>
      <c r="G1382" s="2" t="str">
        <f>IF(NOT(OR(
SUMPRODUCT(--ISNUMBER(SEARCH('Chapter 0 (Generated)'!$B$25:$V$25,INDEX(MyData,D1382, E1382+1))))&gt;0,
SUMPRODUCT(--ISNUMBER(SEARCH('Chapter 0 (Generated)'!$B$26:$V$26,INDEX(MyData,D1382, E1382+1))))&gt;0)),
"        " &amp; INDEX(MyData,D1382, E1382+1),
"    " &amp; INDEX(MyData,D1382, E1382+1))</f>
        <v xml:space="preserve">        "null",</v>
      </c>
    </row>
    <row r="1383" spans="4:7" x14ac:dyDescent="0.2">
      <c r="D1383" s="20">
        <f t="shared" si="21"/>
        <v>47</v>
      </c>
      <c r="E1383" s="20">
        <f>MIN(IF(MOD(ROWS($A$2:A1383),$A$2)=0,E1382+1, E1382), $B$2-1)</f>
        <v>15</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48</v>
      </c>
      <c r="E1384" s="20">
        <f>MIN(IF(MOD(ROWS($A$2:A1384),$A$2)=0,E1383+1, E1383), $B$2-1)</f>
        <v>15</v>
      </c>
      <c r="G1384" s="2" t="str">
        <f>IF(NOT(OR(
SUMPRODUCT(--ISNUMBER(SEARCH('Chapter 0 (Generated)'!$B$25:$V$25,INDEX(MyData,D1384, E1384+1))))&gt;0,
SUMPRODUCT(--ISNUMBER(SEARCH('Chapter 0 (Generated)'!$B$26:$V$26,INDEX(MyData,D1384, E1384+1))))&gt;0)),
"        " &amp; INDEX(MyData,D1384, E1384+1),
"    " &amp; INDEX(MyData,D1384, E1384+1))</f>
        <v xml:space="preserve">        "null",//45 </v>
      </c>
    </row>
    <row r="1385" spans="4:7" x14ac:dyDescent="0.2">
      <c r="D1385" s="20">
        <f t="shared" si="21"/>
        <v>49</v>
      </c>
      <c r="E1385" s="20">
        <f>MIN(IF(MOD(ROWS($A$2:A1385),$A$2)=0,E1384+1, E1384), $B$2-1)</f>
        <v>15</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x14ac:dyDescent="0.2">
      <c r="D1386" s="20">
        <f t="shared" si="21"/>
        <v>50</v>
      </c>
      <c r="E1386" s="20">
        <f>MIN(IF(MOD(ROWS($A$2:A1386),$A$2)=0,E1385+1, E1385), $B$2-1)</f>
        <v>15</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51</v>
      </c>
      <c r="E1387" s="20">
        <f>MIN(IF(MOD(ROWS($A$2:A1387),$A$2)=0,E1386+1, E1386), $B$2-1)</f>
        <v>15</v>
      </c>
      <c r="G1387" s="2" t="str">
        <f>IF(NOT(OR(
SUMPRODUCT(--ISNUMBER(SEARCH('Chapter 0 (Generated)'!$B$25:$V$25,INDEX(MyData,D1387, E1387+1))))&gt;0,
SUMPRODUCT(--ISNUMBER(SEARCH('Chapter 0 (Generated)'!$B$26:$V$26,INDEX(MyData,D1387, E1387+1))))&gt;0)),
"        " &amp; INDEX(MyData,D1387, E1387+1),
"    " &amp; INDEX(MyData,D1387, E1387+1))</f>
        <v xml:space="preserve">        "null",</v>
      </c>
    </row>
    <row r="1388" spans="4:7" x14ac:dyDescent="0.2">
      <c r="D1388" s="20">
        <f t="shared" si="21"/>
        <v>52</v>
      </c>
      <c r="E1388" s="20">
        <f>MIN(IF(MOD(ROWS($A$2:A1388),$A$2)=0,E1387+1, E1387), $B$2-1)</f>
        <v>15</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53</v>
      </c>
      <c r="E1389" s="20">
        <f>MIN(IF(MOD(ROWS($A$2:A1389),$A$2)=0,E1388+1, E1388), $B$2-1)</f>
        <v>15</v>
      </c>
      <c r="G1389" s="2" t="str">
        <f>IF(NOT(OR(
SUMPRODUCT(--ISNUMBER(SEARCH('Chapter 0 (Generated)'!$B$25:$V$25,INDEX(MyData,D1389, E1389+1))))&gt;0,
SUMPRODUCT(--ISNUMBER(SEARCH('Chapter 0 (Generated)'!$B$26:$V$26,INDEX(MyData,D1389, E1389+1))))&gt;0)),
"        " &amp; INDEX(MyData,D1389, E1389+1),
"    " &amp; INDEX(MyData,D1389, E1389+1))</f>
        <v xml:space="preserve">        "null",//50 </v>
      </c>
    </row>
    <row r="1390" spans="4:7" x14ac:dyDescent="0.2">
      <c r="D1390" s="20">
        <f t="shared" si="21"/>
        <v>54</v>
      </c>
      <c r="E1390" s="20">
        <f>MIN(IF(MOD(ROWS($A$2:A1390),$A$2)=0,E1389+1, E1389), $B$2-1)</f>
        <v>15</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x14ac:dyDescent="0.2">
      <c r="D1391" s="20">
        <f t="shared" si="21"/>
        <v>55</v>
      </c>
      <c r="E1391" s="20">
        <f>MIN(IF(MOD(ROWS($A$2:A1391),$A$2)=0,E1390+1, E1390), $B$2-1)</f>
        <v>15</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56</v>
      </c>
      <c r="E1392" s="20">
        <f>MIN(IF(MOD(ROWS($A$2:A1392),$A$2)=0,E1391+1, E1391), $B$2-1)</f>
        <v>15</v>
      </c>
      <c r="G1392" s="2" t="str">
        <f>IF(NOT(OR(
SUMPRODUCT(--ISNUMBER(SEARCH('Chapter 0 (Generated)'!$B$25:$V$25,INDEX(MyData,D1392, E1392+1))))&gt;0,
SUMPRODUCT(--ISNUMBER(SEARCH('Chapter 0 (Generated)'!$B$26:$V$26,INDEX(MyData,D1392, E1392+1))))&gt;0)),
"        " &amp; INDEX(MyData,D1392, E1392+1),
"    " &amp; INDEX(MyData,D1392, E1392+1))</f>
        <v xml:space="preserve">        "null",</v>
      </c>
    </row>
    <row r="1393" spans="4:7" x14ac:dyDescent="0.2">
      <c r="D1393" s="20">
        <f t="shared" si="21"/>
        <v>57</v>
      </c>
      <c r="E1393" s="20">
        <f>MIN(IF(MOD(ROWS($A$2:A1393),$A$2)=0,E1392+1, E1392), $B$2-1)</f>
        <v>15</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58</v>
      </c>
      <c r="E1394" s="20">
        <f>MIN(IF(MOD(ROWS($A$2:A1394),$A$2)=0,E1393+1, E1393), $B$2-1)</f>
        <v>15</v>
      </c>
      <c r="G1394" s="2" t="str">
        <f>IF(NOT(OR(
SUMPRODUCT(--ISNUMBER(SEARCH('Chapter 0 (Generated)'!$B$25:$V$25,INDEX(MyData,D1394, E1394+1))))&gt;0,
SUMPRODUCT(--ISNUMBER(SEARCH('Chapter 0 (Generated)'!$B$26:$V$26,INDEX(MyData,D1394, E1394+1))))&gt;0)),
"        " &amp; INDEX(MyData,D1394, E1394+1),
"    " &amp; INDEX(MyData,D1394, E1394+1))</f>
        <v xml:space="preserve">        "Thank you! I'm so excited to start!",//55 </v>
      </c>
    </row>
    <row r="1395" spans="4:7" x14ac:dyDescent="0.2">
      <c r="D1395" s="20">
        <f t="shared" si="21"/>
        <v>59</v>
      </c>
      <c r="E1395" s="20">
        <f>MIN(IF(MOD(ROWS($A$2:A1395),$A$2)=0,E1394+1, E1394), $B$2-1)</f>
        <v>15</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x14ac:dyDescent="0.2">
      <c r="D1396" s="20">
        <f t="shared" si="21"/>
        <v>60</v>
      </c>
      <c r="E1396" s="20">
        <f>MIN(IF(MOD(ROWS($A$2:A1396),$A$2)=0,E1395+1, E1395), $B$2-1)</f>
        <v>15</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x14ac:dyDescent="0.2">
      <c r="D1397" s="20">
        <f t="shared" si="21"/>
        <v>61</v>
      </c>
      <c r="E1397" s="20">
        <f>MIN(IF(MOD(ROWS($A$2:A1397),$A$2)=0,E1396+1, E1396), $B$2-1)</f>
        <v>15</v>
      </c>
      <c r="G1397" s="2" t="str">
        <f>IF(NOT(OR(
SUMPRODUCT(--ISNUMBER(SEARCH('Chapter 0 (Generated)'!$B$25:$V$25,INDEX(MyData,D1397, E1397+1))))&gt;0,
SUMPRODUCT(--ISNUMBER(SEARCH('Chapter 0 (Generated)'!$B$26:$V$26,INDEX(MyData,D1397, E1397+1))))&gt;0)),
"        " &amp; INDEX(MyData,D1397, E1397+1),
"    " &amp; INDEX(MyData,D1397, E1397+1))</f>
        <v xml:space="preserve">        "null",</v>
      </c>
    </row>
    <row r="1398" spans="4:7" x14ac:dyDescent="0.2">
      <c r="D1398" s="20">
        <f t="shared" si="21"/>
        <v>62</v>
      </c>
      <c r="E1398" s="20">
        <f>MIN(IF(MOD(ROWS($A$2:A1398),$A$2)=0,E1397+1, E1397), $B$2-1)</f>
        <v>15</v>
      </c>
      <c r="G1398" s="2" t="str">
        <f>IF(NOT(OR(
SUMPRODUCT(--ISNUMBER(SEARCH('Chapter 0 (Generated)'!$B$25:$V$25,INDEX(MyData,D1398, E1398+1))))&gt;0,
SUMPRODUCT(--ISNUMBER(SEARCH('Chapter 0 (Generated)'!$B$26:$V$26,INDEX(MyData,D1398, E1398+1))))&gt;0)),
"        " &amp; INDEX(MyData,D1398, E1398+1),
"    " &amp; INDEX(MyData,D1398, E1398+1))</f>
        <v xml:space="preserve">        "Thank you! It feels really nice to be so warmly welcomed!",</v>
      </c>
    </row>
    <row r="1399" spans="4:7" x14ac:dyDescent="0.2">
      <c r="D1399" s="20">
        <f t="shared" si="21"/>
        <v>63</v>
      </c>
      <c r="E1399" s="20">
        <f>MIN(IF(MOD(ROWS($A$2:A1399),$A$2)=0,E1398+1, E1398), $B$2-1)</f>
        <v>15</v>
      </c>
      <c r="G1399" s="2" t="str">
        <f>IF(NOT(OR(
SUMPRODUCT(--ISNUMBER(SEARCH('Chapter 0 (Generated)'!$B$25:$V$25,INDEX(MyData,D1399, E1399+1))))&gt;0,
SUMPRODUCT(--ISNUMBER(SEARCH('Chapter 0 (Generated)'!$B$26:$V$26,INDEX(MyData,D1399, E1399+1))))&gt;0)),
"        " &amp; INDEX(MyData,D1399, E1399+1),
"    " &amp; INDEX(MyData,D1399, E1399+1))</f>
        <v xml:space="preserve">        "null",//60 </v>
      </c>
    </row>
    <row r="1400" spans="4:7" x14ac:dyDescent="0.2">
      <c r="D1400" s="20">
        <f t="shared" si="21"/>
        <v>64</v>
      </c>
      <c r="E1400" s="20">
        <f>MIN(IF(MOD(ROWS($A$2:A1400),$A$2)=0,E1399+1, E1399), $B$2-1)</f>
        <v>15</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x14ac:dyDescent="0.2">
      <c r="D1401" s="20">
        <f t="shared" si="21"/>
        <v>65</v>
      </c>
      <c r="E1401" s="20">
        <f>MIN(IF(MOD(ROWS($A$2:A1401),$A$2)=0,E1400+1, E1400), $B$2-1)</f>
        <v>15</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66</v>
      </c>
      <c r="E1402" s="20">
        <f>MIN(IF(MOD(ROWS($A$2:A1402),$A$2)=0,E1401+1, E1401), $B$2-1)</f>
        <v>15</v>
      </c>
      <c r="G1402" s="2" t="str">
        <f>IF(NOT(OR(
SUMPRODUCT(--ISNUMBER(SEARCH('Chapter 0 (Generated)'!$B$25:$V$25,INDEX(MyData,D1402, E1402+1))))&gt;0,
SUMPRODUCT(--ISNUMBER(SEARCH('Chapter 0 (Generated)'!$B$26:$V$26,INDEX(MyData,D1402, E1402+1))))&gt;0)),
"        " &amp; INDEX(MyData,D1402, E1402+1),
"    " &amp; INDEX(MyData,D1402, E1402+1))</f>
        <v xml:space="preserve">        "null",</v>
      </c>
    </row>
    <row r="1403" spans="4:7" x14ac:dyDescent="0.2">
      <c r="D1403" s="20">
        <f t="shared" si="21"/>
        <v>67</v>
      </c>
      <c r="E1403" s="20">
        <f>MIN(IF(MOD(ROWS($A$2:A1403),$A$2)=0,E1402+1, E1402), $B$2-1)</f>
        <v>15</v>
      </c>
      <c r="G1403" s="2" t="str">
        <f>IF(NOT(OR(
SUMPRODUCT(--ISNUMBER(SEARCH('Chapter 0 (Generated)'!$B$25:$V$25,INDEX(MyData,D1403, E1403+1))))&gt;0,
SUMPRODUCT(--ISNUMBER(SEARCH('Chapter 0 (Generated)'!$B$26:$V$26,INDEX(MyData,D1403, E1403+1))))&gt;0)),
"        " &amp; INDEX(MyData,D1403, E1403+1),
"    " &amp; INDEX(MyData,D1403, E1403+1))</f>
        <v xml:space="preserve">        "null",//64 ghost slide</v>
      </c>
    </row>
    <row r="1404" spans="4:7" x14ac:dyDescent="0.2">
      <c r="D1404" s="20">
        <f t="shared" si="21"/>
        <v>68</v>
      </c>
      <c r="E1404" s="20">
        <f>MIN(IF(MOD(ROWS($A$2:A1404),$A$2)=0,E1403+1, E1403), $B$2-1)</f>
        <v>15</v>
      </c>
      <c r="G1404" s="2" t="str">
        <f>IF(NOT(OR(
SUMPRODUCT(--ISNUMBER(SEARCH('Chapter 0 (Generated)'!$B$25:$V$25,INDEX(MyData,D1404, E1404+1))))&gt;0,
SUMPRODUCT(--ISNUMBER(SEARCH('Chapter 0 (Generated)'!$B$26:$V$26,INDEX(MyData,D1404, E1404+1))))&gt;0)),
"        " &amp; INDEX(MyData,D1404, E1404+1),
"    " &amp; INDEX(MyData,D1404, E1404+1))</f>
        <v xml:space="preserve">        "null",//65 ghost slide</v>
      </c>
    </row>
    <row r="1405" spans="4:7" x14ac:dyDescent="0.2">
      <c r="D1405" s="20">
        <f t="shared" si="21"/>
        <v>69</v>
      </c>
      <c r="E1405" s="20">
        <f>MIN(IF(MOD(ROWS($A$2:A1405),$A$2)=0,E1404+1, E1404), $B$2-1)</f>
        <v>15</v>
      </c>
      <c r="G1405" s="2" t="str">
        <f>IF(NOT(OR(
SUMPRODUCT(--ISNUMBER(SEARCH('Chapter 0 (Generated)'!$B$25:$V$25,INDEX(MyData,D1405, E1405+1))))&gt;0,
SUMPRODUCT(--ISNUMBER(SEARCH('Chapter 0 (Generated)'!$B$26:$V$26,INDEX(MyData,D1405, E1405+1))))&gt;0)),
"        " &amp; INDEX(MyData,D1405, E1405+1),
"    " &amp; INDEX(MyData,D1405, E1405+1))</f>
        <v xml:space="preserve">        "null",//66 ghost slide</v>
      </c>
    </row>
    <row r="1406" spans="4:7" x14ac:dyDescent="0.2">
      <c r="D1406" s="20">
        <f t="shared" si="21"/>
        <v>70</v>
      </c>
      <c r="E1406" s="20">
        <f>MIN(IF(MOD(ROWS($A$2:A1406),$A$2)=0,E1405+1, E1405), $B$2-1)</f>
        <v>15</v>
      </c>
      <c r="G1406" s="2" t="str">
        <f>IF(NOT(OR(
SUMPRODUCT(--ISNUMBER(SEARCH('Chapter 0 (Generated)'!$B$25:$V$25,INDEX(MyData,D1406, E1406+1))))&gt;0,
SUMPRODUCT(--ISNUMBER(SEARCH('Chapter 0 (Generated)'!$B$26:$V$26,INDEX(MyData,D1406, E1406+1))))&gt;0)),
"        " &amp; INDEX(MyData,D1406, E1406+1),
"    " &amp; INDEX(MyData,D1406, E1406+1))</f>
        <v xml:space="preserve">        "null",//67 ghost slide</v>
      </c>
    </row>
    <row r="1407" spans="4:7" x14ac:dyDescent="0.2">
      <c r="D1407" s="20">
        <f t="shared" si="21"/>
        <v>71</v>
      </c>
      <c r="E1407" s="20">
        <f>MIN(IF(MOD(ROWS($A$2:A1407),$A$2)=0,E1406+1, E1406), $B$2-1)</f>
        <v>15</v>
      </c>
      <c r="G1407" s="2" t="str">
        <f>IF(NOT(OR(
SUMPRODUCT(--ISNUMBER(SEARCH('Chapter 0 (Generated)'!$B$25:$V$25,INDEX(MyData,D1407, E1407+1))))&gt;0,
SUMPRODUCT(--ISNUMBER(SEARCH('Chapter 0 (Generated)'!$B$26:$V$26,INDEX(MyData,D1407, E1407+1))))&gt;0)),
"        " &amp; INDEX(MyData,D1407, E1407+1),
"    " &amp; INDEX(MyData,D1407, E1407+1))</f>
        <v xml:space="preserve">        "null",//68 ghost slide</v>
      </c>
    </row>
    <row r="1408" spans="4:7" x14ac:dyDescent="0.2">
      <c r="D1408" s="20">
        <f t="shared" si="21"/>
        <v>72</v>
      </c>
      <c r="E1408" s="20">
        <f>MIN(IF(MOD(ROWS($A$2:A1408),$A$2)=0,E1407+1, E1407), $B$2-1)</f>
        <v>15</v>
      </c>
      <c r="G1408" s="2" t="str">
        <f>IF(NOT(OR(
SUMPRODUCT(--ISNUMBER(SEARCH('Chapter 0 (Generated)'!$B$25:$V$25,INDEX(MyData,D1408, E1408+1))))&gt;0,
SUMPRODUCT(--ISNUMBER(SEARCH('Chapter 0 (Generated)'!$B$26:$V$26,INDEX(MyData,D1408, E1408+1))))&gt;0)),
"        " &amp; INDEX(MyData,D1408, E1408+1),
"    " &amp; INDEX(MyData,D1408, E1408+1))</f>
        <v xml:space="preserve">        "null",//69 ghost slide</v>
      </c>
    </row>
    <row r="1409" spans="4:7" x14ac:dyDescent="0.2">
      <c r="D1409" s="20">
        <f t="shared" si="21"/>
        <v>73</v>
      </c>
      <c r="E1409" s="20">
        <f>MIN(IF(MOD(ROWS($A$2:A1409),$A$2)=0,E1408+1, E1408), $B$2-1)</f>
        <v>15</v>
      </c>
      <c r="G1409" s="2" t="str">
        <f>IF(NOT(OR(
SUMPRODUCT(--ISNUMBER(SEARCH('Chapter 0 (Generated)'!$B$25:$V$25,INDEX(MyData,D1409, E1409+1))))&gt;0,
SUMPRODUCT(--ISNUMBER(SEARCH('Chapter 0 (Generated)'!$B$26:$V$26,INDEX(MyData,D1409, E1409+1))))&gt;0)),
"        " &amp; INDEX(MyData,D1409, E1409+1),
"    " &amp; INDEX(MyData,D1409, E1409+1))</f>
        <v xml:space="preserve">        "null",//70 </v>
      </c>
    </row>
    <row r="1410" spans="4:7" x14ac:dyDescent="0.2">
      <c r="D1410" s="20">
        <f t="shared" ref="D1410:D1473" si="22">MOD(ROW(D1409)-1+ROWS(MyData),ROWS(MyData))+1</f>
        <v>74</v>
      </c>
      <c r="E1410" s="20">
        <f>MIN(IF(MOD(ROWS($A$2:A1410),$A$2)=0,E1409+1, E1409), $B$2-1)</f>
        <v>15</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x14ac:dyDescent="0.2">
      <c r="D1411" s="20">
        <f t="shared" si="22"/>
        <v>75</v>
      </c>
      <c r="E1411" s="20">
        <f>MIN(IF(MOD(ROWS($A$2:A1411),$A$2)=0,E1410+1, E1410), $B$2-1)</f>
        <v>15</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x14ac:dyDescent="0.2">
      <c r="D1412" s="20">
        <f t="shared" si="22"/>
        <v>76</v>
      </c>
      <c r="E1412" s="20">
        <f>MIN(IF(MOD(ROWS($A$2:A1412),$A$2)=0,E1411+1, E1411), $B$2-1)</f>
        <v>15</v>
      </c>
      <c r="G1412" s="2" t="str">
        <f>IF(NOT(OR(
SUMPRODUCT(--ISNUMBER(SEARCH('Chapter 0 (Generated)'!$B$25:$V$25,INDEX(MyData,D1412, E1412+1))))&gt;0,
SUMPRODUCT(--ISNUMBER(SEARCH('Chapter 0 (Generated)'!$B$26:$V$26,INDEX(MyData,D1412, E1412+1))))&gt;0)),
"        " &amp; INDEX(MyData,D1412, E1412+1),
"    " &amp; INDEX(MyData,D1412, E1412+1))</f>
        <v xml:space="preserve">        "null",</v>
      </c>
    </row>
    <row r="1413" spans="4:7" x14ac:dyDescent="0.2">
      <c r="D1413" s="20">
        <f t="shared" si="22"/>
        <v>77</v>
      </c>
      <c r="E1413" s="20">
        <f>MIN(IF(MOD(ROWS($A$2:A1413),$A$2)=0,E1412+1, E1412), $B$2-1)</f>
        <v>15</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78</v>
      </c>
      <c r="E1414" s="20">
        <f>MIN(IF(MOD(ROWS($A$2:A1414),$A$2)=0,E1413+1, E1413), $B$2-1)</f>
        <v>15</v>
      </c>
      <c r="G1414" s="2" t="str">
        <f>IF(NOT(OR(
SUMPRODUCT(--ISNUMBER(SEARCH('Chapter 0 (Generated)'!$B$25:$V$25,INDEX(MyData,D1414, E1414+1))))&gt;0,
SUMPRODUCT(--ISNUMBER(SEARCH('Chapter 0 (Generated)'!$B$26:$V$26,INDEX(MyData,D1414, E1414+1))))&gt;0)),
"        " &amp; INDEX(MyData,D1414, E1414+1),
"    " &amp; INDEX(MyData,D1414, E1414+1))</f>
        <v xml:space="preserve">        "null",//75 </v>
      </c>
    </row>
    <row r="1415" spans="4:7" x14ac:dyDescent="0.2">
      <c r="D1415" s="20">
        <f t="shared" si="22"/>
        <v>79</v>
      </c>
      <c r="E1415" s="20">
        <f>MIN(IF(MOD(ROWS($A$2:A1415),$A$2)=0,E1414+1, E1414), $B$2-1)</f>
        <v>15</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x14ac:dyDescent="0.2">
      <c r="D1416" s="20">
        <f t="shared" si="22"/>
        <v>80</v>
      </c>
      <c r="E1416" s="20">
        <f>MIN(IF(MOD(ROWS($A$2:A1416),$A$2)=0,E1415+1, E1415), $B$2-1)</f>
        <v>15</v>
      </c>
      <c r="G1416" s="2" t="str">
        <f>IF(NOT(OR(
SUMPRODUCT(--ISNUMBER(SEARCH('Chapter 0 (Generated)'!$B$25:$V$25,INDEX(MyData,D1416, E1416+1))))&gt;0,
SUMPRODUCT(--ISNUMBER(SEARCH('Chapter 0 (Generated)'!$B$26:$V$26,INDEX(MyData,D1416, E1416+1))))&gt;0)),
"        " &amp; INDEX(MyData,D1416, E1416+1),
"    " &amp; INDEX(MyData,D1416, E1416+1))</f>
        <v xml:space="preserve">        "null",</v>
      </c>
    </row>
    <row r="1417" spans="4:7" x14ac:dyDescent="0.2">
      <c r="D1417" s="20">
        <f t="shared" si="22"/>
        <v>81</v>
      </c>
      <c r="E1417" s="20">
        <f>MIN(IF(MOD(ROWS($A$2:A1417),$A$2)=0,E1416+1, E1416), $B$2-1)</f>
        <v>15</v>
      </c>
      <c r="G1417" s="2" t="str">
        <f>IF(NOT(OR(
SUMPRODUCT(--ISNUMBER(SEARCH('Chapter 0 (Generated)'!$B$25:$V$25,INDEX(MyData,D1417, E1417+1))))&gt;0,
SUMPRODUCT(--ISNUMBER(SEARCH('Chapter 0 (Generated)'!$B$26:$V$26,INDEX(MyData,D1417, E1417+1))))&gt;0)),
"        " &amp; INDEX(MyData,D1417, E1417+1),
"    " &amp; INDEX(MyData,D1417, E1417+1))</f>
        <v xml:space="preserve">        "null",</v>
      </c>
    </row>
    <row r="1418" spans="4:7" x14ac:dyDescent="0.2">
      <c r="D1418" s="20">
        <f t="shared" si="22"/>
        <v>82</v>
      </c>
      <c r="E1418" s="20">
        <f>MIN(IF(MOD(ROWS($A$2:A1418),$A$2)=0,E1417+1, E1417), $B$2-1)</f>
        <v>15</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83</v>
      </c>
      <c r="E1419" s="20">
        <f>MIN(IF(MOD(ROWS($A$2:A1419),$A$2)=0,E1418+1, E1418), $B$2-1)</f>
        <v>15</v>
      </c>
      <c r="G1419" s="2" t="str">
        <f>IF(NOT(OR(
SUMPRODUCT(--ISNUMBER(SEARCH('Chapter 0 (Generated)'!$B$25:$V$25,INDEX(MyData,D1419, E1419+1))))&gt;0,
SUMPRODUCT(--ISNUMBER(SEARCH('Chapter 0 (Generated)'!$B$26:$V$26,INDEX(MyData,D1419, E1419+1))))&gt;0)),
"        " &amp; INDEX(MyData,D1419, E1419+1),
"    " &amp; INDEX(MyData,D1419, E1419+1))</f>
        <v xml:space="preserve">        "null",//80 </v>
      </c>
    </row>
    <row r="1420" spans="4:7" x14ac:dyDescent="0.2">
      <c r="D1420" s="20">
        <f t="shared" si="22"/>
        <v>84</v>
      </c>
      <c r="E1420" s="20">
        <f>MIN(IF(MOD(ROWS($A$2:A1420),$A$2)=0,E1419+1, E1419), $B$2-1)</f>
        <v>15</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x14ac:dyDescent="0.2">
      <c r="D1421" s="20">
        <f t="shared" si="22"/>
        <v>85</v>
      </c>
      <c r="E1421" s="20">
        <f>MIN(IF(MOD(ROWS($A$2:A1421),$A$2)=0,E1420+1, E1420), $B$2-1)</f>
        <v>15</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86</v>
      </c>
      <c r="E1422" s="20">
        <f>MIN(IF(MOD(ROWS($A$2:A1422),$A$2)=0,E1421+1, E1421), $B$2-1)</f>
        <v>15</v>
      </c>
      <c r="G1422" s="2" t="str">
        <f>IF(NOT(OR(
SUMPRODUCT(--ISNUMBER(SEARCH('Chapter 0 (Generated)'!$B$25:$V$25,INDEX(MyData,D1422, E1422+1))))&gt;0,
SUMPRODUCT(--ISNUMBER(SEARCH('Chapter 0 (Generated)'!$B$26:$V$26,INDEX(MyData,D1422, E1422+1))))&gt;0)),
"        " &amp; INDEX(MyData,D1422, E1422+1),
"    " &amp; INDEX(MyData,D1422, E1422+1))</f>
        <v xml:space="preserve">        "null",</v>
      </c>
    </row>
    <row r="1423" spans="4:7" x14ac:dyDescent="0.2">
      <c r="D1423" s="20">
        <f t="shared" si="22"/>
        <v>87</v>
      </c>
      <c r="E1423" s="20">
        <f>MIN(IF(MOD(ROWS($A$2:A1423),$A$2)=0,E1422+1, E1422), $B$2-1)</f>
        <v>15</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88</v>
      </c>
      <c r="E1424" s="20">
        <f>MIN(IF(MOD(ROWS($A$2:A1424),$A$2)=0,E1423+1, E1423), $B$2-1)</f>
        <v>15</v>
      </c>
      <c r="G1424" s="2" t="str">
        <f>IF(NOT(OR(
SUMPRODUCT(--ISNUMBER(SEARCH('Chapter 0 (Generated)'!$B$25:$V$25,INDEX(MyData,D1424, E1424+1))))&gt;0,
SUMPRODUCT(--ISNUMBER(SEARCH('Chapter 0 (Generated)'!$B$26:$V$26,INDEX(MyData,D1424, E1424+1))))&gt;0)),
"        " &amp; INDEX(MyData,D1424, E1424+1),
"    " &amp; INDEX(MyData,D1424, E1424+1))</f>
        <v xml:space="preserve">        "null",//85 </v>
      </c>
    </row>
    <row r="1425" spans="4:7" x14ac:dyDescent="0.2">
      <c r="D1425" s="20">
        <f t="shared" si="22"/>
        <v>89</v>
      </c>
      <c r="E1425" s="20">
        <f>MIN(IF(MOD(ROWS($A$2:A1425),$A$2)=0,E1424+1, E1424), $B$2-1)</f>
        <v>16</v>
      </c>
      <c r="G1425" s="2" t="str">
        <f>IF(NOT(OR(
SUMPRODUCT(--ISNUMBER(SEARCH('Chapter 0 (Generated)'!$B$25:$V$25,INDEX(MyData,D1425, E1425+1))))&gt;0,
SUMPRODUCT(--ISNUMBER(SEARCH('Chapter 0 (Generated)'!$B$26:$V$26,INDEX(MyData,D1425, E1425+1))))&gt;0)),
"        " &amp; INDEX(MyData,D1425, E1425+1),
"    " &amp; INDEX(MyData,D1425, E1425+1))</f>
        <v xml:space="preserve">        ];</v>
      </c>
    </row>
    <row r="1426" spans="4:7" x14ac:dyDescent="0.2">
      <c r="D1426" s="20">
        <f t="shared" si="22"/>
        <v>1</v>
      </c>
      <c r="E1426" s="20">
        <f>MIN(IF(MOD(ROWS($A$2:A1426),$A$2)=0,E1425+1, E1425), $B$2-1)</f>
        <v>16</v>
      </c>
      <c r="G1426" s="2" t="str">
        <f>IF(NOT(OR(
SUMPRODUCT(--ISNUMBER(SEARCH('Chapter 0 (Generated)'!$B$25:$V$25,INDEX(MyData,D1426, E1426+1))))&gt;0,
SUMPRODUCT(--ISNUMBER(SEARCH('Chapter 0 (Generated)'!$B$26:$V$26,INDEX(MyData,D1426, E1426+1))))&gt;0)),
"        " &amp; INDEX(MyData,D1426, E1426+1),
"    " &amp; INDEX(MyData,D1426, E1426+1))</f>
        <v xml:space="preserve">    //story[16] === Infinity meter consequence of going on that slide -&gt; "0" is no consequence, otherwise the number represents what we add to the meter of the active person (the one talking, "relevant character")</v>
      </c>
    </row>
    <row r="1427" spans="4:7" x14ac:dyDescent="0.2">
      <c r="D1427" s="20">
        <f t="shared" si="22"/>
        <v>2</v>
      </c>
      <c r="E1427" s="20">
        <f>MIN(IF(MOD(ROWS($A$2:A1427),$A$2)=0,E1426+1, E1426), $B$2-1)</f>
        <v>16</v>
      </c>
      <c r="G1427" s="2" t="str">
        <f>IF(NOT(OR(
SUMPRODUCT(--ISNUMBER(SEARCH('Chapter 0 (Generated)'!$B$25:$V$25,INDEX(MyData,D1427, E1427+1))))&gt;0,
SUMPRODUCT(--ISNUMBER(SEARCH('Chapter 0 (Generated)'!$B$26:$V$26,INDEX(MyData,D1427, E1427+1))))&gt;0)),
"        " &amp; INDEX(MyData,D1427, E1427+1),
"    " &amp; INDEX(MyData,D1427, E1427+1))</f>
        <v xml:space="preserve">    story[16] = [</v>
      </c>
    </row>
    <row r="1428" spans="4:7" x14ac:dyDescent="0.2">
      <c r="D1428" s="20">
        <f t="shared" si="22"/>
        <v>3</v>
      </c>
      <c r="E1428" s="20">
        <f>MIN(IF(MOD(ROWS($A$2:A1428),$A$2)=0,E1427+1, E1427), $B$2-1)</f>
        <v>16</v>
      </c>
      <c r="G1428" s="2" t="str">
        <f>IF(NOT(OR(
SUMPRODUCT(--ISNUMBER(SEARCH('Chapter 0 (Generated)'!$B$25:$V$25,INDEX(MyData,D1428, E1428+1))))&gt;0,
SUMPRODUCT(--ISNUMBER(SEARCH('Chapter 0 (Generated)'!$B$26:$V$26,INDEX(MyData,D1428, E1428+1))))&gt;0)),
"        " &amp; INDEX(MyData,D1428, E1428+1),
"    " &amp; INDEX(MyData,D1428, E1428+1))</f>
        <v xml:space="preserve">        0,//0 </v>
      </c>
    </row>
    <row r="1429" spans="4:7" x14ac:dyDescent="0.2">
      <c r="D1429" s="20">
        <f t="shared" si="22"/>
        <v>4</v>
      </c>
      <c r="E1429" s="20">
        <f>MIN(IF(MOD(ROWS($A$2:A1429),$A$2)=0,E1428+1, E1428), $B$2-1)</f>
        <v>16</v>
      </c>
      <c r="G1429" s="2" t="str">
        <f>IF(NOT(OR(
SUMPRODUCT(--ISNUMBER(SEARCH('Chapter 0 (Generated)'!$B$25:$V$25,INDEX(MyData,D1429, E1429+1))))&gt;0,
SUMPRODUCT(--ISNUMBER(SEARCH('Chapter 0 (Generated)'!$B$26:$V$26,INDEX(MyData,D1429, E1429+1))))&gt;0)),
"        " &amp; INDEX(MyData,D1429, E1429+1),
"    " &amp; INDEX(MyData,D1429, E1429+1))</f>
        <v xml:space="preserve">        0,</v>
      </c>
    </row>
    <row r="1430" spans="4:7" x14ac:dyDescent="0.2">
      <c r="D1430" s="20">
        <f t="shared" si="22"/>
        <v>5</v>
      </c>
      <c r="E1430" s="20">
        <f>MIN(IF(MOD(ROWS($A$2:A1430),$A$2)=0,E1429+1, E1429), $B$2-1)</f>
        <v>16</v>
      </c>
      <c r="G1430" s="2" t="str">
        <f>IF(NOT(OR(
SUMPRODUCT(--ISNUMBER(SEARCH('Chapter 0 (Generated)'!$B$25:$V$25,INDEX(MyData,D1430, E1430+1))))&gt;0,
SUMPRODUCT(--ISNUMBER(SEARCH('Chapter 0 (Generated)'!$B$26:$V$26,INDEX(MyData,D1430, E1430+1))))&gt;0)),
"        " &amp; INDEX(MyData,D1430, E1430+1),
"    " &amp; INDEX(MyData,D1430, E1430+1))</f>
        <v xml:space="preserve">        0,</v>
      </c>
    </row>
    <row r="1431" spans="4:7" x14ac:dyDescent="0.2">
      <c r="D1431" s="20">
        <f t="shared" si="22"/>
        <v>6</v>
      </c>
      <c r="E1431" s="20">
        <f>MIN(IF(MOD(ROWS($A$2:A1431),$A$2)=0,E1430+1, E1430), $B$2-1)</f>
        <v>16</v>
      </c>
      <c r="G1431" s="2" t="str">
        <f>IF(NOT(OR(
SUMPRODUCT(--ISNUMBER(SEARCH('Chapter 0 (Generated)'!$B$25:$V$25,INDEX(MyData,D1431, E1431+1))))&gt;0,
SUMPRODUCT(--ISNUMBER(SEARCH('Chapter 0 (Generated)'!$B$26:$V$26,INDEX(MyData,D1431, E1431+1))))&gt;0)),
"        " &amp; INDEX(MyData,D1431, E1431+1),
"    " &amp; INDEX(MyData,D1431, E1431+1))</f>
        <v xml:space="preserve">        0,</v>
      </c>
    </row>
    <row r="1432" spans="4:7" x14ac:dyDescent="0.2">
      <c r="D1432" s="20">
        <f t="shared" si="22"/>
        <v>7</v>
      </c>
      <c r="E1432" s="20">
        <f>MIN(IF(MOD(ROWS($A$2:A1432),$A$2)=0,E1431+1, E1431), $B$2-1)</f>
        <v>16</v>
      </c>
      <c r="G1432" s="2" t="str">
        <f>IF(NOT(OR(
SUMPRODUCT(--ISNUMBER(SEARCH('Chapter 0 (Generated)'!$B$25:$V$25,INDEX(MyData,D1432, E1432+1))))&gt;0,
SUMPRODUCT(--ISNUMBER(SEARCH('Chapter 0 (Generated)'!$B$26:$V$26,INDEX(MyData,D1432, E1432+1))))&gt;0)),
"        " &amp; INDEX(MyData,D1432, E1432+1),
"    " &amp; INDEX(MyData,D1432, E1432+1))</f>
        <v xml:space="preserve">        0,</v>
      </c>
    </row>
    <row r="1433" spans="4:7" x14ac:dyDescent="0.2">
      <c r="D1433" s="20">
        <f t="shared" si="22"/>
        <v>8</v>
      </c>
      <c r="E1433" s="20">
        <f>MIN(IF(MOD(ROWS($A$2:A1433),$A$2)=0,E1432+1, E1432), $B$2-1)</f>
        <v>16</v>
      </c>
      <c r="G1433" s="2" t="str">
        <f>IF(NOT(OR(
SUMPRODUCT(--ISNUMBER(SEARCH('Chapter 0 (Generated)'!$B$25:$V$25,INDEX(MyData,D1433, E1433+1))))&gt;0,
SUMPRODUCT(--ISNUMBER(SEARCH('Chapter 0 (Generated)'!$B$26:$V$26,INDEX(MyData,D1433, E1433+1))))&gt;0)),
"        " &amp; INDEX(MyData,D1433, E1433+1),
"    " &amp; INDEX(MyData,D1433, E1433+1))</f>
        <v xml:space="preserve">        0,//5 </v>
      </c>
    </row>
    <row r="1434" spans="4:7" x14ac:dyDescent="0.2">
      <c r="D1434" s="20">
        <f t="shared" si="22"/>
        <v>9</v>
      </c>
      <c r="E1434" s="20">
        <f>MIN(IF(MOD(ROWS($A$2:A1434),$A$2)=0,E1433+1, E1433), $B$2-1)</f>
        <v>16</v>
      </c>
      <c r="G1434" s="2" t="str">
        <f>IF(NOT(OR(
SUMPRODUCT(--ISNUMBER(SEARCH('Chapter 0 (Generated)'!$B$25:$V$25,INDEX(MyData,D1434, E1434+1))))&gt;0,
SUMPRODUCT(--ISNUMBER(SEARCH('Chapter 0 (Generated)'!$B$26:$V$26,INDEX(MyData,D1434, E1434+1))))&gt;0)),
"        " &amp; INDEX(MyData,D1434, E1434+1),
"    " &amp; INDEX(MyData,D1434, E1434+1))</f>
        <v xml:space="preserve">        0,</v>
      </c>
    </row>
    <row r="1435" spans="4:7" x14ac:dyDescent="0.2">
      <c r="D1435" s="20">
        <f t="shared" si="22"/>
        <v>10</v>
      </c>
      <c r="E1435" s="20">
        <f>MIN(IF(MOD(ROWS($A$2:A1435),$A$2)=0,E1434+1, E1434), $B$2-1)</f>
        <v>16</v>
      </c>
      <c r="G1435" s="2" t="str">
        <f>IF(NOT(OR(
SUMPRODUCT(--ISNUMBER(SEARCH('Chapter 0 (Generated)'!$B$25:$V$25,INDEX(MyData,D1435, E1435+1))))&gt;0,
SUMPRODUCT(--ISNUMBER(SEARCH('Chapter 0 (Generated)'!$B$26:$V$26,INDEX(MyData,D1435, E1435+1))))&gt;0)),
"        " &amp; INDEX(MyData,D1435, E1435+1),
"    " &amp; INDEX(MyData,D1435, E1435+1))</f>
        <v xml:space="preserve">        0,</v>
      </c>
    </row>
    <row r="1436" spans="4:7" x14ac:dyDescent="0.2">
      <c r="D1436" s="20">
        <f t="shared" si="22"/>
        <v>11</v>
      </c>
      <c r="E1436" s="20">
        <f>MIN(IF(MOD(ROWS($A$2:A1436),$A$2)=0,E1435+1, E1435), $B$2-1)</f>
        <v>16</v>
      </c>
      <c r="G1436" s="2" t="str">
        <f>IF(NOT(OR(
SUMPRODUCT(--ISNUMBER(SEARCH('Chapter 0 (Generated)'!$B$25:$V$25,INDEX(MyData,D1436, E1436+1))))&gt;0,
SUMPRODUCT(--ISNUMBER(SEARCH('Chapter 0 (Generated)'!$B$26:$V$26,INDEX(MyData,D1436, E1436+1))))&gt;0)),
"        " &amp; INDEX(MyData,D1436, E1436+1),
"    " &amp; INDEX(MyData,D1436, E1436+1))</f>
        <v xml:space="preserve">        0,</v>
      </c>
    </row>
    <row r="1437" spans="4:7" x14ac:dyDescent="0.2">
      <c r="D1437" s="20">
        <f t="shared" si="22"/>
        <v>12</v>
      </c>
      <c r="E1437" s="20">
        <f>MIN(IF(MOD(ROWS($A$2:A1437),$A$2)=0,E1436+1, E1436), $B$2-1)</f>
        <v>16</v>
      </c>
      <c r="G1437" s="2" t="str">
        <f>IF(NOT(OR(
SUMPRODUCT(--ISNUMBER(SEARCH('Chapter 0 (Generated)'!$B$25:$V$25,INDEX(MyData,D1437, E1437+1))))&gt;0,
SUMPRODUCT(--ISNUMBER(SEARCH('Chapter 0 (Generated)'!$B$26:$V$26,INDEX(MyData,D1437, E1437+1))))&gt;0)),
"        " &amp; INDEX(MyData,D1437, E1437+1),
"    " &amp; INDEX(MyData,D1437, E1437+1))</f>
        <v xml:space="preserve">        0,</v>
      </c>
    </row>
    <row r="1438" spans="4:7" x14ac:dyDescent="0.2">
      <c r="D1438" s="20">
        <f t="shared" si="22"/>
        <v>13</v>
      </c>
      <c r="E1438" s="20">
        <f>MIN(IF(MOD(ROWS($A$2:A1438),$A$2)=0,E1437+1, E1437), $B$2-1)</f>
        <v>16</v>
      </c>
      <c r="G1438" s="2" t="str">
        <f>IF(NOT(OR(
SUMPRODUCT(--ISNUMBER(SEARCH('Chapter 0 (Generated)'!$B$25:$V$25,INDEX(MyData,D1438, E1438+1))))&gt;0,
SUMPRODUCT(--ISNUMBER(SEARCH('Chapter 0 (Generated)'!$B$26:$V$26,INDEX(MyData,D1438, E1438+1))))&gt;0)),
"        " &amp; INDEX(MyData,D1438, E1438+1),
"    " &amp; INDEX(MyData,D1438, E1438+1))</f>
        <v xml:space="preserve">        0,//10 </v>
      </c>
    </row>
    <row r="1439" spans="4:7" x14ac:dyDescent="0.2">
      <c r="D1439" s="20">
        <f t="shared" si="22"/>
        <v>14</v>
      </c>
      <c r="E1439" s="20">
        <f>MIN(IF(MOD(ROWS($A$2:A1439),$A$2)=0,E1438+1, E1438), $B$2-1)</f>
        <v>16</v>
      </c>
      <c r="G1439" s="2" t="str">
        <f>IF(NOT(OR(
SUMPRODUCT(--ISNUMBER(SEARCH('Chapter 0 (Generated)'!$B$25:$V$25,INDEX(MyData,D1439, E1439+1))))&gt;0,
SUMPRODUCT(--ISNUMBER(SEARCH('Chapter 0 (Generated)'!$B$26:$V$26,INDEX(MyData,D1439, E1439+1))))&gt;0)),
"        " &amp; INDEX(MyData,D1439, E1439+1),
"    " &amp; INDEX(MyData,D1439, E1439+1))</f>
        <v xml:space="preserve">        0,</v>
      </c>
    </row>
    <row r="1440" spans="4:7" x14ac:dyDescent="0.2">
      <c r="D1440" s="20">
        <f t="shared" si="22"/>
        <v>15</v>
      </c>
      <c r="E1440" s="20">
        <f>MIN(IF(MOD(ROWS($A$2:A1440),$A$2)=0,E1439+1, E1439), $B$2-1)</f>
        <v>16</v>
      </c>
      <c r="G1440" s="2" t="str">
        <f>IF(NOT(OR(
SUMPRODUCT(--ISNUMBER(SEARCH('Chapter 0 (Generated)'!$B$25:$V$25,INDEX(MyData,D1440, E1440+1))))&gt;0,
SUMPRODUCT(--ISNUMBER(SEARCH('Chapter 0 (Generated)'!$B$26:$V$26,INDEX(MyData,D1440, E1440+1))))&gt;0)),
"        " &amp; INDEX(MyData,D1440, E1440+1),
"    " &amp; INDEX(MyData,D1440, E1440+1))</f>
        <v xml:space="preserve">        0,</v>
      </c>
    </row>
    <row r="1441" spans="4:7" x14ac:dyDescent="0.2">
      <c r="D1441" s="20">
        <f t="shared" si="22"/>
        <v>16</v>
      </c>
      <c r="E1441" s="20">
        <f>MIN(IF(MOD(ROWS($A$2:A1441),$A$2)=0,E1440+1, E1440), $B$2-1)</f>
        <v>16</v>
      </c>
      <c r="G1441" s="2" t="str">
        <f>IF(NOT(OR(
SUMPRODUCT(--ISNUMBER(SEARCH('Chapter 0 (Generated)'!$B$25:$V$25,INDEX(MyData,D1441, E1441+1))))&gt;0,
SUMPRODUCT(--ISNUMBER(SEARCH('Chapter 0 (Generated)'!$B$26:$V$26,INDEX(MyData,D1441, E1441+1))))&gt;0)),
"        " &amp; INDEX(MyData,D1441, E1441+1),
"    " &amp; INDEX(MyData,D1441, E1441+1))</f>
        <v xml:space="preserve">        0,</v>
      </c>
    </row>
    <row r="1442" spans="4:7" x14ac:dyDescent="0.2">
      <c r="D1442" s="20">
        <f t="shared" si="22"/>
        <v>17</v>
      </c>
      <c r="E1442" s="20">
        <f>MIN(IF(MOD(ROWS($A$2:A1442),$A$2)=0,E1441+1, E1441), $B$2-1)</f>
        <v>16</v>
      </c>
      <c r="G1442" s="2" t="str">
        <f>IF(NOT(OR(
SUMPRODUCT(--ISNUMBER(SEARCH('Chapter 0 (Generated)'!$B$25:$V$25,INDEX(MyData,D1442, E1442+1))))&gt;0,
SUMPRODUCT(--ISNUMBER(SEARCH('Chapter 0 (Generated)'!$B$26:$V$26,INDEX(MyData,D1442, E1442+1))))&gt;0)),
"        " &amp; INDEX(MyData,D1442, E1442+1),
"    " &amp; INDEX(MyData,D1442, E1442+1))</f>
        <v xml:space="preserve">        0,</v>
      </c>
    </row>
    <row r="1443" spans="4:7" x14ac:dyDescent="0.2">
      <c r="D1443" s="20">
        <f t="shared" si="22"/>
        <v>18</v>
      </c>
      <c r="E1443" s="20">
        <f>MIN(IF(MOD(ROWS($A$2:A1443),$A$2)=0,E1442+1, E1442), $B$2-1)</f>
        <v>16</v>
      </c>
      <c r="G1443" s="2" t="str">
        <f>IF(NOT(OR(
SUMPRODUCT(--ISNUMBER(SEARCH('Chapter 0 (Generated)'!$B$25:$V$25,INDEX(MyData,D1443, E1443+1))))&gt;0,
SUMPRODUCT(--ISNUMBER(SEARCH('Chapter 0 (Generated)'!$B$26:$V$26,INDEX(MyData,D1443, E1443+1))))&gt;0)),
"        " &amp; INDEX(MyData,D1443, E1443+1),
"    " &amp; INDEX(MyData,D1443, E1443+1))</f>
        <v xml:space="preserve">        0,//15 </v>
      </c>
    </row>
    <row r="1444" spans="4:7" x14ac:dyDescent="0.2">
      <c r="D1444" s="20">
        <f t="shared" si="22"/>
        <v>19</v>
      </c>
      <c r="E1444" s="20">
        <f>MIN(IF(MOD(ROWS($A$2:A1444),$A$2)=0,E1443+1, E1443), $B$2-1)</f>
        <v>16</v>
      </c>
      <c r="G1444" s="2" t="str">
        <f>IF(NOT(OR(
SUMPRODUCT(--ISNUMBER(SEARCH('Chapter 0 (Generated)'!$B$25:$V$25,INDEX(MyData,D1444, E1444+1))))&gt;0,
SUMPRODUCT(--ISNUMBER(SEARCH('Chapter 0 (Generated)'!$B$26:$V$26,INDEX(MyData,D1444, E1444+1))))&gt;0)),
"        " &amp; INDEX(MyData,D1444, E1444+1),
"    " &amp; INDEX(MyData,D1444, E1444+1))</f>
        <v xml:space="preserve">        0,</v>
      </c>
    </row>
    <row r="1445" spans="4:7" x14ac:dyDescent="0.2">
      <c r="D1445" s="20">
        <f t="shared" si="22"/>
        <v>20</v>
      </c>
      <c r="E1445" s="20">
        <f>MIN(IF(MOD(ROWS($A$2:A1445),$A$2)=0,E1444+1, E1444), $B$2-1)</f>
        <v>16</v>
      </c>
      <c r="G1445" s="2" t="str">
        <f>IF(NOT(OR(
SUMPRODUCT(--ISNUMBER(SEARCH('Chapter 0 (Generated)'!$B$25:$V$25,INDEX(MyData,D1445, E1445+1))))&gt;0,
SUMPRODUCT(--ISNUMBER(SEARCH('Chapter 0 (Generated)'!$B$26:$V$26,INDEX(MyData,D1445, E1445+1))))&gt;0)),
"        " &amp; INDEX(MyData,D1445, E1445+1),
"    " &amp; INDEX(MyData,D1445, E1445+1))</f>
        <v xml:space="preserve">        0,</v>
      </c>
    </row>
    <row r="1446" spans="4:7" x14ac:dyDescent="0.2">
      <c r="D1446" s="20">
        <f t="shared" si="22"/>
        <v>21</v>
      </c>
      <c r="E1446" s="20">
        <f>MIN(IF(MOD(ROWS($A$2:A1446),$A$2)=0,E1445+1, E1445), $B$2-1)</f>
        <v>16</v>
      </c>
      <c r="G1446" s="2" t="str">
        <f>IF(NOT(OR(
SUMPRODUCT(--ISNUMBER(SEARCH('Chapter 0 (Generated)'!$B$25:$V$25,INDEX(MyData,D1446, E1446+1))))&gt;0,
SUMPRODUCT(--ISNUMBER(SEARCH('Chapter 0 (Generated)'!$B$26:$V$26,INDEX(MyData,D1446, E1446+1))))&gt;0)),
"        " &amp; INDEX(MyData,D1446, E1446+1),
"    " &amp; INDEX(MyData,D1446, E1446+1))</f>
        <v xml:space="preserve">        0,</v>
      </c>
    </row>
    <row r="1447" spans="4:7" x14ac:dyDescent="0.2">
      <c r="D1447" s="20">
        <f t="shared" si="22"/>
        <v>22</v>
      </c>
      <c r="E1447" s="20">
        <f>MIN(IF(MOD(ROWS($A$2:A1447),$A$2)=0,E1446+1, E1446), $B$2-1)</f>
        <v>16</v>
      </c>
      <c r="G1447" s="2" t="str">
        <f>IF(NOT(OR(
SUMPRODUCT(--ISNUMBER(SEARCH('Chapter 0 (Generated)'!$B$25:$V$25,INDEX(MyData,D1447, E1447+1))))&gt;0,
SUMPRODUCT(--ISNUMBER(SEARCH('Chapter 0 (Generated)'!$B$26:$V$26,INDEX(MyData,D1447, E1447+1))))&gt;0)),
"        " &amp; INDEX(MyData,D1447, E1447+1),
"    " &amp; INDEX(MyData,D1447, E1447+1))</f>
        <v xml:space="preserve">        0,</v>
      </c>
    </row>
    <row r="1448" spans="4:7" x14ac:dyDescent="0.2">
      <c r="D1448" s="20">
        <f t="shared" si="22"/>
        <v>23</v>
      </c>
      <c r="E1448" s="20">
        <f>MIN(IF(MOD(ROWS($A$2:A1448),$A$2)=0,E1447+1, E1447), $B$2-1)</f>
        <v>16</v>
      </c>
      <c r="G1448" s="2" t="str">
        <f>IF(NOT(OR(
SUMPRODUCT(--ISNUMBER(SEARCH('Chapter 0 (Generated)'!$B$25:$V$25,INDEX(MyData,D1448, E1448+1))))&gt;0,
SUMPRODUCT(--ISNUMBER(SEARCH('Chapter 0 (Generated)'!$B$26:$V$26,INDEX(MyData,D1448, E1448+1))))&gt;0)),
"        " &amp; INDEX(MyData,D1448, E1448+1),
"    " &amp; INDEX(MyData,D1448, E1448+1))</f>
        <v xml:space="preserve">        0,//20 </v>
      </c>
    </row>
    <row r="1449" spans="4:7" x14ac:dyDescent="0.2">
      <c r="D1449" s="20">
        <f t="shared" si="22"/>
        <v>24</v>
      </c>
      <c r="E1449" s="20">
        <f>MIN(IF(MOD(ROWS($A$2:A1449),$A$2)=0,E1448+1, E1448), $B$2-1)</f>
        <v>16</v>
      </c>
      <c r="G1449" s="2" t="str">
        <f>IF(NOT(OR(
SUMPRODUCT(--ISNUMBER(SEARCH('Chapter 0 (Generated)'!$B$25:$V$25,INDEX(MyData,D1449, E1449+1))))&gt;0,
SUMPRODUCT(--ISNUMBER(SEARCH('Chapter 0 (Generated)'!$B$26:$V$26,INDEX(MyData,D1449, E1449+1))))&gt;0)),
"        " &amp; INDEX(MyData,D1449, E1449+1),
"    " &amp; INDEX(MyData,D1449, E1449+1))</f>
        <v xml:space="preserve">        0,</v>
      </c>
    </row>
    <row r="1450" spans="4:7" x14ac:dyDescent="0.2">
      <c r="D1450" s="20">
        <f t="shared" si="22"/>
        <v>25</v>
      </c>
      <c r="E1450" s="20">
        <f>MIN(IF(MOD(ROWS($A$2:A1450),$A$2)=0,E1449+1, E1449), $B$2-1)</f>
        <v>16</v>
      </c>
      <c r="G1450" s="2" t="str">
        <f>IF(NOT(OR(
SUMPRODUCT(--ISNUMBER(SEARCH('Chapter 0 (Generated)'!$B$25:$V$25,INDEX(MyData,D1450, E1450+1))))&gt;0,
SUMPRODUCT(--ISNUMBER(SEARCH('Chapter 0 (Generated)'!$B$26:$V$26,INDEX(MyData,D1450, E1450+1))))&gt;0)),
"        " &amp; INDEX(MyData,D1450, E1450+1),
"    " &amp; INDEX(MyData,D1450, E1450+1))</f>
        <v xml:space="preserve">        0,</v>
      </c>
    </row>
    <row r="1451" spans="4:7" x14ac:dyDescent="0.2">
      <c r="D1451" s="20">
        <f t="shared" si="22"/>
        <v>26</v>
      </c>
      <c r="E1451" s="20">
        <f>MIN(IF(MOD(ROWS($A$2:A1451),$A$2)=0,E1450+1, E1450), $B$2-1)</f>
        <v>16</v>
      </c>
      <c r="G1451" s="2" t="str">
        <f>IF(NOT(OR(
SUMPRODUCT(--ISNUMBER(SEARCH('Chapter 0 (Generated)'!$B$25:$V$25,INDEX(MyData,D1451, E1451+1))))&gt;0,
SUMPRODUCT(--ISNUMBER(SEARCH('Chapter 0 (Generated)'!$B$26:$V$26,INDEX(MyData,D1451, E1451+1))))&gt;0)),
"        " &amp; INDEX(MyData,D1451, E1451+1),
"    " &amp; INDEX(MyData,D1451, E1451+1))</f>
        <v xml:space="preserve">        0,</v>
      </c>
    </row>
    <row r="1452" spans="4:7" x14ac:dyDescent="0.2">
      <c r="D1452" s="20">
        <f t="shared" si="22"/>
        <v>27</v>
      </c>
      <c r="E1452" s="20">
        <f>MIN(IF(MOD(ROWS($A$2:A1452),$A$2)=0,E1451+1, E1451), $B$2-1)</f>
        <v>16</v>
      </c>
      <c r="G1452" s="2" t="str">
        <f>IF(NOT(OR(
SUMPRODUCT(--ISNUMBER(SEARCH('Chapter 0 (Generated)'!$B$25:$V$25,INDEX(MyData,D1452, E1452+1))))&gt;0,
SUMPRODUCT(--ISNUMBER(SEARCH('Chapter 0 (Generated)'!$B$26:$V$26,INDEX(MyData,D1452, E1452+1))))&gt;0)),
"        " &amp; INDEX(MyData,D1452, E1452+1),
"    " &amp; INDEX(MyData,D1452, E1452+1))</f>
        <v xml:space="preserve">        0,//24 Department Form</v>
      </c>
    </row>
    <row r="1453" spans="4:7" x14ac:dyDescent="0.2">
      <c r="D1453" s="20">
        <f t="shared" si="22"/>
        <v>28</v>
      </c>
      <c r="E1453" s="20">
        <f>MIN(IF(MOD(ROWS($A$2:A1453),$A$2)=0,E1452+1, E1452), $B$2-1)</f>
        <v>16</v>
      </c>
      <c r="G1453" s="2" t="str">
        <f>IF(NOT(OR(
SUMPRODUCT(--ISNUMBER(SEARCH('Chapter 0 (Generated)'!$B$25:$V$25,INDEX(MyData,D1453, E1453+1))))&gt;0,
SUMPRODUCT(--ISNUMBER(SEARCH('Chapter 0 (Generated)'!$B$26:$V$26,INDEX(MyData,D1453, E1453+1))))&gt;0)),
"        " &amp; INDEX(MyData,D1453, E1453+1),
"    " &amp; INDEX(MyData,D1453, E1453+1))</f>
        <v xml:space="preserve">        0,//25 </v>
      </c>
    </row>
    <row r="1454" spans="4:7" x14ac:dyDescent="0.2">
      <c r="D1454" s="20">
        <f t="shared" si="22"/>
        <v>29</v>
      </c>
      <c r="E1454" s="20">
        <f>MIN(IF(MOD(ROWS($A$2:A1454),$A$2)=0,E1453+1, E1453), $B$2-1)</f>
        <v>16</v>
      </c>
      <c r="G1454" s="2" t="str">
        <f>IF(NOT(OR(
SUMPRODUCT(--ISNUMBER(SEARCH('Chapter 0 (Generated)'!$B$25:$V$25,INDEX(MyData,D1454, E1454+1))))&gt;0,
SUMPRODUCT(--ISNUMBER(SEARCH('Chapter 0 (Generated)'!$B$26:$V$26,INDEX(MyData,D1454, E1454+1))))&gt;0)),
"        " &amp; INDEX(MyData,D1454, E1454+1),
"    " &amp; INDEX(MyData,D1454, E1454+1))</f>
        <v xml:space="preserve">        0,</v>
      </c>
    </row>
    <row r="1455" spans="4:7" x14ac:dyDescent="0.2">
      <c r="D1455" s="20">
        <f t="shared" si="22"/>
        <v>30</v>
      </c>
      <c r="E1455" s="20">
        <f>MIN(IF(MOD(ROWS($A$2:A1455),$A$2)=0,E1454+1, E1454), $B$2-1)</f>
        <v>16</v>
      </c>
      <c r="G1455" s="2" t="str">
        <f>IF(NOT(OR(
SUMPRODUCT(--ISNUMBER(SEARCH('Chapter 0 (Generated)'!$B$25:$V$25,INDEX(MyData,D1455, E1455+1))))&gt;0,
SUMPRODUCT(--ISNUMBER(SEARCH('Chapter 0 (Generated)'!$B$26:$V$26,INDEX(MyData,D1455, E1455+1))))&gt;0)),
"        " &amp; INDEX(MyData,D1455, E1455+1),
"    " &amp; INDEX(MyData,D1455, E1455+1))</f>
        <v xml:space="preserve">        0,</v>
      </c>
    </row>
    <row r="1456" spans="4:7" x14ac:dyDescent="0.2">
      <c r="D1456" s="20">
        <f t="shared" si="22"/>
        <v>31</v>
      </c>
      <c r="E1456" s="20">
        <f>MIN(IF(MOD(ROWS($A$2:A1456),$A$2)=0,E1455+1, E1455), $B$2-1)</f>
        <v>16</v>
      </c>
      <c r="G1456" s="2" t="str">
        <f>IF(NOT(OR(
SUMPRODUCT(--ISNUMBER(SEARCH('Chapter 0 (Generated)'!$B$25:$V$25,INDEX(MyData,D1456, E1456+1))))&gt;0,
SUMPRODUCT(--ISNUMBER(SEARCH('Chapter 0 (Generated)'!$B$26:$V$26,INDEX(MyData,D1456, E1456+1))))&gt;0)),
"        " &amp; INDEX(MyData,D1456, E1456+1),
"    " &amp; INDEX(MyData,D1456, E1456+1))</f>
        <v xml:space="preserve">        0,</v>
      </c>
    </row>
    <row r="1457" spans="4:7" x14ac:dyDescent="0.2">
      <c r="D1457" s="20">
        <f t="shared" si="22"/>
        <v>32</v>
      </c>
      <c r="E1457" s="20">
        <f>MIN(IF(MOD(ROWS($A$2:A1457),$A$2)=0,E1456+1, E1456), $B$2-1)</f>
        <v>16</v>
      </c>
      <c r="G1457" s="2" t="str">
        <f>IF(NOT(OR(
SUMPRODUCT(--ISNUMBER(SEARCH('Chapter 0 (Generated)'!$B$25:$V$25,INDEX(MyData,D1457, E1457+1))))&gt;0,
SUMPRODUCT(--ISNUMBER(SEARCH('Chapter 0 (Generated)'!$B$26:$V$26,INDEX(MyData,D1457, E1457+1))))&gt;0)),
"        " &amp; INDEX(MyData,D1457, E1457+1),
"    " &amp; INDEX(MyData,D1457, E1457+1))</f>
        <v xml:space="preserve">        0,</v>
      </c>
    </row>
    <row r="1458" spans="4:7" x14ac:dyDescent="0.2">
      <c r="D1458" s="20">
        <f t="shared" si="22"/>
        <v>33</v>
      </c>
      <c r="E1458" s="20">
        <f>MIN(IF(MOD(ROWS($A$2:A1458),$A$2)=0,E1457+1, E1457), $B$2-1)</f>
        <v>16</v>
      </c>
      <c r="G1458" s="2" t="str">
        <f>IF(NOT(OR(
SUMPRODUCT(--ISNUMBER(SEARCH('Chapter 0 (Generated)'!$B$25:$V$25,INDEX(MyData,D1458, E1458+1))))&gt;0,
SUMPRODUCT(--ISNUMBER(SEARCH('Chapter 0 (Generated)'!$B$26:$V$26,INDEX(MyData,D1458, E1458+1))))&gt;0)),
"        " &amp; INDEX(MyData,D1458, E1458+1),
"    " &amp; INDEX(MyData,D1458, E1458+1))</f>
        <v xml:space="preserve">        0,//30 </v>
      </c>
    </row>
    <row r="1459" spans="4:7" x14ac:dyDescent="0.2">
      <c r="D1459" s="20">
        <f t="shared" si="22"/>
        <v>34</v>
      </c>
      <c r="E1459" s="20">
        <f>MIN(IF(MOD(ROWS($A$2:A1459),$A$2)=0,E1458+1, E1458), $B$2-1)</f>
        <v>16</v>
      </c>
      <c r="G1459" s="2" t="str">
        <f>IF(NOT(OR(
SUMPRODUCT(--ISNUMBER(SEARCH('Chapter 0 (Generated)'!$B$25:$V$25,INDEX(MyData,D1459, E1459+1))))&gt;0,
SUMPRODUCT(--ISNUMBER(SEARCH('Chapter 0 (Generated)'!$B$26:$V$26,INDEX(MyData,D1459, E1459+1))))&gt;0)),
"        " &amp; INDEX(MyData,D1459, E1459+1),
"    " &amp; INDEX(MyData,D1459, E1459+1))</f>
        <v xml:space="preserve">        0,//31 Choose your name Form</v>
      </c>
    </row>
    <row r="1460" spans="4:7" x14ac:dyDescent="0.2">
      <c r="D1460" s="20">
        <f t="shared" si="22"/>
        <v>35</v>
      </c>
      <c r="E1460" s="20">
        <f>MIN(IF(MOD(ROWS($A$2:A1460),$A$2)=0,E1459+1, E1459), $B$2-1)</f>
        <v>16</v>
      </c>
      <c r="G1460" s="2" t="str">
        <f>IF(NOT(OR(
SUMPRODUCT(--ISNUMBER(SEARCH('Chapter 0 (Generated)'!$B$25:$V$25,INDEX(MyData,D1460, E1460+1))))&gt;0,
SUMPRODUCT(--ISNUMBER(SEARCH('Chapter 0 (Generated)'!$B$26:$V$26,INDEX(MyData,D1460, E1460+1))))&gt;0)),
"        " &amp; INDEX(MyData,D1460, E1460+1),
"    " &amp; INDEX(MyData,D1460, E1460+1))</f>
        <v xml:space="preserve">        0,</v>
      </c>
    </row>
    <row r="1461" spans="4:7" x14ac:dyDescent="0.2">
      <c r="D1461" s="20">
        <f t="shared" si="22"/>
        <v>36</v>
      </c>
      <c r="E1461" s="20">
        <f>MIN(IF(MOD(ROWS($A$2:A1461),$A$2)=0,E1460+1, E1460), $B$2-1)</f>
        <v>16</v>
      </c>
      <c r="G1461" s="2" t="str">
        <f>IF(NOT(OR(
SUMPRODUCT(--ISNUMBER(SEARCH('Chapter 0 (Generated)'!$B$25:$V$25,INDEX(MyData,D1461, E1461+1))))&gt;0,
SUMPRODUCT(--ISNUMBER(SEARCH('Chapter 0 (Generated)'!$B$26:$V$26,INDEX(MyData,D1461, E1461+1))))&gt;0)),
"        " &amp; INDEX(MyData,D1461, E1461+1),
"    " &amp; INDEX(MyData,D1461, E1461+1))</f>
        <v xml:space="preserve">        0,</v>
      </c>
    </row>
    <row r="1462" spans="4:7" x14ac:dyDescent="0.2">
      <c r="D1462" s="20">
        <f t="shared" si="22"/>
        <v>37</v>
      </c>
      <c r="E1462" s="20">
        <f>MIN(IF(MOD(ROWS($A$2:A1462),$A$2)=0,E1461+1, E1461), $B$2-1)</f>
        <v>16</v>
      </c>
      <c r="G1462" s="2" t="str">
        <f>IF(NOT(OR(
SUMPRODUCT(--ISNUMBER(SEARCH('Chapter 0 (Generated)'!$B$25:$V$25,INDEX(MyData,D1462, E1462+1))))&gt;0,
SUMPRODUCT(--ISNUMBER(SEARCH('Chapter 0 (Generated)'!$B$26:$V$26,INDEX(MyData,D1462, E1462+1))))&gt;0)),
"        " &amp; INDEX(MyData,D1462, E1462+1),
"    " &amp; INDEX(MyData,D1462, E1462+1))</f>
        <v xml:space="preserve">        0,</v>
      </c>
    </row>
    <row r="1463" spans="4:7" x14ac:dyDescent="0.2">
      <c r="D1463" s="20">
        <f t="shared" si="22"/>
        <v>38</v>
      </c>
      <c r="E1463" s="20">
        <f>MIN(IF(MOD(ROWS($A$2:A1463),$A$2)=0,E1462+1, E1462), $B$2-1)</f>
        <v>16</v>
      </c>
      <c r="G1463" s="2" t="str">
        <f>IF(NOT(OR(
SUMPRODUCT(--ISNUMBER(SEARCH('Chapter 0 (Generated)'!$B$25:$V$25,INDEX(MyData,D1463, E1463+1))))&gt;0,
SUMPRODUCT(--ISNUMBER(SEARCH('Chapter 0 (Generated)'!$B$26:$V$26,INDEX(MyData,D1463, E1463+1))))&gt;0)),
"        " &amp; INDEX(MyData,D1463, E1463+1),
"    " &amp; INDEX(MyData,D1463, E1463+1))</f>
        <v xml:space="preserve">        0,//35 </v>
      </c>
    </row>
    <row r="1464" spans="4:7" x14ac:dyDescent="0.2">
      <c r="D1464" s="20">
        <f t="shared" si="22"/>
        <v>39</v>
      </c>
      <c r="E1464" s="20">
        <f>MIN(IF(MOD(ROWS($A$2:A1464),$A$2)=0,E1463+1, E1463), $B$2-1)</f>
        <v>16</v>
      </c>
      <c r="G1464" s="2" t="str">
        <f>IF(NOT(OR(
SUMPRODUCT(--ISNUMBER(SEARCH('Chapter 0 (Generated)'!$B$25:$V$25,INDEX(MyData,D1464, E1464+1))))&gt;0,
SUMPRODUCT(--ISNUMBER(SEARCH('Chapter 0 (Generated)'!$B$26:$V$26,INDEX(MyData,D1464, E1464+1))))&gt;0)),
"        " &amp; INDEX(MyData,D1464, E1464+1),
"    " &amp; INDEX(MyData,D1464, E1464+1))</f>
        <v xml:space="preserve">        0,</v>
      </c>
    </row>
    <row r="1465" spans="4:7" x14ac:dyDescent="0.2">
      <c r="D1465" s="20">
        <f t="shared" si="22"/>
        <v>40</v>
      </c>
      <c r="E1465" s="20">
        <f>MIN(IF(MOD(ROWS($A$2:A1465),$A$2)=0,E1464+1, E1464), $B$2-1)</f>
        <v>16</v>
      </c>
      <c r="G1465" s="2" t="str">
        <f>IF(NOT(OR(
SUMPRODUCT(--ISNUMBER(SEARCH('Chapter 0 (Generated)'!$B$25:$V$25,INDEX(MyData,D1465, E1465+1))))&gt;0,
SUMPRODUCT(--ISNUMBER(SEARCH('Chapter 0 (Generated)'!$B$26:$V$26,INDEX(MyData,D1465, E1465+1))))&gt;0)),
"        " &amp; INDEX(MyData,D1465, E1465+1),
"    " &amp; INDEX(MyData,D1465, E1465+1))</f>
        <v xml:space="preserve">        0,</v>
      </c>
    </row>
    <row r="1466" spans="4:7" x14ac:dyDescent="0.2">
      <c r="D1466" s="20">
        <f t="shared" si="22"/>
        <v>41</v>
      </c>
      <c r="E1466" s="20">
        <f>MIN(IF(MOD(ROWS($A$2:A1466),$A$2)=0,E1465+1, E1465), $B$2-1)</f>
        <v>16</v>
      </c>
      <c r="G1466" s="2" t="str">
        <f>IF(NOT(OR(
SUMPRODUCT(--ISNUMBER(SEARCH('Chapter 0 (Generated)'!$B$25:$V$25,INDEX(MyData,D1466, E1466+1))))&gt;0,
SUMPRODUCT(--ISNUMBER(SEARCH('Chapter 0 (Generated)'!$B$26:$V$26,INDEX(MyData,D1466, E1466+1))))&gt;0)),
"        " &amp; INDEX(MyData,D1466, E1466+1),
"    " &amp; INDEX(MyData,D1466, E1466+1))</f>
        <v xml:space="preserve">        0,</v>
      </c>
    </row>
    <row r="1467" spans="4:7" x14ac:dyDescent="0.2">
      <c r="D1467" s="20">
        <f t="shared" si="22"/>
        <v>42</v>
      </c>
      <c r="E1467" s="20">
        <f>MIN(IF(MOD(ROWS($A$2:A1467),$A$2)=0,E1466+1, E1466), $B$2-1)</f>
        <v>16</v>
      </c>
      <c r="G1467" s="2" t="str">
        <f>IF(NOT(OR(
SUMPRODUCT(--ISNUMBER(SEARCH('Chapter 0 (Generated)'!$B$25:$V$25,INDEX(MyData,D1467, E1467+1))))&gt;0,
SUMPRODUCT(--ISNUMBER(SEARCH('Chapter 0 (Generated)'!$B$26:$V$26,INDEX(MyData,D1467, E1467+1))))&gt;0)),
"        " &amp; INDEX(MyData,D1467, E1467+1),
"    " &amp; INDEX(MyData,D1467, E1467+1))</f>
        <v xml:space="preserve">        0,</v>
      </c>
    </row>
    <row r="1468" spans="4:7" x14ac:dyDescent="0.2">
      <c r="D1468" s="20">
        <f t="shared" si="22"/>
        <v>43</v>
      </c>
      <c r="E1468" s="20">
        <f>MIN(IF(MOD(ROWS($A$2:A1468),$A$2)=0,E1467+1, E1467), $B$2-1)</f>
        <v>16</v>
      </c>
      <c r="G1468" s="2" t="str">
        <f>IF(NOT(OR(
SUMPRODUCT(--ISNUMBER(SEARCH('Chapter 0 (Generated)'!$B$25:$V$25,INDEX(MyData,D1468, E1468+1))))&gt;0,
SUMPRODUCT(--ISNUMBER(SEARCH('Chapter 0 (Generated)'!$B$26:$V$26,INDEX(MyData,D1468, E1468+1))))&gt;0)),
"        " &amp; INDEX(MyData,D1468, E1468+1),
"    " &amp; INDEX(MyData,D1468, E1468+1))</f>
        <v xml:space="preserve">        0,//40 </v>
      </c>
    </row>
    <row r="1469" spans="4:7" x14ac:dyDescent="0.2">
      <c r="D1469" s="20">
        <f t="shared" si="22"/>
        <v>44</v>
      </c>
      <c r="E1469" s="20">
        <f>MIN(IF(MOD(ROWS($A$2:A1469),$A$2)=0,E1468+1, E1468), $B$2-1)</f>
        <v>16</v>
      </c>
      <c r="G1469" s="2" t="str">
        <f>IF(NOT(OR(
SUMPRODUCT(--ISNUMBER(SEARCH('Chapter 0 (Generated)'!$B$25:$V$25,INDEX(MyData,D1469, E1469+1))))&gt;0,
SUMPRODUCT(--ISNUMBER(SEARCH('Chapter 0 (Generated)'!$B$26:$V$26,INDEX(MyData,D1469, E1469+1))))&gt;0)),
"        " &amp; INDEX(MyData,D1469, E1469+1),
"    " &amp; INDEX(MyData,D1469, E1469+1))</f>
        <v xml:space="preserve">        0,</v>
      </c>
    </row>
    <row r="1470" spans="4:7" x14ac:dyDescent="0.2">
      <c r="D1470" s="20">
        <f t="shared" si="22"/>
        <v>45</v>
      </c>
      <c r="E1470" s="20">
        <f>MIN(IF(MOD(ROWS($A$2:A1470),$A$2)=0,E1469+1, E1469), $B$2-1)</f>
        <v>16</v>
      </c>
      <c r="G1470" s="2" t="str">
        <f>IF(NOT(OR(
SUMPRODUCT(--ISNUMBER(SEARCH('Chapter 0 (Generated)'!$B$25:$V$25,INDEX(MyData,D1470, E1470+1))))&gt;0,
SUMPRODUCT(--ISNUMBER(SEARCH('Chapter 0 (Generated)'!$B$26:$V$26,INDEX(MyData,D1470, E1470+1))))&gt;0)),
"        " &amp; INDEX(MyData,D1470, E1470+1),
"    " &amp; INDEX(MyData,D1470, E1470+1))</f>
        <v xml:space="preserve">        0,</v>
      </c>
    </row>
    <row r="1471" spans="4:7" x14ac:dyDescent="0.2">
      <c r="D1471" s="20">
        <f t="shared" si="22"/>
        <v>46</v>
      </c>
      <c r="E1471" s="20">
        <f>MIN(IF(MOD(ROWS($A$2:A1471),$A$2)=0,E1470+1, E1470), $B$2-1)</f>
        <v>16</v>
      </c>
      <c r="G1471" s="2" t="str">
        <f>IF(NOT(OR(
SUMPRODUCT(--ISNUMBER(SEARCH('Chapter 0 (Generated)'!$B$25:$V$25,INDEX(MyData,D1471, E1471+1))))&gt;0,
SUMPRODUCT(--ISNUMBER(SEARCH('Chapter 0 (Generated)'!$B$26:$V$26,INDEX(MyData,D1471, E1471+1))))&gt;0)),
"        " &amp; INDEX(MyData,D1471, E1471+1),
"    " &amp; INDEX(MyData,D1471, E1471+1))</f>
        <v xml:space="preserve">        0,</v>
      </c>
    </row>
    <row r="1472" spans="4:7" x14ac:dyDescent="0.2">
      <c r="D1472" s="20">
        <f t="shared" si="22"/>
        <v>47</v>
      </c>
      <c r="E1472" s="20">
        <f>MIN(IF(MOD(ROWS($A$2:A1472),$A$2)=0,E1471+1, E1471), $B$2-1)</f>
        <v>16</v>
      </c>
      <c r="G1472" s="2" t="str">
        <f>IF(NOT(OR(
SUMPRODUCT(--ISNUMBER(SEARCH('Chapter 0 (Generated)'!$B$25:$V$25,INDEX(MyData,D1472, E1472+1))))&gt;0,
SUMPRODUCT(--ISNUMBER(SEARCH('Chapter 0 (Generated)'!$B$26:$V$26,INDEX(MyData,D1472, E1472+1))))&gt;0)),
"        " &amp; INDEX(MyData,D1472, E1472+1),
"    " &amp; INDEX(MyData,D1472, E1472+1))</f>
        <v xml:space="preserve">        0,</v>
      </c>
    </row>
    <row r="1473" spans="4:7" x14ac:dyDescent="0.2">
      <c r="D1473" s="20">
        <f t="shared" si="22"/>
        <v>48</v>
      </c>
      <c r="E1473" s="20">
        <f>MIN(IF(MOD(ROWS($A$2:A1473),$A$2)=0,E1472+1, E1472), $B$2-1)</f>
        <v>16</v>
      </c>
      <c r="G1473" s="2" t="str">
        <f>IF(NOT(OR(
SUMPRODUCT(--ISNUMBER(SEARCH('Chapter 0 (Generated)'!$B$25:$V$25,INDEX(MyData,D1473, E1473+1))))&gt;0,
SUMPRODUCT(--ISNUMBER(SEARCH('Chapter 0 (Generated)'!$B$26:$V$26,INDEX(MyData,D1473, E1473+1))))&gt;0)),
"        " &amp; INDEX(MyData,D1473, E1473+1),
"    " &amp; INDEX(MyData,D1473, E1473+1))</f>
        <v xml:space="preserve">        0,//45 </v>
      </c>
    </row>
    <row r="1474" spans="4:7" x14ac:dyDescent="0.2">
      <c r="D1474" s="20">
        <f t="shared" ref="D1474:D1537" si="23">MOD(ROW(D1473)-1+ROWS(MyData),ROWS(MyData))+1</f>
        <v>49</v>
      </c>
      <c r="E1474" s="20">
        <f>MIN(IF(MOD(ROWS($A$2:A1474),$A$2)=0,E1473+1, E1473), $B$2-1)</f>
        <v>16</v>
      </c>
      <c r="G1474" s="2" t="str">
        <f>IF(NOT(OR(
SUMPRODUCT(--ISNUMBER(SEARCH('Chapter 0 (Generated)'!$B$25:$V$25,INDEX(MyData,D1474, E1474+1))))&gt;0,
SUMPRODUCT(--ISNUMBER(SEARCH('Chapter 0 (Generated)'!$B$26:$V$26,INDEX(MyData,D1474, E1474+1))))&gt;0)),
"        " &amp; INDEX(MyData,D1474, E1474+1),
"    " &amp; INDEX(MyData,D1474, E1474+1))</f>
        <v xml:space="preserve">        0,</v>
      </c>
    </row>
    <row r="1475" spans="4:7" x14ac:dyDescent="0.2">
      <c r="D1475" s="20">
        <f t="shared" si="23"/>
        <v>50</v>
      </c>
      <c r="E1475" s="20">
        <f>MIN(IF(MOD(ROWS($A$2:A1475),$A$2)=0,E1474+1, E1474), $B$2-1)</f>
        <v>16</v>
      </c>
      <c r="G1475" s="2" t="str">
        <f>IF(NOT(OR(
SUMPRODUCT(--ISNUMBER(SEARCH('Chapter 0 (Generated)'!$B$25:$V$25,INDEX(MyData,D1475, E1475+1))))&gt;0,
SUMPRODUCT(--ISNUMBER(SEARCH('Chapter 0 (Generated)'!$B$26:$V$26,INDEX(MyData,D1475, E1475+1))))&gt;0)),
"        " &amp; INDEX(MyData,D1475, E1475+1),
"    " &amp; INDEX(MyData,D1475, E1475+1))</f>
        <v xml:space="preserve">        0,</v>
      </c>
    </row>
    <row r="1476" spans="4:7" x14ac:dyDescent="0.2">
      <c r="D1476" s="20">
        <f t="shared" si="23"/>
        <v>51</v>
      </c>
      <c r="E1476" s="20">
        <f>MIN(IF(MOD(ROWS($A$2:A1476),$A$2)=0,E1475+1, E1475), $B$2-1)</f>
        <v>16</v>
      </c>
      <c r="G1476" s="2" t="str">
        <f>IF(NOT(OR(
SUMPRODUCT(--ISNUMBER(SEARCH('Chapter 0 (Generated)'!$B$25:$V$25,INDEX(MyData,D1476, E1476+1))))&gt;0,
SUMPRODUCT(--ISNUMBER(SEARCH('Chapter 0 (Generated)'!$B$26:$V$26,INDEX(MyData,D1476, E1476+1))))&gt;0)),
"        " &amp; INDEX(MyData,D1476, E1476+1),
"    " &amp; INDEX(MyData,D1476, E1476+1))</f>
        <v xml:space="preserve">        0,</v>
      </c>
    </row>
    <row r="1477" spans="4:7" x14ac:dyDescent="0.2">
      <c r="D1477" s="20">
        <f t="shared" si="23"/>
        <v>52</v>
      </c>
      <c r="E1477" s="20">
        <f>MIN(IF(MOD(ROWS($A$2:A1477),$A$2)=0,E1476+1, E1476), $B$2-1)</f>
        <v>16</v>
      </c>
      <c r="G1477" s="2" t="str">
        <f>IF(NOT(OR(
SUMPRODUCT(--ISNUMBER(SEARCH('Chapter 0 (Generated)'!$B$25:$V$25,INDEX(MyData,D1477, E1477+1))))&gt;0,
SUMPRODUCT(--ISNUMBER(SEARCH('Chapter 0 (Generated)'!$B$26:$V$26,INDEX(MyData,D1477, E1477+1))))&gt;0)),
"        " &amp; INDEX(MyData,D1477, E1477+1),
"    " &amp; INDEX(MyData,D1477, E1477+1))</f>
        <v xml:space="preserve">        0,</v>
      </c>
    </row>
    <row r="1478" spans="4:7" x14ac:dyDescent="0.2">
      <c r="D1478" s="20">
        <f t="shared" si="23"/>
        <v>53</v>
      </c>
      <c r="E1478" s="20">
        <f>MIN(IF(MOD(ROWS($A$2:A1478),$A$2)=0,E1477+1, E1477), $B$2-1)</f>
        <v>16</v>
      </c>
      <c r="G1478" s="2" t="str">
        <f>IF(NOT(OR(
SUMPRODUCT(--ISNUMBER(SEARCH('Chapter 0 (Generated)'!$B$25:$V$25,INDEX(MyData,D1478, E1478+1))))&gt;0,
SUMPRODUCT(--ISNUMBER(SEARCH('Chapter 0 (Generated)'!$B$26:$V$26,INDEX(MyData,D1478, E1478+1))))&gt;0)),
"        " &amp; INDEX(MyData,D1478, E1478+1),
"    " &amp; INDEX(MyData,D1478, E1478+1))</f>
        <v xml:space="preserve">        0,//50 </v>
      </c>
    </row>
    <row r="1479" spans="4:7" x14ac:dyDescent="0.2">
      <c r="D1479" s="20">
        <f t="shared" si="23"/>
        <v>54</v>
      </c>
      <c r="E1479" s="20">
        <f>MIN(IF(MOD(ROWS($A$2:A1479),$A$2)=0,E1478+1, E1478), $B$2-1)</f>
        <v>16</v>
      </c>
      <c r="G1479" s="2" t="str">
        <f>IF(NOT(OR(
SUMPRODUCT(--ISNUMBER(SEARCH('Chapter 0 (Generated)'!$B$25:$V$25,INDEX(MyData,D1479, E1479+1))))&gt;0,
SUMPRODUCT(--ISNUMBER(SEARCH('Chapter 0 (Generated)'!$B$26:$V$26,INDEX(MyData,D1479, E1479+1))))&gt;0)),
"        " &amp; INDEX(MyData,D1479, E1479+1),
"    " &amp; INDEX(MyData,D1479, E1479+1))</f>
        <v xml:space="preserve">        0,</v>
      </c>
    </row>
    <row r="1480" spans="4:7" x14ac:dyDescent="0.2">
      <c r="D1480" s="20">
        <f t="shared" si="23"/>
        <v>55</v>
      </c>
      <c r="E1480" s="20">
        <f>MIN(IF(MOD(ROWS($A$2:A1480),$A$2)=0,E1479+1, E1479), $B$2-1)</f>
        <v>16</v>
      </c>
      <c r="G1480" s="2" t="str">
        <f>IF(NOT(OR(
SUMPRODUCT(--ISNUMBER(SEARCH('Chapter 0 (Generated)'!$B$25:$V$25,INDEX(MyData,D1480, E1480+1))))&gt;0,
SUMPRODUCT(--ISNUMBER(SEARCH('Chapter 0 (Generated)'!$B$26:$V$26,INDEX(MyData,D1480, E1480+1))))&gt;0)),
"        " &amp; INDEX(MyData,D1480, E1480+1),
"    " &amp; INDEX(MyData,D1480, E1480+1))</f>
        <v xml:space="preserve">        0,</v>
      </c>
    </row>
    <row r="1481" spans="4:7" x14ac:dyDescent="0.2">
      <c r="D1481" s="20">
        <f t="shared" si="23"/>
        <v>56</v>
      </c>
      <c r="E1481" s="20">
        <f>MIN(IF(MOD(ROWS($A$2:A1481),$A$2)=0,E1480+1, E1480), $B$2-1)</f>
        <v>16</v>
      </c>
      <c r="G1481" s="2" t="str">
        <f>IF(NOT(OR(
SUMPRODUCT(--ISNUMBER(SEARCH('Chapter 0 (Generated)'!$B$25:$V$25,INDEX(MyData,D1481, E1481+1))))&gt;0,
SUMPRODUCT(--ISNUMBER(SEARCH('Chapter 0 (Generated)'!$B$26:$V$26,INDEX(MyData,D1481, E1481+1))))&gt;0)),
"        " &amp; INDEX(MyData,D1481, E1481+1),
"    " &amp; INDEX(MyData,D1481, E1481+1))</f>
        <v xml:space="preserve">        0,</v>
      </c>
    </row>
    <row r="1482" spans="4:7" x14ac:dyDescent="0.2">
      <c r="D1482" s="20">
        <f t="shared" si="23"/>
        <v>57</v>
      </c>
      <c r="E1482" s="20">
        <f>MIN(IF(MOD(ROWS($A$2:A1482),$A$2)=0,E1481+1, E1481), $B$2-1)</f>
        <v>16</v>
      </c>
      <c r="G1482" s="2" t="str">
        <f>IF(NOT(OR(
SUMPRODUCT(--ISNUMBER(SEARCH('Chapter 0 (Generated)'!$B$25:$V$25,INDEX(MyData,D1482, E1482+1))))&gt;0,
SUMPRODUCT(--ISNUMBER(SEARCH('Chapter 0 (Generated)'!$B$26:$V$26,INDEX(MyData,D1482, E1482+1))))&gt;0)),
"        " &amp; INDEX(MyData,D1482, E1482+1),
"    " &amp; INDEX(MyData,D1482, E1482+1))</f>
        <v xml:space="preserve">        0,</v>
      </c>
    </row>
    <row r="1483" spans="4:7" x14ac:dyDescent="0.2">
      <c r="D1483" s="20">
        <f t="shared" si="23"/>
        <v>58</v>
      </c>
      <c r="E1483" s="20">
        <f>MIN(IF(MOD(ROWS($A$2:A1483),$A$2)=0,E1482+1, E1482), $B$2-1)</f>
        <v>16</v>
      </c>
      <c r="G1483" s="2" t="str">
        <f>IF(NOT(OR(
SUMPRODUCT(--ISNUMBER(SEARCH('Chapter 0 (Generated)'!$B$25:$V$25,INDEX(MyData,D1483, E1483+1))))&gt;0,
SUMPRODUCT(--ISNUMBER(SEARCH('Chapter 0 (Generated)'!$B$26:$V$26,INDEX(MyData,D1483, E1483+1))))&gt;0)),
"        " &amp; INDEX(MyData,D1483, E1483+1),
"    " &amp; INDEX(MyData,D1483, E1483+1))</f>
        <v xml:space="preserve">        0,//55 </v>
      </c>
    </row>
    <row r="1484" spans="4:7" x14ac:dyDescent="0.2">
      <c r="D1484" s="20">
        <f t="shared" si="23"/>
        <v>59</v>
      </c>
      <c r="E1484" s="20">
        <f>MIN(IF(MOD(ROWS($A$2:A1484),$A$2)=0,E1483+1, E1483), $B$2-1)</f>
        <v>16</v>
      </c>
      <c r="G1484" s="2" t="str">
        <f>IF(NOT(OR(
SUMPRODUCT(--ISNUMBER(SEARCH('Chapter 0 (Generated)'!$B$25:$V$25,INDEX(MyData,D1484, E1484+1))))&gt;0,
SUMPRODUCT(--ISNUMBER(SEARCH('Chapter 0 (Generated)'!$B$26:$V$26,INDEX(MyData,D1484, E1484+1))))&gt;0)),
"        " &amp; INDEX(MyData,D1484, E1484+1),
"    " &amp; INDEX(MyData,D1484, E1484+1))</f>
        <v xml:space="preserve">        -5,</v>
      </c>
    </row>
    <row r="1485" spans="4:7" x14ac:dyDescent="0.2">
      <c r="D1485" s="20">
        <f t="shared" si="23"/>
        <v>60</v>
      </c>
      <c r="E1485" s="20">
        <f>MIN(IF(MOD(ROWS($A$2:A1485),$A$2)=0,E1484+1, E1484), $B$2-1)</f>
        <v>16</v>
      </c>
      <c r="G1485" s="2" t="str">
        <f>IF(NOT(OR(
SUMPRODUCT(--ISNUMBER(SEARCH('Chapter 0 (Generated)'!$B$25:$V$25,INDEX(MyData,D1485, E1485+1))))&gt;0,
SUMPRODUCT(--ISNUMBER(SEARCH('Chapter 0 (Generated)'!$B$26:$V$26,INDEX(MyData,D1485, E1485+1))))&gt;0)),
"        " &amp; INDEX(MyData,D1485, E1485+1),
"    " &amp; INDEX(MyData,D1485, E1485+1))</f>
        <v xml:space="preserve">        0,</v>
      </c>
    </row>
    <row r="1486" spans="4:7" x14ac:dyDescent="0.2">
      <c r="D1486" s="20">
        <f t="shared" si="23"/>
        <v>61</v>
      </c>
      <c r="E1486" s="20">
        <f>MIN(IF(MOD(ROWS($A$2:A1486),$A$2)=0,E1485+1, E1485), $B$2-1)</f>
        <v>16</v>
      </c>
      <c r="G1486" s="2" t="str">
        <f>IF(NOT(OR(
SUMPRODUCT(--ISNUMBER(SEARCH('Chapter 0 (Generated)'!$B$25:$V$25,INDEX(MyData,D1486, E1486+1))))&gt;0,
SUMPRODUCT(--ISNUMBER(SEARCH('Chapter 0 (Generated)'!$B$26:$V$26,INDEX(MyData,D1486, E1486+1))))&gt;0)),
"        " &amp; INDEX(MyData,D1486, E1486+1),
"    " &amp; INDEX(MyData,D1486, E1486+1))</f>
        <v xml:space="preserve">        5,</v>
      </c>
    </row>
    <row r="1487" spans="4:7" x14ac:dyDescent="0.2">
      <c r="D1487" s="20">
        <f t="shared" si="23"/>
        <v>62</v>
      </c>
      <c r="E1487" s="20">
        <f>MIN(IF(MOD(ROWS($A$2:A1487),$A$2)=0,E1486+1, E1486), $B$2-1)</f>
        <v>16</v>
      </c>
      <c r="G1487" s="2" t="str">
        <f>IF(NOT(OR(
SUMPRODUCT(--ISNUMBER(SEARCH('Chapter 0 (Generated)'!$B$25:$V$25,INDEX(MyData,D1487, E1487+1))))&gt;0,
SUMPRODUCT(--ISNUMBER(SEARCH('Chapter 0 (Generated)'!$B$26:$V$26,INDEX(MyData,D1487, E1487+1))))&gt;0)),
"        " &amp; INDEX(MyData,D1487, E1487+1),
"    " &amp; INDEX(MyData,D1487, E1487+1))</f>
        <v xml:space="preserve">        0,</v>
      </c>
    </row>
    <row r="1488" spans="4:7" x14ac:dyDescent="0.2">
      <c r="D1488" s="20">
        <f t="shared" si="23"/>
        <v>63</v>
      </c>
      <c r="E1488" s="20">
        <f>MIN(IF(MOD(ROWS($A$2:A1488),$A$2)=0,E1487+1, E1487), $B$2-1)</f>
        <v>16</v>
      </c>
      <c r="G1488" s="2" t="str">
        <f>IF(NOT(OR(
SUMPRODUCT(--ISNUMBER(SEARCH('Chapter 0 (Generated)'!$B$25:$V$25,INDEX(MyData,D1488, E1488+1))))&gt;0,
SUMPRODUCT(--ISNUMBER(SEARCH('Chapter 0 (Generated)'!$B$26:$V$26,INDEX(MyData,D1488, E1488+1))))&gt;0)),
"        " &amp; INDEX(MyData,D1488, E1488+1),
"    " &amp; INDEX(MyData,D1488, E1488+1))</f>
        <v xml:space="preserve">        -5,//60 </v>
      </c>
    </row>
    <row r="1489" spans="4:7" x14ac:dyDescent="0.2">
      <c r="D1489" s="20">
        <f t="shared" si="23"/>
        <v>64</v>
      </c>
      <c r="E1489" s="20">
        <f>MIN(IF(MOD(ROWS($A$2:A1489),$A$2)=0,E1488+1, E1488), $B$2-1)</f>
        <v>16</v>
      </c>
      <c r="G1489" s="2" t="str">
        <f>IF(NOT(OR(
SUMPRODUCT(--ISNUMBER(SEARCH('Chapter 0 (Generated)'!$B$25:$V$25,INDEX(MyData,D1489, E1489+1))))&gt;0,
SUMPRODUCT(--ISNUMBER(SEARCH('Chapter 0 (Generated)'!$B$26:$V$26,INDEX(MyData,D1489, E1489+1))))&gt;0)),
"        " &amp; INDEX(MyData,D1489, E1489+1),
"    " &amp; INDEX(MyData,D1489, E1489+1))</f>
        <v xml:space="preserve">        0,</v>
      </c>
    </row>
    <row r="1490" spans="4:7" x14ac:dyDescent="0.2">
      <c r="D1490" s="20">
        <f t="shared" si="23"/>
        <v>65</v>
      </c>
      <c r="E1490" s="20">
        <f>MIN(IF(MOD(ROWS($A$2:A1490),$A$2)=0,E1489+1, E1489), $B$2-1)</f>
        <v>16</v>
      </c>
      <c r="G1490" s="2" t="str">
        <f>IF(NOT(OR(
SUMPRODUCT(--ISNUMBER(SEARCH('Chapter 0 (Generated)'!$B$25:$V$25,INDEX(MyData,D1490, E1490+1))))&gt;0,
SUMPRODUCT(--ISNUMBER(SEARCH('Chapter 0 (Generated)'!$B$26:$V$26,INDEX(MyData,D1490, E1490+1))))&gt;0)),
"        " &amp; INDEX(MyData,D1490, E1490+1),
"    " &amp; INDEX(MyData,D1490, E1490+1))</f>
        <v xml:space="preserve">        5,</v>
      </c>
    </row>
    <row r="1491" spans="4:7" x14ac:dyDescent="0.2">
      <c r="D1491" s="20">
        <f t="shared" si="23"/>
        <v>66</v>
      </c>
      <c r="E1491" s="20">
        <f>MIN(IF(MOD(ROWS($A$2:A1491),$A$2)=0,E1490+1, E1490), $B$2-1)</f>
        <v>16</v>
      </c>
      <c r="G1491" s="2" t="str">
        <f>IF(NOT(OR(
SUMPRODUCT(--ISNUMBER(SEARCH('Chapter 0 (Generated)'!$B$25:$V$25,INDEX(MyData,D1491, E1491+1))))&gt;0,
SUMPRODUCT(--ISNUMBER(SEARCH('Chapter 0 (Generated)'!$B$26:$V$26,INDEX(MyData,D1491, E1491+1))))&gt;0)),
"        " &amp; INDEX(MyData,D1491, E1491+1),
"    " &amp; INDEX(MyData,D1491, E1491+1))</f>
        <v xml:space="preserve">        0,</v>
      </c>
    </row>
    <row r="1492" spans="4:7" x14ac:dyDescent="0.2">
      <c r="D1492" s="20">
        <f t="shared" si="23"/>
        <v>67</v>
      </c>
      <c r="E1492" s="20">
        <f>MIN(IF(MOD(ROWS($A$2:A1492),$A$2)=0,E1491+1, E1491), $B$2-1)</f>
        <v>16</v>
      </c>
      <c r="G1492" s="2" t="str">
        <f>IF(NOT(OR(
SUMPRODUCT(--ISNUMBER(SEARCH('Chapter 0 (Generated)'!$B$25:$V$25,INDEX(MyData,D1492, E1492+1))))&gt;0,
SUMPRODUCT(--ISNUMBER(SEARCH('Chapter 0 (Generated)'!$B$26:$V$26,INDEX(MyData,D1492, E1492+1))))&gt;0)),
"        " &amp; INDEX(MyData,D1492, E1492+1),
"    " &amp; INDEX(MyData,D1492, E1492+1))</f>
        <v xml:space="preserve">        0,//64 ghost slide</v>
      </c>
    </row>
    <row r="1493" spans="4:7" x14ac:dyDescent="0.2">
      <c r="D1493" s="20">
        <f t="shared" si="23"/>
        <v>68</v>
      </c>
      <c r="E1493" s="20">
        <f>MIN(IF(MOD(ROWS($A$2:A1493),$A$2)=0,E1492+1, E1492), $B$2-1)</f>
        <v>16</v>
      </c>
      <c r="G1493" s="2" t="str">
        <f>IF(NOT(OR(
SUMPRODUCT(--ISNUMBER(SEARCH('Chapter 0 (Generated)'!$B$25:$V$25,INDEX(MyData,D1493, E1493+1))))&gt;0,
SUMPRODUCT(--ISNUMBER(SEARCH('Chapter 0 (Generated)'!$B$26:$V$26,INDEX(MyData,D1493, E1493+1))))&gt;0)),
"        " &amp; INDEX(MyData,D1493, E1493+1),
"    " &amp; INDEX(MyData,D1493, E1493+1))</f>
        <v xml:space="preserve">        0,//65 ghost slide</v>
      </c>
    </row>
    <row r="1494" spans="4:7" x14ac:dyDescent="0.2">
      <c r="D1494" s="20">
        <f t="shared" si="23"/>
        <v>69</v>
      </c>
      <c r="E1494" s="20">
        <f>MIN(IF(MOD(ROWS($A$2:A1494),$A$2)=0,E1493+1, E1493), $B$2-1)</f>
        <v>16</v>
      </c>
      <c r="G1494" s="2" t="str">
        <f>IF(NOT(OR(
SUMPRODUCT(--ISNUMBER(SEARCH('Chapter 0 (Generated)'!$B$25:$V$25,INDEX(MyData,D1494, E1494+1))))&gt;0,
SUMPRODUCT(--ISNUMBER(SEARCH('Chapter 0 (Generated)'!$B$26:$V$26,INDEX(MyData,D1494, E1494+1))))&gt;0)),
"        " &amp; INDEX(MyData,D1494, E1494+1),
"    " &amp; INDEX(MyData,D1494, E1494+1))</f>
        <v xml:space="preserve">        0,//66 ghost slide</v>
      </c>
    </row>
    <row r="1495" spans="4:7" x14ac:dyDescent="0.2">
      <c r="D1495" s="20">
        <f t="shared" si="23"/>
        <v>70</v>
      </c>
      <c r="E1495" s="20">
        <f>MIN(IF(MOD(ROWS($A$2:A1495),$A$2)=0,E1494+1, E1494), $B$2-1)</f>
        <v>16</v>
      </c>
      <c r="G1495" s="2" t="str">
        <f>IF(NOT(OR(
SUMPRODUCT(--ISNUMBER(SEARCH('Chapter 0 (Generated)'!$B$25:$V$25,INDEX(MyData,D1495, E1495+1))))&gt;0,
SUMPRODUCT(--ISNUMBER(SEARCH('Chapter 0 (Generated)'!$B$26:$V$26,INDEX(MyData,D1495, E1495+1))))&gt;0)),
"        " &amp; INDEX(MyData,D1495, E1495+1),
"    " &amp; INDEX(MyData,D1495, E1495+1))</f>
        <v xml:space="preserve">        0,//67 ghost slide</v>
      </c>
    </row>
    <row r="1496" spans="4:7" x14ac:dyDescent="0.2">
      <c r="D1496" s="20">
        <f t="shared" si="23"/>
        <v>71</v>
      </c>
      <c r="E1496" s="20">
        <f>MIN(IF(MOD(ROWS($A$2:A1496),$A$2)=0,E1495+1, E1495), $B$2-1)</f>
        <v>16</v>
      </c>
      <c r="G1496" s="2" t="str">
        <f>IF(NOT(OR(
SUMPRODUCT(--ISNUMBER(SEARCH('Chapter 0 (Generated)'!$B$25:$V$25,INDEX(MyData,D1496, E1496+1))))&gt;0,
SUMPRODUCT(--ISNUMBER(SEARCH('Chapter 0 (Generated)'!$B$26:$V$26,INDEX(MyData,D1496, E1496+1))))&gt;0)),
"        " &amp; INDEX(MyData,D1496, E1496+1),
"    " &amp; INDEX(MyData,D1496, E1496+1))</f>
        <v xml:space="preserve">        0,//68 ghost slide</v>
      </c>
    </row>
    <row r="1497" spans="4:7" x14ac:dyDescent="0.2">
      <c r="D1497" s="20">
        <f t="shared" si="23"/>
        <v>72</v>
      </c>
      <c r="E1497" s="20">
        <f>MIN(IF(MOD(ROWS($A$2:A1497),$A$2)=0,E1496+1, E1496), $B$2-1)</f>
        <v>16</v>
      </c>
      <c r="G1497" s="2" t="str">
        <f>IF(NOT(OR(
SUMPRODUCT(--ISNUMBER(SEARCH('Chapter 0 (Generated)'!$B$25:$V$25,INDEX(MyData,D1497, E1497+1))))&gt;0,
SUMPRODUCT(--ISNUMBER(SEARCH('Chapter 0 (Generated)'!$B$26:$V$26,INDEX(MyData,D1497, E1497+1))))&gt;0)),
"        " &amp; INDEX(MyData,D1497, E1497+1),
"    " &amp; INDEX(MyData,D1497, E1497+1))</f>
        <v xml:space="preserve">        0,//69 ghost slide</v>
      </c>
    </row>
    <row r="1498" spans="4:7" x14ac:dyDescent="0.2">
      <c r="D1498" s="20">
        <f t="shared" si="23"/>
        <v>73</v>
      </c>
      <c r="E1498" s="20">
        <f>MIN(IF(MOD(ROWS($A$2:A1498),$A$2)=0,E1497+1, E1497), $B$2-1)</f>
        <v>16</v>
      </c>
      <c r="G1498" s="2" t="str">
        <f>IF(NOT(OR(
SUMPRODUCT(--ISNUMBER(SEARCH('Chapter 0 (Generated)'!$B$25:$V$25,INDEX(MyData,D1498, E1498+1))))&gt;0,
SUMPRODUCT(--ISNUMBER(SEARCH('Chapter 0 (Generated)'!$B$26:$V$26,INDEX(MyData,D1498, E1498+1))))&gt;0)),
"        " &amp; INDEX(MyData,D1498, E1498+1),
"    " &amp; INDEX(MyData,D1498, E1498+1))</f>
        <v xml:space="preserve">        0,//70 </v>
      </c>
    </row>
    <row r="1499" spans="4:7" x14ac:dyDescent="0.2">
      <c r="D1499" s="20">
        <f t="shared" si="23"/>
        <v>74</v>
      </c>
      <c r="E1499" s="20">
        <f>MIN(IF(MOD(ROWS($A$2:A1499),$A$2)=0,E1498+1, E1498), $B$2-1)</f>
        <v>16</v>
      </c>
      <c r="G1499" s="2" t="str">
        <f>IF(NOT(OR(
SUMPRODUCT(--ISNUMBER(SEARCH('Chapter 0 (Generated)'!$B$25:$V$25,INDEX(MyData,D1499, E1499+1))))&gt;0,
SUMPRODUCT(--ISNUMBER(SEARCH('Chapter 0 (Generated)'!$B$26:$V$26,INDEX(MyData,D1499, E1499+1))))&gt;0)),
"        " &amp; INDEX(MyData,D1499, E1499+1),
"    " &amp; INDEX(MyData,D1499, E1499+1))</f>
        <v xml:space="preserve">        0,</v>
      </c>
    </row>
    <row r="1500" spans="4:7" x14ac:dyDescent="0.2">
      <c r="D1500" s="20">
        <f t="shared" si="23"/>
        <v>75</v>
      </c>
      <c r="E1500" s="20">
        <f>MIN(IF(MOD(ROWS($A$2:A1500),$A$2)=0,E1499+1, E1499), $B$2-1)</f>
        <v>16</v>
      </c>
      <c r="G1500" s="2" t="str">
        <f>IF(NOT(OR(
SUMPRODUCT(--ISNUMBER(SEARCH('Chapter 0 (Generated)'!$B$25:$V$25,INDEX(MyData,D1500, E1500+1))))&gt;0,
SUMPRODUCT(--ISNUMBER(SEARCH('Chapter 0 (Generated)'!$B$26:$V$26,INDEX(MyData,D1500, E1500+1))))&gt;0)),
"        " &amp; INDEX(MyData,D1500, E1500+1),
"    " &amp; INDEX(MyData,D1500, E1500+1))</f>
        <v xml:space="preserve">        0,</v>
      </c>
    </row>
    <row r="1501" spans="4:7" x14ac:dyDescent="0.2">
      <c r="D1501" s="20">
        <f t="shared" si="23"/>
        <v>76</v>
      </c>
      <c r="E1501" s="20">
        <f>MIN(IF(MOD(ROWS($A$2:A1501),$A$2)=0,E1500+1, E1500), $B$2-1)</f>
        <v>16</v>
      </c>
      <c r="G1501" s="2" t="str">
        <f>IF(NOT(OR(
SUMPRODUCT(--ISNUMBER(SEARCH('Chapter 0 (Generated)'!$B$25:$V$25,INDEX(MyData,D1501, E1501+1))))&gt;0,
SUMPRODUCT(--ISNUMBER(SEARCH('Chapter 0 (Generated)'!$B$26:$V$26,INDEX(MyData,D1501, E1501+1))))&gt;0)),
"        " &amp; INDEX(MyData,D1501, E1501+1),
"    " &amp; INDEX(MyData,D1501, E1501+1))</f>
        <v xml:space="preserve">        0,</v>
      </c>
    </row>
    <row r="1502" spans="4:7" x14ac:dyDescent="0.2">
      <c r="D1502" s="20">
        <f t="shared" si="23"/>
        <v>77</v>
      </c>
      <c r="E1502" s="20">
        <f>MIN(IF(MOD(ROWS($A$2:A1502),$A$2)=0,E1501+1, E1501), $B$2-1)</f>
        <v>16</v>
      </c>
      <c r="G1502" s="2" t="str">
        <f>IF(NOT(OR(
SUMPRODUCT(--ISNUMBER(SEARCH('Chapter 0 (Generated)'!$B$25:$V$25,INDEX(MyData,D1502, E1502+1))))&gt;0,
SUMPRODUCT(--ISNUMBER(SEARCH('Chapter 0 (Generated)'!$B$26:$V$26,INDEX(MyData,D1502, E1502+1))))&gt;0)),
"        " &amp; INDEX(MyData,D1502, E1502+1),
"    " &amp; INDEX(MyData,D1502, E1502+1))</f>
        <v xml:space="preserve">        0,</v>
      </c>
    </row>
    <row r="1503" spans="4:7" x14ac:dyDescent="0.2">
      <c r="D1503" s="20">
        <f t="shared" si="23"/>
        <v>78</v>
      </c>
      <c r="E1503" s="20">
        <f>MIN(IF(MOD(ROWS($A$2:A1503),$A$2)=0,E1502+1, E1502), $B$2-1)</f>
        <v>16</v>
      </c>
      <c r="G1503" s="2" t="str">
        <f>IF(NOT(OR(
SUMPRODUCT(--ISNUMBER(SEARCH('Chapter 0 (Generated)'!$B$25:$V$25,INDEX(MyData,D1503, E1503+1))))&gt;0,
SUMPRODUCT(--ISNUMBER(SEARCH('Chapter 0 (Generated)'!$B$26:$V$26,INDEX(MyData,D1503, E1503+1))))&gt;0)),
"        " &amp; INDEX(MyData,D1503, E1503+1),
"    " &amp; INDEX(MyData,D1503, E1503+1))</f>
        <v xml:space="preserve">        0,//75 </v>
      </c>
    </row>
    <row r="1504" spans="4:7" x14ac:dyDescent="0.2">
      <c r="D1504" s="20">
        <f t="shared" si="23"/>
        <v>79</v>
      </c>
      <c r="E1504" s="20">
        <f>MIN(IF(MOD(ROWS($A$2:A1504),$A$2)=0,E1503+1, E1503), $B$2-1)</f>
        <v>16</v>
      </c>
      <c r="G1504" s="2" t="str">
        <f>IF(NOT(OR(
SUMPRODUCT(--ISNUMBER(SEARCH('Chapter 0 (Generated)'!$B$25:$V$25,INDEX(MyData,D1504, E1504+1))))&gt;0,
SUMPRODUCT(--ISNUMBER(SEARCH('Chapter 0 (Generated)'!$B$26:$V$26,INDEX(MyData,D1504, E1504+1))))&gt;0)),
"        " &amp; INDEX(MyData,D1504, E1504+1),
"    " &amp; INDEX(MyData,D1504, E1504+1))</f>
        <v xml:space="preserve">        0,</v>
      </c>
    </row>
    <row r="1505" spans="4:7" x14ac:dyDescent="0.2">
      <c r="D1505" s="20">
        <f t="shared" si="23"/>
        <v>80</v>
      </c>
      <c r="E1505" s="20">
        <f>MIN(IF(MOD(ROWS($A$2:A1505),$A$2)=0,E1504+1, E1504), $B$2-1)</f>
        <v>16</v>
      </c>
      <c r="G1505" s="2" t="str">
        <f>IF(NOT(OR(
SUMPRODUCT(--ISNUMBER(SEARCH('Chapter 0 (Generated)'!$B$25:$V$25,INDEX(MyData,D1505, E1505+1))))&gt;0,
SUMPRODUCT(--ISNUMBER(SEARCH('Chapter 0 (Generated)'!$B$26:$V$26,INDEX(MyData,D1505, E1505+1))))&gt;0)),
"        " &amp; INDEX(MyData,D1505, E1505+1),
"    " &amp; INDEX(MyData,D1505, E1505+1))</f>
        <v xml:space="preserve">        0,</v>
      </c>
    </row>
    <row r="1506" spans="4:7" x14ac:dyDescent="0.2">
      <c r="D1506" s="20">
        <f t="shared" si="23"/>
        <v>81</v>
      </c>
      <c r="E1506" s="20">
        <f>MIN(IF(MOD(ROWS($A$2:A1506),$A$2)=0,E1505+1, E1505), $B$2-1)</f>
        <v>16</v>
      </c>
      <c r="G1506" s="2" t="str">
        <f>IF(NOT(OR(
SUMPRODUCT(--ISNUMBER(SEARCH('Chapter 0 (Generated)'!$B$25:$V$25,INDEX(MyData,D1506, E1506+1))))&gt;0,
SUMPRODUCT(--ISNUMBER(SEARCH('Chapter 0 (Generated)'!$B$26:$V$26,INDEX(MyData,D1506, E1506+1))))&gt;0)),
"        " &amp; INDEX(MyData,D1506, E1506+1),
"    " &amp; INDEX(MyData,D1506, E1506+1))</f>
        <v xml:space="preserve">        0,</v>
      </c>
    </row>
    <row r="1507" spans="4:7" x14ac:dyDescent="0.2">
      <c r="D1507" s="20">
        <f t="shared" si="23"/>
        <v>82</v>
      </c>
      <c r="E1507" s="20">
        <f>MIN(IF(MOD(ROWS($A$2:A1507),$A$2)=0,E1506+1, E1506), $B$2-1)</f>
        <v>16</v>
      </c>
      <c r="G1507" s="2" t="str">
        <f>IF(NOT(OR(
SUMPRODUCT(--ISNUMBER(SEARCH('Chapter 0 (Generated)'!$B$25:$V$25,INDEX(MyData,D1507, E1507+1))))&gt;0,
SUMPRODUCT(--ISNUMBER(SEARCH('Chapter 0 (Generated)'!$B$26:$V$26,INDEX(MyData,D1507, E1507+1))))&gt;0)),
"        " &amp; INDEX(MyData,D1507, E1507+1),
"    " &amp; INDEX(MyData,D1507, E1507+1))</f>
        <v xml:space="preserve">        0,</v>
      </c>
    </row>
    <row r="1508" spans="4:7" x14ac:dyDescent="0.2">
      <c r="D1508" s="20">
        <f t="shared" si="23"/>
        <v>83</v>
      </c>
      <c r="E1508" s="20">
        <f>MIN(IF(MOD(ROWS($A$2:A1508),$A$2)=0,E1507+1, E1507), $B$2-1)</f>
        <v>16</v>
      </c>
      <c r="G1508" s="2" t="str">
        <f>IF(NOT(OR(
SUMPRODUCT(--ISNUMBER(SEARCH('Chapter 0 (Generated)'!$B$25:$V$25,INDEX(MyData,D1508, E1508+1))))&gt;0,
SUMPRODUCT(--ISNUMBER(SEARCH('Chapter 0 (Generated)'!$B$26:$V$26,INDEX(MyData,D1508, E1508+1))))&gt;0)),
"        " &amp; INDEX(MyData,D1508, E1508+1),
"    " &amp; INDEX(MyData,D1508, E1508+1))</f>
        <v xml:space="preserve">        0,//80 </v>
      </c>
    </row>
    <row r="1509" spans="4:7" x14ac:dyDescent="0.2">
      <c r="D1509" s="20">
        <f t="shared" si="23"/>
        <v>84</v>
      </c>
      <c r="E1509" s="20">
        <f>MIN(IF(MOD(ROWS($A$2:A1509),$A$2)=0,E1508+1, E1508), $B$2-1)</f>
        <v>16</v>
      </c>
      <c r="G1509" s="2" t="str">
        <f>IF(NOT(OR(
SUMPRODUCT(--ISNUMBER(SEARCH('Chapter 0 (Generated)'!$B$25:$V$25,INDEX(MyData,D1509, E1509+1))))&gt;0,
SUMPRODUCT(--ISNUMBER(SEARCH('Chapter 0 (Generated)'!$B$26:$V$26,INDEX(MyData,D1509, E1509+1))))&gt;0)),
"        " &amp; INDEX(MyData,D1509, E1509+1),
"    " &amp; INDEX(MyData,D1509, E1509+1))</f>
        <v xml:space="preserve">        0,</v>
      </c>
    </row>
    <row r="1510" spans="4:7" x14ac:dyDescent="0.2">
      <c r="D1510" s="20">
        <f t="shared" si="23"/>
        <v>85</v>
      </c>
      <c r="E1510" s="20">
        <f>MIN(IF(MOD(ROWS($A$2:A1510),$A$2)=0,E1509+1, E1509), $B$2-1)</f>
        <v>16</v>
      </c>
      <c r="G1510" s="2" t="str">
        <f>IF(NOT(OR(
SUMPRODUCT(--ISNUMBER(SEARCH('Chapter 0 (Generated)'!$B$25:$V$25,INDEX(MyData,D1510, E1510+1))))&gt;0,
SUMPRODUCT(--ISNUMBER(SEARCH('Chapter 0 (Generated)'!$B$26:$V$26,INDEX(MyData,D1510, E1510+1))))&gt;0)),
"        " &amp; INDEX(MyData,D1510, E1510+1),
"    " &amp; INDEX(MyData,D1510, E1510+1))</f>
        <v xml:space="preserve">        0,</v>
      </c>
    </row>
    <row r="1511" spans="4:7" x14ac:dyDescent="0.2">
      <c r="D1511" s="20">
        <f t="shared" si="23"/>
        <v>86</v>
      </c>
      <c r="E1511" s="20">
        <f>MIN(IF(MOD(ROWS($A$2:A1511),$A$2)=0,E1510+1, E1510), $B$2-1)</f>
        <v>16</v>
      </c>
      <c r="G1511" s="2" t="str">
        <f>IF(NOT(OR(
SUMPRODUCT(--ISNUMBER(SEARCH('Chapter 0 (Generated)'!$B$25:$V$25,INDEX(MyData,D1511, E1511+1))))&gt;0,
SUMPRODUCT(--ISNUMBER(SEARCH('Chapter 0 (Generated)'!$B$26:$V$26,INDEX(MyData,D1511, E1511+1))))&gt;0)),
"        " &amp; INDEX(MyData,D1511, E1511+1),
"    " &amp; INDEX(MyData,D1511, E1511+1))</f>
        <v xml:space="preserve">        0,</v>
      </c>
    </row>
    <row r="1512" spans="4:7" x14ac:dyDescent="0.2">
      <c r="D1512" s="20">
        <f t="shared" si="23"/>
        <v>87</v>
      </c>
      <c r="E1512" s="20">
        <f>MIN(IF(MOD(ROWS($A$2:A1512),$A$2)=0,E1511+1, E1511), $B$2-1)</f>
        <v>16</v>
      </c>
      <c r="G1512" s="2" t="str">
        <f>IF(NOT(OR(
SUMPRODUCT(--ISNUMBER(SEARCH('Chapter 0 (Generated)'!$B$25:$V$25,INDEX(MyData,D1512, E1512+1))))&gt;0,
SUMPRODUCT(--ISNUMBER(SEARCH('Chapter 0 (Generated)'!$B$26:$V$26,INDEX(MyData,D1512, E1512+1))))&gt;0)),
"        " &amp; INDEX(MyData,D1512, E1512+1),
"    " &amp; INDEX(MyData,D1512, E1512+1))</f>
        <v xml:space="preserve">        0,</v>
      </c>
    </row>
    <row r="1513" spans="4:7" x14ac:dyDescent="0.2">
      <c r="D1513" s="20">
        <f t="shared" si="23"/>
        <v>88</v>
      </c>
      <c r="E1513" s="20">
        <f>MIN(IF(MOD(ROWS($A$2:A1513),$A$2)=0,E1512+1, E1512), $B$2-1)</f>
        <v>16</v>
      </c>
      <c r="G1513" s="2" t="str">
        <f>IF(NOT(OR(
SUMPRODUCT(--ISNUMBER(SEARCH('Chapter 0 (Generated)'!$B$25:$V$25,INDEX(MyData,D1513, E1513+1))))&gt;0,
SUMPRODUCT(--ISNUMBER(SEARCH('Chapter 0 (Generated)'!$B$26:$V$26,INDEX(MyData,D1513, E1513+1))))&gt;0)),
"        " &amp; INDEX(MyData,D1513, E1513+1),
"    " &amp; INDEX(MyData,D1513, E1513+1))</f>
        <v xml:space="preserve">        0,//85 </v>
      </c>
    </row>
    <row r="1514" spans="4:7" x14ac:dyDescent="0.2">
      <c r="D1514" s="20">
        <f t="shared" si="23"/>
        <v>89</v>
      </c>
      <c r="E1514" s="20">
        <f>MIN(IF(MOD(ROWS($A$2:A1514),$A$2)=0,E1513+1, E1513), $B$2-1)</f>
        <v>17</v>
      </c>
      <c r="G1514" s="2" t="str">
        <f>IF(NOT(OR(
SUMPRODUCT(--ISNUMBER(SEARCH('Chapter 0 (Generated)'!$B$25:$V$25,INDEX(MyData,D1514, E1514+1))))&gt;0,
SUMPRODUCT(--ISNUMBER(SEARCH('Chapter 0 (Generated)'!$B$26:$V$26,INDEX(MyData,D1514, E1514+1))))&gt;0)),
"        " &amp; INDEX(MyData,D1514, E1514+1),
"    " &amp; INDEX(MyData,D1514, E1514+1))</f>
        <v xml:space="preserve">        ];</v>
      </c>
    </row>
    <row r="1515" spans="4:7" x14ac:dyDescent="0.2">
      <c r="D1515" s="20">
        <f t="shared" si="23"/>
        <v>1</v>
      </c>
      <c r="E1515" s="20">
        <f>MIN(IF(MOD(ROWS($A$2:A1515),$A$2)=0,E1514+1, E1514), $B$2-1)</f>
        <v>17</v>
      </c>
      <c r="G1515" s="2" t="str">
        <f>IF(NOT(OR(
SUMPRODUCT(--ISNUMBER(SEARCH('Chapter 0 (Generated)'!$B$25:$V$25,INDEX(MyData,D1515, E1515+1))))&gt;0,
SUMPRODUCT(--ISNUMBER(SEARCH('Chapter 0 (Generated)'!$B$26:$V$26,INDEX(MyData,D1515, E1515+1))))&gt;0)),
"        " &amp; INDEX(MyData,D1515, E1515+1),
"    " &amp; INDEX(MyData,D1515, E1515+1))</f>
        <v xml:space="preserve">    //story[17] === Infinity meter consequence of going on that slide -&gt; "0" is no consequence, otherwise the number represents what we add to the meter of the active person (the one talking, "relevant character")</v>
      </c>
    </row>
    <row r="1516" spans="4:7" x14ac:dyDescent="0.2">
      <c r="D1516" s="20">
        <f t="shared" si="23"/>
        <v>2</v>
      </c>
      <c r="E1516" s="20">
        <f>MIN(IF(MOD(ROWS($A$2:A1516),$A$2)=0,E1515+1, E1515), $B$2-1)</f>
        <v>17</v>
      </c>
      <c r="G1516" s="2" t="str">
        <f>IF(NOT(OR(
SUMPRODUCT(--ISNUMBER(SEARCH('Chapter 0 (Generated)'!$B$25:$V$25,INDEX(MyData,D1516, E1516+1))))&gt;0,
SUMPRODUCT(--ISNUMBER(SEARCH('Chapter 0 (Generated)'!$B$26:$V$26,INDEX(MyData,D1516, E1516+1))))&gt;0)),
"        " &amp; INDEX(MyData,D1516, E1516+1),
"    " &amp; INDEX(MyData,D1516, E1516+1))</f>
        <v xml:space="preserve">    story[17] = [</v>
      </c>
    </row>
    <row r="1517" spans="4:7" x14ac:dyDescent="0.2">
      <c r="D1517" s="20">
        <f t="shared" si="23"/>
        <v>3</v>
      </c>
      <c r="E1517" s="20">
        <f>MIN(IF(MOD(ROWS($A$2:A1517),$A$2)=0,E1516+1, E1516), $B$2-1)</f>
        <v>17</v>
      </c>
      <c r="G1517" s="2" t="str">
        <f>IF(NOT(OR(
SUMPRODUCT(--ISNUMBER(SEARCH('Chapter 0 (Generated)'!$B$25:$V$25,INDEX(MyData,D1517, E1517+1))))&gt;0,
SUMPRODUCT(--ISNUMBER(SEARCH('Chapter 0 (Generated)'!$B$26:$V$26,INDEX(MyData,D1517, E1517+1))))&gt;0)),
"        " &amp; INDEX(MyData,D1517, E1517+1),
"    " &amp; INDEX(MyData,D1517, E1517+1))</f>
        <v xml:space="preserve">        0,//0 </v>
      </c>
    </row>
    <row r="1518" spans="4:7" x14ac:dyDescent="0.2">
      <c r="D1518" s="20">
        <f t="shared" si="23"/>
        <v>4</v>
      </c>
      <c r="E1518" s="20">
        <f>MIN(IF(MOD(ROWS($A$2:A1518),$A$2)=0,E1517+1, E1517), $B$2-1)</f>
        <v>17</v>
      </c>
      <c r="G1518" s="2" t="str">
        <f>IF(NOT(OR(
SUMPRODUCT(--ISNUMBER(SEARCH('Chapter 0 (Generated)'!$B$25:$V$25,INDEX(MyData,D1518, E1518+1))))&gt;0,
SUMPRODUCT(--ISNUMBER(SEARCH('Chapter 0 (Generated)'!$B$26:$V$26,INDEX(MyData,D1518, E1518+1))))&gt;0)),
"        " &amp; INDEX(MyData,D1518, E1518+1),
"    " &amp; INDEX(MyData,D1518, E1518+1))</f>
        <v xml:space="preserve">        0,</v>
      </c>
    </row>
    <row r="1519" spans="4:7" x14ac:dyDescent="0.2">
      <c r="D1519" s="20">
        <f t="shared" si="23"/>
        <v>5</v>
      </c>
      <c r="E1519" s="20">
        <f>MIN(IF(MOD(ROWS($A$2:A1519),$A$2)=0,E1518+1, E1518), $B$2-1)</f>
        <v>17</v>
      </c>
      <c r="G1519" s="2" t="str">
        <f>IF(NOT(OR(
SUMPRODUCT(--ISNUMBER(SEARCH('Chapter 0 (Generated)'!$B$25:$V$25,INDEX(MyData,D1519, E1519+1))))&gt;0,
SUMPRODUCT(--ISNUMBER(SEARCH('Chapter 0 (Generated)'!$B$26:$V$26,INDEX(MyData,D1519, E1519+1))))&gt;0)),
"        " &amp; INDEX(MyData,D1519, E1519+1),
"    " &amp; INDEX(MyData,D1519, E1519+1))</f>
        <v xml:space="preserve">        0,</v>
      </c>
    </row>
    <row r="1520" spans="4:7" x14ac:dyDescent="0.2">
      <c r="D1520" s="20">
        <f t="shared" si="23"/>
        <v>6</v>
      </c>
      <c r="E1520" s="20">
        <f>MIN(IF(MOD(ROWS($A$2:A1520),$A$2)=0,E1519+1, E1519), $B$2-1)</f>
        <v>17</v>
      </c>
      <c r="G1520" s="2" t="str">
        <f>IF(NOT(OR(
SUMPRODUCT(--ISNUMBER(SEARCH('Chapter 0 (Generated)'!$B$25:$V$25,INDEX(MyData,D1520, E1520+1))))&gt;0,
SUMPRODUCT(--ISNUMBER(SEARCH('Chapter 0 (Generated)'!$B$26:$V$26,INDEX(MyData,D1520, E1520+1))))&gt;0)),
"        " &amp; INDEX(MyData,D1520, E1520+1),
"    " &amp; INDEX(MyData,D1520, E1520+1))</f>
        <v xml:space="preserve">        0,</v>
      </c>
    </row>
    <row r="1521" spans="4:7" x14ac:dyDescent="0.2">
      <c r="D1521" s="20">
        <f t="shared" si="23"/>
        <v>7</v>
      </c>
      <c r="E1521" s="20">
        <f>MIN(IF(MOD(ROWS($A$2:A1521),$A$2)=0,E1520+1, E1520), $B$2-1)</f>
        <v>17</v>
      </c>
      <c r="G1521" s="2" t="str">
        <f>IF(NOT(OR(
SUMPRODUCT(--ISNUMBER(SEARCH('Chapter 0 (Generated)'!$B$25:$V$25,INDEX(MyData,D1521, E1521+1))))&gt;0,
SUMPRODUCT(--ISNUMBER(SEARCH('Chapter 0 (Generated)'!$B$26:$V$26,INDEX(MyData,D1521, E1521+1))))&gt;0)),
"        " &amp; INDEX(MyData,D1521, E1521+1),
"    " &amp; INDEX(MyData,D1521, E1521+1))</f>
        <v xml:space="preserve">        0,</v>
      </c>
    </row>
    <row r="1522" spans="4:7" x14ac:dyDescent="0.2">
      <c r="D1522" s="20">
        <f t="shared" si="23"/>
        <v>8</v>
      </c>
      <c r="E1522" s="20">
        <f>MIN(IF(MOD(ROWS($A$2:A1522),$A$2)=0,E1521+1, E1521), $B$2-1)</f>
        <v>17</v>
      </c>
      <c r="G1522" s="2" t="str">
        <f>IF(NOT(OR(
SUMPRODUCT(--ISNUMBER(SEARCH('Chapter 0 (Generated)'!$B$25:$V$25,INDEX(MyData,D1522, E1522+1))))&gt;0,
SUMPRODUCT(--ISNUMBER(SEARCH('Chapter 0 (Generated)'!$B$26:$V$26,INDEX(MyData,D1522, E1522+1))))&gt;0)),
"        " &amp; INDEX(MyData,D1522, E1522+1),
"    " &amp; INDEX(MyData,D1522, E1522+1))</f>
        <v xml:space="preserve">        0,//5 </v>
      </c>
    </row>
    <row r="1523" spans="4:7" x14ac:dyDescent="0.2">
      <c r="D1523" s="20">
        <f t="shared" si="23"/>
        <v>9</v>
      </c>
      <c r="E1523" s="20">
        <f>MIN(IF(MOD(ROWS($A$2:A1523),$A$2)=0,E1522+1, E1522), $B$2-1)</f>
        <v>17</v>
      </c>
      <c r="G1523" s="2" t="str">
        <f>IF(NOT(OR(
SUMPRODUCT(--ISNUMBER(SEARCH('Chapter 0 (Generated)'!$B$25:$V$25,INDEX(MyData,D1523, E1523+1))))&gt;0,
SUMPRODUCT(--ISNUMBER(SEARCH('Chapter 0 (Generated)'!$B$26:$V$26,INDEX(MyData,D1523, E1523+1))))&gt;0)),
"        " &amp; INDEX(MyData,D1523, E1523+1),
"    " &amp; INDEX(MyData,D1523, E1523+1))</f>
        <v xml:space="preserve">        0,</v>
      </c>
    </row>
    <row r="1524" spans="4:7" x14ac:dyDescent="0.2">
      <c r="D1524" s="20">
        <f t="shared" si="23"/>
        <v>10</v>
      </c>
      <c r="E1524" s="20">
        <f>MIN(IF(MOD(ROWS($A$2:A1524),$A$2)=0,E1523+1, E1523), $B$2-1)</f>
        <v>17</v>
      </c>
      <c r="G1524" s="2" t="str">
        <f>IF(NOT(OR(
SUMPRODUCT(--ISNUMBER(SEARCH('Chapter 0 (Generated)'!$B$25:$V$25,INDEX(MyData,D1524, E1524+1))))&gt;0,
SUMPRODUCT(--ISNUMBER(SEARCH('Chapter 0 (Generated)'!$B$26:$V$26,INDEX(MyData,D1524, E1524+1))))&gt;0)),
"        " &amp; INDEX(MyData,D1524, E1524+1),
"    " &amp; INDEX(MyData,D1524, E1524+1))</f>
        <v xml:space="preserve">        0,</v>
      </c>
    </row>
    <row r="1525" spans="4:7" x14ac:dyDescent="0.2">
      <c r="D1525" s="20">
        <f t="shared" si="23"/>
        <v>11</v>
      </c>
      <c r="E1525" s="20">
        <f>MIN(IF(MOD(ROWS($A$2:A1525),$A$2)=0,E1524+1, E1524), $B$2-1)</f>
        <v>17</v>
      </c>
      <c r="G1525" s="2" t="str">
        <f>IF(NOT(OR(
SUMPRODUCT(--ISNUMBER(SEARCH('Chapter 0 (Generated)'!$B$25:$V$25,INDEX(MyData,D1525, E1525+1))))&gt;0,
SUMPRODUCT(--ISNUMBER(SEARCH('Chapter 0 (Generated)'!$B$26:$V$26,INDEX(MyData,D1525, E1525+1))))&gt;0)),
"        " &amp; INDEX(MyData,D1525, E1525+1),
"    " &amp; INDEX(MyData,D1525, E1525+1))</f>
        <v xml:space="preserve">        0,</v>
      </c>
    </row>
    <row r="1526" spans="4:7" x14ac:dyDescent="0.2">
      <c r="D1526" s="20">
        <f t="shared" si="23"/>
        <v>12</v>
      </c>
      <c r="E1526" s="20">
        <f>MIN(IF(MOD(ROWS($A$2:A1526),$A$2)=0,E1525+1, E1525), $B$2-1)</f>
        <v>17</v>
      </c>
      <c r="G1526" s="2" t="str">
        <f>IF(NOT(OR(
SUMPRODUCT(--ISNUMBER(SEARCH('Chapter 0 (Generated)'!$B$25:$V$25,INDEX(MyData,D1526, E1526+1))))&gt;0,
SUMPRODUCT(--ISNUMBER(SEARCH('Chapter 0 (Generated)'!$B$26:$V$26,INDEX(MyData,D1526, E1526+1))))&gt;0)),
"        " &amp; INDEX(MyData,D1526, E1526+1),
"    " &amp; INDEX(MyData,D1526, E1526+1))</f>
        <v xml:space="preserve">        0,</v>
      </c>
    </row>
    <row r="1527" spans="4:7" x14ac:dyDescent="0.2">
      <c r="D1527" s="20">
        <f t="shared" si="23"/>
        <v>13</v>
      </c>
      <c r="E1527" s="20">
        <f>MIN(IF(MOD(ROWS($A$2:A1527),$A$2)=0,E1526+1, E1526), $B$2-1)</f>
        <v>17</v>
      </c>
      <c r="G1527" s="2" t="str">
        <f>IF(NOT(OR(
SUMPRODUCT(--ISNUMBER(SEARCH('Chapter 0 (Generated)'!$B$25:$V$25,INDEX(MyData,D1527, E1527+1))))&gt;0,
SUMPRODUCT(--ISNUMBER(SEARCH('Chapter 0 (Generated)'!$B$26:$V$26,INDEX(MyData,D1527, E1527+1))))&gt;0)),
"        " &amp; INDEX(MyData,D1527, E1527+1),
"    " &amp; INDEX(MyData,D1527, E1527+1))</f>
        <v xml:space="preserve">        0,//10 </v>
      </c>
    </row>
    <row r="1528" spans="4:7" x14ac:dyDescent="0.2">
      <c r="D1528" s="20">
        <f t="shared" si="23"/>
        <v>14</v>
      </c>
      <c r="E1528" s="20">
        <f>MIN(IF(MOD(ROWS($A$2:A1528),$A$2)=0,E1527+1, E1527), $B$2-1)</f>
        <v>17</v>
      </c>
      <c r="G1528" s="2" t="str">
        <f>IF(NOT(OR(
SUMPRODUCT(--ISNUMBER(SEARCH('Chapter 0 (Generated)'!$B$25:$V$25,INDEX(MyData,D1528, E1528+1))))&gt;0,
SUMPRODUCT(--ISNUMBER(SEARCH('Chapter 0 (Generated)'!$B$26:$V$26,INDEX(MyData,D1528, E1528+1))))&gt;0)),
"        " &amp; INDEX(MyData,D1528, E1528+1),
"    " &amp; INDEX(MyData,D1528, E1528+1))</f>
        <v xml:space="preserve">        0,</v>
      </c>
    </row>
    <row r="1529" spans="4:7" x14ac:dyDescent="0.2">
      <c r="D1529" s="20">
        <f t="shared" si="23"/>
        <v>15</v>
      </c>
      <c r="E1529" s="20">
        <f>MIN(IF(MOD(ROWS($A$2:A1529),$A$2)=0,E1528+1, E1528), $B$2-1)</f>
        <v>17</v>
      </c>
      <c r="G1529" s="2" t="str">
        <f>IF(NOT(OR(
SUMPRODUCT(--ISNUMBER(SEARCH('Chapter 0 (Generated)'!$B$25:$V$25,INDEX(MyData,D1529, E1529+1))))&gt;0,
SUMPRODUCT(--ISNUMBER(SEARCH('Chapter 0 (Generated)'!$B$26:$V$26,INDEX(MyData,D1529, E1529+1))))&gt;0)),
"        " &amp; INDEX(MyData,D1529, E1529+1),
"    " &amp; INDEX(MyData,D1529, E1529+1))</f>
        <v xml:space="preserve">        0,</v>
      </c>
    </row>
    <row r="1530" spans="4:7" x14ac:dyDescent="0.2">
      <c r="D1530" s="20">
        <f t="shared" si="23"/>
        <v>16</v>
      </c>
      <c r="E1530" s="20">
        <f>MIN(IF(MOD(ROWS($A$2:A1530),$A$2)=0,E1529+1, E1529), $B$2-1)</f>
        <v>17</v>
      </c>
      <c r="G1530" s="2" t="str">
        <f>IF(NOT(OR(
SUMPRODUCT(--ISNUMBER(SEARCH('Chapter 0 (Generated)'!$B$25:$V$25,INDEX(MyData,D1530, E1530+1))))&gt;0,
SUMPRODUCT(--ISNUMBER(SEARCH('Chapter 0 (Generated)'!$B$26:$V$26,INDEX(MyData,D1530, E1530+1))))&gt;0)),
"        " &amp; INDEX(MyData,D1530, E1530+1),
"    " &amp; INDEX(MyData,D1530, E1530+1))</f>
        <v xml:space="preserve">        0,</v>
      </c>
    </row>
    <row r="1531" spans="4:7" x14ac:dyDescent="0.2">
      <c r="D1531" s="20">
        <f t="shared" si="23"/>
        <v>17</v>
      </c>
      <c r="E1531" s="20">
        <f>MIN(IF(MOD(ROWS($A$2:A1531),$A$2)=0,E1530+1, E1530), $B$2-1)</f>
        <v>17</v>
      </c>
      <c r="G1531" s="2" t="str">
        <f>IF(NOT(OR(
SUMPRODUCT(--ISNUMBER(SEARCH('Chapter 0 (Generated)'!$B$25:$V$25,INDEX(MyData,D1531, E1531+1))))&gt;0,
SUMPRODUCT(--ISNUMBER(SEARCH('Chapter 0 (Generated)'!$B$26:$V$26,INDEX(MyData,D1531, E1531+1))))&gt;0)),
"        " &amp; INDEX(MyData,D1531, E1531+1),
"    " &amp; INDEX(MyData,D1531, E1531+1))</f>
        <v xml:space="preserve">        0,</v>
      </c>
    </row>
    <row r="1532" spans="4:7" x14ac:dyDescent="0.2">
      <c r="D1532" s="20">
        <f t="shared" si="23"/>
        <v>18</v>
      </c>
      <c r="E1532" s="20">
        <f>MIN(IF(MOD(ROWS($A$2:A1532),$A$2)=0,E1531+1, E1531), $B$2-1)</f>
        <v>17</v>
      </c>
      <c r="G1532" s="2" t="str">
        <f>IF(NOT(OR(
SUMPRODUCT(--ISNUMBER(SEARCH('Chapter 0 (Generated)'!$B$25:$V$25,INDEX(MyData,D1532, E1532+1))))&gt;0,
SUMPRODUCT(--ISNUMBER(SEARCH('Chapter 0 (Generated)'!$B$26:$V$26,INDEX(MyData,D1532, E1532+1))))&gt;0)),
"        " &amp; INDEX(MyData,D1532, E1532+1),
"    " &amp; INDEX(MyData,D1532, E1532+1))</f>
        <v xml:space="preserve">        0,//15 </v>
      </c>
    </row>
    <row r="1533" spans="4:7" x14ac:dyDescent="0.2">
      <c r="D1533" s="20">
        <f t="shared" si="23"/>
        <v>19</v>
      </c>
      <c r="E1533" s="20">
        <f>MIN(IF(MOD(ROWS($A$2:A1533),$A$2)=0,E1532+1, E1532), $B$2-1)</f>
        <v>17</v>
      </c>
      <c r="G1533" s="2" t="str">
        <f>IF(NOT(OR(
SUMPRODUCT(--ISNUMBER(SEARCH('Chapter 0 (Generated)'!$B$25:$V$25,INDEX(MyData,D1533, E1533+1))))&gt;0,
SUMPRODUCT(--ISNUMBER(SEARCH('Chapter 0 (Generated)'!$B$26:$V$26,INDEX(MyData,D1533, E1533+1))))&gt;0)),
"        " &amp; INDEX(MyData,D1533, E1533+1),
"    " &amp; INDEX(MyData,D1533, E1533+1))</f>
        <v xml:space="preserve">        0,</v>
      </c>
    </row>
    <row r="1534" spans="4:7" x14ac:dyDescent="0.2">
      <c r="D1534" s="20">
        <f t="shared" si="23"/>
        <v>20</v>
      </c>
      <c r="E1534" s="20">
        <f>MIN(IF(MOD(ROWS($A$2:A1534),$A$2)=0,E1533+1, E1533), $B$2-1)</f>
        <v>17</v>
      </c>
      <c r="G1534" s="2" t="str">
        <f>IF(NOT(OR(
SUMPRODUCT(--ISNUMBER(SEARCH('Chapter 0 (Generated)'!$B$25:$V$25,INDEX(MyData,D1534, E1534+1))))&gt;0,
SUMPRODUCT(--ISNUMBER(SEARCH('Chapter 0 (Generated)'!$B$26:$V$26,INDEX(MyData,D1534, E1534+1))))&gt;0)),
"        " &amp; INDEX(MyData,D1534, E1534+1),
"    " &amp; INDEX(MyData,D1534, E1534+1))</f>
        <v xml:space="preserve">        0,</v>
      </c>
    </row>
    <row r="1535" spans="4:7" x14ac:dyDescent="0.2">
      <c r="D1535" s="20">
        <f t="shared" si="23"/>
        <v>21</v>
      </c>
      <c r="E1535" s="20">
        <f>MIN(IF(MOD(ROWS($A$2:A1535),$A$2)=0,E1534+1, E1534), $B$2-1)</f>
        <v>17</v>
      </c>
      <c r="G1535" s="2" t="str">
        <f>IF(NOT(OR(
SUMPRODUCT(--ISNUMBER(SEARCH('Chapter 0 (Generated)'!$B$25:$V$25,INDEX(MyData,D1535, E1535+1))))&gt;0,
SUMPRODUCT(--ISNUMBER(SEARCH('Chapter 0 (Generated)'!$B$26:$V$26,INDEX(MyData,D1535, E1535+1))))&gt;0)),
"        " &amp; INDEX(MyData,D1535, E1535+1),
"    " &amp; INDEX(MyData,D1535, E1535+1))</f>
        <v xml:space="preserve">        0,</v>
      </c>
    </row>
    <row r="1536" spans="4:7" x14ac:dyDescent="0.2">
      <c r="D1536" s="20">
        <f t="shared" si="23"/>
        <v>22</v>
      </c>
      <c r="E1536" s="20">
        <f>MIN(IF(MOD(ROWS($A$2:A1536),$A$2)=0,E1535+1, E1535), $B$2-1)</f>
        <v>17</v>
      </c>
      <c r="G1536" s="2" t="str">
        <f>IF(NOT(OR(
SUMPRODUCT(--ISNUMBER(SEARCH('Chapter 0 (Generated)'!$B$25:$V$25,INDEX(MyData,D1536, E1536+1))))&gt;0,
SUMPRODUCT(--ISNUMBER(SEARCH('Chapter 0 (Generated)'!$B$26:$V$26,INDEX(MyData,D1536, E1536+1))))&gt;0)),
"        " &amp; INDEX(MyData,D1536, E1536+1),
"    " &amp; INDEX(MyData,D1536, E1536+1))</f>
        <v xml:space="preserve">        0,</v>
      </c>
    </row>
    <row r="1537" spans="4:7" x14ac:dyDescent="0.2">
      <c r="D1537" s="20">
        <f t="shared" si="23"/>
        <v>23</v>
      </c>
      <c r="E1537" s="20">
        <f>MIN(IF(MOD(ROWS($A$2:A1537),$A$2)=0,E1536+1, E1536), $B$2-1)</f>
        <v>17</v>
      </c>
      <c r="G1537" s="2" t="str">
        <f>IF(NOT(OR(
SUMPRODUCT(--ISNUMBER(SEARCH('Chapter 0 (Generated)'!$B$25:$V$25,INDEX(MyData,D1537, E1537+1))))&gt;0,
SUMPRODUCT(--ISNUMBER(SEARCH('Chapter 0 (Generated)'!$B$26:$V$26,INDEX(MyData,D1537, E1537+1))))&gt;0)),
"        " &amp; INDEX(MyData,D1537, E1537+1),
"    " &amp; INDEX(MyData,D1537, E1537+1))</f>
        <v xml:space="preserve">        0,//20 </v>
      </c>
    </row>
    <row r="1538" spans="4:7" x14ac:dyDescent="0.2">
      <c r="D1538" s="20">
        <f t="shared" ref="D1538:D1601" si="24">MOD(ROW(D1537)-1+ROWS(MyData),ROWS(MyData))+1</f>
        <v>24</v>
      </c>
      <c r="E1538" s="20">
        <f>MIN(IF(MOD(ROWS($A$2:A1538),$A$2)=0,E1537+1, E1537), $B$2-1)</f>
        <v>17</v>
      </c>
      <c r="G1538" s="2" t="str">
        <f>IF(NOT(OR(
SUMPRODUCT(--ISNUMBER(SEARCH('Chapter 0 (Generated)'!$B$25:$V$25,INDEX(MyData,D1538, E1538+1))))&gt;0,
SUMPRODUCT(--ISNUMBER(SEARCH('Chapter 0 (Generated)'!$B$26:$V$26,INDEX(MyData,D1538, E1538+1))))&gt;0)),
"        " &amp; INDEX(MyData,D1538, E1538+1),
"    " &amp; INDEX(MyData,D1538, E1538+1))</f>
        <v xml:space="preserve">        0,</v>
      </c>
    </row>
    <row r="1539" spans="4:7" x14ac:dyDescent="0.2">
      <c r="D1539" s="20">
        <f t="shared" si="24"/>
        <v>25</v>
      </c>
      <c r="E1539" s="20">
        <f>MIN(IF(MOD(ROWS($A$2:A1539),$A$2)=0,E1538+1, E1538), $B$2-1)</f>
        <v>17</v>
      </c>
      <c r="G1539" s="2" t="str">
        <f>IF(NOT(OR(
SUMPRODUCT(--ISNUMBER(SEARCH('Chapter 0 (Generated)'!$B$25:$V$25,INDEX(MyData,D1539, E1539+1))))&gt;0,
SUMPRODUCT(--ISNUMBER(SEARCH('Chapter 0 (Generated)'!$B$26:$V$26,INDEX(MyData,D1539, E1539+1))))&gt;0)),
"        " &amp; INDEX(MyData,D1539, E1539+1),
"    " &amp; INDEX(MyData,D1539, E1539+1))</f>
        <v xml:space="preserve">        0,</v>
      </c>
    </row>
    <row r="1540" spans="4:7" x14ac:dyDescent="0.2">
      <c r="D1540" s="20">
        <f t="shared" si="24"/>
        <v>26</v>
      </c>
      <c r="E1540" s="20">
        <f>MIN(IF(MOD(ROWS($A$2:A1540),$A$2)=0,E1539+1, E1539), $B$2-1)</f>
        <v>17</v>
      </c>
      <c r="G1540" s="2" t="str">
        <f>IF(NOT(OR(
SUMPRODUCT(--ISNUMBER(SEARCH('Chapter 0 (Generated)'!$B$25:$V$25,INDEX(MyData,D1540, E1540+1))))&gt;0,
SUMPRODUCT(--ISNUMBER(SEARCH('Chapter 0 (Generated)'!$B$26:$V$26,INDEX(MyData,D1540, E1540+1))))&gt;0)),
"        " &amp; INDEX(MyData,D1540, E1540+1),
"    " &amp; INDEX(MyData,D1540, E1540+1))</f>
        <v xml:space="preserve">        0,</v>
      </c>
    </row>
    <row r="1541" spans="4:7" x14ac:dyDescent="0.2">
      <c r="D1541" s="20">
        <f t="shared" si="24"/>
        <v>27</v>
      </c>
      <c r="E1541" s="20">
        <f>MIN(IF(MOD(ROWS($A$2:A1541),$A$2)=0,E1540+1, E1540), $B$2-1)</f>
        <v>17</v>
      </c>
      <c r="G1541" s="2" t="str">
        <f>IF(NOT(OR(
SUMPRODUCT(--ISNUMBER(SEARCH('Chapter 0 (Generated)'!$B$25:$V$25,INDEX(MyData,D1541, E1541+1))))&gt;0,
SUMPRODUCT(--ISNUMBER(SEARCH('Chapter 0 (Generated)'!$B$26:$V$26,INDEX(MyData,D1541, E1541+1))))&gt;0)),
"        " &amp; INDEX(MyData,D1541, E1541+1),
"    " &amp; INDEX(MyData,D1541, E1541+1))</f>
        <v xml:space="preserve">        0,//24 Department Form</v>
      </c>
    </row>
    <row r="1542" spans="4:7" x14ac:dyDescent="0.2">
      <c r="D1542" s="20">
        <f t="shared" si="24"/>
        <v>28</v>
      </c>
      <c r="E1542" s="20">
        <f>MIN(IF(MOD(ROWS($A$2:A1542),$A$2)=0,E1541+1, E1541), $B$2-1)</f>
        <v>17</v>
      </c>
      <c r="G1542" s="2" t="str">
        <f>IF(NOT(OR(
SUMPRODUCT(--ISNUMBER(SEARCH('Chapter 0 (Generated)'!$B$25:$V$25,INDEX(MyData,D1542, E1542+1))))&gt;0,
SUMPRODUCT(--ISNUMBER(SEARCH('Chapter 0 (Generated)'!$B$26:$V$26,INDEX(MyData,D1542, E1542+1))))&gt;0)),
"        " &amp; INDEX(MyData,D1542, E1542+1),
"    " &amp; INDEX(MyData,D1542, E1542+1))</f>
        <v xml:space="preserve">        0,//25 </v>
      </c>
    </row>
    <row r="1543" spans="4:7" x14ac:dyDescent="0.2">
      <c r="D1543" s="20">
        <f t="shared" si="24"/>
        <v>29</v>
      </c>
      <c r="E1543" s="20">
        <f>MIN(IF(MOD(ROWS($A$2:A1543),$A$2)=0,E1542+1, E1542), $B$2-1)</f>
        <v>17</v>
      </c>
      <c r="G1543" s="2" t="str">
        <f>IF(NOT(OR(
SUMPRODUCT(--ISNUMBER(SEARCH('Chapter 0 (Generated)'!$B$25:$V$25,INDEX(MyData,D1543, E1543+1))))&gt;0,
SUMPRODUCT(--ISNUMBER(SEARCH('Chapter 0 (Generated)'!$B$26:$V$26,INDEX(MyData,D1543, E1543+1))))&gt;0)),
"        " &amp; INDEX(MyData,D1543, E1543+1),
"    " &amp; INDEX(MyData,D1543, E1543+1))</f>
        <v xml:space="preserve">        0,</v>
      </c>
    </row>
    <row r="1544" spans="4:7" x14ac:dyDescent="0.2">
      <c r="D1544" s="20">
        <f t="shared" si="24"/>
        <v>30</v>
      </c>
      <c r="E1544" s="20">
        <f>MIN(IF(MOD(ROWS($A$2:A1544),$A$2)=0,E1543+1, E1543), $B$2-1)</f>
        <v>17</v>
      </c>
      <c r="G1544" s="2" t="str">
        <f>IF(NOT(OR(
SUMPRODUCT(--ISNUMBER(SEARCH('Chapter 0 (Generated)'!$B$25:$V$25,INDEX(MyData,D1544, E1544+1))))&gt;0,
SUMPRODUCT(--ISNUMBER(SEARCH('Chapter 0 (Generated)'!$B$26:$V$26,INDEX(MyData,D1544, E1544+1))))&gt;0)),
"        " &amp; INDEX(MyData,D1544, E1544+1),
"    " &amp; INDEX(MyData,D1544, E1544+1))</f>
        <v xml:space="preserve">        0,</v>
      </c>
    </row>
    <row r="1545" spans="4:7" x14ac:dyDescent="0.2">
      <c r="D1545" s="20">
        <f t="shared" si="24"/>
        <v>31</v>
      </c>
      <c r="E1545" s="20">
        <f>MIN(IF(MOD(ROWS($A$2:A1545),$A$2)=0,E1544+1, E1544), $B$2-1)</f>
        <v>17</v>
      </c>
      <c r="G1545" s="2" t="str">
        <f>IF(NOT(OR(
SUMPRODUCT(--ISNUMBER(SEARCH('Chapter 0 (Generated)'!$B$25:$V$25,INDEX(MyData,D1545, E1545+1))))&gt;0,
SUMPRODUCT(--ISNUMBER(SEARCH('Chapter 0 (Generated)'!$B$26:$V$26,INDEX(MyData,D1545, E1545+1))))&gt;0)),
"        " &amp; INDEX(MyData,D1545, E1545+1),
"    " &amp; INDEX(MyData,D1545, E1545+1))</f>
        <v xml:space="preserve">        0,</v>
      </c>
    </row>
    <row r="1546" spans="4:7" x14ac:dyDescent="0.2">
      <c r="D1546" s="20">
        <f t="shared" si="24"/>
        <v>32</v>
      </c>
      <c r="E1546" s="20">
        <f>MIN(IF(MOD(ROWS($A$2:A1546),$A$2)=0,E1545+1, E1545), $B$2-1)</f>
        <v>17</v>
      </c>
      <c r="G1546" s="2" t="str">
        <f>IF(NOT(OR(
SUMPRODUCT(--ISNUMBER(SEARCH('Chapter 0 (Generated)'!$B$25:$V$25,INDEX(MyData,D1546, E1546+1))))&gt;0,
SUMPRODUCT(--ISNUMBER(SEARCH('Chapter 0 (Generated)'!$B$26:$V$26,INDEX(MyData,D1546, E1546+1))))&gt;0)),
"        " &amp; INDEX(MyData,D1546, E1546+1),
"    " &amp; INDEX(MyData,D1546, E1546+1))</f>
        <v xml:space="preserve">        0,</v>
      </c>
    </row>
    <row r="1547" spans="4:7" x14ac:dyDescent="0.2">
      <c r="D1547" s="20">
        <f t="shared" si="24"/>
        <v>33</v>
      </c>
      <c r="E1547" s="20">
        <f>MIN(IF(MOD(ROWS($A$2:A1547),$A$2)=0,E1546+1, E1546), $B$2-1)</f>
        <v>17</v>
      </c>
      <c r="G1547" s="2" t="str">
        <f>IF(NOT(OR(
SUMPRODUCT(--ISNUMBER(SEARCH('Chapter 0 (Generated)'!$B$25:$V$25,INDEX(MyData,D1547, E1547+1))))&gt;0,
SUMPRODUCT(--ISNUMBER(SEARCH('Chapter 0 (Generated)'!$B$26:$V$26,INDEX(MyData,D1547, E1547+1))))&gt;0)),
"        " &amp; INDEX(MyData,D1547, E1547+1),
"    " &amp; INDEX(MyData,D1547, E1547+1))</f>
        <v xml:space="preserve">        0,//30 </v>
      </c>
    </row>
    <row r="1548" spans="4:7" x14ac:dyDescent="0.2">
      <c r="D1548" s="20">
        <f t="shared" si="24"/>
        <v>34</v>
      </c>
      <c r="E1548" s="20">
        <f>MIN(IF(MOD(ROWS($A$2:A1548),$A$2)=0,E1547+1, E1547), $B$2-1)</f>
        <v>17</v>
      </c>
      <c r="G1548" s="2" t="str">
        <f>IF(NOT(OR(
SUMPRODUCT(--ISNUMBER(SEARCH('Chapter 0 (Generated)'!$B$25:$V$25,INDEX(MyData,D1548, E1548+1))))&gt;0,
SUMPRODUCT(--ISNUMBER(SEARCH('Chapter 0 (Generated)'!$B$26:$V$26,INDEX(MyData,D1548, E1548+1))))&gt;0)),
"        " &amp; INDEX(MyData,D1548, E1548+1),
"    " &amp; INDEX(MyData,D1548, E1548+1))</f>
        <v xml:space="preserve">        0,//31 Choose your name Form</v>
      </c>
    </row>
    <row r="1549" spans="4:7" x14ac:dyDescent="0.2">
      <c r="D1549" s="20">
        <f t="shared" si="24"/>
        <v>35</v>
      </c>
      <c r="E1549" s="20">
        <f>MIN(IF(MOD(ROWS($A$2:A1549),$A$2)=0,E1548+1, E1548), $B$2-1)</f>
        <v>17</v>
      </c>
      <c r="G1549" s="2" t="str">
        <f>IF(NOT(OR(
SUMPRODUCT(--ISNUMBER(SEARCH('Chapter 0 (Generated)'!$B$25:$V$25,INDEX(MyData,D1549, E1549+1))))&gt;0,
SUMPRODUCT(--ISNUMBER(SEARCH('Chapter 0 (Generated)'!$B$26:$V$26,INDEX(MyData,D1549, E1549+1))))&gt;0)),
"        " &amp; INDEX(MyData,D1549, E1549+1),
"    " &amp; INDEX(MyData,D1549, E1549+1))</f>
        <v xml:space="preserve">        0,</v>
      </c>
    </row>
    <row r="1550" spans="4:7" x14ac:dyDescent="0.2">
      <c r="D1550" s="20">
        <f t="shared" si="24"/>
        <v>36</v>
      </c>
      <c r="E1550" s="20">
        <f>MIN(IF(MOD(ROWS($A$2:A1550),$A$2)=0,E1549+1, E1549), $B$2-1)</f>
        <v>17</v>
      </c>
      <c r="G1550" s="2" t="str">
        <f>IF(NOT(OR(
SUMPRODUCT(--ISNUMBER(SEARCH('Chapter 0 (Generated)'!$B$25:$V$25,INDEX(MyData,D1550, E1550+1))))&gt;0,
SUMPRODUCT(--ISNUMBER(SEARCH('Chapter 0 (Generated)'!$B$26:$V$26,INDEX(MyData,D1550, E1550+1))))&gt;0)),
"        " &amp; INDEX(MyData,D1550, E1550+1),
"    " &amp; INDEX(MyData,D1550, E1550+1))</f>
        <v xml:space="preserve">        0,</v>
      </c>
    </row>
    <row r="1551" spans="4:7" x14ac:dyDescent="0.2">
      <c r="D1551" s="20">
        <f t="shared" si="24"/>
        <v>37</v>
      </c>
      <c r="E1551" s="20">
        <f>MIN(IF(MOD(ROWS($A$2:A1551),$A$2)=0,E1550+1, E1550), $B$2-1)</f>
        <v>17</v>
      </c>
      <c r="G1551" s="2" t="str">
        <f>IF(NOT(OR(
SUMPRODUCT(--ISNUMBER(SEARCH('Chapter 0 (Generated)'!$B$25:$V$25,INDEX(MyData,D1551, E1551+1))))&gt;0,
SUMPRODUCT(--ISNUMBER(SEARCH('Chapter 0 (Generated)'!$B$26:$V$26,INDEX(MyData,D1551, E1551+1))))&gt;0)),
"        " &amp; INDEX(MyData,D1551, E1551+1),
"    " &amp; INDEX(MyData,D1551, E1551+1))</f>
        <v xml:space="preserve">        0,</v>
      </c>
    </row>
    <row r="1552" spans="4:7" x14ac:dyDescent="0.2">
      <c r="D1552" s="20">
        <f t="shared" si="24"/>
        <v>38</v>
      </c>
      <c r="E1552" s="20">
        <f>MIN(IF(MOD(ROWS($A$2:A1552),$A$2)=0,E1551+1, E1551), $B$2-1)</f>
        <v>17</v>
      </c>
      <c r="G1552" s="2" t="str">
        <f>IF(NOT(OR(
SUMPRODUCT(--ISNUMBER(SEARCH('Chapter 0 (Generated)'!$B$25:$V$25,INDEX(MyData,D1552, E1552+1))))&gt;0,
SUMPRODUCT(--ISNUMBER(SEARCH('Chapter 0 (Generated)'!$B$26:$V$26,INDEX(MyData,D1552, E1552+1))))&gt;0)),
"        " &amp; INDEX(MyData,D1552, E1552+1),
"    " &amp; INDEX(MyData,D1552, E1552+1))</f>
        <v xml:space="preserve">        0,//35 </v>
      </c>
    </row>
    <row r="1553" spans="4:7" x14ac:dyDescent="0.2">
      <c r="D1553" s="20">
        <f t="shared" si="24"/>
        <v>39</v>
      </c>
      <c r="E1553" s="20">
        <f>MIN(IF(MOD(ROWS($A$2:A1553),$A$2)=0,E1552+1, E1552), $B$2-1)</f>
        <v>17</v>
      </c>
      <c r="G1553" s="2" t="str">
        <f>IF(NOT(OR(
SUMPRODUCT(--ISNUMBER(SEARCH('Chapter 0 (Generated)'!$B$25:$V$25,INDEX(MyData,D1553, E1553+1))))&gt;0,
SUMPRODUCT(--ISNUMBER(SEARCH('Chapter 0 (Generated)'!$B$26:$V$26,INDEX(MyData,D1553, E1553+1))))&gt;0)),
"        " &amp; INDEX(MyData,D1553, E1553+1),
"    " &amp; INDEX(MyData,D1553, E1553+1))</f>
        <v xml:space="preserve">        0,</v>
      </c>
    </row>
    <row r="1554" spans="4:7" x14ac:dyDescent="0.2">
      <c r="D1554" s="20">
        <f t="shared" si="24"/>
        <v>40</v>
      </c>
      <c r="E1554" s="20">
        <f>MIN(IF(MOD(ROWS($A$2:A1554),$A$2)=0,E1553+1, E1553), $B$2-1)</f>
        <v>17</v>
      </c>
      <c r="G1554" s="2" t="str">
        <f>IF(NOT(OR(
SUMPRODUCT(--ISNUMBER(SEARCH('Chapter 0 (Generated)'!$B$25:$V$25,INDEX(MyData,D1554, E1554+1))))&gt;0,
SUMPRODUCT(--ISNUMBER(SEARCH('Chapter 0 (Generated)'!$B$26:$V$26,INDEX(MyData,D1554, E1554+1))))&gt;0)),
"        " &amp; INDEX(MyData,D1554, E1554+1),
"    " &amp; INDEX(MyData,D1554, E1554+1))</f>
        <v xml:space="preserve">        0,</v>
      </c>
    </row>
    <row r="1555" spans="4:7" x14ac:dyDescent="0.2">
      <c r="D1555" s="20">
        <f t="shared" si="24"/>
        <v>41</v>
      </c>
      <c r="E1555" s="20">
        <f>MIN(IF(MOD(ROWS($A$2:A1555),$A$2)=0,E1554+1, E1554), $B$2-1)</f>
        <v>17</v>
      </c>
      <c r="G1555" s="2" t="str">
        <f>IF(NOT(OR(
SUMPRODUCT(--ISNUMBER(SEARCH('Chapter 0 (Generated)'!$B$25:$V$25,INDEX(MyData,D1555, E1555+1))))&gt;0,
SUMPRODUCT(--ISNUMBER(SEARCH('Chapter 0 (Generated)'!$B$26:$V$26,INDEX(MyData,D1555, E1555+1))))&gt;0)),
"        " &amp; INDEX(MyData,D1555, E1555+1),
"    " &amp; INDEX(MyData,D1555, E1555+1))</f>
        <v xml:space="preserve">        0,</v>
      </c>
    </row>
    <row r="1556" spans="4:7" x14ac:dyDescent="0.2">
      <c r="D1556" s="20">
        <f t="shared" si="24"/>
        <v>42</v>
      </c>
      <c r="E1556" s="20">
        <f>MIN(IF(MOD(ROWS($A$2:A1556),$A$2)=0,E1555+1, E1555), $B$2-1)</f>
        <v>17</v>
      </c>
      <c r="G1556" s="2" t="str">
        <f>IF(NOT(OR(
SUMPRODUCT(--ISNUMBER(SEARCH('Chapter 0 (Generated)'!$B$25:$V$25,INDEX(MyData,D1556, E1556+1))))&gt;0,
SUMPRODUCT(--ISNUMBER(SEARCH('Chapter 0 (Generated)'!$B$26:$V$26,INDEX(MyData,D1556, E1556+1))))&gt;0)),
"        " &amp; INDEX(MyData,D1556, E1556+1),
"    " &amp; INDEX(MyData,D1556, E1556+1))</f>
        <v xml:space="preserve">        0,</v>
      </c>
    </row>
    <row r="1557" spans="4:7" x14ac:dyDescent="0.2">
      <c r="D1557" s="20">
        <f t="shared" si="24"/>
        <v>43</v>
      </c>
      <c r="E1557" s="20">
        <f>MIN(IF(MOD(ROWS($A$2:A1557),$A$2)=0,E1556+1, E1556), $B$2-1)</f>
        <v>17</v>
      </c>
      <c r="G1557" s="2" t="str">
        <f>IF(NOT(OR(
SUMPRODUCT(--ISNUMBER(SEARCH('Chapter 0 (Generated)'!$B$25:$V$25,INDEX(MyData,D1557, E1557+1))))&gt;0,
SUMPRODUCT(--ISNUMBER(SEARCH('Chapter 0 (Generated)'!$B$26:$V$26,INDEX(MyData,D1557, E1557+1))))&gt;0)),
"        " &amp; INDEX(MyData,D1557, E1557+1),
"    " &amp; INDEX(MyData,D1557, E1557+1))</f>
        <v xml:space="preserve">        0,//40 </v>
      </c>
    </row>
    <row r="1558" spans="4:7" x14ac:dyDescent="0.2">
      <c r="D1558" s="20">
        <f t="shared" si="24"/>
        <v>44</v>
      </c>
      <c r="E1558" s="20">
        <f>MIN(IF(MOD(ROWS($A$2:A1558),$A$2)=0,E1557+1, E1557), $B$2-1)</f>
        <v>17</v>
      </c>
      <c r="G1558" s="2" t="str">
        <f>IF(NOT(OR(
SUMPRODUCT(--ISNUMBER(SEARCH('Chapter 0 (Generated)'!$B$25:$V$25,INDEX(MyData,D1558, E1558+1))))&gt;0,
SUMPRODUCT(--ISNUMBER(SEARCH('Chapter 0 (Generated)'!$B$26:$V$26,INDEX(MyData,D1558, E1558+1))))&gt;0)),
"        " &amp; INDEX(MyData,D1558, E1558+1),
"    " &amp; INDEX(MyData,D1558, E1558+1))</f>
        <v xml:space="preserve">        0,</v>
      </c>
    </row>
    <row r="1559" spans="4:7" x14ac:dyDescent="0.2">
      <c r="D1559" s="20">
        <f t="shared" si="24"/>
        <v>45</v>
      </c>
      <c r="E1559" s="20">
        <f>MIN(IF(MOD(ROWS($A$2:A1559),$A$2)=0,E1558+1, E1558), $B$2-1)</f>
        <v>17</v>
      </c>
      <c r="G1559" s="2" t="str">
        <f>IF(NOT(OR(
SUMPRODUCT(--ISNUMBER(SEARCH('Chapter 0 (Generated)'!$B$25:$V$25,INDEX(MyData,D1559, E1559+1))))&gt;0,
SUMPRODUCT(--ISNUMBER(SEARCH('Chapter 0 (Generated)'!$B$26:$V$26,INDEX(MyData,D1559, E1559+1))))&gt;0)),
"        " &amp; INDEX(MyData,D1559, E1559+1),
"    " &amp; INDEX(MyData,D1559, E1559+1))</f>
        <v xml:space="preserve">        0,</v>
      </c>
    </row>
    <row r="1560" spans="4:7" x14ac:dyDescent="0.2">
      <c r="D1560" s="20">
        <f t="shared" si="24"/>
        <v>46</v>
      </c>
      <c r="E1560" s="20">
        <f>MIN(IF(MOD(ROWS($A$2:A1560),$A$2)=0,E1559+1, E1559), $B$2-1)</f>
        <v>17</v>
      </c>
      <c r="G1560" s="2" t="str">
        <f>IF(NOT(OR(
SUMPRODUCT(--ISNUMBER(SEARCH('Chapter 0 (Generated)'!$B$25:$V$25,INDEX(MyData,D1560, E1560+1))))&gt;0,
SUMPRODUCT(--ISNUMBER(SEARCH('Chapter 0 (Generated)'!$B$26:$V$26,INDEX(MyData,D1560, E1560+1))))&gt;0)),
"        " &amp; INDEX(MyData,D1560, E1560+1),
"    " &amp; INDEX(MyData,D1560, E1560+1))</f>
        <v xml:space="preserve">        0,</v>
      </c>
    </row>
    <row r="1561" spans="4:7" x14ac:dyDescent="0.2">
      <c r="D1561" s="20">
        <f t="shared" si="24"/>
        <v>47</v>
      </c>
      <c r="E1561" s="20">
        <f>MIN(IF(MOD(ROWS($A$2:A1561),$A$2)=0,E1560+1, E1560), $B$2-1)</f>
        <v>17</v>
      </c>
      <c r="G1561" s="2" t="str">
        <f>IF(NOT(OR(
SUMPRODUCT(--ISNUMBER(SEARCH('Chapter 0 (Generated)'!$B$25:$V$25,INDEX(MyData,D1561, E1561+1))))&gt;0,
SUMPRODUCT(--ISNUMBER(SEARCH('Chapter 0 (Generated)'!$B$26:$V$26,INDEX(MyData,D1561, E1561+1))))&gt;0)),
"        " &amp; INDEX(MyData,D1561, E1561+1),
"    " &amp; INDEX(MyData,D1561, E1561+1))</f>
        <v xml:space="preserve">        0,</v>
      </c>
    </row>
    <row r="1562" spans="4:7" x14ac:dyDescent="0.2">
      <c r="D1562" s="20">
        <f t="shared" si="24"/>
        <v>48</v>
      </c>
      <c r="E1562" s="20">
        <f>MIN(IF(MOD(ROWS($A$2:A1562),$A$2)=0,E1561+1, E1561), $B$2-1)</f>
        <v>17</v>
      </c>
      <c r="G1562" s="2" t="str">
        <f>IF(NOT(OR(
SUMPRODUCT(--ISNUMBER(SEARCH('Chapter 0 (Generated)'!$B$25:$V$25,INDEX(MyData,D1562, E1562+1))))&gt;0,
SUMPRODUCT(--ISNUMBER(SEARCH('Chapter 0 (Generated)'!$B$26:$V$26,INDEX(MyData,D1562, E1562+1))))&gt;0)),
"        " &amp; INDEX(MyData,D1562, E1562+1),
"    " &amp; INDEX(MyData,D1562, E1562+1))</f>
        <v xml:space="preserve">        0,//45 </v>
      </c>
    </row>
    <row r="1563" spans="4:7" x14ac:dyDescent="0.2">
      <c r="D1563" s="20">
        <f t="shared" si="24"/>
        <v>49</v>
      </c>
      <c r="E1563" s="20">
        <f>MIN(IF(MOD(ROWS($A$2:A1563),$A$2)=0,E1562+1, E1562), $B$2-1)</f>
        <v>17</v>
      </c>
      <c r="G1563" s="2" t="str">
        <f>IF(NOT(OR(
SUMPRODUCT(--ISNUMBER(SEARCH('Chapter 0 (Generated)'!$B$25:$V$25,INDEX(MyData,D1563, E1563+1))))&gt;0,
SUMPRODUCT(--ISNUMBER(SEARCH('Chapter 0 (Generated)'!$B$26:$V$26,INDEX(MyData,D1563, E1563+1))))&gt;0)),
"        " &amp; INDEX(MyData,D1563, E1563+1),
"    " &amp; INDEX(MyData,D1563, E1563+1))</f>
        <v xml:space="preserve">        0,</v>
      </c>
    </row>
    <row r="1564" spans="4:7" x14ac:dyDescent="0.2">
      <c r="D1564" s="20">
        <f t="shared" si="24"/>
        <v>50</v>
      </c>
      <c r="E1564" s="20">
        <f>MIN(IF(MOD(ROWS($A$2:A1564),$A$2)=0,E1563+1, E1563), $B$2-1)</f>
        <v>17</v>
      </c>
      <c r="G1564" s="2" t="str">
        <f>IF(NOT(OR(
SUMPRODUCT(--ISNUMBER(SEARCH('Chapter 0 (Generated)'!$B$25:$V$25,INDEX(MyData,D1564, E1564+1))))&gt;0,
SUMPRODUCT(--ISNUMBER(SEARCH('Chapter 0 (Generated)'!$B$26:$V$26,INDEX(MyData,D1564, E1564+1))))&gt;0)),
"        " &amp; INDEX(MyData,D1564, E1564+1),
"    " &amp; INDEX(MyData,D1564, E1564+1))</f>
        <v xml:space="preserve">        0,</v>
      </c>
    </row>
    <row r="1565" spans="4:7" x14ac:dyDescent="0.2">
      <c r="D1565" s="20">
        <f t="shared" si="24"/>
        <v>51</v>
      </c>
      <c r="E1565" s="20">
        <f>MIN(IF(MOD(ROWS($A$2:A1565),$A$2)=0,E1564+1, E1564), $B$2-1)</f>
        <v>17</v>
      </c>
      <c r="G1565" s="2" t="str">
        <f>IF(NOT(OR(
SUMPRODUCT(--ISNUMBER(SEARCH('Chapter 0 (Generated)'!$B$25:$V$25,INDEX(MyData,D1565, E1565+1))))&gt;0,
SUMPRODUCT(--ISNUMBER(SEARCH('Chapter 0 (Generated)'!$B$26:$V$26,INDEX(MyData,D1565, E1565+1))))&gt;0)),
"        " &amp; INDEX(MyData,D1565, E1565+1),
"    " &amp; INDEX(MyData,D1565, E1565+1))</f>
        <v xml:space="preserve">        0,</v>
      </c>
    </row>
    <row r="1566" spans="4:7" x14ac:dyDescent="0.2">
      <c r="D1566" s="20">
        <f t="shared" si="24"/>
        <v>52</v>
      </c>
      <c r="E1566" s="20">
        <f>MIN(IF(MOD(ROWS($A$2:A1566),$A$2)=0,E1565+1, E1565), $B$2-1)</f>
        <v>17</v>
      </c>
      <c r="G1566" s="2" t="str">
        <f>IF(NOT(OR(
SUMPRODUCT(--ISNUMBER(SEARCH('Chapter 0 (Generated)'!$B$25:$V$25,INDEX(MyData,D1566, E1566+1))))&gt;0,
SUMPRODUCT(--ISNUMBER(SEARCH('Chapter 0 (Generated)'!$B$26:$V$26,INDEX(MyData,D1566, E1566+1))))&gt;0)),
"        " &amp; INDEX(MyData,D1566, E1566+1),
"    " &amp; INDEX(MyData,D1566, E1566+1))</f>
        <v xml:space="preserve">        0,</v>
      </c>
    </row>
    <row r="1567" spans="4:7" x14ac:dyDescent="0.2">
      <c r="D1567" s="20">
        <f t="shared" si="24"/>
        <v>53</v>
      </c>
      <c r="E1567" s="20">
        <f>MIN(IF(MOD(ROWS($A$2:A1567),$A$2)=0,E1566+1, E1566), $B$2-1)</f>
        <v>17</v>
      </c>
      <c r="G1567" s="2" t="str">
        <f>IF(NOT(OR(
SUMPRODUCT(--ISNUMBER(SEARCH('Chapter 0 (Generated)'!$B$25:$V$25,INDEX(MyData,D1567, E1567+1))))&gt;0,
SUMPRODUCT(--ISNUMBER(SEARCH('Chapter 0 (Generated)'!$B$26:$V$26,INDEX(MyData,D1567, E1567+1))))&gt;0)),
"        " &amp; INDEX(MyData,D1567, E1567+1),
"    " &amp; INDEX(MyData,D1567, E1567+1))</f>
        <v xml:space="preserve">        0,//50 </v>
      </c>
    </row>
    <row r="1568" spans="4:7" x14ac:dyDescent="0.2">
      <c r="D1568" s="20">
        <f t="shared" si="24"/>
        <v>54</v>
      </c>
      <c r="E1568" s="20">
        <f>MIN(IF(MOD(ROWS($A$2:A1568),$A$2)=0,E1567+1, E1567), $B$2-1)</f>
        <v>17</v>
      </c>
      <c r="G1568" s="2" t="str">
        <f>IF(NOT(OR(
SUMPRODUCT(--ISNUMBER(SEARCH('Chapter 0 (Generated)'!$B$25:$V$25,INDEX(MyData,D1568, E1568+1))))&gt;0,
SUMPRODUCT(--ISNUMBER(SEARCH('Chapter 0 (Generated)'!$B$26:$V$26,INDEX(MyData,D1568, E1568+1))))&gt;0)),
"        " &amp; INDEX(MyData,D1568, E1568+1),
"    " &amp; INDEX(MyData,D1568, E1568+1))</f>
        <v xml:space="preserve">        0,</v>
      </c>
    </row>
    <row r="1569" spans="4:7" x14ac:dyDescent="0.2">
      <c r="D1569" s="20">
        <f t="shared" si="24"/>
        <v>55</v>
      </c>
      <c r="E1569" s="20">
        <f>MIN(IF(MOD(ROWS($A$2:A1569),$A$2)=0,E1568+1, E1568), $B$2-1)</f>
        <v>17</v>
      </c>
      <c r="G1569" s="2" t="str">
        <f>IF(NOT(OR(
SUMPRODUCT(--ISNUMBER(SEARCH('Chapter 0 (Generated)'!$B$25:$V$25,INDEX(MyData,D1569, E1569+1))))&gt;0,
SUMPRODUCT(--ISNUMBER(SEARCH('Chapter 0 (Generated)'!$B$26:$V$26,INDEX(MyData,D1569, E1569+1))))&gt;0)),
"        " &amp; INDEX(MyData,D1569, E1569+1),
"    " &amp; INDEX(MyData,D1569, E1569+1))</f>
        <v xml:space="preserve">        0,</v>
      </c>
    </row>
    <row r="1570" spans="4:7" x14ac:dyDescent="0.2">
      <c r="D1570" s="20">
        <f t="shared" si="24"/>
        <v>56</v>
      </c>
      <c r="E1570" s="20">
        <f>MIN(IF(MOD(ROWS($A$2:A1570),$A$2)=0,E1569+1, E1569), $B$2-1)</f>
        <v>17</v>
      </c>
      <c r="G1570" s="2" t="str">
        <f>IF(NOT(OR(
SUMPRODUCT(--ISNUMBER(SEARCH('Chapter 0 (Generated)'!$B$25:$V$25,INDEX(MyData,D1570, E1570+1))))&gt;0,
SUMPRODUCT(--ISNUMBER(SEARCH('Chapter 0 (Generated)'!$B$26:$V$26,INDEX(MyData,D1570, E1570+1))))&gt;0)),
"        " &amp; INDEX(MyData,D1570, E1570+1),
"    " &amp; INDEX(MyData,D1570, E1570+1))</f>
        <v xml:space="preserve">        0,</v>
      </c>
    </row>
    <row r="1571" spans="4:7" x14ac:dyDescent="0.2">
      <c r="D1571" s="20">
        <f t="shared" si="24"/>
        <v>57</v>
      </c>
      <c r="E1571" s="20">
        <f>MIN(IF(MOD(ROWS($A$2:A1571),$A$2)=0,E1570+1, E1570), $B$2-1)</f>
        <v>17</v>
      </c>
      <c r="G1571" s="2" t="str">
        <f>IF(NOT(OR(
SUMPRODUCT(--ISNUMBER(SEARCH('Chapter 0 (Generated)'!$B$25:$V$25,INDEX(MyData,D1571, E1571+1))))&gt;0,
SUMPRODUCT(--ISNUMBER(SEARCH('Chapter 0 (Generated)'!$B$26:$V$26,INDEX(MyData,D1571, E1571+1))))&gt;0)),
"        " &amp; INDEX(MyData,D1571, E1571+1),
"    " &amp; INDEX(MyData,D1571, E1571+1))</f>
        <v xml:space="preserve">        0,</v>
      </c>
    </row>
    <row r="1572" spans="4:7" x14ac:dyDescent="0.2">
      <c r="D1572" s="20">
        <f t="shared" si="24"/>
        <v>58</v>
      </c>
      <c r="E1572" s="20">
        <f>MIN(IF(MOD(ROWS($A$2:A1572),$A$2)=0,E1571+1, E1571), $B$2-1)</f>
        <v>17</v>
      </c>
      <c r="G1572" s="2" t="str">
        <f>IF(NOT(OR(
SUMPRODUCT(--ISNUMBER(SEARCH('Chapter 0 (Generated)'!$B$25:$V$25,INDEX(MyData,D1572, E1572+1))))&gt;0,
SUMPRODUCT(--ISNUMBER(SEARCH('Chapter 0 (Generated)'!$B$26:$V$26,INDEX(MyData,D1572, E1572+1))))&gt;0)),
"        " &amp; INDEX(MyData,D1572, E1572+1),
"    " &amp; INDEX(MyData,D1572, E1572+1))</f>
        <v xml:space="preserve">        0,//55 </v>
      </c>
    </row>
    <row r="1573" spans="4:7" x14ac:dyDescent="0.2">
      <c r="D1573" s="20">
        <f t="shared" si="24"/>
        <v>59</v>
      </c>
      <c r="E1573" s="20">
        <f>MIN(IF(MOD(ROWS($A$2:A1573),$A$2)=0,E1572+1, E1572), $B$2-1)</f>
        <v>17</v>
      </c>
      <c r="G1573" s="2" t="str">
        <f>IF(NOT(OR(
SUMPRODUCT(--ISNUMBER(SEARCH('Chapter 0 (Generated)'!$B$25:$V$25,INDEX(MyData,D1573, E1573+1))))&gt;0,
SUMPRODUCT(--ISNUMBER(SEARCH('Chapter 0 (Generated)'!$B$26:$V$26,INDEX(MyData,D1573, E1573+1))))&gt;0)),
"        " &amp; INDEX(MyData,D1573, E1573+1),
"    " &amp; INDEX(MyData,D1573, E1573+1))</f>
        <v xml:space="preserve">        0,</v>
      </c>
    </row>
    <row r="1574" spans="4:7" x14ac:dyDescent="0.2">
      <c r="D1574" s="20">
        <f t="shared" si="24"/>
        <v>60</v>
      </c>
      <c r="E1574" s="20">
        <f>MIN(IF(MOD(ROWS($A$2:A1574),$A$2)=0,E1573+1, E1573), $B$2-1)</f>
        <v>17</v>
      </c>
      <c r="G1574" s="2" t="str">
        <f>IF(NOT(OR(
SUMPRODUCT(--ISNUMBER(SEARCH('Chapter 0 (Generated)'!$B$25:$V$25,INDEX(MyData,D1574, E1574+1))))&gt;0,
SUMPRODUCT(--ISNUMBER(SEARCH('Chapter 0 (Generated)'!$B$26:$V$26,INDEX(MyData,D1574, E1574+1))))&gt;0)),
"        " &amp; INDEX(MyData,D1574, E1574+1),
"    " &amp; INDEX(MyData,D1574, E1574+1))</f>
        <v xml:space="preserve">        0,</v>
      </c>
    </row>
    <row r="1575" spans="4:7" x14ac:dyDescent="0.2">
      <c r="D1575" s="20">
        <f t="shared" si="24"/>
        <v>61</v>
      </c>
      <c r="E1575" s="20">
        <f>MIN(IF(MOD(ROWS($A$2:A1575),$A$2)=0,E1574+1, E1574), $B$2-1)</f>
        <v>17</v>
      </c>
      <c r="G1575" s="2" t="str">
        <f>IF(NOT(OR(
SUMPRODUCT(--ISNUMBER(SEARCH('Chapter 0 (Generated)'!$B$25:$V$25,INDEX(MyData,D1575, E1575+1))))&gt;0,
SUMPRODUCT(--ISNUMBER(SEARCH('Chapter 0 (Generated)'!$B$26:$V$26,INDEX(MyData,D1575, E1575+1))))&gt;0)),
"        " &amp; INDEX(MyData,D1575, E1575+1),
"    " &amp; INDEX(MyData,D1575, E1575+1))</f>
        <v xml:space="preserve">        0,</v>
      </c>
    </row>
    <row r="1576" spans="4:7" x14ac:dyDescent="0.2">
      <c r="D1576" s="20">
        <f t="shared" si="24"/>
        <v>62</v>
      </c>
      <c r="E1576" s="20">
        <f>MIN(IF(MOD(ROWS($A$2:A1576),$A$2)=0,E1575+1, E1575), $B$2-1)</f>
        <v>17</v>
      </c>
      <c r="G1576" s="2" t="str">
        <f>IF(NOT(OR(
SUMPRODUCT(--ISNUMBER(SEARCH('Chapter 0 (Generated)'!$B$25:$V$25,INDEX(MyData,D1576, E1576+1))))&gt;0,
SUMPRODUCT(--ISNUMBER(SEARCH('Chapter 0 (Generated)'!$B$26:$V$26,INDEX(MyData,D1576, E1576+1))))&gt;0)),
"        " &amp; INDEX(MyData,D1576, E1576+1),
"    " &amp; INDEX(MyData,D1576, E1576+1))</f>
        <v xml:space="preserve">        0,</v>
      </c>
    </row>
    <row r="1577" spans="4:7" x14ac:dyDescent="0.2">
      <c r="D1577" s="20">
        <f t="shared" si="24"/>
        <v>63</v>
      </c>
      <c r="E1577" s="20">
        <f>MIN(IF(MOD(ROWS($A$2:A1577),$A$2)=0,E1576+1, E1576), $B$2-1)</f>
        <v>17</v>
      </c>
      <c r="G1577" s="2" t="str">
        <f>IF(NOT(OR(
SUMPRODUCT(--ISNUMBER(SEARCH('Chapter 0 (Generated)'!$B$25:$V$25,INDEX(MyData,D1577, E1577+1))))&gt;0,
SUMPRODUCT(--ISNUMBER(SEARCH('Chapter 0 (Generated)'!$B$26:$V$26,INDEX(MyData,D1577, E1577+1))))&gt;0)),
"        " &amp; INDEX(MyData,D1577, E1577+1),
"    " &amp; INDEX(MyData,D1577, E1577+1))</f>
        <v xml:space="preserve">        0,//60 </v>
      </c>
    </row>
    <row r="1578" spans="4:7" x14ac:dyDescent="0.2">
      <c r="D1578" s="20">
        <f t="shared" si="24"/>
        <v>64</v>
      </c>
      <c r="E1578" s="20">
        <f>MIN(IF(MOD(ROWS($A$2:A1578),$A$2)=0,E1577+1, E1577), $B$2-1)</f>
        <v>17</v>
      </c>
      <c r="G1578" s="2" t="str">
        <f>IF(NOT(OR(
SUMPRODUCT(--ISNUMBER(SEARCH('Chapter 0 (Generated)'!$B$25:$V$25,INDEX(MyData,D1578, E1578+1))))&gt;0,
SUMPRODUCT(--ISNUMBER(SEARCH('Chapter 0 (Generated)'!$B$26:$V$26,INDEX(MyData,D1578, E1578+1))))&gt;0)),
"        " &amp; INDEX(MyData,D1578, E1578+1),
"    " &amp; INDEX(MyData,D1578, E1578+1))</f>
        <v xml:space="preserve">        0,</v>
      </c>
    </row>
    <row r="1579" spans="4:7" x14ac:dyDescent="0.2">
      <c r="D1579" s="20">
        <f t="shared" si="24"/>
        <v>65</v>
      </c>
      <c r="E1579" s="20">
        <f>MIN(IF(MOD(ROWS($A$2:A1579),$A$2)=0,E1578+1, E1578), $B$2-1)</f>
        <v>17</v>
      </c>
      <c r="G1579" s="2" t="str">
        <f>IF(NOT(OR(
SUMPRODUCT(--ISNUMBER(SEARCH('Chapter 0 (Generated)'!$B$25:$V$25,INDEX(MyData,D1579, E1579+1))))&gt;0,
SUMPRODUCT(--ISNUMBER(SEARCH('Chapter 0 (Generated)'!$B$26:$V$26,INDEX(MyData,D1579, E1579+1))))&gt;0)),
"        " &amp; INDEX(MyData,D1579, E1579+1),
"    " &amp; INDEX(MyData,D1579, E1579+1))</f>
        <v xml:space="preserve">        0,</v>
      </c>
    </row>
    <row r="1580" spans="4:7" x14ac:dyDescent="0.2">
      <c r="D1580" s="20">
        <f t="shared" si="24"/>
        <v>66</v>
      </c>
      <c r="E1580" s="20">
        <f>MIN(IF(MOD(ROWS($A$2:A1580),$A$2)=0,E1579+1, E1579), $B$2-1)</f>
        <v>17</v>
      </c>
      <c r="G1580" s="2" t="str">
        <f>IF(NOT(OR(
SUMPRODUCT(--ISNUMBER(SEARCH('Chapter 0 (Generated)'!$B$25:$V$25,INDEX(MyData,D1580, E1580+1))))&gt;0,
SUMPRODUCT(--ISNUMBER(SEARCH('Chapter 0 (Generated)'!$B$26:$V$26,INDEX(MyData,D1580, E1580+1))))&gt;0)),
"        " &amp; INDEX(MyData,D1580, E1580+1),
"    " &amp; INDEX(MyData,D1580, E1580+1))</f>
        <v xml:space="preserve">        0,</v>
      </c>
    </row>
    <row r="1581" spans="4:7" x14ac:dyDescent="0.2">
      <c r="D1581" s="20">
        <f t="shared" si="24"/>
        <v>67</v>
      </c>
      <c r="E1581" s="20">
        <f>MIN(IF(MOD(ROWS($A$2:A1581),$A$2)=0,E1580+1, E1580), $B$2-1)</f>
        <v>17</v>
      </c>
      <c r="G1581" s="2" t="str">
        <f>IF(NOT(OR(
SUMPRODUCT(--ISNUMBER(SEARCH('Chapter 0 (Generated)'!$B$25:$V$25,INDEX(MyData,D1581, E1581+1))))&gt;0,
SUMPRODUCT(--ISNUMBER(SEARCH('Chapter 0 (Generated)'!$B$26:$V$26,INDEX(MyData,D1581, E1581+1))))&gt;0)),
"        " &amp; INDEX(MyData,D1581, E1581+1),
"    " &amp; INDEX(MyData,D1581, E1581+1))</f>
        <v xml:space="preserve">        0,//64 ghost slide</v>
      </c>
    </row>
    <row r="1582" spans="4:7" x14ac:dyDescent="0.2">
      <c r="D1582" s="20">
        <f t="shared" si="24"/>
        <v>68</v>
      </c>
      <c r="E1582" s="20">
        <f>MIN(IF(MOD(ROWS($A$2:A1582),$A$2)=0,E1581+1, E1581), $B$2-1)</f>
        <v>17</v>
      </c>
      <c r="G1582" s="2" t="str">
        <f>IF(NOT(OR(
SUMPRODUCT(--ISNUMBER(SEARCH('Chapter 0 (Generated)'!$B$25:$V$25,INDEX(MyData,D1582, E1582+1))))&gt;0,
SUMPRODUCT(--ISNUMBER(SEARCH('Chapter 0 (Generated)'!$B$26:$V$26,INDEX(MyData,D1582, E1582+1))))&gt;0)),
"        " &amp; INDEX(MyData,D1582, E1582+1),
"    " &amp; INDEX(MyData,D1582, E1582+1))</f>
        <v xml:space="preserve">        0,//65 ghost slide</v>
      </c>
    </row>
    <row r="1583" spans="4:7" x14ac:dyDescent="0.2">
      <c r="D1583" s="20">
        <f t="shared" si="24"/>
        <v>69</v>
      </c>
      <c r="E1583" s="20">
        <f>MIN(IF(MOD(ROWS($A$2:A1583),$A$2)=0,E1582+1, E1582), $B$2-1)</f>
        <v>17</v>
      </c>
      <c r="G1583" s="2" t="str">
        <f>IF(NOT(OR(
SUMPRODUCT(--ISNUMBER(SEARCH('Chapter 0 (Generated)'!$B$25:$V$25,INDEX(MyData,D1583, E1583+1))))&gt;0,
SUMPRODUCT(--ISNUMBER(SEARCH('Chapter 0 (Generated)'!$B$26:$V$26,INDEX(MyData,D1583, E1583+1))))&gt;0)),
"        " &amp; INDEX(MyData,D1583, E1583+1),
"    " &amp; INDEX(MyData,D1583, E1583+1))</f>
        <v xml:space="preserve">        0,//66 ghost slide</v>
      </c>
    </row>
    <row r="1584" spans="4:7" x14ac:dyDescent="0.2">
      <c r="D1584" s="20">
        <f t="shared" si="24"/>
        <v>70</v>
      </c>
      <c r="E1584" s="20">
        <f>MIN(IF(MOD(ROWS($A$2:A1584),$A$2)=0,E1583+1, E1583), $B$2-1)</f>
        <v>17</v>
      </c>
      <c r="G1584" s="2" t="str">
        <f>IF(NOT(OR(
SUMPRODUCT(--ISNUMBER(SEARCH('Chapter 0 (Generated)'!$B$25:$V$25,INDEX(MyData,D1584, E1584+1))))&gt;0,
SUMPRODUCT(--ISNUMBER(SEARCH('Chapter 0 (Generated)'!$B$26:$V$26,INDEX(MyData,D1584, E1584+1))))&gt;0)),
"        " &amp; INDEX(MyData,D1584, E1584+1),
"    " &amp; INDEX(MyData,D1584, E1584+1))</f>
        <v xml:space="preserve">        0,//67 ghost slide</v>
      </c>
    </row>
    <row r="1585" spans="4:7" x14ac:dyDescent="0.2">
      <c r="D1585" s="20">
        <f t="shared" si="24"/>
        <v>71</v>
      </c>
      <c r="E1585" s="20">
        <f>MIN(IF(MOD(ROWS($A$2:A1585),$A$2)=0,E1584+1, E1584), $B$2-1)</f>
        <v>17</v>
      </c>
      <c r="G1585" s="2" t="str">
        <f>IF(NOT(OR(
SUMPRODUCT(--ISNUMBER(SEARCH('Chapter 0 (Generated)'!$B$25:$V$25,INDEX(MyData,D1585, E1585+1))))&gt;0,
SUMPRODUCT(--ISNUMBER(SEARCH('Chapter 0 (Generated)'!$B$26:$V$26,INDEX(MyData,D1585, E1585+1))))&gt;0)),
"        " &amp; INDEX(MyData,D1585, E1585+1),
"    " &amp; INDEX(MyData,D1585, E1585+1))</f>
        <v xml:space="preserve">        0,//68 ghost slide</v>
      </c>
    </row>
    <row r="1586" spans="4:7" x14ac:dyDescent="0.2">
      <c r="D1586" s="20">
        <f t="shared" si="24"/>
        <v>72</v>
      </c>
      <c r="E1586" s="20">
        <f>MIN(IF(MOD(ROWS($A$2:A1586),$A$2)=0,E1585+1, E1585), $B$2-1)</f>
        <v>17</v>
      </c>
      <c r="G1586" s="2" t="str">
        <f>IF(NOT(OR(
SUMPRODUCT(--ISNUMBER(SEARCH('Chapter 0 (Generated)'!$B$25:$V$25,INDEX(MyData,D1586, E1586+1))))&gt;0,
SUMPRODUCT(--ISNUMBER(SEARCH('Chapter 0 (Generated)'!$B$26:$V$26,INDEX(MyData,D1586, E1586+1))))&gt;0)),
"        " &amp; INDEX(MyData,D1586, E1586+1),
"    " &amp; INDEX(MyData,D1586, E1586+1))</f>
        <v xml:space="preserve">        0,//69 ghost slide</v>
      </c>
    </row>
    <row r="1587" spans="4:7" x14ac:dyDescent="0.2">
      <c r="D1587" s="20">
        <f t="shared" si="24"/>
        <v>73</v>
      </c>
      <c r="E1587" s="20">
        <f>MIN(IF(MOD(ROWS($A$2:A1587),$A$2)=0,E1586+1, E1586), $B$2-1)</f>
        <v>17</v>
      </c>
      <c r="G1587" s="2" t="str">
        <f>IF(NOT(OR(
SUMPRODUCT(--ISNUMBER(SEARCH('Chapter 0 (Generated)'!$B$25:$V$25,INDEX(MyData,D1587, E1587+1))))&gt;0,
SUMPRODUCT(--ISNUMBER(SEARCH('Chapter 0 (Generated)'!$B$26:$V$26,INDEX(MyData,D1587, E1587+1))))&gt;0)),
"        " &amp; INDEX(MyData,D1587, E1587+1),
"    " &amp; INDEX(MyData,D1587, E1587+1))</f>
        <v xml:space="preserve">        0,//70 </v>
      </c>
    </row>
    <row r="1588" spans="4:7" x14ac:dyDescent="0.2">
      <c r="D1588" s="20">
        <f t="shared" si="24"/>
        <v>74</v>
      </c>
      <c r="E1588" s="20">
        <f>MIN(IF(MOD(ROWS($A$2:A1588),$A$2)=0,E1587+1, E1587), $B$2-1)</f>
        <v>17</v>
      </c>
      <c r="G1588" s="2" t="str">
        <f>IF(NOT(OR(
SUMPRODUCT(--ISNUMBER(SEARCH('Chapter 0 (Generated)'!$B$25:$V$25,INDEX(MyData,D1588, E1588+1))))&gt;0,
SUMPRODUCT(--ISNUMBER(SEARCH('Chapter 0 (Generated)'!$B$26:$V$26,INDEX(MyData,D1588, E1588+1))))&gt;0)),
"        " &amp; INDEX(MyData,D1588, E1588+1),
"    " &amp; INDEX(MyData,D1588, E1588+1))</f>
        <v xml:space="preserve">        0,</v>
      </c>
    </row>
    <row r="1589" spans="4:7" x14ac:dyDescent="0.2">
      <c r="D1589" s="20">
        <f t="shared" si="24"/>
        <v>75</v>
      </c>
      <c r="E1589" s="20">
        <f>MIN(IF(MOD(ROWS($A$2:A1589),$A$2)=0,E1588+1, E1588), $B$2-1)</f>
        <v>17</v>
      </c>
      <c r="G1589" s="2" t="str">
        <f>IF(NOT(OR(
SUMPRODUCT(--ISNUMBER(SEARCH('Chapter 0 (Generated)'!$B$25:$V$25,INDEX(MyData,D1589, E1589+1))))&gt;0,
SUMPRODUCT(--ISNUMBER(SEARCH('Chapter 0 (Generated)'!$B$26:$V$26,INDEX(MyData,D1589, E1589+1))))&gt;0)),
"        " &amp; INDEX(MyData,D1589, E1589+1),
"    " &amp; INDEX(MyData,D1589, E1589+1))</f>
        <v xml:space="preserve">        0,</v>
      </c>
    </row>
    <row r="1590" spans="4:7" x14ac:dyDescent="0.2">
      <c r="D1590" s="20">
        <f t="shared" si="24"/>
        <v>76</v>
      </c>
      <c r="E1590" s="20">
        <f>MIN(IF(MOD(ROWS($A$2:A1590),$A$2)=0,E1589+1, E1589), $B$2-1)</f>
        <v>17</v>
      </c>
      <c r="G1590" s="2" t="str">
        <f>IF(NOT(OR(
SUMPRODUCT(--ISNUMBER(SEARCH('Chapter 0 (Generated)'!$B$25:$V$25,INDEX(MyData,D1590, E1590+1))))&gt;0,
SUMPRODUCT(--ISNUMBER(SEARCH('Chapter 0 (Generated)'!$B$26:$V$26,INDEX(MyData,D1590, E1590+1))))&gt;0)),
"        " &amp; INDEX(MyData,D1590, E1590+1),
"    " &amp; INDEX(MyData,D1590, E1590+1))</f>
        <v xml:space="preserve">        0,</v>
      </c>
    </row>
    <row r="1591" spans="4:7" x14ac:dyDescent="0.2">
      <c r="D1591" s="20">
        <f t="shared" si="24"/>
        <v>77</v>
      </c>
      <c r="E1591" s="20">
        <f>MIN(IF(MOD(ROWS($A$2:A1591),$A$2)=0,E1590+1, E1590), $B$2-1)</f>
        <v>17</v>
      </c>
      <c r="G1591" s="2" t="str">
        <f>IF(NOT(OR(
SUMPRODUCT(--ISNUMBER(SEARCH('Chapter 0 (Generated)'!$B$25:$V$25,INDEX(MyData,D1591, E1591+1))))&gt;0,
SUMPRODUCT(--ISNUMBER(SEARCH('Chapter 0 (Generated)'!$B$26:$V$26,INDEX(MyData,D1591, E1591+1))))&gt;0)),
"        " &amp; INDEX(MyData,D1591, E1591+1),
"    " &amp; INDEX(MyData,D1591, E1591+1))</f>
        <v xml:space="preserve">        0,</v>
      </c>
    </row>
    <row r="1592" spans="4:7" x14ac:dyDescent="0.2">
      <c r="D1592" s="20">
        <f t="shared" si="24"/>
        <v>78</v>
      </c>
      <c r="E1592" s="20">
        <f>MIN(IF(MOD(ROWS($A$2:A1592),$A$2)=0,E1591+1, E1591), $B$2-1)</f>
        <v>17</v>
      </c>
      <c r="G1592" s="2" t="str">
        <f>IF(NOT(OR(
SUMPRODUCT(--ISNUMBER(SEARCH('Chapter 0 (Generated)'!$B$25:$V$25,INDEX(MyData,D1592, E1592+1))))&gt;0,
SUMPRODUCT(--ISNUMBER(SEARCH('Chapter 0 (Generated)'!$B$26:$V$26,INDEX(MyData,D1592, E1592+1))))&gt;0)),
"        " &amp; INDEX(MyData,D1592, E1592+1),
"    " &amp; INDEX(MyData,D1592, E1592+1))</f>
        <v xml:space="preserve">        0,//75 </v>
      </c>
    </row>
    <row r="1593" spans="4:7" x14ac:dyDescent="0.2">
      <c r="D1593" s="20">
        <f t="shared" si="24"/>
        <v>79</v>
      </c>
      <c r="E1593" s="20">
        <f>MIN(IF(MOD(ROWS($A$2:A1593),$A$2)=0,E1592+1, E1592), $B$2-1)</f>
        <v>17</v>
      </c>
      <c r="G1593" s="2" t="str">
        <f>IF(NOT(OR(
SUMPRODUCT(--ISNUMBER(SEARCH('Chapter 0 (Generated)'!$B$25:$V$25,INDEX(MyData,D1593, E1593+1))))&gt;0,
SUMPRODUCT(--ISNUMBER(SEARCH('Chapter 0 (Generated)'!$B$26:$V$26,INDEX(MyData,D1593, E1593+1))))&gt;0)),
"        " &amp; INDEX(MyData,D1593, E1593+1),
"    " &amp; INDEX(MyData,D1593, E1593+1))</f>
        <v xml:space="preserve">        0,</v>
      </c>
    </row>
    <row r="1594" spans="4:7" x14ac:dyDescent="0.2">
      <c r="D1594" s="20">
        <f t="shared" si="24"/>
        <v>80</v>
      </c>
      <c r="E1594" s="20">
        <f>MIN(IF(MOD(ROWS($A$2:A1594),$A$2)=0,E1593+1, E1593), $B$2-1)</f>
        <v>17</v>
      </c>
      <c r="G1594" s="2" t="str">
        <f>IF(NOT(OR(
SUMPRODUCT(--ISNUMBER(SEARCH('Chapter 0 (Generated)'!$B$25:$V$25,INDEX(MyData,D1594, E1594+1))))&gt;0,
SUMPRODUCT(--ISNUMBER(SEARCH('Chapter 0 (Generated)'!$B$26:$V$26,INDEX(MyData,D1594, E1594+1))))&gt;0)),
"        " &amp; INDEX(MyData,D1594, E1594+1),
"    " &amp; INDEX(MyData,D1594, E1594+1))</f>
        <v xml:space="preserve">        0,</v>
      </c>
    </row>
    <row r="1595" spans="4:7" x14ac:dyDescent="0.2">
      <c r="D1595" s="20">
        <f t="shared" si="24"/>
        <v>81</v>
      </c>
      <c r="E1595" s="20">
        <f>MIN(IF(MOD(ROWS($A$2:A1595),$A$2)=0,E1594+1, E1594), $B$2-1)</f>
        <v>17</v>
      </c>
      <c r="G1595" s="2" t="str">
        <f>IF(NOT(OR(
SUMPRODUCT(--ISNUMBER(SEARCH('Chapter 0 (Generated)'!$B$25:$V$25,INDEX(MyData,D1595, E1595+1))))&gt;0,
SUMPRODUCT(--ISNUMBER(SEARCH('Chapter 0 (Generated)'!$B$26:$V$26,INDEX(MyData,D1595, E1595+1))))&gt;0)),
"        " &amp; INDEX(MyData,D1595, E1595+1),
"    " &amp; INDEX(MyData,D1595, E1595+1))</f>
        <v xml:space="preserve">        0,</v>
      </c>
    </row>
    <row r="1596" spans="4:7" x14ac:dyDescent="0.2">
      <c r="D1596" s="20">
        <f t="shared" si="24"/>
        <v>82</v>
      </c>
      <c r="E1596" s="20">
        <f>MIN(IF(MOD(ROWS($A$2:A1596),$A$2)=0,E1595+1, E1595), $B$2-1)</f>
        <v>17</v>
      </c>
      <c r="G1596" s="2" t="str">
        <f>IF(NOT(OR(
SUMPRODUCT(--ISNUMBER(SEARCH('Chapter 0 (Generated)'!$B$25:$V$25,INDEX(MyData,D1596, E1596+1))))&gt;0,
SUMPRODUCT(--ISNUMBER(SEARCH('Chapter 0 (Generated)'!$B$26:$V$26,INDEX(MyData,D1596, E1596+1))))&gt;0)),
"        " &amp; INDEX(MyData,D1596, E1596+1),
"    " &amp; INDEX(MyData,D1596, E1596+1))</f>
        <v xml:space="preserve">        0,</v>
      </c>
    </row>
    <row r="1597" spans="4:7" x14ac:dyDescent="0.2">
      <c r="D1597" s="20">
        <f t="shared" si="24"/>
        <v>83</v>
      </c>
      <c r="E1597" s="20">
        <f>MIN(IF(MOD(ROWS($A$2:A1597),$A$2)=0,E1596+1, E1596), $B$2-1)</f>
        <v>17</v>
      </c>
      <c r="G1597" s="2" t="str">
        <f>IF(NOT(OR(
SUMPRODUCT(--ISNUMBER(SEARCH('Chapter 0 (Generated)'!$B$25:$V$25,INDEX(MyData,D1597, E1597+1))))&gt;0,
SUMPRODUCT(--ISNUMBER(SEARCH('Chapter 0 (Generated)'!$B$26:$V$26,INDEX(MyData,D1597, E1597+1))))&gt;0)),
"        " &amp; INDEX(MyData,D1597, E1597+1),
"    " &amp; INDEX(MyData,D1597, E1597+1))</f>
        <v xml:space="preserve">        0,//80 </v>
      </c>
    </row>
    <row r="1598" spans="4:7" x14ac:dyDescent="0.2">
      <c r="D1598" s="20">
        <f t="shared" si="24"/>
        <v>84</v>
      </c>
      <c r="E1598" s="20">
        <f>MIN(IF(MOD(ROWS($A$2:A1598),$A$2)=0,E1597+1, E1597), $B$2-1)</f>
        <v>17</v>
      </c>
      <c r="G1598" s="2" t="str">
        <f>IF(NOT(OR(
SUMPRODUCT(--ISNUMBER(SEARCH('Chapter 0 (Generated)'!$B$25:$V$25,INDEX(MyData,D1598, E1598+1))))&gt;0,
SUMPRODUCT(--ISNUMBER(SEARCH('Chapter 0 (Generated)'!$B$26:$V$26,INDEX(MyData,D1598, E1598+1))))&gt;0)),
"        " &amp; INDEX(MyData,D1598, E1598+1),
"    " &amp; INDEX(MyData,D1598, E1598+1))</f>
        <v xml:space="preserve">        0,</v>
      </c>
    </row>
    <row r="1599" spans="4:7" x14ac:dyDescent="0.2">
      <c r="D1599" s="20">
        <f t="shared" si="24"/>
        <v>85</v>
      </c>
      <c r="E1599" s="20">
        <f>MIN(IF(MOD(ROWS($A$2:A1599),$A$2)=0,E1598+1, E1598), $B$2-1)</f>
        <v>17</v>
      </c>
      <c r="G1599" s="2" t="str">
        <f>IF(NOT(OR(
SUMPRODUCT(--ISNUMBER(SEARCH('Chapter 0 (Generated)'!$B$25:$V$25,INDEX(MyData,D1599, E1599+1))))&gt;0,
SUMPRODUCT(--ISNUMBER(SEARCH('Chapter 0 (Generated)'!$B$26:$V$26,INDEX(MyData,D1599, E1599+1))))&gt;0)),
"        " &amp; INDEX(MyData,D1599, E1599+1),
"    " &amp; INDEX(MyData,D1599, E1599+1))</f>
        <v xml:space="preserve">        0,</v>
      </c>
    </row>
    <row r="1600" spans="4:7" x14ac:dyDescent="0.2">
      <c r="D1600" s="20">
        <f t="shared" si="24"/>
        <v>86</v>
      </c>
      <c r="E1600" s="20">
        <f>MIN(IF(MOD(ROWS($A$2:A1600),$A$2)=0,E1599+1, E1599), $B$2-1)</f>
        <v>17</v>
      </c>
      <c r="G1600" s="2" t="str">
        <f>IF(NOT(OR(
SUMPRODUCT(--ISNUMBER(SEARCH('Chapter 0 (Generated)'!$B$25:$V$25,INDEX(MyData,D1600, E1600+1))))&gt;0,
SUMPRODUCT(--ISNUMBER(SEARCH('Chapter 0 (Generated)'!$B$26:$V$26,INDEX(MyData,D1600, E1600+1))))&gt;0)),
"        " &amp; INDEX(MyData,D1600, E1600+1),
"    " &amp; INDEX(MyData,D1600, E1600+1))</f>
        <v xml:space="preserve">        0,</v>
      </c>
    </row>
    <row r="1601" spans="4:7" x14ac:dyDescent="0.2">
      <c r="D1601" s="20">
        <f t="shared" si="24"/>
        <v>87</v>
      </c>
      <c r="E1601" s="20">
        <f>MIN(IF(MOD(ROWS($A$2:A1601),$A$2)=0,E1600+1, E1600), $B$2-1)</f>
        <v>17</v>
      </c>
      <c r="G1601" s="2" t="str">
        <f>IF(NOT(OR(
SUMPRODUCT(--ISNUMBER(SEARCH('Chapter 0 (Generated)'!$B$25:$V$25,INDEX(MyData,D1601, E1601+1))))&gt;0,
SUMPRODUCT(--ISNUMBER(SEARCH('Chapter 0 (Generated)'!$B$26:$V$26,INDEX(MyData,D1601, E1601+1))))&gt;0)),
"        " &amp; INDEX(MyData,D1601, E1601+1),
"    " &amp; INDEX(MyData,D1601, E1601+1))</f>
        <v xml:space="preserve">        0,</v>
      </c>
    </row>
    <row r="1602" spans="4:7" x14ac:dyDescent="0.2">
      <c r="D1602" s="20">
        <f t="shared" ref="D1602:D1665" si="25">MOD(ROW(D1601)-1+ROWS(MyData),ROWS(MyData))+1</f>
        <v>88</v>
      </c>
      <c r="E1602" s="20">
        <f>MIN(IF(MOD(ROWS($A$2:A1602),$A$2)=0,E1601+1, E1601), $B$2-1)</f>
        <v>17</v>
      </c>
      <c r="G1602" s="2" t="str">
        <f>IF(NOT(OR(
SUMPRODUCT(--ISNUMBER(SEARCH('Chapter 0 (Generated)'!$B$25:$V$25,INDEX(MyData,D1602, E1602+1))))&gt;0,
SUMPRODUCT(--ISNUMBER(SEARCH('Chapter 0 (Generated)'!$B$26:$V$26,INDEX(MyData,D1602, E1602+1))))&gt;0)),
"        " &amp; INDEX(MyData,D1602, E1602+1),
"    " &amp; INDEX(MyData,D1602, E1602+1))</f>
        <v xml:space="preserve">        0,//85 </v>
      </c>
    </row>
    <row r="1603" spans="4:7" x14ac:dyDescent="0.2">
      <c r="D1603" s="20">
        <f t="shared" si="25"/>
        <v>89</v>
      </c>
      <c r="E1603" s="20">
        <f>MIN(IF(MOD(ROWS($A$2:A1603),$A$2)=0,E1602+1, E1602), $B$2-1)</f>
        <v>18</v>
      </c>
      <c r="G1603" s="2" t="str">
        <f>IF(NOT(OR(
SUMPRODUCT(--ISNUMBER(SEARCH('Chapter 0 (Generated)'!$B$25:$V$25,INDEX(MyData,D1603, E1603+1))))&gt;0,
SUMPRODUCT(--ISNUMBER(SEARCH('Chapter 0 (Generated)'!$B$26:$V$26,INDEX(MyData,D1603, E1603+1))))&gt;0)),
"        " &amp; INDEX(MyData,D1603, E1603+1),
"    " &amp; INDEX(MyData,D1603, E1603+1))</f>
        <v xml:space="preserve">        ];</v>
      </c>
    </row>
    <row r="1604" spans="4:7" x14ac:dyDescent="0.2">
      <c r="D1604" s="20">
        <f t="shared" si="25"/>
        <v>1</v>
      </c>
      <c r="E1604" s="20">
        <f>MIN(IF(MOD(ROWS($A$2:A1604),$A$2)=0,E1603+1, E1603), $B$2-1)</f>
        <v>18</v>
      </c>
      <c r="G1604" s="2" t="str">
        <f>IF(NOT(OR(
SUMPRODUCT(--ISNUMBER(SEARCH('Chapter 0 (Generated)'!$B$25:$V$25,INDEX(MyData,D1604, E1604+1))))&gt;0,
SUMPRODUCT(--ISNUMBER(SEARCH('Chapter 0 (Generated)'!$B$26:$V$26,INDEX(MyData,D1604, E1604+1))))&gt;0)),
"        " &amp; INDEX(MyData,D1604, E1604+1),
"    " &amp; INDEX(MyData,D1604, E1604+1))</f>
        <v xml:space="preserve">    //story[18] === visited -&gt; FALSE by default, TRUE si le joueur a visité la slide</v>
      </c>
    </row>
    <row r="1605" spans="4:7" x14ac:dyDescent="0.2">
      <c r="D1605" s="20">
        <f t="shared" si="25"/>
        <v>2</v>
      </c>
      <c r="E1605" s="20">
        <f>MIN(IF(MOD(ROWS($A$2:A1605),$A$2)=0,E1604+1, E1604), $B$2-1)</f>
        <v>18</v>
      </c>
      <c r="G1605" s="2" t="str">
        <f>IF(NOT(OR(
SUMPRODUCT(--ISNUMBER(SEARCH('Chapter 0 (Generated)'!$B$25:$V$25,INDEX(MyData,D1605, E1605+1))))&gt;0,
SUMPRODUCT(--ISNUMBER(SEARCH('Chapter 0 (Generated)'!$B$26:$V$26,INDEX(MyData,D1605, E1605+1))))&gt;0)),
"        " &amp; INDEX(MyData,D1605, E1605+1),
"    " &amp; INDEX(MyData,D1605, E1605+1))</f>
        <v xml:space="preserve">    story[18] = [</v>
      </c>
    </row>
    <row r="1606" spans="4:7" x14ac:dyDescent="0.2">
      <c r="D1606" s="20">
        <f t="shared" si="25"/>
        <v>3</v>
      </c>
      <c r="E1606" s="20">
        <f>MIN(IF(MOD(ROWS($A$2:A1606),$A$2)=0,E1605+1, E1605), $B$2-1)</f>
        <v>18</v>
      </c>
      <c r="G1606" s="2" t="str">
        <f>IF(NOT(OR(
SUMPRODUCT(--ISNUMBER(SEARCH('Chapter 0 (Generated)'!$B$25:$V$25,INDEX(MyData,D1606, E1606+1))))&gt;0,
SUMPRODUCT(--ISNUMBER(SEARCH('Chapter 0 (Generated)'!$B$26:$V$26,INDEX(MyData,D1606, E1606+1))))&gt;0)),
"        " &amp; INDEX(MyData,D1606, E1606+1),
"    " &amp; INDEX(MyData,D1606, E1606+1))</f>
        <v xml:space="preserve">        false,//0 </v>
      </c>
    </row>
    <row r="1607" spans="4:7" x14ac:dyDescent="0.2">
      <c r="D1607" s="20">
        <f t="shared" si="25"/>
        <v>4</v>
      </c>
      <c r="E1607" s="20">
        <f>MIN(IF(MOD(ROWS($A$2:A1607),$A$2)=0,E1606+1, E1606), $B$2-1)</f>
        <v>18</v>
      </c>
      <c r="G1607" s="2" t="str">
        <f>IF(NOT(OR(
SUMPRODUCT(--ISNUMBER(SEARCH('Chapter 0 (Generated)'!$B$25:$V$25,INDEX(MyData,D1607, E1607+1))))&gt;0,
SUMPRODUCT(--ISNUMBER(SEARCH('Chapter 0 (Generated)'!$B$26:$V$26,INDEX(MyData,D1607, E1607+1))))&gt;0)),
"        " &amp; INDEX(MyData,D1607, E1607+1),
"    " &amp; INDEX(MyData,D1607, E1607+1))</f>
        <v xml:space="preserve">        false,</v>
      </c>
    </row>
    <row r="1608" spans="4:7" x14ac:dyDescent="0.2">
      <c r="D1608" s="20">
        <f t="shared" si="25"/>
        <v>5</v>
      </c>
      <c r="E1608" s="20">
        <f>MIN(IF(MOD(ROWS($A$2:A1608),$A$2)=0,E1607+1, E1607), $B$2-1)</f>
        <v>18</v>
      </c>
      <c r="G1608" s="2" t="str">
        <f>IF(NOT(OR(
SUMPRODUCT(--ISNUMBER(SEARCH('Chapter 0 (Generated)'!$B$25:$V$25,INDEX(MyData,D1608, E1608+1))))&gt;0,
SUMPRODUCT(--ISNUMBER(SEARCH('Chapter 0 (Generated)'!$B$26:$V$26,INDEX(MyData,D1608, E1608+1))))&gt;0)),
"        " &amp; INDEX(MyData,D1608, E1608+1),
"    " &amp; INDEX(MyData,D1608, E1608+1))</f>
        <v xml:space="preserve">        false,</v>
      </c>
    </row>
    <row r="1609" spans="4:7" x14ac:dyDescent="0.2">
      <c r="D1609" s="20">
        <f t="shared" si="25"/>
        <v>6</v>
      </c>
      <c r="E1609" s="20">
        <f>MIN(IF(MOD(ROWS($A$2:A1609),$A$2)=0,E1608+1, E1608), $B$2-1)</f>
        <v>18</v>
      </c>
      <c r="G1609" s="2" t="str">
        <f>IF(NOT(OR(
SUMPRODUCT(--ISNUMBER(SEARCH('Chapter 0 (Generated)'!$B$25:$V$25,INDEX(MyData,D1609, E1609+1))))&gt;0,
SUMPRODUCT(--ISNUMBER(SEARCH('Chapter 0 (Generated)'!$B$26:$V$26,INDEX(MyData,D1609, E1609+1))))&gt;0)),
"        " &amp; INDEX(MyData,D1609, E1609+1),
"    " &amp; INDEX(MyData,D1609, E1609+1))</f>
        <v xml:space="preserve">        false,</v>
      </c>
    </row>
    <row r="1610" spans="4:7" x14ac:dyDescent="0.2">
      <c r="D1610" s="20">
        <f t="shared" si="25"/>
        <v>7</v>
      </c>
      <c r="E1610" s="20">
        <f>MIN(IF(MOD(ROWS($A$2:A1610),$A$2)=0,E1609+1, E1609), $B$2-1)</f>
        <v>18</v>
      </c>
      <c r="G1610" s="2" t="str">
        <f>IF(NOT(OR(
SUMPRODUCT(--ISNUMBER(SEARCH('Chapter 0 (Generated)'!$B$25:$V$25,INDEX(MyData,D1610, E1610+1))))&gt;0,
SUMPRODUCT(--ISNUMBER(SEARCH('Chapter 0 (Generated)'!$B$26:$V$26,INDEX(MyData,D1610, E1610+1))))&gt;0)),
"        " &amp; INDEX(MyData,D1610, E1610+1),
"    " &amp; INDEX(MyData,D1610, E1610+1))</f>
        <v xml:space="preserve">        false,</v>
      </c>
    </row>
    <row r="1611" spans="4:7" x14ac:dyDescent="0.2">
      <c r="D1611" s="20">
        <f t="shared" si="25"/>
        <v>8</v>
      </c>
      <c r="E1611" s="20">
        <f>MIN(IF(MOD(ROWS($A$2:A1611),$A$2)=0,E1610+1, E1610), $B$2-1)</f>
        <v>18</v>
      </c>
      <c r="G1611" s="2" t="str">
        <f>IF(NOT(OR(
SUMPRODUCT(--ISNUMBER(SEARCH('Chapter 0 (Generated)'!$B$25:$V$25,INDEX(MyData,D1611, E1611+1))))&gt;0,
SUMPRODUCT(--ISNUMBER(SEARCH('Chapter 0 (Generated)'!$B$26:$V$26,INDEX(MyData,D1611, E1611+1))))&gt;0)),
"        " &amp; INDEX(MyData,D1611, E1611+1),
"    " &amp; INDEX(MyData,D1611, E1611+1))</f>
        <v xml:space="preserve">        false,//5 </v>
      </c>
    </row>
    <row r="1612" spans="4:7" x14ac:dyDescent="0.2">
      <c r="D1612" s="20">
        <f t="shared" si="25"/>
        <v>9</v>
      </c>
      <c r="E1612" s="20">
        <f>MIN(IF(MOD(ROWS($A$2:A1612),$A$2)=0,E1611+1, E1611), $B$2-1)</f>
        <v>18</v>
      </c>
      <c r="G1612" s="2" t="str">
        <f>IF(NOT(OR(
SUMPRODUCT(--ISNUMBER(SEARCH('Chapter 0 (Generated)'!$B$25:$V$25,INDEX(MyData,D1612, E1612+1))))&gt;0,
SUMPRODUCT(--ISNUMBER(SEARCH('Chapter 0 (Generated)'!$B$26:$V$26,INDEX(MyData,D1612, E1612+1))))&gt;0)),
"        " &amp; INDEX(MyData,D1612, E1612+1),
"    " &amp; INDEX(MyData,D1612, E1612+1))</f>
        <v xml:space="preserve">        false,</v>
      </c>
    </row>
    <row r="1613" spans="4:7" x14ac:dyDescent="0.2">
      <c r="D1613" s="20">
        <f t="shared" si="25"/>
        <v>10</v>
      </c>
      <c r="E1613" s="20">
        <f>MIN(IF(MOD(ROWS($A$2:A1613),$A$2)=0,E1612+1, E1612), $B$2-1)</f>
        <v>18</v>
      </c>
      <c r="G1613" s="2" t="str">
        <f>IF(NOT(OR(
SUMPRODUCT(--ISNUMBER(SEARCH('Chapter 0 (Generated)'!$B$25:$V$25,INDEX(MyData,D1613, E1613+1))))&gt;0,
SUMPRODUCT(--ISNUMBER(SEARCH('Chapter 0 (Generated)'!$B$26:$V$26,INDEX(MyData,D1613, E1613+1))))&gt;0)),
"        " &amp; INDEX(MyData,D1613, E1613+1),
"    " &amp; INDEX(MyData,D1613, E1613+1))</f>
        <v xml:space="preserve">        false,</v>
      </c>
    </row>
    <row r="1614" spans="4:7" x14ac:dyDescent="0.2">
      <c r="D1614" s="20">
        <f t="shared" si="25"/>
        <v>11</v>
      </c>
      <c r="E1614" s="20">
        <f>MIN(IF(MOD(ROWS($A$2:A1614),$A$2)=0,E1613+1, E1613), $B$2-1)</f>
        <v>18</v>
      </c>
      <c r="G1614" s="2" t="str">
        <f>IF(NOT(OR(
SUMPRODUCT(--ISNUMBER(SEARCH('Chapter 0 (Generated)'!$B$25:$V$25,INDEX(MyData,D1614, E1614+1))))&gt;0,
SUMPRODUCT(--ISNUMBER(SEARCH('Chapter 0 (Generated)'!$B$26:$V$26,INDEX(MyData,D1614, E1614+1))))&gt;0)),
"        " &amp; INDEX(MyData,D1614, E1614+1),
"    " &amp; INDEX(MyData,D1614, E1614+1))</f>
        <v xml:space="preserve">        false,</v>
      </c>
    </row>
    <row r="1615" spans="4:7" x14ac:dyDescent="0.2">
      <c r="D1615" s="20">
        <f t="shared" si="25"/>
        <v>12</v>
      </c>
      <c r="E1615" s="20">
        <f>MIN(IF(MOD(ROWS($A$2:A1615),$A$2)=0,E1614+1, E1614), $B$2-1)</f>
        <v>18</v>
      </c>
      <c r="G1615" s="2" t="str">
        <f>IF(NOT(OR(
SUMPRODUCT(--ISNUMBER(SEARCH('Chapter 0 (Generated)'!$B$25:$V$25,INDEX(MyData,D1615, E1615+1))))&gt;0,
SUMPRODUCT(--ISNUMBER(SEARCH('Chapter 0 (Generated)'!$B$26:$V$26,INDEX(MyData,D1615, E1615+1))))&gt;0)),
"        " &amp; INDEX(MyData,D1615, E1615+1),
"    " &amp; INDEX(MyData,D1615, E1615+1))</f>
        <v xml:space="preserve">        false,</v>
      </c>
    </row>
    <row r="1616" spans="4:7" x14ac:dyDescent="0.2">
      <c r="D1616" s="20">
        <f t="shared" si="25"/>
        <v>13</v>
      </c>
      <c r="E1616" s="20">
        <f>MIN(IF(MOD(ROWS($A$2:A1616),$A$2)=0,E1615+1, E1615), $B$2-1)</f>
        <v>18</v>
      </c>
      <c r="G1616" s="2" t="str">
        <f>IF(NOT(OR(
SUMPRODUCT(--ISNUMBER(SEARCH('Chapter 0 (Generated)'!$B$25:$V$25,INDEX(MyData,D1616, E1616+1))))&gt;0,
SUMPRODUCT(--ISNUMBER(SEARCH('Chapter 0 (Generated)'!$B$26:$V$26,INDEX(MyData,D1616, E1616+1))))&gt;0)),
"        " &amp; INDEX(MyData,D1616, E1616+1),
"    " &amp; INDEX(MyData,D1616, E1616+1))</f>
        <v xml:space="preserve">        false,//10 </v>
      </c>
    </row>
    <row r="1617" spans="4:7" x14ac:dyDescent="0.2">
      <c r="D1617" s="20">
        <f t="shared" si="25"/>
        <v>14</v>
      </c>
      <c r="E1617" s="20">
        <f>MIN(IF(MOD(ROWS($A$2:A1617),$A$2)=0,E1616+1, E1616), $B$2-1)</f>
        <v>18</v>
      </c>
      <c r="G1617" s="2" t="str">
        <f>IF(NOT(OR(
SUMPRODUCT(--ISNUMBER(SEARCH('Chapter 0 (Generated)'!$B$25:$V$25,INDEX(MyData,D1617, E1617+1))))&gt;0,
SUMPRODUCT(--ISNUMBER(SEARCH('Chapter 0 (Generated)'!$B$26:$V$26,INDEX(MyData,D1617, E1617+1))))&gt;0)),
"        " &amp; INDEX(MyData,D1617, E1617+1),
"    " &amp; INDEX(MyData,D1617, E1617+1))</f>
        <v xml:space="preserve">        false,</v>
      </c>
    </row>
    <row r="1618" spans="4:7" x14ac:dyDescent="0.2">
      <c r="D1618" s="20">
        <f t="shared" si="25"/>
        <v>15</v>
      </c>
      <c r="E1618" s="20">
        <f>MIN(IF(MOD(ROWS($A$2:A1618),$A$2)=0,E1617+1, E1617), $B$2-1)</f>
        <v>18</v>
      </c>
      <c r="G1618" s="2" t="str">
        <f>IF(NOT(OR(
SUMPRODUCT(--ISNUMBER(SEARCH('Chapter 0 (Generated)'!$B$25:$V$25,INDEX(MyData,D1618, E1618+1))))&gt;0,
SUMPRODUCT(--ISNUMBER(SEARCH('Chapter 0 (Generated)'!$B$26:$V$26,INDEX(MyData,D1618, E1618+1))))&gt;0)),
"        " &amp; INDEX(MyData,D1618, E1618+1),
"    " &amp; INDEX(MyData,D1618, E1618+1))</f>
        <v xml:space="preserve">        false,</v>
      </c>
    </row>
    <row r="1619" spans="4:7" x14ac:dyDescent="0.2">
      <c r="D1619" s="20">
        <f t="shared" si="25"/>
        <v>16</v>
      </c>
      <c r="E1619" s="20">
        <f>MIN(IF(MOD(ROWS($A$2:A1619),$A$2)=0,E1618+1, E1618), $B$2-1)</f>
        <v>18</v>
      </c>
      <c r="G1619" s="2" t="str">
        <f>IF(NOT(OR(
SUMPRODUCT(--ISNUMBER(SEARCH('Chapter 0 (Generated)'!$B$25:$V$25,INDEX(MyData,D1619, E1619+1))))&gt;0,
SUMPRODUCT(--ISNUMBER(SEARCH('Chapter 0 (Generated)'!$B$26:$V$26,INDEX(MyData,D1619, E1619+1))))&gt;0)),
"        " &amp; INDEX(MyData,D1619, E1619+1),
"    " &amp; INDEX(MyData,D1619, E1619+1))</f>
        <v xml:space="preserve">        false,</v>
      </c>
    </row>
    <row r="1620" spans="4:7" x14ac:dyDescent="0.2">
      <c r="D1620" s="20">
        <f t="shared" si="25"/>
        <v>17</v>
      </c>
      <c r="E1620" s="20">
        <f>MIN(IF(MOD(ROWS($A$2:A1620),$A$2)=0,E1619+1, E1619), $B$2-1)</f>
        <v>18</v>
      </c>
      <c r="G1620" s="2" t="str">
        <f>IF(NOT(OR(
SUMPRODUCT(--ISNUMBER(SEARCH('Chapter 0 (Generated)'!$B$25:$V$25,INDEX(MyData,D1620, E1620+1))))&gt;0,
SUMPRODUCT(--ISNUMBER(SEARCH('Chapter 0 (Generated)'!$B$26:$V$26,INDEX(MyData,D1620, E1620+1))))&gt;0)),
"        " &amp; INDEX(MyData,D1620, E1620+1),
"    " &amp; INDEX(MyData,D1620, E1620+1))</f>
        <v xml:space="preserve">        false,</v>
      </c>
    </row>
    <row r="1621" spans="4:7" x14ac:dyDescent="0.2">
      <c r="D1621" s="20">
        <f t="shared" si="25"/>
        <v>18</v>
      </c>
      <c r="E1621" s="20">
        <f>MIN(IF(MOD(ROWS($A$2:A1621),$A$2)=0,E1620+1, E1620), $B$2-1)</f>
        <v>18</v>
      </c>
      <c r="G1621" s="2" t="str">
        <f>IF(NOT(OR(
SUMPRODUCT(--ISNUMBER(SEARCH('Chapter 0 (Generated)'!$B$25:$V$25,INDEX(MyData,D1621, E1621+1))))&gt;0,
SUMPRODUCT(--ISNUMBER(SEARCH('Chapter 0 (Generated)'!$B$26:$V$26,INDEX(MyData,D1621, E1621+1))))&gt;0)),
"        " &amp; INDEX(MyData,D1621, E1621+1),
"    " &amp; INDEX(MyData,D1621, E1621+1))</f>
        <v xml:space="preserve">        false,//15 </v>
      </c>
    </row>
    <row r="1622" spans="4:7" x14ac:dyDescent="0.2">
      <c r="D1622" s="20">
        <f t="shared" si="25"/>
        <v>19</v>
      </c>
      <c r="E1622" s="20">
        <f>MIN(IF(MOD(ROWS($A$2:A1622),$A$2)=0,E1621+1, E1621), $B$2-1)</f>
        <v>18</v>
      </c>
      <c r="G1622" s="2" t="str">
        <f>IF(NOT(OR(
SUMPRODUCT(--ISNUMBER(SEARCH('Chapter 0 (Generated)'!$B$25:$V$25,INDEX(MyData,D1622, E1622+1))))&gt;0,
SUMPRODUCT(--ISNUMBER(SEARCH('Chapter 0 (Generated)'!$B$26:$V$26,INDEX(MyData,D1622, E1622+1))))&gt;0)),
"        " &amp; INDEX(MyData,D1622, E1622+1),
"    " &amp; INDEX(MyData,D1622, E1622+1))</f>
        <v xml:space="preserve">        false,</v>
      </c>
    </row>
    <row r="1623" spans="4:7" x14ac:dyDescent="0.2">
      <c r="D1623" s="20">
        <f t="shared" si="25"/>
        <v>20</v>
      </c>
      <c r="E1623" s="20">
        <f>MIN(IF(MOD(ROWS($A$2:A1623),$A$2)=0,E1622+1, E1622), $B$2-1)</f>
        <v>18</v>
      </c>
      <c r="G1623" s="2" t="str">
        <f>IF(NOT(OR(
SUMPRODUCT(--ISNUMBER(SEARCH('Chapter 0 (Generated)'!$B$25:$V$25,INDEX(MyData,D1623, E1623+1))))&gt;0,
SUMPRODUCT(--ISNUMBER(SEARCH('Chapter 0 (Generated)'!$B$26:$V$26,INDEX(MyData,D1623, E1623+1))))&gt;0)),
"        " &amp; INDEX(MyData,D1623, E1623+1),
"    " &amp; INDEX(MyData,D1623, E1623+1))</f>
        <v xml:space="preserve">        false,</v>
      </c>
    </row>
    <row r="1624" spans="4:7" x14ac:dyDescent="0.2">
      <c r="D1624" s="20">
        <f t="shared" si="25"/>
        <v>21</v>
      </c>
      <c r="E1624" s="20">
        <f>MIN(IF(MOD(ROWS($A$2:A1624),$A$2)=0,E1623+1, E1623), $B$2-1)</f>
        <v>18</v>
      </c>
      <c r="G1624" s="2" t="str">
        <f>IF(NOT(OR(
SUMPRODUCT(--ISNUMBER(SEARCH('Chapter 0 (Generated)'!$B$25:$V$25,INDEX(MyData,D1624, E1624+1))))&gt;0,
SUMPRODUCT(--ISNUMBER(SEARCH('Chapter 0 (Generated)'!$B$26:$V$26,INDEX(MyData,D1624, E1624+1))))&gt;0)),
"        " &amp; INDEX(MyData,D1624, E1624+1),
"    " &amp; INDEX(MyData,D1624, E1624+1))</f>
        <v xml:space="preserve">        false,</v>
      </c>
    </row>
    <row r="1625" spans="4:7" x14ac:dyDescent="0.2">
      <c r="D1625" s="20">
        <f t="shared" si="25"/>
        <v>22</v>
      </c>
      <c r="E1625" s="20">
        <f>MIN(IF(MOD(ROWS($A$2:A1625),$A$2)=0,E1624+1, E1624), $B$2-1)</f>
        <v>18</v>
      </c>
      <c r="G1625" s="2" t="str">
        <f>IF(NOT(OR(
SUMPRODUCT(--ISNUMBER(SEARCH('Chapter 0 (Generated)'!$B$25:$V$25,INDEX(MyData,D1625, E1625+1))))&gt;0,
SUMPRODUCT(--ISNUMBER(SEARCH('Chapter 0 (Generated)'!$B$26:$V$26,INDEX(MyData,D1625, E1625+1))))&gt;0)),
"        " &amp; INDEX(MyData,D1625, E1625+1),
"    " &amp; INDEX(MyData,D1625, E1625+1))</f>
        <v xml:space="preserve">        false,</v>
      </c>
    </row>
    <row r="1626" spans="4:7" x14ac:dyDescent="0.2">
      <c r="D1626" s="20">
        <f t="shared" si="25"/>
        <v>23</v>
      </c>
      <c r="E1626" s="20">
        <f>MIN(IF(MOD(ROWS($A$2:A1626),$A$2)=0,E1625+1, E1625), $B$2-1)</f>
        <v>18</v>
      </c>
      <c r="G1626" s="2" t="str">
        <f>IF(NOT(OR(
SUMPRODUCT(--ISNUMBER(SEARCH('Chapter 0 (Generated)'!$B$25:$V$25,INDEX(MyData,D1626, E1626+1))))&gt;0,
SUMPRODUCT(--ISNUMBER(SEARCH('Chapter 0 (Generated)'!$B$26:$V$26,INDEX(MyData,D1626, E1626+1))))&gt;0)),
"        " &amp; INDEX(MyData,D1626, E1626+1),
"    " &amp; INDEX(MyData,D1626, E1626+1))</f>
        <v xml:space="preserve">        false,//20 </v>
      </c>
    </row>
    <row r="1627" spans="4:7" x14ac:dyDescent="0.2">
      <c r="D1627" s="20">
        <f t="shared" si="25"/>
        <v>24</v>
      </c>
      <c r="E1627" s="20">
        <f>MIN(IF(MOD(ROWS($A$2:A1627),$A$2)=0,E1626+1, E1626), $B$2-1)</f>
        <v>18</v>
      </c>
      <c r="G1627" s="2" t="str">
        <f>IF(NOT(OR(
SUMPRODUCT(--ISNUMBER(SEARCH('Chapter 0 (Generated)'!$B$25:$V$25,INDEX(MyData,D1627, E1627+1))))&gt;0,
SUMPRODUCT(--ISNUMBER(SEARCH('Chapter 0 (Generated)'!$B$26:$V$26,INDEX(MyData,D1627, E1627+1))))&gt;0)),
"        " &amp; INDEX(MyData,D1627, E1627+1),
"    " &amp; INDEX(MyData,D1627, E1627+1))</f>
        <v xml:space="preserve">        false,</v>
      </c>
    </row>
    <row r="1628" spans="4:7" x14ac:dyDescent="0.2">
      <c r="D1628" s="20">
        <f t="shared" si="25"/>
        <v>25</v>
      </c>
      <c r="E1628" s="20">
        <f>MIN(IF(MOD(ROWS($A$2:A1628),$A$2)=0,E1627+1, E1627), $B$2-1)</f>
        <v>18</v>
      </c>
      <c r="G1628" s="2" t="str">
        <f>IF(NOT(OR(
SUMPRODUCT(--ISNUMBER(SEARCH('Chapter 0 (Generated)'!$B$25:$V$25,INDEX(MyData,D1628, E1628+1))))&gt;0,
SUMPRODUCT(--ISNUMBER(SEARCH('Chapter 0 (Generated)'!$B$26:$V$26,INDEX(MyData,D1628, E1628+1))))&gt;0)),
"        " &amp; INDEX(MyData,D1628, E1628+1),
"    " &amp; INDEX(MyData,D1628, E1628+1))</f>
        <v xml:space="preserve">        false,</v>
      </c>
    </row>
    <row r="1629" spans="4:7" x14ac:dyDescent="0.2">
      <c r="D1629" s="20">
        <f t="shared" si="25"/>
        <v>26</v>
      </c>
      <c r="E1629" s="20">
        <f>MIN(IF(MOD(ROWS($A$2:A1629),$A$2)=0,E1628+1, E1628), $B$2-1)</f>
        <v>18</v>
      </c>
      <c r="G1629" s="2" t="str">
        <f>IF(NOT(OR(
SUMPRODUCT(--ISNUMBER(SEARCH('Chapter 0 (Generated)'!$B$25:$V$25,INDEX(MyData,D1629, E1629+1))))&gt;0,
SUMPRODUCT(--ISNUMBER(SEARCH('Chapter 0 (Generated)'!$B$26:$V$26,INDEX(MyData,D1629, E1629+1))))&gt;0)),
"        " &amp; INDEX(MyData,D1629, E1629+1),
"    " &amp; INDEX(MyData,D1629, E1629+1))</f>
        <v xml:space="preserve">        false,</v>
      </c>
    </row>
    <row r="1630" spans="4:7" x14ac:dyDescent="0.2">
      <c r="D1630" s="20">
        <f t="shared" si="25"/>
        <v>27</v>
      </c>
      <c r="E1630" s="20">
        <f>MIN(IF(MOD(ROWS($A$2:A1630),$A$2)=0,E1629+1, E1629), $B$2-1)</f>
        <v>18</v>
      </c>
      <c r="G1630" s="2" t="str">
        <f>IF(NOT(OR(
SUMPRODUCT(--ISNUMBER(SEARCH('Chapter 0 (Generated)'!$B$25:$V$25,INDEX(MyData,D1630, E1630+1))))&gt;0,
SUMPRODUCT(--ISNUMBER(SEARCH('Chapter 0 (Generated)'!$B$26:$V$26,INDEX(MyData,D1630, E1630+1))))&gt;0)),
"        " &amp; INDEX(MyData,D1630, E1630+1),
"    " &amp; INDEX(MyData,D1630, E1630+1))</f>
        <v xml:space="preserve">        false,//24 Department Form</v>
      </c>
    </row>
    <row r="1631" spans="4:7" x14ac:dyDescent="0.2">
      <c r="D1631" s="20">
        <f t="shared" si="25"/>
        <v>28</v>
      </c>
      <c r="E1631" s="20">
        <f>MIN(IF(MOD(ROWS($A$2:A1631),$A$2)=0,E1630+1, E1630), $B$2-1)</f>
        <v>18</v>
      </c>
      <c r="G1631" s="2" t="str">
        <f>IF(NOT(OR(
SUMPRODUCT(--ISNUMBER(SEARCH('Chapter 0 (Generated)'!$B$25:$V$25,INDEX(MyData,D1631, E1631+1))))&gt;0,
SUMPRODUCT(--ISNUMBER(SEARCH('Chapter 0 (Generated)'!$B$26:$V$26,INDEX(MyData,D1631, E1631+1))))&gt;0)),
"        " &amp; INDEX(MyData,D1631, E1631+1),
"    " &amp; INDEX(MyData,D1631, E1631+1))</f>
        <v xml:space="preserve">        false,//25 </v>
      </c>
    </row>
    <row r="1632" spans="4:7" x14ac:dyDescent="0.2">
      <c r="D1632" s="20">
        <f t="shared" si="25"/>
        <v>29</v>
      </c>
      <c r="E1632" s="20">
        <f>MIN(IF(MOD(ROWS($A$2:A1632),$A$2)=0,E1631+1, E1631), $B$2-1)</f>
        <v>18</v>
      </c>
      <c r="G1632" s="2" t="str">
        <f>IF(NOT(OR(
SUMPRODUCT(--ISNUMBER(SEARCH('Chapter 0 (Generated)'!$B$25:$V$25,INDEX(MyData,D1632, E1632+1))))&gt;0,
SUMPRODUCT(--ISNUMBER(SEARCH('Chapter 0 (Generated)'!$B$26:$V$26,INDEX(MyData,D1632, E1632+1))))&gt;0)),
"        " &amp; INDEX(MyData,D1632, E1632+1),
"    " &amp; INDEX(MyData,D1632, E1632+1))</f>
        <v xml:space="preserve">        false,</v>
      </c>
    </row>
    <row r="1633" spans="4:7" x14ac:dyDescent="0.2">
      <c r="D1633" s="20">
        <f t="shared" si="25"/>
        <v>30</v>
      </c>
      <c r="E1633" s="20">
        <f>MIN(IF(MOD(ROWS($A$2:A1633),$A$2)=0,E1632+1, E1632), $B$2-1)</f>
        <v>18</v>
      </c>
      <c r="G1633" s="2" t="str">
        <f>IF(NOT(OR(
SUMPRODUCT(--ISNUMBER(SEARCH('Chapter 0 (Generated)'!$B$25:$V$25,INDEX(MyData,D1633, E1633+1))))&gt;0,
SUMPRODUCT(--ISNUMBER(SEARCH('Chapter 0 (Generated)'!$B$26:$V$26,INDEX(MyData,D1633, E1633+1))))&gt;0)),
"        " &amp; INDEX(MyData,D1633, E1633+1),
"    " &amp; INDEX(MyData,D1633, E1633+1))</f>
        <v xml:space="preserve">        false,</v>
      </c>
    </row>
    <row r="1634" spans="4:7" x14ac:dyDescent="0.2">
      <c r="D1634" s="20">
        <f t="shared" si="25"/>
        <v>31</v>
      </c>
      <c r="E1634" s="20">
        <f>MIN(IF(MOD(ROWS($A$2:A1634),$A$2)=0,E1633+1, E1633), $B$2-1)</f>
        <v>18</v>
      </c>
      <c r="G1634" s="2" t="str">
        <f>IF(NOT(OR(
SUMPRODUCT(--ISNUMBER(SEARCH('Chapter 0 (Generated)'!$B$25:$V$25,INDEX(MyData,D1634, E1634+1))))&gt;0,
SUMPRODUCT(--ISNUMBER(SEARCH('Chapter 0 (Generated)'!$B$26:$V$26,INDEX(MyData,D1634, E1634+1))))&gt;0)),
"        " &amp; INDEX(MyData,D1634, E1634+1),
"    " &amp; INDEX(MyData,D1634, E1634+1))</f>
        <v xml:space="preserve">        false,</v>
      </c>
    </row>
    <row r="1635" spans="4:7" x14ac:dyDescent="0.2">
      <c r="D1635" s="20">
        <f t="shared" si="25"/>
        <v>32</v>
      </c>
      <c r="E1635" s="20">
        <f>MIN(IF(MOD(ROWS($A$2:A1635),$A$2)=0,E1634+1, E1634), $B$2-1)</f>
        <v>18</v>
      </c>
      <c r="G1635" s="2" t="str">
        <f>IF(NOT(OR(
SUMPRODUCT(--ISNUMBER(SEARCH('Chapter 0 (Generated)'!$B$25:$V$25,INDEX(MyData,D1635, E1635+1))))&gt;0,
SUMPRODUCT(--ISNUMBER(SEARCH('Chapter 0 (Generated)'!$B$26:$V$26,INDEX(MyData,D1635, E1635+1))))&gt;0)),
"        " &amp; INDEX(MyData,D1635, E1635+1),
"    " &amp; INDEX(MyData,D1635, E1635+1))</f>
        <v xml:space="preserve">        false,</v>
      </c>
    </row>
    <row r="1636" spans="4:7" x14ac:dyDescent="0.2">
      <c r="D1636" s="20">
        <f t="shared" si="25"/>
        <v>33</v>
      </c>
      <c r="E1636" s="20">
        <f>MIN(IF(MOD(ROWS($A$2:A1636),$A$2)=0,E1635+1, E1635), $B$2-1)</f>
        <v>18</v>
      </c>
      <c r="G1636" s="2" t="str">
        <f>IF(NOT(OR(
SUMPRODUCT(--ISNUMBER(SEARCH('Chapter 0 (Generated)'!$B$25:$V$25,INDEX(MyData,D1636, E1636+1))))&gt;0,
SUMPRODUCT(--ISNUMBER(SEARCH('Chapter 0 (Generated)'!$B$26:$V$26,INDEX(MyData,D1636, E1636+1))))&gt;0)),
"        " &amp; INDEX(MyData,D1636, E1636+1),
"    " &amp; INDEX(MyData,D1636, E1636+1))</f>
        <v xml:space="preserve">        false,//30 </v>
      </c>
    </row>
    <row r="1637" spans="4:7" x14ac:dyDescent="0.2">
      <c r="D1637" s="20">
        <f t="shared" si="25"/>
        <v>34</v>
      </c>
      <c r="E1637" s="20">
        <f>MIN(IF(MOD(ROWS($A$2:A1637),$A$2)=0,E1636+1, E1636), $B$2-1)</f>
        <v>18</v>
      </c>
      <c r="G1637" s="2" t="str">
        <f>IF(NOT(OR(
SUMPRODUCT(--ISNUMBER(SEARCH('Chapter 0 (Generated)'!$B$25:$V$25,INDEX(MyData,D1637, E1637+1))))&gt;0,
SUMPRODUCT(--ISNUMBER(SEARCH('Chapter 0 (Generated)'!$B$26:$V$26,INDEX(MyData,D1637, E1637+1))))&gt;0)),
"        " &amp; INDEX(MyData,D1637, E1637+1),
"    " &amp; INDEX(MyData,D1637, E1637+1))</f>
        <v xml:space="preserve">        false,//31 Choose your name Form</v>
      </c>
    </row>
    <row r="1638" spans="4:7" x14ac:dyDescent="0.2">
      <c r="D1638" s="20">
        <f t="shared" si="25"/>
        <v>35</v>
      </c>
      <c r="E1638" s="20">
        <f>MIN(IF(MOD(ROWS($A$2:A1638),$A$2)=0,E1637+1, E1637), $B$2-1)</f>
        <v>18</v>
      </c>
      <c r="G1638" s="2" t="str">
        <f>IF(NOT(OR(
SUMPRODUCT(--ISNUMBER(SEARCH('Chapter 0 (Generated)'!$B$25:$V$25,INDEX(MyData,D1638, E1638+1))))&gt;0,
SUMPRODUCT(--ISNUMBER(SEARCH('Chapter 0 (Generated)'!$B$26:$V$26,INDEX(MyData,D1638, E1638+1))))&gt;0)),
"        " &amp; INDEX(MyData,D1638, E1638+1),
"    " &amp; INDEX(MyData,D1638, E1638+1))</f>
        <v xml:space="preserve">        false,</v>
      </c>
    </row>
    <row r="1639" spans="4:7" x14ac:dyDescent="0.2">
      <c r="D1639" s="20">
        <f t="shared" si="25"/>
        <v>36</v>
      </c>
      <c r="E1639" s="20">
        <f>MIN(IF(MOD(ROWS($A$2:A1639),$A$2)=0,E1638+1, E1638), $B$2-1)</f>
        <v>18</v>
      </c>
      <c r="G1639" s="2" t="str">
        <f>IF(NOT(OR(
SUMPRODUCT(--ISNUMBER(SEARCH('Chapter 0 (Generated)'!$B$25:$V$25,INDEX(MyData,D1639, E1639+1))))&gt;0,
SUMPRODUCT(--ISNUMBER(SEARCH('Chapter 0 (Generated)'!$B$26:$V$26,INDEX(MyData,D1639, E1639+1))))&gt;0)),
"        " &amp; INDEX(MyData,D1639, E1639+1),
"    " &amp; INDEX(MyData,D1639, E1639+1))</f>
        <v xml:space="preserve">        false,</v>
      </c>
    </row>
    <row r="1640" spans="4:7" x14ac:dyDescent="0.2">
      <c r="D1640" s="20">
        <f t="shared" si="25"/>
        <v>37</v>
      </c>
      <c r="E1640" s="20">
        <f>MIN(IF(MOD(ROWS($A$2:A1640),$A$2)=0,E1639+1, E1639), $B$2-1)</f>
        <v>18</v>
      </c>
      <c r="G1640" s="2" t="str">
        <f>IF(NOT(OR(
SUMPRODUCT(--ISNUMBER(SEARCH('Chapter 0 (Generated)'!$B$25:$V$25,INDEX(MyData,D1640, E1640+1))))&gt;0,
SUMPRODUCT(--ISNUMBER(SEARCH('Chapter 0 (Generated)'!$B$26:$V$26,INDEX(MyData,D1640, E1640+1))))&gt;0)),
"        " &amp; INDEX(MyData,D1640, E1640+1),
"    " &amp; INDEX(MyData,D1640, E1640+1))</f>
        <v xml:space="preserve">        false,</v>
      </c>
    </row>
    <row r="1641" spans="4:7" x14ac:dyDescent="0.2">
      <c r="D1641" s="20">
        <f t="shared" si="25"/>
        <v>38</v>
      </c>
      <c r="E1641" s="20">
        <f>MIN(IF(MOD(ROWS($A$2:A1641),$A$2)=0,E1640+1, E1640), $B$2-1)</f>
        <v>18</v>
      </c>
      <c r="G1641" s="2" t="str">
        <f>IF(NOT(OR(
SUMPRODUCT(--ISNUMBER(SEARCH('Chapter 0 (Generated)'!$B$25:$V$25,INDEX(MyData,D1641, E1641+1))))&gt;0,
SUMPRODUCT(--ISNUMBER(SEARCH('Chapter 0 (Generated)'!$B$26:$V$26,INDEX(MyData,D1641, E1641+1))))&gt;0)),
"        " &amp; INDEX(MyData,D1641, E1641+1),
"    " &amp; INDEX(MyData,D1641, E1641+1))</f>
        <v xml:space="preserve">        false,//35 </v>
      </c>
    </row>
    <row r="1642" spans="4:7" x14ac:dyDescent="0.2">
      <c r="D1642" s="20">
        <f t="shared" si="25"/>
        <v>39</v>
      </c>
      <c r="E1642" s="20">
        <f>MIN(IF(MOD(ROWS($A$2:A1642),$A$2)=0,E1641+1, E1641), $B$2-1)</f>
        <v>18</v>
      </c>
      <c r="G1642" s="2" t="str">
        <f>IF(NOT(OR(
SUMPRODUCT(--ISNUMBER(SEARCH('Chapter 0 (Generated)'!$B$25:$V$25,INDEX(MyData,D1642, E1642+1))))&gt;0,
SUMPRODUCT(--ISNUMBER(SEARCH('Chapter 0 (Generated)'!$B$26:$V$26,INDEX(MyData,D1642, E1642+1))))&gt;0)),
"        " &amp; INDEX(MyData,D1642, E1642+1),
"    " &amp; INDEX(MyData,D1642, E1642+1))</f>
        <v xml:space="preserve">        false,</v>
      </c>
    </row>
    <row r="1643" spans="4:7" x14ac:dyDescent="0.2">
      <c r="D1643" s="20">
        <f t="shared" si="25"/>
        <v>40</v>
      </c>
      <c r="E1643" s="20">
        <f>MIN(IF(MOD(ROWS($A$2:A1643),$A$2)=0,E1642+1, E1642), $B$2-1)</f>
        <v>18</v>
      </c>
      <c r="G1643" s="2" t="str">
        <f>IF(NOT(OR(
SUMPRODUCT(--ISNUMBER(SEARCH('Chapter 0 (Generated)'!$B$25:$V$25,INDEX(MyData,D1643, E1643+1))))&gt;0,
SUMPRODUCT(--ISNUMBER(SEARCH('Chapter 0 (Generated)'!$B$26:$V$26,INDEX(MyData,D1643, E1643+1))))&gt;0)),
"        " &amp; INDEX(MyData,D1643, E1643+1),
"    " &amp; INDEX(MyData,D1643, E1643+1))</f>
        <v xml:space="preserve">        false,</v>
      </c>
    </row>
    <row r="1644" spans="4:7" x14ac:dyDescent="0.2">
      <c r="D1644" s="20">
        <f t="shared" si="25"/>
        <v>41</v>
      </c>
      <c r="E1644" s="20">
        <f>MIN(IF(MOD(ROWS($A$2:A1644),$A$2)=0,E1643+1, E1643), $B$2-1)</f>
        <v>18</v>
      </c>
      <c r="G1644" s="2" t="str">
        <f>IF(NOT(OR(
SUMPRODUCT(--ISNUMBER(SEARCH('Chapter 0 (Generated)'!$B$25:$V$25,INDEX(MyData,D1644, E1644+1))))&gt;0,
SUMPRODUCT(--ISNUMBER(SEARCH('Chapter 0 (Generated)'!$B$26:$V$26,INDEX(MyData,D1644, E1644+1))))&gt;0)),
"        " &amp; INDEX(MyData,D1644, E1644+1),
"    " &amp; INDEX(MyData,D1644, E1644+1))</f>
        <v xml:space="preserve">        false,</v>
      </c>
    </row>
    <row r="1645" spans="4:7" x14ac:dyDescent="0.2">
      <c r="D1645" s="20">
        <f t="shared" si="25"/>
        <v>42</v>
      </c>
      <c r="E1645" s="20">
        <f>MIN(IF(MOD(ROWS($A$2:A1645),$A$2)=0,E1644+1, E1644), $B$2-1)</f>
        <v>18</v>
      </c>
      <c r="G1645" s="2" t="str">
        <f>IF(NOT(OR(
SUMPRODUCT(--ISNUMBER(SEARCH('Chapter 0 (Generated)'!$B$25:$V$25,INDEX(MyData,D1645, E1645+1))))&gt;0,
SUMPRODUCT(--ISNUMBER(SEARCH('Chapter 0 (Generated)'!$B$26:$V$26,INDEX(MyData,D1645, E1645+1))))&gt;0)),
"        " &amp; INDEX(MyData,D1645, E1645+1),
"    " &amp; INDEX(MyData,D1645, E1645+1))</f>
        <v xml:space="preserve">        false,</v>
      </c>
    </row>
    <row r="1646" spans="4:7" x14ac:dyDescent="0.2">
      <c r="D1646" s="20">
        <f t="shared" si="25"/>
        <v>43</v>
      </c>
      <c r="E1646" s="20">
        <f>MIN(IF(MOD(ROWS($A$2:A1646),$A$2)=0,E1645+1, E1645), $B$2-1)</f>
        <v>18</v>
      </c>
      <c r="G1646" s="2" t="str">
        <f>IF(NOT(OR(
SUMPRODUCT(--ISNUMBER(SEARCH('Chapter 0 (Generated)'!$B$25:$V$25,INDEX(MyData,D1646, E1646+1))))&gt;0,
SUMPRODUCT(--ISNUMBER(SEARCH('Chapter 0 (Generated)'!$B$26:$V$26,INDEX(MyData,D1646, E1646+1))))&gt;0)),
"        " &amp; INDEX(MyData,D1646, E1646+1),
"    " &amp; INDEX(MyData,D1646, E1646+1))</f>
        <v xml:space="preserve">        false,//40 </v>
      </c>
    </row>
    <row r="1647" spans="4:7" x14ac:dyDescent="0.2">
      <c r="D1647" s="20">
        <f t="shared" si="25"/>
        <v>44</v>
      </c>
      <c r="E1647" s="20">
        <f>MIN(IF(MOD(ROWS($A$2:A1647),$A$2)=0,E1646+1, E1646), $B$2-1)</f>
        <v>18</v>
      </c>
      <c r="G1647" s="2" t="str">
        <f>IF(NOT(OR(
SUMPRODUCT(--ISNUMBER(SEARCH('Chapter 0 (Generated)'!$B$25:$V$25,INDEX(MyData,D1647, E1647+1))))&gt;0,
SUMPRODUCT(--ISNUMBER(SEARCH('Chapter 0 (Generated)'!$B$26:$V$26,INDEX(MyData,D1647, E1647+1))))&gt;0)),
"        " &amp; INDEX(MyData,D1647, E1647+1),
"    " &amp; INDEX(MyData,D1647, E1647+1))</f>
        <v xml:space="preserve">        false,</v>
      </c>
    </row>
    <row r="1648" spans="4:7" x14ac:dyDescent="0.2">
      <c r="D1648" s="20">
        <f t="shared" si="25"/>
        <v>45</v>
      </c>
      <c r="E1648" s="20">
        <f>MIN(IF(MOD(ROWS($A$2:A1648),$A$2)=0,E1647+1, E1647), $B$2-1)</f>
        <v>18</v>
      </c>
      <c r="G1648" s="2" t="str">
        <f>IF(NOT(OR(
SUMPRODUCT(--ISNUMBER(SEARCH('Chapter 0 (Generated)'!$B$25:$V$25,INDEX(MyData,D1648, E1648+1))))&gt;0,
SUMPRODUCT(--ISNUMBER(SEARCH('Chapter 0 (Generated)'!$B$26:$V$26,INDEX(MyData,D1648, E1648+1))))&gt;0)),
"        " &amp; INDEX(MyData,D1648, E1648+1),
"    " &amp; INDEX(MyData,D1648, E1648+1))</f>
        <v xml:space="preserve">        false,</v>
      </c>
    </row>
    <row r="1649" spans="4:7" x14ac:dyDescent="0.2">
      <c r="D1649" s="20">
        <f t="shared" si="25"/>
        <v>46</v>
      </c>
      <c r="E1649" s="20">
        <f>MIN(IF(MOD(ROWS($A$2:A1649),$A$2)=0,E1648+1, E1648), $B$2-1)</f>
        <v>18</v>
      </c>
      <c r="G1649" s="2" t="str">
        <f>IF(NOT(OR(
SUMPRODUCT(--ISNUMBER(SEARCH('Chapter 0 (Generated)'!$B$25:$V$25,INDEX(MyData,D1649, E1649+1))))&gt;0,
SUMPRODUCT(--ISNUMBER(SEARCH('Chapter 0 (Generated)'!$B$26:$V$26,INDEX(MyData,D1649, E1649+1))))&gt;0)),
"        " &amp; INDEX(MyData,D1649, E1649+1),
"    " &amp; INDEX(MyData,D1649, E1649+1))</f>
        <v xml:space="preserve">        false,</v>
      </c>
    </row>
    <row r="1650" spans="4:7" x14ac:dyDescent="0.2">
      <c r="D1650" s="20">
        <f t="shared" si="25"/>
        <v>47</v>
      </c>
      <c r="E1650" s="20">
        <f>MIN(IF(MOD(ROWS($A$2:A1650),$A$2)=0,E1649+1, E1649), $B$2-1)</f>
        <v>18</v>
      </c>
      <c r="G1650" s="2" t="str">
        <f>IF(NOT(OR(
SUMPRODUCT(--ISNUMBER(SEARCH('Chapter 0 (Generated)'!$B$25:$V$25,INDEX(MyData,D1650, E1650+1))))&gt;0,
SUMPRODUCT(--ISNUMBER(SEARCH('Chapter 0 (Generated)'!$B$26:$V$26,INDEX(MyData,D1650, E1650+1))))&gt;0)),
"        " &amp; INDEX(MyData,D1650, E1650+1),
"    " &amp; INDEX(MyData,D1650, E1650+1))</f>
        <v xml:space="preserve">        false,</v>
      </c>
    </row>
    <row r="1651" spans="4:7" x14ac:dyDescent="0.2">
      <c r="D1651" s="20">
        <f t="shared" si="25"/>
        <v>48</v>
      </c>
      <c r="E1651" s="20">
        <f>MIN(IF(MOD(ROWS($A$2:A1651),$A$2)=0,E1650+1, E1650), $B$2-1)</f>
        <v>18</v>
      </c>
      <c r="G1651" s="2" t="str">
        <f>IF(NOT(OR(
SUMPRODUCT(--ISNUMBER(SEARCH('Chapter 0 (Generated)'!$B$25:$V$25,INDEX(MyData,D1651, E1651+1))))&gt;0,
SUMPRODUCT(--ISNUMBER(SEARCH('Chapter 0 (Generated)'!$B$26:$V$26,INDEX(MyData,D1651, E1651+1))))&gt;0)),
"        " &amp; INDEX(MyData,D1651, E1651+1),
"    " &amp; INDEX(MyData,D1651, E1651+1))</f>
        <v xml:space="preserve">        false,//45 </v>
      </c>
    </row>
    <row r="1652" spans="4:7" x14ac:dyDescent="0.2">
      <c r="D1652" s="20">
        <f t="shared" si="25"/>
        <v>49</v>
      </c>
      <c r="E1652" s="20">
        <f>MIN(IF(MOD(ROWS($A$2:A1652),$A$2)=0,E1651+1, E1651), $B$2-1)</f>
        <v>18</v>
      </c>
      <c r="G1652" s="2" t="str">
        <f>IF(NOT(OR(
SUMPRODUCT(--ISNUMBER(SEARCH('Chapter 0 (Generated)'!$B$25:$V$25,INDEX(MyData,D1652, E1652+1))))&gt;0,
SUMPRODUCT(--ISNUMBER(SEARCH('Chapter 0 (Generated)'!$B$26:$V$26,INDEX(MyData,D1652, E1652+1))))&gt;0)),
"        " &amp; INDEX(MyData,D1652, E1652+1),
"    " &amp; INDEX(MyData,D1652, E1652+1))</f>
        <v xml:space="preserve">        false,</v>
      </c>
    </row>
    <row r="1653" spans="4:7" x14ac:dyDescent="0.2">
      <c r="D1653" s="20">
        <f t="shared" si="25"/>
        <v>50</v>
      </c>
      <c r="E1653" s="20">
        <f>MIN(IF(MOD(ROWS($A$2:A1653),$A$2)=0,E1652+1, E1652), $B$2-1)</f>
        <v>18</v>
      </c>
      <c r="G1653" s="2" t="str">
        <f>IF(NOT(OR(
SUMPRODUCT(--ISNUMBER(SEARCH('Chapter 0 (Generated)'!$B$25:$V$25,INDEX(MyData,D1653, E1653+1))))&gt;0,
SUMPRODUCT(--ISNUMBER(SEARCH('Chapter 0 (Generated)'!$B$26:$V$26,INDEX(MyData,D1653, E1653+1))))&gt;0)),
"        " &amp; INDEX(MyData,D1653, E1653+1),
"    " &amp; INDEX(MyData,D1653, E1653+1))</f>
        <v xml:space="preserve">        false,</v>
      </c>
    </row>
    <row r="1654" spans="4:7" x14ac:dyDescent="0.2">
      <c r="D1654" s="20">
        <f t="shared" si="25"/>
        <v>51</v>
      </c>
      <c r="E1654" s="20">
        <f>MIN(IF(MOD(ROWS($A$2:A1654),$A$2)=0,E1653+1, E1653), $B$2-1)</f>
        <v>18</v>
      </c>
      <c r="G1654" s="2" t="str">
        <f>IF(NOT(OR(
SUMPRODUCT(--ISNUMBER(SEARCH('Chapter 0 (Generated)'!$B$25:$V$25,INDEX(MyData,D1654, E1654+1))))&gt;0,
SUMPRODUCT(--ISNUMBER(SEARCH('Chapter 0 (Generated)'!$B$26:$V$26,INDEX(MyData,D1654, E1654+1))))&gt;0)),
"        " &amp; INDEX(MyData,D1654, E1654+1),
"    " &amp; INDEX(MyData,D1654, E1654+1))</f>
        <v xml:space="preserve">        false,</v>
      </c>
    </row>
    <row r="1655" spans="4:7" x14ac:dyDescent="0.2">
      <c r="D1655" s="20">
        <f t="shared" si="25"/>
        <v>52</v>
      </c>
      <c r="E1655" s="20">
        <f>MIN(IF(MOD(ROWS($A$2:A1655),$A$2)=0,E1654+1, E1654), $B$2-1)</f>
        <v>18</v>
      </c>
      <c r="G1655" s="2" t="str">
        <f>IF(NOT(OR(
SUMPRODUCT(--ISNUMBER(SEARCH('Chapter 0 (Generated)'!$B$25:$V$25,INDEX(MyData,D1655, E1655+1))))&gt;0,
SUMPRODUCT(--ISNUMBER(SEARCH('Chapter 0 (Generated)'!$B$26:$V$26,INDEX(MyData,D1655, E1655+1))))&gt;0)),
"        " &amp; INDEX(MyData,D1655, E1655+1),
"    " &amp; INDEX(MyData,D1655, E1655+1))</f>
        <v xml:space="preserve">        false,</v>
      </c>
    </row>
    <row r="1656" spans="4:7" x14ac:dyDescent="0.2">
      <c r="D1656" s="20">
        <f t="shared" si="25"/>
        <v>53</v>
      </c>
      <c r="E1656" s="20">
        <f>MIN(IF(MOD(ROWS($A$2:A1656),$A$2)=0,E1655+1, E1655), $B$2-1)</f>
        <v>18</v>
      </c>
      <c r="G1656" s="2" t="str">
        <f>IF(NOT(OR(
SUMPRODUCT(--ISNUMBER(SEARCH('Chapter 0 (Generated)'!$B$25:$V$25,INDEX(MyData,D1656, E1656+1))))&gt;0,
SUMPRODUCT(--ISNUMBER(SEARCH('Chapter 0 (Generated)'!$B$26:$V$26,INDEX(MyData,D1656, E1656+1))))&gt;0)),
"        " &amp; INDEX(MyData,D1656, E1656+1),
"    " &amp; INDEX(MyData,D1656, E1656+1))</f>
        <v xml:space="preserve">        false,//50 </v>
      </c>
    </row>
    <row r="1657" spans="4:7" x14ac:dyDescent="0.2">
      <c r="D1657" s="20">
        <f t="shared" si="25"/>
        <v>54</v>
      </c>
      <c r="E1657" s="20">
        <f>MIN(IF(MOD(ROWS($A$2:A1657),$A$2)=0,E1656+1, E1656), $B$2-1)</f>
        <v>18</v>
      </c>
      <c r="G1657" s="2" t="str">
        <f>IF(NOT(OR(
SUMPRODUCT(--ISNUMBER(SEARCH('Chapter 0 (Generated)'!$B$25:$V$25,INDEX(MyData,D1657, E1657+1))))&gt;0,
SUMPRODUCT(--ISNUMBER(SEARCH('Chapter 0 (Generated)'!$B$26:$V$26,INDEX(MyData,D1657, E1657+1))))&gt;0)),
"        " &amp; INDEX(MyData,D1657, E1657+1),
"    " &amp; INDEX(MyData,D1657, E1657+1))</f>
        <v xml:space="preserve">        false,</v>
      </c>
    </row>
    <row r="1658" spans="4:7" x14ac:dyDescent="0.2">
      <c r="D1658" s="20">
        <f t="shared" si="25"/>
        <v>55</v>
      </c>
      <c r="E1658" s="20">
        <f>MIN(IF(MOD(ROWS($A$2:A1658),$A$2)=0,E1657+1, E1657), $B$2-1)</f>
        <v>18</v>
      </c>
      <c r="G1658" s="2" t="str">
        <f>IF(NOT(OR(
SUMPRODUCT(--ISNUMBER(SEARCH('Chapter 0 (Generated)'!$B$25:$V$25,INDEX(MyData,D1658, E1658+1))))&gt;0,
SUMPRODUCT(--ISNUMBER(SEARCH('Chapter 0 (Generated)'!$B$26:$V$26,INDEX(MyData,D1658, E1658+1))))&gt;0)),
"        " &amp; INDEX(MyData,D1658, E1658+1),
"    " &amp; INDEX(MyData,D1658, E1658+1))</f>
        <v xml:space="preserve">        false,</v>
      </c>
    </row>
    <row r="1659" spans="4:7" x14ac:dyDescent="0.2">
      <c r="D1659" s="20">
        <f t="shared" si="25"/>
        <v>56</v>
      </c>
      <c r="E1659" s="20">
        <f>MIN(IF(MOD(ROWS($A$2:A1659),$A$2)=0,E1658+1, E1658), $B$2-1)</f>
        <v>18</v>
      </c>
      <c r="G1659" s="2" t="str">
        <f>IF(NOT(OR(
SUMPRODUCT(--ISNUMBER(SEARCH('Chapter 0 (Generated)'!$B$25:$V$25,INDEX(MyData,D1659, E1659+1))))&gt;0,
SUMPRODUCT(--ISNUMBER(SEARCH('Chapter 0 (Generated)'!$B$26:$V$26,INDEX(MyData,D1659, E1659+1))))&gt;0)),
"        " &amp; INDEX(MyData,D1659, E1659+1),
"    " &amp; INDEX(MyData,D1659, E1659+1))</f>
        <v xml:space="preserve">        false,</v>
      </c>
    </row>
    <row r="1660" spans="4:7" x14ac:dyDescent="0.2">
      <c r="D1660" s="20">
        <f t="shared" si="25"/>
        <v>57</v>
      </c>
      <c r="E1660" s="20">
        <f>MIN(IF(MOD(ROWS($A$2:A1660),$A$2)=0,E1659+1, E1659), $B$2-1)</f>
        <v>18</v>
      </c>
      <c r="G1660" s="2" t="str">
        <f>IF(NOT(OR(
SUMPRODUCT(--ISNUMBER(SEARCH('Chapter 0 (Generated)'!$B$25:$V$25,INDEX(MyData,D1660, E1660+1))))&gt;0,
SUMPRODUCT(--ISNUMBER(SEARCH('Chapter 0 (Generated)'!$B$26:$V$26,INDEX(MyData,D1660, E1660+1))))&gt;0)),
"        " &amp; INDEX(MyData,D1660, E1660+1),
"    " &amp; INDEX(MyData,D1660, E1660+1))</f>
        <v xml:space="preserve">        false,</v>
      </c>
    </row>
    <row r="1661" spans="4:7" x14ac:dyDescent="0.2">
      <c r="D1661" s="20">
        <f t="shared" si="25"/>
        <v>58</v>
      </c>
      <c r="E1661" s="20">
        <f>MIN(IF(MOD(ROWS($A$2:A1661),$A$2)=0,E1660+1, E1660), $B$2-1)</f>
        <v>18</v>
      </c>
      <c r="G1661" s="2" t="str">
        <f>IF(NOT(OR(
SUMPRODUCT(--ISNUMBER(SEARCH('Chapter 0 (Generated)'!$B$25:$V$25,INDEX(MyData,D1661, E1661+1))))&gt;0,
SUMPRODUCT(--ISNUMBER(SEARCH('Chapter 0 (Generated)'!$B$26:$V$26,INDEX(MyData,D1661, E1661+1))))&gt;0)),
"        " &amp; INDEX(MyData,D1661, E1661+1),
"    " &amp; INDEX(MyData,D1661, E1661+1))</f>
        <v xml:space="preserve">        false,//55 </v>
      </c>
    </row>
    <row r="1662" spans="4:7" x14ac:dyDescent="0.2">
      <c r="D1662" s="20">
        <f t="shared" si="25"/>
        <v>59</v>
      </c>
      <c r="E1662" s="20">
        <f>MIN(IF(MOD(ROWS($A$2:A1662),$A$2)=0,E1661+1, E1661), $B$2-1)</f>
        <v>18</v>
      </c>
      <c r="G1662" s="2" t="str">
        <f>IF(NOT(OR(
SUMPRODUCT(--ISNUMBER(SEARCH('Chapter 0 (Generated)'!$B$25:$V$25,INDEX(MyData,D1662, E1662+1))))&gt;0,
SUMPRODUCT(--ISNUMBER(SEARCH('Chapter 0 (Generated)'!$B$26:$V$26,INDEX(MyData,D1662, E1662+1))))&gt;0)),
"        " &amp; INDEX(MyData,D1662, E1662+1),
"    " &amp; INDEX(MyData,D1662, E1662+1))</f>
        <v xml:space="preserve">        false,</v>
      </c>
    </row>
    <row r="1663" spans="4:7" x14ac:dyDescent="0.2">
      <c r="D1663" s="20">
        <f t="shared" si="25"/>
        <v>60</v>
      </c>
      <c r="E1663" s="20">
        <f>MIN(IF(MOD(ROWS($A$2:A1663),$A$2)=0,E1662+1, E1662), $B$2-1)</f>
        <v>18</v>
      </c>
      <c r="G1663" s="2" t="str">
        <f>IF(NOT(OR(
SUMPRODUCT(--ISNUMBER(SEARCH('Chapter 0 (Generated)'!$B$25:$V$25,INDEX(MyData,D1663, E1663+1))))&gt;0,
SUMPRODUCT(--ISNUMBER(SEARCH('Chapter 0 (Generated)'!$B$26:$V$26,INDEX(MyData,D1663, E1663+1))))&gt;0)),
"        " &amp; INDEX(MyData,D1663, E1663+1),
"    " &amp; INDEX(MyData,D1663, E1663+1))</f>
        <v xml:space="preserve">        false,</v>
      </c>
    </row>
    <row r="1664" spans="4:7" x14ac:dyDescent="0.2">
      <c r="D1664" s="20">
        <f t="shared" si="25"/>
        <v>61</v>
      </c>
      <c r="E1664" s="20">
        <f>MIN(IF(MOD(ROWS($A$2:A1664),$A$2)=0,E1663+1, E1663), $B$2-1)</f>
        <v>18</v>
      </c>
      <c r="G1664" s="2" t="str">
        <f>IF(NOT(OR(
SUMPRODUCT(--ISNUMBER(SEARCH('Chapter 0 (Generated)'!$B$25:$V$25,INDEX(MyData,D1664, E1664+1))))&gt;0,
SUMPRODUCT(--ISNUMBER(SEARCH('Chapter 0 (Generated)'!$B$26:$V$26,INDEX(MyData,D1664, E1664+1))))&gt;0)),
"        " &amp; INDEX(MyData,D1664, E1664+1),
"    " &amp; INDEX(MyData,D1664, E1664+1))</f>
        <v xml:space="preserve">        false,</v>
      </c>
    </row>
    <row r="1665" spans="4:7" x14ac:dyDescent="0.2">
      <c r="D1665" s="20">
        <f t="shared" si="25"/>
        <v>62</v>
      </c>
      <c r="E1665" s="20">
        <f>MIN(IF(MOD(ROWS($A$2:A1665),$A$2)=0,E1664+1, E1664), $B$2-1)</f>
        <v>18</v>
      </c>
      <c r="G1665" s="2" t="str">
        <f>IF(NOT(OR(
SUMPRODUCT(--ISNUMBER(SEARCH('Chapter 0 (Generated)'!$B$25:$V$25,INDEX(MyData,D1665, E1665+1))))&gt;0,
SUMPRODUCT(--ISNUMBER(SEARCH('Chapter 0 (Generated)'!$B$26:$V$26,INDEX(MyData,D1665, E1665+1))))&gt;0)),
"        " &amp; INDEX(MyData,D1665, E1665+1),
"    " &amp; INDEX(MyData,D1665, E1665+1))</f>
        <v xml:space="preserve">        false,</v>
      </c>
    </row>
    <row r="1666" spans="4:7" x14ac:dyDescent="0.2">
      <c r="D1666" s="20">
        <f t="shared" ref="D1666:D1729" si="26">MOD(ROW(D1665)-1+ROWS(MyData),ROWS(MyData))+1</f>
        <v>63</v>
      </c>
      <c r="E1666" s="20">
        <f>MIN(IF(MOD(ROWS($A$2:A1666),$A$2)=0,E1665+1, E1665), $B$2-1)</f>
        <v>18</v>
      </c>
      <c r="G1666" s="2" t="str">
        <f>IF(NOT(OR(
SUMPRODUCT(--ISNUMBER(SEARCH('Chapter 0 (Generated)'!$B$25:$V$25,INDEX(MyData,D1666, E1666+1))))&gt;0,
SUMPRODUCT(--ISNUMBER(SEARCH('Chapter 0 (Generated)'!$B$26:$V$26,INDEX(MyData,D1666, E1666+1))))&gt;0)),
"        " &amp; INDEX(MyData,D1666, E1666+1),
"    " &amp; INDEX(MyData,D1666, E1666+1))</f>
        <v xml:space="preserve">        false,//60 </v>
      </c>
    </row>
    <row r="1667" spans="4:7" x14ac:dyDescent="0.2">
      <c r="D1667" s="20">
        <f t="shared" si="26"/>
        <v>64</v>
      </c>
      <c r="E1667" s="20">
        <f>MIN(IF(MOD(ROWS($A$2:A1667),$A$2)=0,E1666+1, E1666), $B$2-1)</f>
        <v>18</v>
      </c>
      <c r="G1667" s="2" t="str">
        <f>IF(NOT(OR(
SUMPRODUCT(--ISNUMBER(SEARCH('Chapter 0 (Generated)'!$B$25:$V$25,INDEX(MyData,D1667, E1667+1))))&gt;0,
SUMPRODUCT(--ISNUMBER(SEARCH('Chapter 0 (Generated)'!$B$26:$V$26,INDEX(MyData,D1667, E1667+1))))&gt;0)),
"        " &amp; INDEX(MyData,D1667, E1667+1),
"    " &amp; INDEX(MyData,D1667, E1667+1))</f>
        <v xml:space="preserve">        false,</v>
      </c>
    </row>
    <row r="1668" spans="4:7" x14ac:dyDescent="0.2">
      <c r="D1668" s="20">
        <f t="shared" si="26"/>
        <v>65</v>
      </c>
      <c r="E1668" s="20">
        <f>MIN(IF(MOD(ROWS($A$2:A1668),$A$2)=0,E1667+1, E1667), $B$2-1)</f>
        <v>18</v>
      </c>
      <c r="G1668" s="2" t="str">
        <f>IF(NOT(OR(
SUMPRODUCT(--ISNUMBER(SEARCH('Chapter 0 (Generated)'!$B$25:$V$25,INDEX(MyData,D1668, E1668+1))))&gt;0,
SUMPRODUCT(--ISNUMBER(SEARCH('Chapter 0 (Generated)'!$B$26:$V$26,INDEX(MyData,D1668, E1668+1))))&gt;0)),
"        " &amp; INDEX(MyData,D1668, E1668+1),
"    " &amp; INDEX(MyData,D1668, E1668+1))</f>
        <v xml:space="preserve">        false,</v>
      </c>
    </row>
    <row r="1669" spans="4:7" x14ac:dyDescent="0.2">
      <c r="D1669" s="20">
        <f t="shared" si="26"/>
        <v>66</v>
      </c>
      <c r="E1669" s="20">
        <f>MIN(IF(MOD(ROWS($A$2:A1669),$A$2)=0,E1668+1, E1668), $B$2-1)</f>
        <v>18</v>
      </c>
      <c r="G1669" s="2" t="str">
        <f>IF(NOT(OR(
SUMPRODUCT(--ISNUMBER(SEARCH('Chapter 0 (Generated)'!$B$25:$V$25,INDEX(MyData,D1669, E1669+1))))&gt;0,
SUMPRODUCT(--ISNUMBER(SEARCH('Chapter 0 (Generated)'!$B$26:$V$26,INDEX(MyData,D1669, E1669+1))))&gt;0)),
"        " &amp; INDEX(MyData,D1669, E1669+1),
"    " &amp; INDEX(MyData,D1669, E1669+1))</f>
        <v xml:space="preserve">        false,</v>
      </c>
    </row>
    <row r="1670" spans="4:7" x14ac:dyDescent="0.2">
      <c r="D1670" s="20">
        <f t="shared" si="26"/>
        <v>67</v>
      </c>
      <c r="E1670" s="20">
        <f>MIN(IF(MOD(ROWS($A$2:A1670),$A$2)=0,E1669+1, E1669), $B$2-1)</f>
        <v>18</v>
      </c>
      <c r="G1670" s="2" t="str">
        <f>IF(NOT(OR(
SUMPRODUCT(--ISNUMBER(SEARCH('Chapter 0 (Generated)'!$B$25:$V$25,INDEX(MyData,D1670, E1670+1))))&gt;0,
SUMPRODUCT(--ISNUMBER(SEARCH('Chapter 0 (Generated)'!$B$26:$V$26,INDEX(MyData,D1670, E1670+1))))&gt;0)),
"        " &amp; INDEX(MyData,D1670, E1670+1),
"    " &amp; INDEX(MyData,D1670, E1670+1))</f>
        <v xml:space="preserve">        false,//64 ghost slide</v>
      </c>
    </row>
    <row r="1671" spans="4:7" x14ac:dyDescent="0.2">
      <c r="D1671" s="20">
        <f t="shared" si="26"/>
        <v>68</v>
      </c>
      <c r="E1671" s="20">
        <f>MIN(IF(MOD(ROWS($A$2:A1671),$A$2)=0,E1670+1, E1670), $B$2-1)</f>
        <v>18</v>
      </c>
      <c r="G1671" s="2" t="str">
        <f>IF(NOT(OR(
SUMPRODUCT(--ISNUMBER(SEARCH('Chapter 0 (Generated)'!$B$25:$V$25,INDEX(MyData,D1671, E1671+1))))&gt;0,
SUMPRODUCT(--ISNUMBER(SEARCH('Chapter 0 (Generated)'!$B$26:$V$26,INDEX(MyData,D1671, E1671+1))))&gt;0)),
"        " &amp; INDEX(MyData,D1671, E1671+1),
"    " &amp; INDEX(MyData,D1671, E1671+1))</f>
        <v xml:space="preserve">        false,//65 ghost slide</v>
      </c>
    </row>
    <row r="1672" spans="4:7" x14ac:dyDescent="0.2">
      <c r="D1672" s="20">
        <f t="shared" si="26"/>
        <v>69</v>
      </c>
      <c r="E1672" s="20">
        <f>MIN(IF(MOD(ROWS($A$2:A1672),$A$2)=0,E1671+1, E1671), $B$2-1)</f>
        <v>18</v>
      </c>
      <c r="G1672" s="2" t="str">
        <f>IF(NOT(OR(
SUMPRODUCT(--ISNUMBER(SEARCH('Chapter 0 (Generated)'!$B$25:$V$25,INDEX(MyData,D1672, E1672+1))))&gt;0,
SUMPRODUCT(--ISNUMBER(SEARCH('Chapter 0 (Generated)'!$B$26:$V$26,INDEX(MyData,D1672, E1672+1))))&gt;0)),
"        " &amp; INDEX(MyData,D1672, E1672+1),
"    " &amp; INDEX(MyData,D1672, E1672+1))</f>
        <v xml:space="preserve">        false,//66 ghost slide</v>
      </c>
    </row>
    <row r="1673" spans="4:7" x14ac:dyDescent="0.2">
      <c r="D1673" s="20">
        <f t="shared" si="26"/>
        <v>70</v>
      </c>
      <c r="E1673" s="20">
        <f>MIN(IF(MOD(ROWS($A$2:A1673),$A$2)=0,E1672+1, E1672), $B$2-1)</f>
        <v>18</v>
      </c>
      <c r="G1673" s="2" t="str">
        <f>IF(NOT(OR(
SUMPRODUCT(--ISNUMBER(SEARCH('Chapter 0 (Generated)'!$B$25:$V$25,INDEX(MyData,D1673, E1673+1))))&gt;0,
SUMPRODUCT(--ISNUMBER(SEARCH('Chapter 0 (Generated)'!$B$26:$V$26,INDEX(MyData,D1673, E1673+1))))&gt;0)),
"        " &amp; INDEX(MyData,D1673, E1673+1),
"    " &amp; INDEX(MyData,D1673, E1673+1))</f>
        <v xml:space="preserve">        false,//67 ghost slide</v>
      </c>
    </row>
    <row r="1674" spans="4:7" x14ac:dyDescent="0.2">
      <c r="D1674" s="20">
        <f t="shared" si="26"/>
        <v>71</v>
      </c>
      <c r="E1674" s="20">
        <f>MIN(IF(MOD(ROWS($A$2:A1674),$A$2)=0,E1673+1, E1673), $B$2-1)</f>
        <v>18</v>
      </c>
      <c r="G1674" s="2" t="str">
        <f>IF(NOT(OR(
SUMPRODUCT(--ISNUMBER(SEARCH('Chapter 0 (Generated)'!$B$25:$V$25,INDEX(MyData,D1674, E1674+1))))&gt;0,
SUMPRODUCT(--ISNUMBER(SEARCH('Chapter 0 (Generated)'!$B$26:$V$26,INDEX(MyData,D1674, E1674+1))))&gt;0)),
"        " &amp; INDEX(MyData,D1674, E1674+1),
"    " &amp; INDEX(MyData,D1674, E1674+1))</f>
        <v xml:space="preserve">        false,//68 ghost slide</v>
      </c>
    </row>
    <row r="1675" spans="4:7" x14ac:dyDescent="0.2">
      <c r="D1675" s="20">
        <f t="shared" si="26"/>
        <v>72</v>
      </c>
      <c r="E1675" s="20">
        <f>MIN(IF(MOD(ROWS($A$2:A1675),$A$2)=0,E1674+1, E1674), $B$2-1)</f>
        <v>18</v>
      </c>
      <c r="G1675" s="2" t="str">
        <f>IF(NOT(OR(
SUMPRODUCT(--ISNUMBER(SEARCH('Chapter 0 (Generated)'!$B$25:$V$25,INDEX(MyData,D1675, E1675+1))))&gt;0,
SUMPRODUCT(--ISNUMBER(SEARCH('Chapter 0 (Generated)'!$B$26:$V$26,INDEX(MyData,D1675, E1675+1))))&gt;0)),
"        " &amp; INDEX(MyData,D1675, E1675+1),
"    " &amp; INDEX(MyData,D1675, E1675+1))</f>
        <v xml:space="preserve">        false,//69 ghost slide</v>
      </c>
    </row>
    <row r="1676" spans="4:7" x14ac:dyDescent="0.2">
      <c r="D1676" s="20">
        <f t="shared" si="26"/>
        <v>73</v>
      </c>
      <c r="E1676" s="20">
        <f>MIN(IF(MOD(ROWS($A$2:A1676),$A$2)=0,E1675+1, E1675), $B$2-1)</f>
        <v>18</v>
      </c>
      <c r="G1676" s="2" t="str">
        <f>IF(NOT(OR(
SUMPRODUCT(--ISNUMBER(SEARCH('Chapter 0 (Generated)'!$B$25:$V$25,INDEX(MyData,D1676, E1676+1))))&gt;0,
SUMPRODUCT(--ISNUMBER(SEARCH('Chapter 0 (Generated)'!$B$26:$V$26,INDEX(MyData,D1676, E1676+1))))&gt;0)),
"        " &amp; INDEX(MyData,D1676, E1676+1),
"    " &amp; INDEX(MyData,D1676, E1676+1))</f>
        <v xml:space="preserve">        false,//70 </v>
      </c>
    </row>
    <row r="1677" spans="4:7" x14ac:dyDescent="0.2">
      <c r="D1677" s="20">
        <f t="shared" si="26"/>
        <v>74</v>
      </c>
      <c r="E1677" s="20">
        <f>MIN(IF(MOD(ROWS($A$2:A1677),$A$2)=0,E1676+1, E1676), $B$2-1)</f>
        <v>18</v>
      </c>
      <c r="G1677" s="2" t="str">
        <f>IF(NOT(OR(
SUMPRODUCT(--ISNUMBER(SEARCH('Chapter 0 (Generated)'!$B$25:$V$25,INDEX(MyData,D1677, E1677+1))))&gt;0,
SUMPRODUCT(--ISNUMBER(SEARCH('Chapter 0 (Generated)'!$B$26:$V$26,INDEX(MyData,D1677, E1677+1))))&gt;0)),
"        " &amp; INDEX(MyData,D1677, E1677+1),
"    " &amp; INDEX(MyData,D1677, E1677+1))</f>
        <v xml:space="preserve">        false,</v>
      </c>
    </row>
    <row r="1678" spans="4:7" x14ac:dyDescent="0.2">
      <c r="D1678" s="20">
        <f t="shared" si="26"/>
        <v>75</v>
      </c>
      <c r="E1678" s="20">
        <f>MIN(IF(MOD(ROWS($A$2:A1678),$A$2)=0,E1677+1, E1677), $B$2-1)</f>
        <v>18</v>
      </c>
      <c r="G1678" s="2" t="str">
        <f>IF(NOT(OR(
SUMPRODUCT(--ISNUMBER(SEARCH('Chapter 0 (Generated)'!$B$25:$V$25,INDEX(MyData,D1678, E1678+1))))&gt;0,
SUMPRODUCT(--ISNUMBER(SEARCH('Chapter 0 (Generated)'!$B$26:$V$26,INDEX(MyData,D1678, E1678+1))))&gt;0)),
"        " &amp; INDEX(MyData,D1678, E1678+1),
"    " &amp; INDEX(MyData,D1678, E1678+1))</f>
        <v xml:space="preserve">        false,</v>
      </c>
    </row>
    <row r="1679" spans="4:7" x14ac:dyDescent="0.2">
      <c r="D1679" s="20">
        <f t="shared" si="26"/>
        <v>76</v>
      </c>
      <c r="E1679" s="20">
        <f>MIN(IF(MOD(ROWS($A$2:A1679),$A$2)=0,E1678+1, E1678), $B$2-1)</f>
        <v>18</v>
      </c>
      <c r="G1679" s="2" t="str">
        <f>IF(NOT(OR(
SUMPRODUCT(--ISNUMBER(SEARCH('Chapter 0 (Generated)'!$B$25:$V$25,INDEX(MyData,D1679, E1679+1))))&gt;0,
SUMPRODUCT(--ISNUMBER(SEARCH('Chapter 0 (Generated)'!$B$26:$V$26,INDEX(MyData,D1679, E1679+1))))&gt;0)),
"        " &amp; INDEX(MyData,D1679, E1679+1),
"    " &amp; INDEX(MyData,D1679, E1679+1))</f>
        <v xml:space="preserve">        false,</v>
      </c>
    </row>
    <row r="1680" spans="4:7" x14ac:dyDescent="0.2">
      <c r="D1680" s="20">
        <f t="shared" si="26"/>
        <v>77</v>
      </c>
      <c r="E1680" s="20">
        <f>MIN(IF(MOD(ROWS($A$2:A1680),$A$2)=0,E1679+1, E1679), $B$2-1)</f>
        <v>18</v>
      </c>
      <c r="G1680" s="2" t="str">
        <f>IF(NOT(OR(
SUMPRODUCT(--ISNUMBER(SEARCH('Chapter 0 (Generated)'!$B$25:$V$25,INDEX(MyData,D1680, E1680+1))))&gt;0,
SUMPRODUCT(--ISNUMBER(SEARCH('Chapter 0 (Generated)'!$B$26:$V$26,INDEX(MyData,D1680, E1680+1))))&gt;0)),
"        " &amp; INDEX(MyData,D1680, E1680+1),
"    " &amp; INDEX(MyData,D1680, E1680+1))</f>
        <v xml:space="preserve">        false,</v>
      </c>
    </row>
    <row r="1681" spans="4:7" x14ac:dyDescent="0.2">
      <c r="D1681" s="20">
        <f t="shared" si="26"/>
        <v>78</v>
      </c>
      <c r="E1681" s="20">
        <f>MIN(IF(MOD(ROWS($A$2:A1681),$A$2)=0,E1680+1, E1680), $B$2-1)</f>
        <v>18</v>
      </c>
      <c r="G1681" s="2" t="str">
        <f>IF(NOT(OR(
SUMPRODUCT(--ISNUMBER(SEARCH('Chapter 0 (Generated)'!$B$25:$V$25,INDEX(MyData,D1681, E1681+1))))&gt;0,
SUMPRODUCT(--ISNUMBER(SEARCH('Chapter 0 (Generated)'!$B$26:$V$26,INDEX(MyData,D1681, E1681+1))))&gt;0)),
"        " &amp; INDEX(MyData,D1681, E1681+1),
"    " &amp; INDEX(MyData,D1681, E1681+1))</f>
        <v xml:space="preserve">        false,//75 </v>
      </c>
    </row>
    <row r="1682" spans="4:7" x14ac:dyDescent="0.2">
      <c r="D1682" s="20">
        <f t="shared" si="26"/>
        <v>79</v>
      </c>
      <c r="E1682" s="20">
        <f>MIN(IF(MOD(ROWS($A$2:A1682),$A$2)=0,E1681+1, E1681), $B$2-1)</f>
        <v>18</v>
      </c>
      <c r="G1682" s="2" t="str">
        <f>IF(NOT(OR(
SUMPRODUCT(--ISNUMBER(SEARCH('Chapter 0 (Generated)'!$B$25:$V$25,INDEX(MyData,D1682, E1682+1))))&gt;0,
SUMPRODUCT(--ISNUMBER(SEARCH('Chapter 0 (Generated)'!$B$26:$V$26,INDEX(MyData,D1682, E1682+1))))&gt;0)),
"        " &amp; INDEX(MyData,D1682, E1682+1),
"    " &amp; INDEX(MyData,D1682, E1682+1))</f>
        <v xml:space="preserve">        false,</v>
      </c>
    </row>
    <row r="1683" spans="4:7" x14ac:dyDescent="0.2">
      <c r="D1683" s="20">
        <f t="shared" si="26"/>
        <v>80</v>
      </c>
      <c r="E1683" s="20">
        <f>MIN(IF(MOD(ROWS($A$2:A1683),$A$2)=0,E1682+1, E1682), $B$2-1)</f>
        <v>18</v>
      </c>
      <c r="G1683" s="2" t="str">
        <f>IF(NOT(OR(
SUMPRODUCT(--ISNUMBER(SEARCH('Chapter 0 (Generated)'!$B$25:$V$25,INDEX(MyData,D1683, E1683+1))))&gt;0,
SUMPRODUCT(--ISNUMBER(SEARCH('Chapter 0 (Generated)'!$B$26:$V$26,INDEX(MyData,D1683, E1683+1))))&gt;0)),
"        " &amp; INDEX(MyData,D1683, E1683+1),
"    " &amp; INDEX(MyData,D1683, E1683+1))</f>
        <v xml:space="preserve">        false,</v>
      </c>
    </row>
    <row r="1684" spans="4:7" x14ac:dyDescent="0.2">
      <c r="D1684" s="20">
        <f t="shared" si="26"/>
        <v>81</v>
      </c>
      <c r="E1684" s="20">
        <f>MIN(IF(MOD(ROWS($A$2:A1684),$A$2)=0,E1683+1, E1683), $B$2-1)</f>
        <v>18</v>
      </c>
      <c r="G1684" s="2" t="str">
        <f>IF(NOT(OR(
SUMPRODUCT(--ISNUMBER(SEARCH('Chapter 0 (Generated)'!$B$25:$V$25,INDEX(MyData,D1684, E1684+1))))&gt;0,
SUMPRODUCT(--ISNUMBER(SEARCH('Chapter 0 (Generated)'!$B$26:$V$26,INDEX(MyData,D1684, E1684+1))))&gt;0)),
"        " &amp; INDEX(MyData,D1684, E1684+1),
"    " &amp; INDEX(MyData,D1684, E1684+1))</f>
        <v xml:space="preserve">        false,</v>
      </c>
    </row>
    <row r="1685" spans="4:7" x14ac:dyDescent="0.2">
      <c r="D1685" s="20">
        <f t="shared" si="26"/>
        <v>82</v>
      </c>
      <c r="E1685" s="20">
        <f>MIN(IF(MOD(ROWS($A$2:A1685),$A$2)=0,E1684+1, E1684), $B$2-1)</f>
        <v>18</v>
      </c>
      <c r="G1685" s="2" t="str">
        <f>IF(NOT(OR(
SUMPRODUCT(--ISNUMBER(SEARCH('Chapter 0 (Generated)'!$B$25:$V$25,INDEX(MyData,D1685, E1685+1))))&gt;0,
SUMPRODUCT(--ISNUMBER(SEARCH('Chapter 0 (Generated)'!$B$26:$V$26,INDEX(MyData,D1685, E1685+1))))&gt;0)),
"        " &amp; INDEX(MyData,D1685, E1685+1),
"    " &amp; INDEX(MyData,D1685, E1685+1))</f>
        <v xml:space="preserve">        false,</v>
      </c>
    </row>
    <row r="1686" spans="4:7" x14ac:dyDescent="0.2">
      <c r="D1686" s="20">
        <f t="shared" si="26"/>
        <v>83</v>
      </c>
      <c r="E1686" s="20">
        <f>MIN(IF(MOD(ROWS($A$2:A1686),$A$2)=0,E1685+1, E1685), $B$2-1)</f>
        <v>18</v>
      </c>
      <c r="G1686" s="2" t="str">
        <f>IF(NOT(OR(
SUMPRODUCT(--ISNUMBER(SEARCH('Chapter 0 (Generated)'!$B$25:$V$25,INDEX(MyData,D1686, E1686+1))))&gt;0,
SUMPRODUCT(--ISNUMBER(SEARCH('Chapter 0 (Generated)'!$B$26:$V$26,INDEX(MyData,D1686, E1686+1))))&gt;0)),
"        " &amp; INDEX(MyData,D1686, E1686+1),
"    " &amp; INDEX(MyData,D1686, E1686+1))</f>
        <v xml:space="preserve">        false,//80 </v>
      </c>
    </row>
    <row r="1687" spans="4:7" x14ac:dyDescent="0.2">
      <c r="D1687" s="20">
        <f t="shared" si="26"/>
        <v>84</v>
      </c>
      <c r="E1687" s="20">
        <f>MIN(IF(MOD(ROWS($A$2:A1687),$A$2)=0,E1686+1, E1686), $B$2-1)</f>
        <v>18</v>
      </c>
      <c r="G1687" s="2" t="str">
        <f>IF(NOT(OR(
SUMPRODUCT(--ISNUMBER(SEARCH('Chapter 0 (Generated)'!$B$25:$V$25,INDEX(MyData,D1687, E1687+1))))&gt;0,
SUMPRODUCT(--ISNUMBER(SEARCH('Chapter 0 (Generated)'!$B$26:$V$26,INDEX(MyData,D1687, E1687+1))))&gt;0)),
"        " &amp; INDEX(MyData,D1687, E1687+1),
"    " &amp; INDEX(MyData,D1687, E1687+1))</f>
        <v xml:space="preserve">        false,</v>
      </c>
    </row>
    <row r="1688" spans="4:7" x14ac:dyDescent="0.2">
      <c r="D1688" s="20">
        <f t="shared" si="26"/>
        <v>85</v>
      </c>
      <c r="E1688" s="20">
        <f>MIN(IF(MOD(ROWS($A$2:A1688),$A$2)=0,E1687+1, E1687), $B$2-1)</f>
        <v>18</v>
      </c>
      <c r="G1688" s="2" t="str">
        <f>IF(NOT(OR(
SUMPRODUCT(--ISNUMBER(SEARCH('Chapter 0 (Generated)'!$B$25:$V$25,INDEX(MyData,D1688, E1688+1))))&gt;0,
SUMPRODUCT(--ISNUMBER(SEARCH('Chapter 0 (Generated)'!$B$26:$V$26,INDEX(MyData,D1688, E1688+1))))&gt;0)),
"        " &amp; INDEX(MyData,D1688, E1688+1),
"    " &amp; INDEX(MyData,D1688, E1688+1))</f>
        <v xml:space="preserve">        false,</v>
      </c>
    </row>
    <row r="1689" spans="4:7" x14ac:dyDescent="0.2">
      <c r="D1689" s="20">
        <f t="shared" si="26"/>
        <v>86</v>
      </c>
      <c r="E1689" s="20">
        <f>MIN(IF(MOD(ROWS($A$2:A1689),$A$2)=0,E1688+1, E1688), $B$2-1)</f>
        <v>18</v>
      </c>
      <c r="G1689" s="2" t="str">
        <f>IF(NOT(OR(
SUMPRODUCT(--ISNUMBER(SEARCH('Chapter 0 (Generated)'!$B$25:$V$25,INDEX(MyData,D1689, E1689+1))))&gt;0,
SUMPRODUCT(--ISNUMBER(SEARCH('Chapter 0 (Generated)'!$B$26:$V$26,INDEX(MyData,D1689, E1689+1))))&gt;0)),
"        " &amp; INDEX(MyData,D1689, E1689+1),
"    " &amp; INDEX(MyData,D1689, E1689+1))</f>
        <v xml:space="preserve">        false,</v>
      </c>
    </row>
    <row r="1690" spans="4:7" x14ac:dyDescent="0.2">
      <c r="D1690" s="20">
        <f t="shared" si="26"/>
        <v>87</v>
      </c>
      <c r="E1690" s="20">
        <f>MIN(IF(MOD(ROWS($A$2:A1690),$A$2)=0,E1689+1, E1689), $B$2-1)</f>
        <v>18</v>
      </c>
      <c r="G1690" s="2" t="str">
        <f>IF(NOT(OR(
SUMPRODUCT(--ISNUMBER(SEARCH('Chapter 0 (Generated)'!$B$25:$V$25,INDEX(MyData,D1690, E1690+1))))&gt;0,
SUMPRODUCT(--ISNUMBER(SEARCH('Chapter 0 (Generated)'!$B$26:$V$26,INDEX(MyData,D1690, E1690+1))))&gt;0)),
"        " &amp; INDEX(MyData,D1690, E1690+1),
"    " &amp; INDEX(MyData,D1690, E1690+1))</f>
        <v xml:space="preserve">        false,</v>
      </c>
    </row>
    <row r="1691" spans="4:7" x14ac:dyDescent="0.2">
      <c r="D1691" s="20">
        <f t="shared" si="26"/>
        <v>88</v>
      </c>
      <c r="E1691" s="20">
        <f>MIN(IF(MOD(ROWS($A$2:A1691),$A$2)=0,E1690+1, E1690), $B$2-1)</f>
        <v>18</v>
      </c>
      <c r="G1691" s="2" t="str">
        <f>IF(NOT(OR(
SUMPRODUCT(--ISNUMBER(SEARCH('Chapter 0 (Generated)'!$B$25:$V$25,INDEX(MyData,D1691, E1691+1))))&gt;0,
SUMPRODUCT(--ISNUMBER(SEARCH('Chapter 0 (Generated)'!$B$26:$V$26,INDEX(MyData,D1691, E1691+1))))&gt;0)),
"        " &amp; INDEX(MyData,D1691, E1691+1),
"    " &amp; INDEX(MyData,D1691, E1691+1))</f>
        <v xml:space="preserve">        false,//85 </v>
      </c>
    </row>
    <row r="1692" spans="4:7" x14ac:dyDescent="0.2">
      <c r="D1692" s="20">
        <f t="shared" si="26"/>
        <v>89</v>
      </c>
      <c r="E1692" s="20">
        <f>MIN(IF(MOD(ROWS($A$2:A1692),$A$2)=0,E1691+1, E1691), $B$2-1)</f>
        <v>19</v>
      </c>
      <c r="G1692" s="2" t="str">
        <f>IF(NOT(OR(
SUMPRODUCT(--ISNUMBER(SEARCH('Chapter 0 (Generated)'!$B$25:$V$25,INDEX(MyData,D1692, E1692+1))))&gt;0,
SUMPRODUCT(--ISNUMBER(SEARCH('Chapter 0 (Generated)'!$B$26:$V$26,INDEX(MyData,D1692, E1692+1))))&gt;0)),
"        " &amp; INDEX(MyData,D1692, E1692+1),
"    " &amp; INDEX(MyData,D1692, E1692+1))</f>
        <v xml:space="preserve">        ];</v>
      </c>
    </row>
    <row r="1693" spans="4:7" x14ac:dyDescent="0.2">
      <c r="D1693" s="20">
        <f t="shared" si="26"/>
        <v>1</v>
      </c>
      <c r="E1693" s="20">
        <f>MIN(IF(MOD(ROWS($A$2:A1693),$A$2)=0,E1692+1, E1692), $B$2-1)</f>
        <v>19</v>
      </c>
      <c r="G1693" s="2" t="str">
        <f>IF(NOT(OR(
SUMPRODUCT(--ISNUMBER(SEARCH('Chapter 0 (Generated)'!$B$25:$V$25,INDEX(MyData,D1693, E1693+1))))&gt;0,
SUMPRODUCT(--ISNUMBER(SEARCH('Chapter 0 (Generated)'!$B$26:$V$26,INDEX(MyData,D1693, E1693+1))))&gt;0)),
"        " &amp; INDEX(MyData,D1693, E1693+1),
"    " &amp; INDEX(MyData,D1693, E1693+1))</f>
        <v xml:space="preserve">    //story[19] === Point of interest -&gt; -1 by defaut, we look if we have visited slide X so that we can manipulate that information</v>
      </c>
    </row>
    <row r="1694" spans="4:7" x14ac:dyDescent="0.2">
      <c r="D1694" s="20">
        <f t="shared" si="26"/>
        <v>2</v>
      </c>
      <c r="E1694" s="20">
        <f>MIN(IF(MOD(ROWS($A$2:A1694),$A$2)=0,E1693+1, E1693), $B$2-1)</f>
        <v>19</v>
      </c>
      <c r="G1694" s="2" t="str">
        <f>IF(NOT(OR(
SUMPRODUCT(--ISNUMBER(SEARCH('Chapter 0 (Generated)'!$B$25:$V$25,INDEX(MyData,D1694, E1694+1))))&gt;0,
SUMPRODUCT(--ISNUMBER(SEARCH('Chapter 0 (Generated)'!$B$26:$V$26,INDEX(MyData,D1694, E1694+1))))&gt;0)),
"        " &amp; INDEX(MyData,D1694, E1694+1),
"    " &amp; INDEX(MyData,D1694, E1694+1))</f>
        <v xml:space="preserve">    story[19] = [</v>
      </c>
    </row>
    <row r="1695" spans="4:7" x14ac:dyDescent="0.2">
      <c r="D1695" s="20">
        <f t="shared" si="26"/>
        <v>3</v>
      </c>
      <c r="E1695" s="20">
        <f>MIN(IF(MOD(ROWS($A$2:A1695),$A$2)=0,E1694+1, E1694), $B$2-1)</f>
        <v>19</v>
      </c>
      <c r="G1695" s="2" t="str">
        <f>IF(NOT(OR(
SUMPRODUCT(--ISNUMBER(SEARCH('Chapter 0 (Generated)'!$B$25:$V$25,INDEX(MyData,D1695, E1695+1))))&gt;0,
SUMPRODUCT(--ISNUMBER(SEARCH('Chapter 0 (Generated)'!$B$26:$V$26,INDEX(MyData,D1695, E1695+1))))&gt;0)),
"        " &amp; INDEX(MyData,D1695, E1695+1),
"    " &amp; INDEX(MyData,D1695, E1695+1))</f>
        <v xml:space="preserve">        -1,//0 </v>
      </c>
    </row>
    <row r="1696" spans="4:7" x14ac:dyDescent="0.2">
      <c r="D1696" s="20">
        <f t="shared" si="26"/>
        <v>4</v>
      </c>
      <c r="E1696" s="20">
        <f>MIN(IF(MOD(ROWS($A$2:A1696),$A$2)=0,E1695+1, E1695), $B$2-1)</f>
        <v>19</v>
      </c>
      <c r="G1696" s="2" t="str">
        <f>IF(NOT(OR(
SUMPRODUCT(--ISNUMBER(SEARCH('Chapter 0 (Generated)'!$B$25:$V$25,INDEX(MyData,D1696, E1696+1))))&gt;0,
SUMPRODUCT(--ISNUMBER(SEARCH('Chapter 0 (Generated)'!$B$26:$V$26,INDEX(MyData,D1696, E1696+1))))&gt;0)),
"        " &amp; INDEX(MyData,D1696, E1696+1),
"    " &amp; INDEX(MyData,D1696, E1696+1))</f>
        <v xml:space="preserve">        -1,</v>
      </c>
    </row>
    <row r="1697" spans="4:7" x14ac:dyDescent="0.2">
      <c r="D1697" s="20">
        <f t="shared" si="26"/>
        <v>5</v>
      </c>
      <c r="E1697" s="20">
        <f>MIN(IF(MOD(ROWS($A$2:A1697),$A$2)=0,E1696+1, E1696), $B$2-1)</f>
        <v>19</v>
      </c>
      <c r="G1697" s="2" t="str">
        <f>IF(NOT(OR(
SUMPRODUCT(--ISNUMBER(SEARCH('Chapter 0 (Generated)'!$B$25:$V$25,INDEX(MyData,D1697, E1697+1))))&gt;0,
SUMPRODUCT(--ISNUMBER(SEARCH('Chapter 0 (Generated)'!$B$26:$V$26,INDEX(MyData,D1697, E1697+1))))&gt;0)),
"        " &amp; INDEX(MyData,D1697, E1697+1),
"    " &amp; INDEX(MyData,D1697, E1697+1))</f>
        <v xml:space="preserve">        -1,</v>
      </c>
    </row>
    <row r="1698" spans="4:7" x14ac:dyDescent="0.2">
      <c r="D1698" s="20">
        <f t="shared" si="26"/>
        <v>6</v>
      </c>
      <c r="E1698" s="20">
        <f>MIN(IF(MOD(ROWS($A$2:A1698),$A$2)=0,E1697+1, E1697), $B$2-1)</f>
        <v>19</v>
      </c>
      <c r="G1698" s="2" t="str">
        <f>IF(NOT(OR(
SUMPRODUCT(--ISNUMBER(SEARCH('Chapter 0 (Generated)'!$B$25:$V$25,INDEX(MyData,D1698, E1698+1))))&gt;0,
SUMPRODUCT(--ISNUMBER(SEARCH('Chapter 0 (Generated)'!$B$26:$V$26,INDEX(MyData,D1698, E1698+1))))&gt;0)),
"        " &amp; INDEX(MyData,D1698, E1698+1),
"    " &amp; INDEX(MyData,D1698, E1698+1))</f>
        <v xml:space="preserve">        -1,</v>
      </c>
    </row>
    <row r="1699" spans="4:7" x14ac:dyDescent="0.2">
      <c r="D1699" s="20">
        <f t="shared" si="26"/>
        <v>7</v>
      </c>
      <c r="E1699" s="20">
        <f>MIN(IF(MOD(ROWS($A$2:A1699),$A$2)=0,E1698+1, E1698), $B$2-1)</f>
        <v>19</v>
      </c>
      <c r="G1699" s="2" t="str">
        <f>IF(NOT(OR(
SUMPRODUCT(--ISNUMBER(SEARCH('Chapter 0 (Generated)'!$B$25:$V$25,INDEX(MyData,D1699, E1699+1))))&gt;0,
SUMPRODUCT(--ISNUMBER(SEARCH('Chapter 0 (Generated)'!$B$26:$V$26,INDEX(MyData,D1699, E1699+1))))&gt;0)),
"        " &amp; INDEX(MyData,D1699, E1699+1),
"    " &amp; INDEX(MyData,D1699, E1699+1))</f>
        <v xml:space="preserve">        -1,</v>
      </c>
    </row>
    <row r="1700" spans="4:7" x14ac:dyDescent="0.2">
      <c r="D1700" s="20">
        <f t="shared" si="26"/>
        <v>8</v>
      </c>
      <c r="E1700" s="20">
        <f>MIN(IF(MOD(ROWS($A$2:A1700),$A$2)=0,E1699+1, E1699), $B$2-1)</f>
        <v>19</v>
      </c>
      <c r="G1700" s="2" t="str">
        <f>IF(NOT(OR(
SUMPRODUCT(--ISNUMBER(SEARCH('Chapter 0 (Generated)'!$B$25:$V$25,INDEX(MyData,D1700, E1700+1))))&gt;0,
SUMPRODUCT(--ISNUMBER(SEARCH('Chapter 0 (Generated)'!$B$26:$V$26,INDEX(MyData,D1700, E1700+1))))&gt;0)),
"        " &amp; INDEX(MyData,D1700, E1700+1),
"    " &amp; INDEX(MyData,D1700, E1700+1))</f>
        <v xml:space="preserve">        -1,//5 </v>
      </c>
    </row>
    <row r="1701" spans="4:7" x14ac:dyDescent="0.2">
      <c r="D1701" s="20">
        <f t="shared" si="26"/>
        <v>9</v>
      </c>
      <c r="E1701" s="20">
        <f>MIN(IF(MOD(ROWS($A$2:A1701),$A$2)=0,E1700+1, E1700), $B$2-1)</f>
        <v>19</v>
      </c>
      <c r="G1701" s="2" t="str">
        <f>IF(NOT(OR(
SUMPRODUCT(--ISNUMBER(SEARCH('Chapter 0 (Generated)'!$B$25:$V$25,INDEX(MyData,D1701, E1701+1))))&gt;0,
SUMPRODUCT(--ISNUMBER(SEARCH('Chapter 0 (Generated)'!$B$26:$V$26,INDEX(MyData,D1701, E1701+1))))&gt;0)),
"        " &amp; INDEX(MyData,D1701, E1701+1),
"    " &amp; INDEX(MyData,D1701, E1701+1))</f>
        <v xml:space="preserve">        -1,</v>
      </c>
    </row>
    <row r="1702" spans="4:7" x14ac:dyDescent="0.2">
      <c r="D1702" s="20">
        <f t="shared" si="26"/>
        <v>10</v>
      </c>
      <c r="E1702" s="20">
        <f>MIN(IF(MOD(ROWS($A$2:A1702),$A$2)=0,E1701+1, E1701), $B$2-1)</f>
        <v>19</v>
      </c>
      <c r="G1702" s="2" t="str">
        <f>IF(NOT(OR(
SUMPRODUCT(--ISNUMBER(SEARCH('Chapter 0 (Generated)'!$B$25:$V$25,INDEX(MyData,D1702, E1702+1))))&gt;0,
SUMPRODUCT(--ISNUMBER(SEARCH('Chapter 0 (Generated)'!$B$26:$V$26,INDEX(MyData,D1702, E1702+1))))&gt;0)),
"        " &amp; INDEX(MyData,D1702, E1702+1),
"    " &amp; INDEX(MyData,D1702, E1702+1))</f>
        <v xml:space="preserve">        -1,</v>
      </c>
    </row>
    <row r="1703" spans="4:7" x14ac:dyDescent="0.2">
      <c r="D1703" s="20">
        <f t="shared" si="26"/>
        <v>11</v>
      </c>
      <c r="E1703" s="20">
        <f>MIN(IF(MOD(ROWS($A$2:A1703),$A$2)=0,E1702+1, E1702), $B$2-1)</f>
        <v>19</v>
      </c>
      <c r="G1703" s="2" t="str">
        <f>IF(NOT(OR(
SUMPRODUCT(--ISNUMBER(SEARCH('Chapter 0 (Generated)'!$B$25:$V$25,INDEX(MyData,D1703, E1703+1))))&gt;0,
SUMPRODUCT(--ISNUMBER(SEARCH('Chapter 0 (Generated)'!$B$26:$V$26,INDEX(MyData,D1703, E1703+1))))&gt;0)),
"        " &amp; INDEX(MyData,D1703, E1703+1),
"    " &amp; INDEX(MyData,D1703, E1703+1))</f>
        <v xml:space="preserve">        -1,</v>
      </c>
    </row>
    <row r="1704" spans="4:7" x14ac:dyDescent="0.2">
      <c r="D1704" s="20">
        <f t="shared" si="26"/>
        <v>12</v>
      </c>
      <c r="E1704" s="20">
        <f>MIN(IF(MOD(ROWS($A$2:A1704),$A$2)=0,E1703+1, E1703), $B$2-1)</f>
        <v>19</v>
      </c>
      <c r="G1704" s="2" t="str">
        <f>IF(NOT(OR(
SUMPRODUCT(--ISNUMBER(SEARCH('Chapter 0 (Generated)'!$B$25:$V$25,INDEX(MyData,D1704, E1704+1))))&gt;0,
SUMPRODUCT(--ISNUMBER(SEARCH('Chapter 0 (Generated)'!$B$26:$V$26,INDEX(MyData,D1704, E1704+1))))&gt;0)),
"        " &amp; INDEX(MyData,D1704, E1704+1),
"    " &amp; INDEX(MyData,D1704, E1704+1))</f>
        <v xml:space="preserve">        -1,</v>
      </c>
    </row>
    <row r="1705" spans="4:7" x14ac:dyDescent="0.2">
      <c r="D1705" s="20">
        <f t="shared" si="26"/>
        <v>13</v>
      </c>
      <c r="E1705" s="20">
        <f>MIN(IF(MOD(ROWS($A$2:A1705),$A$2)=0,E1704+1, E1704), $B$2-1)</f>
        <v>19</v>
      </c>
      <c r="G1705" s="2" t="str">
        <f>IF(NOT(OR(
SUMPRODUCT(--ISNUMBER(SEARCH('Chapter 0 (Generated)'!$B$25:$V$25,INDEX(MyData,D1705, E1705+1))))&gt;0,
SUMPRODUCT(--ISNUMBER(SEARCH('Chapter 0 (Generated)'!$B$26:$V$26,INDEX(MyData,D1705, E1705+1))))&gt;0)),
"        " &amp; INDEX(MyData,D1705, E1705+1),
"    " &amp; INDEX(MyData,D1705, E1705+1))</f>
        <v xml:space="preserve">        -1,//10 </v>
      </c>
    </row>
    <row r="1706" spans="4:7" x14ac:dyDescent="0.2">
      <c r="D1706" s="20">
        <f t="shared" si="26"/>
        <v>14</v>
      </c>
      <c r="E1706" s="20">
        <f>MIN(IF(MOD(ROWS($A$2:A1706),$A$2)=0,E1705+1, E1705), $B$2-1)</f>
        <v>19</v>
      </c>
      <c r="G1706" s="2" t="str">
        <f>IF(NOT(OR(
SUMPRODUCT(--ISNUMBER(SEARCH('Chapter 0 (Generated)'!$B$25:$V$25,INDEX(MyData,D1706, E1706+1))))&gt;0,
SUMPRODUCT(--ISNUMBER(SEARCH('Chapter 0 (Generated)'!$B$26:$V$26,INDEX(MyData,D1706, E1706+1))))&gt;0)),
"        " &amp; INDEX(MyData,D1706, E1706+1),
"    " &amp; INDEX(MyData,D1706, E1706+1))</f>
        <v xml:space="preserve">        -1,</v>
      </c>
    </row>
    <row r="1707" spans="4:7" x14ac:dyDescent="0.2">
      <c r="D1707" s="20">
        <f t="shared" si="26"/>
        <v>15</v>
      </c>
      <c r="E1707" s="20">
        <f>MIN(IF(MOD(ROWS($A$2:A1707),$A$2)=0,E1706+1, E1706), $B$2-1)</f>
        <v>19</v>
      </c>
      <c r="G1707" s="2" t="str">
        <f>IF(NOT(OR(
SUMPRODUCT(--ISNUMBER(SEARCH('Chapter 0 (Generated)'!$B$25:$V$25,INDEX(MyData,D1707, E1707+1))))&gt;0,
SUMPRODUCT(--ISNUMBER(SEARCH('Chapter 0 (Generated)'!$B$26:$V$26,INDEX(MyData,D1707, E1707+1))))&gt;0)),
"        " &amp; INDEX(MyData,D1707, E1707+1),
"    " &amp; INDEX(MyData,D1707, E1707+1))</f>
        <v xml:space="preserve">        -1,</v>
      </c>
    </row>
    <row r="1708" spans="4:7" x14ac:dyDescent="0.2">
      <c r="D1708" s="20">
        <f t="shared" si="26"/>
        <v>16</v>
      </c>
      <c r="E1708" s="20">
        <f>MIN(IF(MOD(ROWS($A$2:A1708),$A$2)=0,E1707+1, E1707), $B$2-1)</f>
        <v>19</v>
      </c>
      <c r="G1708" s="2" t="str">
        <f>IF(NOT(OR(
SUMPRODUCT(--ISNUMBER(SEARCH('Chapter 0 (Generated)'!$B$25:$V$25,INDEX(MyData,D1708, E1708+1))))&gt;0,
SUMPRODUCT(--ISNUMBER(SEARCH('Chapter 0 (Generated)'!$B$26:$V$26,INDEX(MyData,D1708, E1708+1))))&gt;0)),
"        " &amp; INDEX(MyData,D1708, E1708+1),
"    " &amp; INDEX(MyData,D1708, E1708+1))</f>
        <v xml:space="preserve">        -1,</v>
      </c>
    </row>
    <row r="1709" spans="4:7" x14ac:dyDescent="0.2">
      <c r="D1709" s="20">
        <f t="shared" si="26"/>
        <v>17</v>
      </c>
      <c r="E1709" s="20">
        <f>MIN(IF(MOD(ROWS($A$2:A1709),$A$2)=0,E1708+1, E1708), $B$2-1)</f>
        <v>19</v>
      </c>
      <c r="G1709" s="2" t="str">
        <f>IF(NOT(OR(
SUMPRODUCT(--ISNUMBER(SEARCH('Chapter 0 (Generated)'!$B$25:$V$25,INDEX(MyData,D1709, E1709+1))))&gt;0,
SUMPRODUCT(--ISNUMBER(SEARCH('Chapter 0 (Generated)'!$B$26:$V$26,INDEX(MyData,D1709, E1709+1))))&gt;0)),
"        " &amp; INDEX(MyData,D1709, E1709+1),
"    " &amp; INDEX(MyData,D1709, E1709+1))</f>
        <v xml:space="preserve">        -1,</v>
      </c>
    </row>
    <row r="1710" spans="4:7" x14ac:dyDescent="0.2">
      <c r="D1710" s="20">
        <f t="shared" si="26"/>
        <v>18</v>
      </c>
      <c r="E1710" s="20">
        <f>MIN(IF(MOD(ROWS($A$2:A1710),$A$2)=0,E1709+1, E1709), $B$2-1)</f>
        <v>19</v>
      </c>
      <c r="G1710" s="2" t="str">
        <f>IF(NOT(OR(
SUMPRODUCT(--ISNUMBER(SEARCH('Chapter 0 (Generated)'!$B$25:$V$25,INDEX(MyData,D1710, E1710+1))))&gt;0,
SUMPRODUCT(--ISNUMBER(SEARCH('Chapter 0 (Generated)'!$B$26:$V$26,INDEX(MyData,D1710, E1710+1))))&gt;0)),
"        " &amp; INDEX(MyData,D1710, E1710+1),
"    " &amp; INDEX(MyData,D1710, E1710+1))</f>
        <v xml:space="preserve">        -1,//15 </v>
      </c>
    </row>
    <row r="1711" spans="4:7" x14ac:dyDescent="0.2">
      <c r="D1711" s="20">
        <f t="shared" si="26"/>
        <v>19</v>
      </c>
      <c r="E1711" s="20">
        <f>MIN(IF(MOD(ROWS($A$2:A1711),$A$2)=0,E1710+1, E1710), $B$2-1)</f>
        <v>19</v>
      </c>
      <c r="G1711" s="2" t="str">
        <f>IF(NOT(OR(
SUMPRODUCT(--ISNUMBER(SEARCH('Chapter 0 (Generated)'!$B$25:$V$25,INDEX(MyData,D1711, E1711+1))))&gt;0,
SUMPRODUCT(--ISNUMBER(SEARCH('Chapter 0 (Generated)'!$B$26:$V$26,INDEX(MyData,D1711, E1711+1))))&gt;0)),
"        " &amp; INDEX(MyData,D1711, E1711+1),
"    " &amp; INDEX(MyData,D1711, E1711+1))</f>
        <v xml:space="preserve">        -1,</v>
      </c>
    </row>
    <row r="1712" spans="4:7" x14ac:dyDescent="0.2">
      <c r="D1712" s="20">
        <f t="shared" si="26"/>
        <v>20</v>
      </c>
      <c r="E1712" s="20">
        <f>MIN(IF(MOD(ROWS($A$2:A1712),$A$2)=0,E1711+1, E1711), $B$2-1)</f>
        <v>19</v>
      </c>
      <c r="G1712" s="2" t="str">
        <f>IF(NOT(OR(
SUMPRODUCT(--ISNUMBER(SEARCH('Chapter 0 (Generated)'!$B$25:$V$25,INDEX(MyData,D1712, E1712+1))))&gt;0,
SUMPRODUCT(--ISNUMBER(SEARCH('Chapter 0 (Generated)'!$B$26:$V$26,INDEX(MyData,D1712, E1712+1))))&gt;0)),
"        " &amp; INDEX(MyData,D1712, E1712+1),
"    " &amp; INDEX(MyData,D1712, E1712+1))</f>
        <v xml:space="preserve">        -1,</v>
      </c>
    </row>
    <row r="1713" spans="4:7" x14ac:dyDescent="0.2">
      <c r="D1713" s="20">
        <f t="shared" si="26"/>
        <v>21</v>
      </c>
      <c r="E1713" s="20">
        <f>MIN(IF(MOD(ROWS($A$2:A1713),$A$2)=0,E1712+1, E1712), $B$2-1)</f>
        <v>19</v>
      </c>
      <c r="G1713" s="2" t="str">
        <f>IF(NOT(OR(
SUMPRODUCT(--ISNUMBER(SEARCH('Chapter 0 (Generated)'!$B$25:$V$25,INDEX(MyData,D1713, E1713+1))))&gt;0,
SUMPRODUCT(--ISNUMBER(SEARCH('Chapter 0 (Generated)'!$B$26:$V$26,INDEX(MyData,D1713, E1713+1))))&gt;0)),
"        " &amp; INDEX(MyData,D1713, E1713+1),
"    " &amp; INDEX(MyData,D1713, E1713+1))</f>
        <v xml:space="preserve">        -1,</v>
      </c>
    </row>
    <row r="1714" spans="4:7" x14ac:dyDescent="0.2">
      <c r="D1714" s="20">
        <f t="shared" si="26"/>
        <v>22</v>
      </c>
      <c r="E1714" s="20">
        <f>MIN(IF(MOD(ROWS($A$2:A1714),$A$2)=0,E1713+1, E1713), $B$2-1)</f>
        <v>19</v>
      </c>
      <c r="G1714" s="2" t="str">
        <f>IF(NOT(OR(
SUMPRODUCT(--ISNUMBER(SEARCH('Chapter 0 (Generated)'!$B$25:$V$25,INDEX(MyData,D1714, E1714+1))))&gt;0,
SUMPRODUCT(--ISNUMBER(SEARCH('Chapter 0 (Generated)'!$B$26:$V$26,INDEX(MyData,D1714, E1714+1))))&gt;0)),
"        " &amp; INDEX(MyData,D1714, E1714+1),
"    " &amp; INDEX(MyData,D1714, E1714+1))</f>
        <v xml:space="preserve">        -1,</v>
      </c>
    </row>
    <row r="1715" spans="4:7" x14ac:dyDescent="0.2">
      <c r="D1715" s="20">
        <f t="shared" si="26"/>
        <v>23</v>
      </c>
      <c r="E1715" s="20">
        <f>MIN(IF(MOD(ROWS($A$2:A1715),$A$2)=0,E1714+1, E1714), $B$2-1)</f>
        <v>19</v>
      </c>
      <c r="G1715" s="2" t="str">
        <f>IF(NOT(OR(
SUMPRODUCT(--ISNUMBER(SEARCH('Chapter 0 (Generated)'!$B$25:$V$25,INDEX(MyData,D1715, E1715+1))))&gt;0,
SUMPRODUCT(--ISNUMBER(SEARCH('Chapter 0 (Generated)'!$B$26:$V$26,INDEX(MyData,D1715, E1715+1))))&gt;0)),
"        " &amp; INDEX(MyData,D1715, E1715+1),
"    " &amp; INDEX(MyData,D1715, E1715+1))</f>
        <v xml:space="preserve">        -1,//20 </v>
      </c>
    </row>
    <row r="1716" spans="4:7" x14ac:dyDescent="0.2">
      <c r="D1716" s="20">
        <f t="shared" si="26"/>
        <v>24</v>
      </c>
      <c r="E1716" s="20">
        <f>MIN(IF(MOD(ROWS($A$2:A1716),$A$2)=0,E1715+1, E1715), $B$2-1)</f>
        <v>19</v>
      </c>
      <c r="G1716" s="2" t="str">
        <f>IF(NOT(OR(
SUMPRODUCT(--ISNUMBER(SEARCH('Chapter 0 (Generated)'!$B$25:$V$25,INDEX(MyData,D1716, E1716+1))))&gt;0,
SUMPRODUCT(--ISNUMBER(SEARCH('Chapter 0 (Generated)'!$B$26:$V$26,INDEX(MyData,D1716, E1716+1))))&gt;0)),
"        " &amp; INDEX(MyData,D1716, E1716+1),
"    " &amp; INDEX(MyData,D1716, E1716+1))</f>
        <v xml:space="preserve">        -1,</v>
      </c>
    </row>
    <row r="1717" spans="4:7" x14ac:dyDescent="0.2">
      <c r="D1717" s="20">
        <f t="shared" si="26"/>
        <v>25</v>
      </c>
      <c r="E1717" s="20">
        <f>MIN(IF(MOD(ROWS($A$2:A1717),$A$2)=0,E1716+1, E1716), $B$2-1)</f>
        <v>19</v>
      </c>
      <c r="G1717" s="2" t="str">
        <f>IF(NOT(OR(
SUMPRODUCT(--ISNUMBER(SEARCH('Chapter 0 (Generated)'!$B$25:$V$25,INDEX(MyData,D1717, E1717+1))))&gt;0,
SUMPRODUCT(--ISNUMBER(SEARCH('Chapter 0 (Generated)'!$B$26:$V$26,INDEX(MyData,D1717, E1717+1))))&gt;0)),
"        " &amp; INDEX(MyData,D1717, E1717+1),
"    " &amp; INDEX(MyData,D1717, E1717+1))</f>
        <v xml:space="preserve">        -1,</v>
      </c>
    </row>
    <row r="1718" spans="4:7" x14ac:dyDescent="0.2">
      <c r="D1718" s="20">
        <f t="shared" si="26"/>
        <v>26</v>
      </c>
      <c r="E1718" s="20">
        <f>MIN(IF(MOD(ROWS($A$2:A1718),$A$2)=0,E1717+1, E1717), $B$2-1)</f>
        <v>19</v>
      </c>
      <c r="G1718" s="2" t="str">
        <f>IF(NOT(OR(
SUMPRODUCT(--ISNUMBER(SEARCH('Chapter 0 (Generated)'!$B$25:$V$25,INDEX(MyData,D1718, E1718+1))))&gt;0,
SUMPRODUCT(--ISNUMBER(SEARCH('Chapter 0 (Generated)'!$B$26:$V$26,INDEX(MyData,D1718, E1718+1))))&gt;0)),
"        " &amp; INDEX(MyData,D1718, E1718+1),
"    " &amp; INDEX(MyData,D1718, E1718+1))</f>
        <v xml:space="preserve">        -1,</v>
      </c>
    </row>
    <row r="1719" spans="4:7" x14ac:dyDescent="0.2">
      <c r="D1719" s="20">
        <f t="shared" si="26"/>
        <v>27</v>
      </c>
      <c r="E1719" s="20">
        <f>MIN(IF(MOD(ROWS($A$2:A1719),$A$2)=0,E1718+1, E1718), $B$2-1)</f>
        <v>19</v>
      </c>
      <c r="G1719" s="2" t="str">
        <f>IF(NOT(OR(
SUMPRODUCT(--ISNUMBER(SEARCH('Chapter 0 (Generated)'!$B$25:$V$25,INDEX(MyData,D1719, E1719+1))))&gt;0,
SUMPRODUCT(--ISNUMBER(SEARCH('Chapter 0 (Generated)'!$B$26:$V$26,INDEX(MyData,D1719, E1719+1))))&gt;0)),
"        " &amp; INDEX(MyData,D1719, E1719+1),
"    " &amp; INDEX(MyData,D1719, E1719+1))</f>
        <v xml:space="preserve">        -1,//24 Department Form</v>
      </c>
    </row>
    <row r="1720" spans="4:7" x14ac:dyDescent="0.2">
      <c r="D1720" s="20">
        <f t="shared" si="26"/>
        <v>28</v>
      </c>
      <c r="E1720" s="20">
        <f>MIN(IF(MOD(ROWS($A$2:A1720),$A$2)=0,E1719+1, E1719), $B$2-1)</f>
        <v>19</v>
      </c>
      <c r="G1720" s="2" t="str">
        <f>IF(NOT(OR(
SUMPRODUCT(--ISNUMBER(SEARCH('Chapter 0 (Generated)'!$B$25:$V$25,INDEX(MyData,D1720, E1720+1))))&gt;0,
SUMPRODUCT(--ISNUMBER(SEARCH('Chapter 0 (Generated)'!$B$26:$V$26,INDEX(MyData,D1720, E1720+1))))&gt;0)),
"        " &amp; INDEX(MyData,D1720, E1720+1),
"    " &amp; INDEX(MyData,D1720, E1720+1))</f>
        <v xml:space="preserve">        -1,//25 </v>
      </c>
    </row>
    <row r="1721" spans="4:7" x14ac:dyDescent="0.2">
      <c r="D1721" s="20">
        <f t="shared" si="26"/>
        <v>29</v>
      </c>
      <c r="E1721" s="20">
        <f>MIN(IF(MOD(ROWS($A$2:A1721),$A$2)=0,E1720+1, E1720), $B$2-1)</f>
        <v>19</v>
      </c>
      <c r="G1721" s="2" t="str">
        <f>IF(NOT(OR(
SUMPRODUCT(--ISNUMBER(SEARCH('Chapter 0 (Generated)'!$B$25:$V$25,INDEX(MyData,D1721, E1721+1))))&gt;0,
SUMPRODUCT(--ISNUMBER(SEARCH('Chapter 0 (Generated)'!$B$26:$V$26,INDEX(MyData,D1721, E1721+1))))&gt;0)),
"        " &amp; INDEX(MyData,D1721, E1721+1),
"    " &amp; INDEX(MyData,D1721, E1721+1))</f>
        <v xml:space="preserve">        -1,</v>
      </c>
    </row>
    <row r="1722" spans="4:7" x14ac:dyDescent="0.2">
      <c r="D1722" s="20">
        <f t="shared" si="26"/>
        <v>30</v>
      </c>
      <c r="E1722" s="20">
        <f>MIN(IF(MOD(ROWS($A$2:A1722),$A$2)=0,E1721+1, E1721), $B$2-1)</f>
        <v>19</v>
      </c>
      <c r="G1722" s="2" t="str">
        <f>IF(NOT(OR(
SUMPRODUCT(--ISNUMBER(SEARCH('Chapter 0 (Generated)'!$B$25:$V$25,INDEX(MyData,D1722, E1722+1))))&gt;0,
SUMPRODUCT(--ISNUMBER(SEARCH('Chapter 0 (Generated)'!$B$26:$V$26,INDEX(MyData,D1722, E1722+1))))&gt;0)),
"        " &amp; INDEX(MyData,D1722, E1722+1),
"    " &amp; INDEX(MyData,D1722, E1722+1))</f>
        <v xml:space="preserve">        -1,</v>
      </c>
    </row>
    <row r="1723" spans="4:7" x14ac:dyDescent="0.2">
      <c r="D1723" s="20">
        <f t="shared" si="26"/>
        <v>31</v>
      </c>
      <c r="E1723" s="20">
        <f>MIN(IF(MOD(ROWS($A$2:A1723),$A$2)=0,E1722+1, E1722), $B$2-1)</f>
        <v>19</v>
      </c>
      <c r="G1723" s="2" t="str">
        <f>IF(NOT(OR(
SUMPRODUCT(--ISNUMBER(SEARCH('Chapter 0 (Generated)'!$B$25:$V$25,INDEX(MyData,D1723, E1723+1))))&gt;0,
SUMPRODUCT(--ISNUMBER(SEARCH('Chapter 0 (Generated)'!$B$26:$V$26,INDEX(MyData,D1723, E1723+1))))&gt;0)),
"        " &amp; INDEX(MyData,D1723, E1723+1),
"    " &amp; INDEX(MyData,D1723, E1723+1))</f>
        <v xml:space="preserve">        -1,</v>
      </c>
    </row>
    <row r="1724" spans="4:7" x14ac:dyDescent="0.2">
      <c r="D1724" s="20">
        <f t="shared" si="26"/>
        <v>32</v>
      </c>
      <c r="E1724" s="20">
        <f>MIN(IF(MOD(ROWS($A$2:A1724),$A$2)=0,E1723+1, E1723), $B$2-1)</f>
        <v>19</v>
      </c>
      <c r="G1724" s="2" t="str">
        <f>IF(NOT(OR(
SUMPRODUCT(--ISNUMBER(SEARCH('Chapter 0 (Generated)'!$B$25:$V$25,INDEX(MyData,D1724, E1724+1))))&gt;0,
SUMPRODUCT(--ISNUMBER(SEARCH('Chapter 0 (Generated)'!$B$26:$V$26,INDEX(MyData,D1724, E1724+1))))&gt;0)),
"        " &amp; INDEX(MyData,D1724, E1724+1),
"    " &amp; INDEX(MyData,D1724, E1724+1))</f>
        <v xml:space="preserve">        -1,</v>
      </c>
    </row>
    <row r="1725" spans="4:7" x14ac:dyDescent="0.2">
      <c r="D1725" s="20">
        <f t="shared" si="26"/>
        <v>33</v>
      </c>
      <c r="E1725" s="20">
        <f>MIN(IF(MOD(ROWS($A$2:A1725),$A$2)=0,E1724+1, E1724), $B$2-1)</f>
        <v>19</v>
      </c>
      <c r="G1725" s="2" t="str">
        <f>IF(NOT(OR(
SUMPRODUCT(--ISNUMBER(SEARCH('Chapter 0 (Generated)'!$B$25:$V$25,INDEX(MyData,D1725, E1725+1))))&gt;0,
SUMPRODUCT(--ISNUMBER(SEARCH('Chapter 0 (Generated)'!$B$26:$V$26,INDEX(MyData,D1725, E1725+1))))&gt;0)),
"        " &amp; INDEX(MyData,D1725, E1725+1),
"    " &amp; INDEX(MyData,D1725, E1725+1))</f>
        <v xml:space="preserve">        -1,//30 </v>
      </c>
    </row>
    <row r="1726" spans="4:7" x14ac:dyDescent="0.2">
      <c r="D1726" s="20">
        <f t="shared" si="26"/>
        <v>34</v>
      </c>
      <c r="E1726" s="20">
        <f>MIN(IF(MOD(ROWS($A$2:A1726),$A$2)=0,E1725+1, E1725), $B$2-1)</f>
        <v>19</v>
      </c>
      <c r="G1726" s="2" t="str">
        <f>IF(NOT(OR(
SUMPRODUCT(--ISNUMBER(SEARCH('Chapter 0 (Generated)'!$B$25:$V$25,INDEX(MyData,D1726, E1726+1))))&gt;0,
SUMPRODUCT(--ISNUMBER(SEARCH('Chapter 0 (Generated)'!$B$26:$V$26,INDEX(MyData,D1726, E1726+1))))&gt;0)),
"        " &amp; INDEX(MyData,D1726, E1726+1),
"    " &amp; INDEX(MyData,D1726, E1726+1))</f>
        <v xml:space="preserve">        -1,//31 Choose your name Form</v>
      </c>
    </row>
    <row r="1727" spans="4:7" x14ac:dyDescent="0.2">
      <c r="D1727" s="20">
        <f t="shared" si="26"/>
        <v>35</v>
      </c>
      <c r="E1727" s="20">
        <f>MIN(IF(MOD(ROWS($A$2:A1727),$A$2)=0,E1726+1, E1726), $B$2-1)</f>
        <v>19</v>
      </c>
      <c r="G1727" s="2" t="str">
        <f>IF(NOT(OR(
SUMPRODUCT(--ISNUMBER(SEARCH('Chapter 0 (Generated)'!$B$25:$V$25,INDEX(MyData,D1727, E1727+1))))&gt;0,
SUMPRODUCT(--ISNUMBER(SEARCH('Chapter 0 (Generated)'!$B$26:$V$26,INDEX(MyData,D1727, E1727+1))))&gt;0)),
"        " &amp; INDEX(MyData,D1727, E1727+1),
"    " &amp; INDEX(MyData,D1727, E1727+1))</f>
        <v xml:space="preserve">        -1,</v>
      </c>
    </row>
    <row r="1728" spans="4:7" x14ac:dyDescent="0.2">
      <c r="D1728" s="20">
        <f t="shared" si="26"/>
        <v>36</v>
      </c>
      <c r="E1728" s="20">
        <f>MIN(IF(MOD(ROWS($A$2:A1728),$A$2)=0,E1727+1, E1727), $B$2-1)</f>
        <v>19</v>
      </c>
      <c r="G1728" s="2" t="str">
        <f>IF(NOT(OR(
SUMPRODUCT(--ISNUMBER(SEARCH('Chapter 0 (Generated)'!$B$25:$V$25,INDEX(MyData,D1728, E1728+1))))&gt;0,
SUMPRODUCT(--ISNUMBER(SEARCH('Chapter 0 (Generated)'!$B$26:$V$26,INDEX(MyData,D1728, E1728+1))))&gt;0)),
"        " &amp; INDEX(MyData,D1728, E1728+1),
"    " &amp; INDEX(MyData,D1728, E1728+1))</f>
        <v xml:space="preserve">        -1,</v>
      </c>
    </row>
    <row r="1729" spans="4:7" x14ac:dyDescent="0.2">
      <c r="D1729" s="20">
        <f t="shared" si="26"/>
        <v>37</v>
      </c>
      <c r="E1729" s="20">
        <f>MIN(IF(MOD(ROWS($A$2:A1729),$A$2)=0,E1728+1, E1728), $B$2-1)</f>
        <v>19</v>
      </c>
      <c r="G1729" s="2" t="str">
        <f>IF(NOT(OR(
SUMPRODUCT(--ISNUMBER(SEARCH('Chapter 0 (Generated)'!$B$25:$V$25,INDEX(MyData,D1729, E1729+1))))&gt;0,
SUMPRODUCT(--ISNUMBER(SEARCH('Chapter 0 (Generated)'!$B$26:$V$26,INDEX(MyData,D1729, E1729+1))))&gt;0)),
"        " &amp; INDEX(MyData,D1729, E1729+1),
"    " &amp; INDEX(MyData,D1729, E1729+1))</f>
        <v xml:space="preserve">        -1,</v>
      </c>
    </row>
    <row r="1730" spans="4:7" x14ac:dyDescent="0.2">
      <c r="D1730" s="20">
        <f t="shared" ref="D1730:D1793" si="27">MOD(ROW(D1729)-1+ROWS(MyData),ROWS(MyData))+1</f>
        <v>38</v>
      </c>
      <c r="E1730" s="20">
        <f>MIN(IF(MOD(ROWS($A$2:A1730),$A$2)=0,E1729+1, E1729), $B$2-1)</f>
        <v>19</v>
      </c>
      <c r="G1730" s="2" t="str">
        <f>IF(NOT(OR(
SUMPRODUCT(--ISNUMBER(SEARCH('Chapter 0 (Generated)'!$B$25:$V$25,INDEX(MyData,D1730, E1730+1))))&gt;0,
SUMPRODUCT(--ISNUMBER(SEARCH('Chapter 0 (Generated)'!$B$26:$V$26,INDEX(MyData,D1730, E1730+1))))&gt;0)),
"        " &amp; INDEX(MyData,D1730, E1730+1),
"    " &amp; INDEX(MyData,D1730, E1730+1))</f>
        <v xml:space="preserve">        -1,//35 </v>
      </c>
    </row>
    <row r="1731" spans="4:7" x14ac:dyDescent="0.2">
      <c r="D1731" s="20">
        <f t="shared" si="27"/>
        <v>39</v>
      </c>
      <c r="E1731" s="20">
        <f>MIN(IF(MOD(ROWS($A$2:A1731),$A$2)=0,E1730+1, E1730), $B$2-1)</f>
        <v>19</v>
      </c>
      <c r="G1731" s="2" t="str">
        <f>IF(NOT(OR(
SUMPRODUCT(--ISNUMBER(SEARCH('Chapter 0 (Generated)'!$B$25:$V$25,INDEX(MyData,D1731, E1731+1))))&gt;0,
SUMPRODUCT(--ISNUMBER(SEARCH('Chapter 0 (Generated)'!$B$26:$V$26,INDEX(MyData,D1731, E1731+1))))&gt;0)),
"        " &amp; INDEX(MyData,D1731, E1731+1),
"    " &amp; INDEX(MyData,D1731, E1731+1))</f>
        <v xml:space="preserve">        -1,</v>
      </c>
    </row>
    <row r="1732" spans="4:7" x14ac:dyDescent="0.2">
      <c r="D1732" s="20">
        <f t="shared" si="27"/>
        <v>40</v>
      </c>
      <c r="E1732" s="20">
        <f>MIN(IF(MOD(ROWS($A$2:A1732),$A$2)=0,E1731+1, E1731), $B$2-1)</f>
        <v>19</v>
      </c>
      <c r="G1732" s="2" t="str">
        <f>IF(NOT(OR(
SUMPRODUCT(--ISNUMBER(SEARCH('Chapter 0 (Generated)'!$B$25:$V$25,INDEX(MyData,D1732, E1732+1))))&gt;0,
SUMPRODUCT(--ISNUMBER(SEARCH('Chapter 0 (Generated)'!$B$26:$V$26,INDEX(MyData,D1732, E1732+1))))&gt;0)),
"        " &amp; INDEX(MyData,D1732, E1732+1),
"    " &amp; INDEX(MyData,D1732, E1732+1))</f>
        <v xml:space="preserve">        -1,</v>
      </c>
    </row>
    <row r="1733" spans="4:7" x14ac:dyDescent="0.2">
      <c r="D1733" s="20">
        <f t="shared" si="27"/>
        <v>41</v>
      </c>
      <c r="E1733" s="20">
        <f>MIN(IF(MOD(ROWS($A$2:A1733),$A$2)=0,E1732+1, E1732), $B$2-1)</f>
        <v>19</v>
      </c>
      <c r="G1733" s="2" t="str">
        <f>IF(NOT(OR(
SUMPRODUCT(--ISNUMBER(SEARCH('Chapter 0 (Generated)'!$B$25:$V$25,INDEX(MyData,D1733, E1733+1))))&gt;0,
SUMPRODUCT(--ISNUMBER(SEARCH('Chapter 0 (Generated)'!$B$26:$V$26,INDEX(MyData,D1733, E1733+1))))&gt;0)),
"        " &amp; INDEX(MyData,D1733, E1733+1),
"    " &amp; INDEX(MyData,D1733, E1733+1))</f>
        <v xml:space="preserve">        -1,</v>
      </c>
    </row>
    <row r="1734" spans="4:7" x14ac:dyDescent="0.2">
      <c r="D1734" s="20">
        <f t="shared" si="27"/>
        <v>42</v>
      </c>
      <c r="E1734" s="20">
        <f>MIN(IF(MOD(ROWS($A$2:A1734),$A$2)=0,E1733+1, E1733), $B$2-1)</f>
        <v>19</v>
      </c>
      <c r="G1734" s="2" t="str">
        <f>IF(NOT(OR(
SUMPRODUCT(--ISNUMBER(SEARCH('Chapter 0 (Generated)'!$B$25:$V$25,INDEX(MyData,D1734, E1734+1))))&gt;0,
SUMPRODUCT(--ISNUMBER(SEARCH('Chapter 0 (Generated)'!$B$26:$V$26,INDEX(MyData,D1734, E1734+1))))&gt;0)),
"        " &amp; INDEX(MyData,D1734, E1734+1),
"    " &amp; INDEX(MyData,D1734, E1734+1))</f>
        <v xml:space="preserve">        -1,</v>
      </c>
    </row>
    <row r="1735" spans="4:7" x14ac:dyDescent="0.2">
      <c r="D1735" s="20">
        <f t="shared" si="27"/>
        <v>43</v>
      </c>
      <c r="E1735" s="20">
        <f>MIN(IF(MOD(ROWS($A$2:A1735),$A$2)=0,E1734+1, E1734), $B$2-1)</f>
        <v>19</v>
      </c>
      <c r="G1735" s="2" t="str">
        <f>IF(NOT(OR(
SUMPRODUCT(--ISNUMBER(SEARCH('Chapter 0 (Generated)'!$B$25:$V$25,INDEX(MyData,D1735, E1735+1))))&gt;0,
SUMPRODUCT(--ISNUMBER(SEARCH('Chapter 0 (Generated)'!$B$26:$V$26,INDEX(MyData,D1735, E1735+1))))&gt;0)),
"        " &amp; INDEX(MyData,D1735, E1735+1),
"    " &amp; INDEX(MyData,D1735, E1735+1))</f>
        <v xml:space="preserve">        -1,//40 </v>
      </c>
    </row>
    <row r="1736" spans="4:7" x14ac:dyDescent="0.2">
      <c r="D1736" s="20">
        <f t="shared" si="27"/>
        <v>44</v>
      </c>
      <c r="E1736" s="20">
        <f>MIN(IF(MOD(ROWS($A$2:A1736),$A$2)=0,E1735+1, E1735), $B$2-1)</f>
        <v>19</v>
      </c>
      <c r="G1736" s="2" t="str">
        <f>IF(NOT(OR(
SUMPRODUCT(--ISNUMBER(SEARCH('Chapter 0 (Generated)'!$B$25:$V$25,INDEX(MyData,D1736, E1736+1))))&gt;0,
SUMPRODUCT(--ISNUMBER(SEARCH('Chapter 0 (Generated)'!$B$26:$V$26,INDEX(MyData,D1736, E1736+1))))&gt;0)),
"        " &amp; INDEX(MyData,D1736, E1736+1),
"    " &amp; INDEX(MyData,D1736, E1736+1))</f>
        <v xml:space="preserve">        -1,</v>
      </c>
    </row>
    <row r="1737" spans="4:7" x14ac:dyDescent="0.2">
      <c r="D1737" s="20">
        <f t="shared" si="27"/>
        <v>45</v>
      </c>
      <c r="E1737" s="20">
        <f>MIN(IF(MOD(ROWS($A$2:A1737),$A$2)=0,E1736+1, E1736), $B$2-1)</f>
        <v>19</v>
      </c>
      <c r="G1737" s="2" t="str">
        <f>IF(NOT(OR(
SUMPRODUCT(--ISNUMBER(SEARCH('Chapter 0 (Generated)'!$B$25:$V$25,INDEX(MyData,D1737, E1737+1))))&gt;0,
SUMPRODUCT(--ISNUMBER(SEARCH('Chapter 0 (Generated)'!$B$26:$V$26,INDEX(MyData,D1737, E1737+1))))&gt;0)),
"        " &amp; INDEX(MyData,D1737, E1737+1),
"    " &amp; INDEX(MyData,D1737, E1737+1))</f>
        <v xml:space="preserve">        -1,</v>
      </c>
    </row>
    <row r="1738" spans="4:7" x14ac:dyDescent="0.2">
      <c r="D1738" s="20">
        <f t="shared" si="27"/>
        <v>46</v>
      </c>
      <c r="E1738" s="20">
        <f>MIN(IF(MOD(ROWS($A$2:A1738),$A$2)=0,E1737+1, E1737), $B$2-1)</f>
        <v>19</v>
      </c>
      <c r="G1738" s="2" t="str">
        <f>IF(NOT(OR(
SUMPRODUCT(--ISNUMBER(SEARCH('Chapter 0 (Generated)'!$B$25:$V$25,INDEX(MyData,D1738, E1738+1))))&gt;0,
SUMPRODUCT(--ISNUMBER(SEARCH('Chapter 0 (Generated)'!$B$26:$V$26,INDEX(MyData,D1738, E1738+1))))&gt;0)),
"        " &amp; INDEX(MyData,D1738, E1738+1),
"    " &amp; INDEX(MyData,D1738, E1738+1))</f>
        <v xml:space="preserve">        -1,</v>
      </c>
    </row>
    <row r="1739" spans="4:7" x14ac:dyDescent="0.2">
      <c r="D1739" s="20">
        <f t="shared" si="27"/>
        <v>47</v>
      </c>
      <c r="E1739" s="20">
        <f>MIN(IF(MOD(ROWS($A$2:A1739),$A$2)=0,E1738+1, E1738), $B$2-1)</f>
        <v>19</v>
      </c>
      <c r="G1739" s="2" t="str">
        <f>IF(NOT(OR(
SUMPRODUCT(--ISNUMBER(SEARCH('Chapter 0 (Generated)'!$B$25:$V$25,INDEX(MyData,D1739, E1739+1))))&gt;0,
SUMPRODUCT(--ISNUMBER(SEARCH('Chapter 0 (Generated)'!$B$26:$V$26,INDEX(MyData,D1739, E1739+1))))&gt;0)),
"        " &amp; INDEX(MyData,D1739, E1739+1),
"    " &amp; INDEX(MyData,D1739, E1739+1))</f>
        <v xml:space="preserve">        -1,</v>
      </c>
    </row>
    <row r="1740" spans="4:7" x14ac:dyDescent="0.2">
      <c r="D1740" s="20">
        <f t="shared" si="27"/>
        <v>48</v>
      </c>
      <c r="E1740" s="20">
        <f>MIN(IF(MOD(ROWS($A$2:A1740),$A$2)=0,E1739+1, E1739), $B$2-1)</f>
        <v>19</v>
      </c>
      <c r="G1740" s="2" t="str">
        <f>IF(NOT(OR(
SUMPRODUCT(--ISNUMBER(SEARCH('Chapter 0 (Generated)'!$B$25:$V$25,INDEX(MyData,D1740, E1740+1))))&gt;0,
SUMPRODUCT(--ISNUMBER(SEARCH('Chapter 0 (Generated)'!$B$26:$V$26,INDEX(MyData,D1740, E1740+1))))&gt;0)),
"        " &amp; INDEX(MyData,D1740, E1740+1),
"    " &amp; INDEX(MyData,D1740, E1740+1))</f>
        <v xml:space="preserve">        -1,//45 </v>
      </c>
    </row>
    <row r="1741" spans="4:7" x14ac:dyDescent="0.2">
      <c r="D1741" s="20">
        <f t="shared" si="27"/>
        <v>49</v>
      </c>
      <c r="E1741" s="20">
        <f>MIN(IF(MOD(ROWS($A$2:A1741),$A$2)=0,E1740+1, E1740), $B$2-1)</f>
        <v>19</v>
      </c>
      <c r="G1741" s="2" t="str">
        <f>IF(NOT(OR(
SUMPRODUCT(--ISNUMBER(SEARCH('Chapter 0 (Generated)'!$B$25:$V$25,INDEX(MyData,D1741, E1741+1))))&gt;0,
SUMPRODUCT(--ISNUMBER(SEARCH('Chapter 0 (Generated)'!$B$26:$V$26,INDEX(MyData,D1741, E1741+1))))&gt;0)),
"        " &amp; INDEX(MyData,D1741, E1741+1),
"    " &amp; INDEX(MyData,D1741, E1741+1))</f>
        <v xml:space="preserve">        -1,</v>
      </c>
    </row>
    <row r="1742" spans="4:7" x14ac:dyDescent="0.2">
      <c r="D1742" s="20">
        <f t="shared" si="27"/>
        <v>50</v>
      </c>
      <c r="E1742" s="20">
        <f>MIN(IF(MOD(ROWS($A$2:A1742),$A$2)=0,E1741+1, E1741), $B$2-1)</f>
        <v>19</v>
      </c>
      <c r="G1742" s="2" t="str">
        <f>IF(NOT(OR(
SUMPRODUCT(--ISNUMBER(SEARCH('Chapter 0 (Generated)'!$B$25:$V$25,INDEX(MyData,D1742, E1742+1))))&gt;0,
SUMPRODUCT(--ISNUMBER(SEARCH('Chapter 0 (Generated)'!$B$26:$V$26,INDEX(MyData,D1742, E1742+1))))&gt;0)),
"        " &amp; INDEX(MyData,D1742, E1742+1),
"    " &amp; INDEX(MyData,D1742, E1742+1))</f>
        <v xml:space="preserve">        -1,</v>
      </c>
    </row>
    <row r="1743" spans="4:7" x14ac:dyDescent="0.2">
      <c r="D1743" s="20">
        <f t="shared" si="27"/>
        <v>51</v>
      </c>
      <c r="E1743" s="20">
        <f>MIN(IF(MOD(ROWS($A$2:A1743),$A$2)=0,E1742+1, E1742), $B$2-1)</f>
        <v>19</v>
      </c>
      <c r="G1743" s="2" t="str">
        <f>IF(NOT(OR(
SUMPRODUCT(--ISNUMBER(SEARCH('Chapter 0 (Generated)'!$B$25:$V$25,INDEX(MyData,D1743, E1743+1))))&gt;0,
SUMPRODUCT(--ISNUMBER(SEARCH('Chapter 0 (Generated)'!$B$26:$V$26,INDEX(MyData,D1743, E1743+1))))&gt;0)),
"        " &amp; INDEX(MyData,D1743, E1743+1),
"    " &amp; INDEX(MyData,D1743, E1743+1))</f>
        <v xml:space="preserve">        -1,</v>
      </c>
    </row>
    <row r="1744" spans="4:7" x14ac:dyDescent="0.2">
      <c r="D1744" s="20">
        <f t="shared" si="27"/>
        <v>52</v>
      </c>
      <c r="E1744" s="20">
        <f>MIN(IF(MOD(ROWS($A$2:A1744),$A$2)=0,E1743+1, E1743), $B$2-1)</f>
        <v>19</v>
      </c>
      <c r="G1744" s="2" t="str">
        <f>IF(NOT(OR(
SUMPRODUCT(--ISNUMBER(SEARCH('Chapter 0 (Generated)'!$B$25:$V$25,INDEX(MyData,D1744, E1744+1))))&gt;0,
SUMPRODUCT(--ISNUMBER(SEARCH('Chapter 0 (Generated)'!$B$26:$V$26,INDEX(MyData,D1744, E1744+1))))&gt;0)),
"        " &amp; INDEX(MyData,D1744, E1744+1),
"    " &amp; INDEX(MyData,D1744, E1744+1))</f>
        <v xml:space="preserve">        -1,</v>
      </c>
    </row>
    <row r="1745" spans="4:7" x14ac:dyDescent="0.2">
      <c r="D1745" s="20">
        <f t="shared" si="27"/>
        <v>53</v>
      </c>
      <c r="E1745" s="20">
        <f>MIN(IF(MOD(ROWS($A$2:A1745),$A$2)=0,E1744+1, E1744), $B$2-1)</f>
        <v>19</v>
      </c>
      <c r="G1745" s="2" t="str">
        <f>IF(NOT(OR(
SUMPRODUCT(--ISNUMBER(SEARCH('Chapter 0 (Generated)'!$B$25:$V$25,INDEX(MyData,D1745, E1745+1))))&gt;0,
SUMPRODUCT(--ISNUMBER(SEARCH('Chapter 0 (Generated)'!$B$26:$V$26,INDEX(MyData,D1745, E1745+1))))&gt;0)),
"        " &amp; INDEX(MyData,D1745, E1745+1),
"    " &amp; INDEX(MyData,D1745, E1745+1))</f>
        <v xml:space="preserve">        -1,//50 </v>
      </c>
    </row>
    <row r="1746" spans="4:7" x14ac:dyDescent="0.2">
      <c r="D1746" s="20">
        <f t="shared" si="27"/>
        <v>54</v>
      </c>
      <c r="E1746" s="20">
        <f>MIN(IF(MOD(ROWS($A$2:A1746),$A$2)=0,E1745+1, E1745), $B$2-1)</f>
        <v>19</v>
      </c>
      <c r="G1746" s="2" t="str">
        <f>IF(NOT(OR(
SUMPRODUCT(--ISNUMBER(SEARCH('Chapter 0 (Generated)'!$B$25:$V$25,INDEX(MyData,D1746, E1746+1))))&gt;0,
SUMPRODUCT(--ISNUMBER(SEARCH('Chapter 0 (Generated)'!$B$26:$V$26,INDEX(MyData,D1746, E1746+1))))&gt;0)),
"        " &amp; INDEX(MyData,D1746, E1746+1),
"    " &amp; INDEX(MyData,D1746, E1746+1))</f>
        <v xml:space="preserve">        -1,</v>
      </c>
    </row>
    <row r="1747" spans="4:7" x14ac:dyDescent="0.2">
      <c r="D1747" s="20">
        <f t="shared" si="27"/>
        <v>55</v>
      </c>
      <c r="E1747" s="20">
        <f>MIN(IF(MOD(ROWS($A$2:A1747),$A$2)=0,E1746+1, E1746), $B$2-1)</f>
        <v>19</v>
      </c>
      <c r="G1747" s="2" t="str">
        <f>IF(NOT(OR(
SUMPRODUCT(--ISNUMBER(SEARCH('Chapter 0 (Generated)'!$B$25:$V$25,INDEX(MyData,D1747, E1747+1))))&gt;0,
SUMPRODUCT(--ISNUMBER(SEARCH('Chapter 0 (Generated)'!$B$26:$V$26,INDEX(MyData,D1747, E1747+1))))&gt;0)),
"        " &amp; INDEX(MyData,D1747, E1747+1),
"    " &amp; INDEX(MyData,D1747, E1747+1))</f>
        <v xml:space="preserve">        -1,</v>
      </c>
    </row>
    <row r="1748" spans="4:7" x14ac:dyDescent="0.2">
      <c r="D1748" s="20">
        <f t="shared" si="27"/>
        <v>56</v>
      </c>
      <c r="E1748" s="20">
        <f>MIN(IF(MOD(ROWS($A$2:A1748),$A$2)=0,E1747+1, E1747), $B$2-1)</f>
        <v>19</v>
      </c>
      <c r="G1748" s="2" t="str">
        <f>IF(NOT(OR(
SUMPRODUCT(--ISNUMBER(SEARCH('Chapter 0 (Generated)'!$B$25:$V$25,INDEX(MyData,D1748, E1748+1))))&gt;0,
SUMPRODUCT(--ISNUMBER(SEARCH('Chapter 0 (Generated)'!$B$26:$V$26,INDEX(MyData,D1748, E1748+1))))&gt;0)),
"        " &amp; INDEX(MyData,D1748, E1748+1),
"    " &amp; INDEX(MyData,D1748, E1748+1))</f>
        <v xml:space="preserve">        -1,</v>
      </c>
    </row>
    <row r="1749" spans="4:7" x14ac:dyDescent="0.2">
      <c r="D1749" s="20">
        <f t="shared" si="27"/>
        <v>57</v>
      </c>
      <c r="E1749" s="20">
        <f>MIN(IF(MOD(ROWS($A$2:A1749),$A$2)=0,E1748+1, E1748), $B$2-1)</f>
        <v>19</v>
      </c>
      <c r="G1749" s="2" t="str">
        <f>IF(NOT(OR(
SUMPRODUCT(--ISNUMBER(SEARCH('Chapter 0 (Generated)'!$B$25:$V$25,INDEX(MyData,D1749, E1749+1))))&gt;0,
SUMPRODUCT(--ISNUMBER(SEARCH('Chapter 0 (Generated)'!$B$26:$V$26,INDEX(MyData,D1749, E1749+1))))&gt;0)),
"        " &amp; INDEX(MyData,D1749, E1749+1),
"    " &amp; INDEX(MyData,D1749, E1749+1))</f>
        <v xml:space="preserve">        -1,</v>
      </c>
    </row>
    <row r="1750" spans="4:7" x14ac:dyDescent="0.2">
      <c r="D1750" s="20">
        <f t="shared" si="27"/>
        <v>58</v>
      </c>
      <c r="E1750" s="20">
        <f>MIN(IF(MOD(ROWS($A$2:A1750),$A$2)=0,E1749+1, E1749), $B$2-1)</f>
        <v>19</v>
      </c>
      <c r="G1750" s="2" t="str">
        <f>IF(NOT(OR(
SUMPRODUCT(--ISNUMBER(SEARCH('Chapter 0 (Generated)'!$B$25:$V$25,INDEX(MyData,D1750, E1750+1))))&gt;0,
SUMPRODUCT(--ISNUMBER(SEARCH('Chapter 0 (Generated)'!$B$26:$V$26,INDEX(MyData,D1750, E1750+1))))&gt;0)),
"        " &amp; INDEX(MyData,D1750, E1750+1),
"    " &amp; INDEX(MyData,D1750, E1750+1))</f>
        <v xml:space="preserve">        -1,//55 </v>
      </c>
    </row>
    <row r="1751" spans="4:7" x14ac:dyDescent="0.2">
      <c r="D1751" s="20">
        <f t="shared" si="27"/>
        <v>59</v>
      </c>
      <c r="E1751" s="20">
        <f>MIN(IF(MOD(ROWS($A$2:A1751),$A$2)=0,E1750+1, E1750), $B$2-1)</f>
        <v>19</v>
      </c>
      <c r="G1751" s="2" t="str">
        <f>IF(NOT(OR(
SUMPRODUCT(--ISNUMBER(SEARCH('Chapter 0 (Generated)'!$B$25:$V$25,INDEX(MyData,D1751, E1751+1))))&gt;0,
SUMPRODUCT(--ISNUMBER(SEARCH('Chapter 0 (Generated)'!$B$26:$V$26,INDEX(MyData,D1751, E1751+1))))&gt;0)),
"        " &amp; INDEX(MyData,D1751, E1751+1),
"    " &amp; INDEX(MyData,D1751, E1751+1))</f>
        <v xml:space="preserve">        -1,</v>
      </c>
    </row>
    <row r="1752" spans="4:7" x14ac:dyDescent="0.2">
      <c r="D1752" s="20">
        <f t="shared" si="27"/>
        <v>60</v>
      </c>
      <c r="E1752" s="20">
        <f>MIN(IF(MOD(ROWS($A$2:A1752),$A$2)=0,E1751+1, E1751), $B$2-1)</f>
        <v>19</v>
      </c>
      <c r="G1752" s="2" t="str">
        <f>IF(NOT(OR(
SUMPRODUCT(--ISNUMBER(SEARCH('Chapter 0 (Generated)'!$B$25:$V$25,INDEX(MyData,D1752, E1752+1))))&gt;0,
SUMPRODUCT(--ISNUMBER(SEARCH('Chapter 0 (Generated)'!$B$26:$V$26,INDEX(MyData,D1752, E1752+1))))&gt;0)),
"        " &amp; INDEX(MyData,D1752, E1752+1),
"    " &amp; INDEX(MyData,D1752, E1752+1))</f>
        <v xml:space="preserve">        -1,</v>
      </c>
    </row>
    <row r="1753" spans="4:7" x14ac:dyDescent="0.2">
      <c r="D1753" s="20">
        <f t="shared" si="27"/>
        <v>61</v>
      </c>
      <c r="E1753" s="20">
        <f>MIN(IF(MOD(ROWS($A$2:A1753),$A$2)=0,E1752+1, E1752), $B$2-1)</f>
        <v>19</v>
      </c>
      <c r="G1753" s="2" t="str">
        <f>IF(NOT(OR(
SUMPRODUCT(--ISNUMBER(SEARCH('Chapter 0 (Generated)'!$B$25:$V$25,INDEX(MyData,D1753, E1753+1))))&gt;0,
SUMPRODUCT(--ISNUMBER(SEARCH('Chapter 0 (Generated)'!$B$26:$V$26,INDEX(MyData,D1753, E1753+1))))&gt;0)),
"        " &amp; INDEX(MyData,D1753, E1753+1),
"    " &amp; INDEX(MyData,D1753, E1753+1))</f>
        <v xml:space="preserve">        -1,</v>
      </c>
    </row>
    <row r="1754" spans="4:7" x14ac:dyDescent="0.2">
      <c r="D1754" s="20">
        <f t="shared" si="27"/>
        <v>62</v>
      </c>
      <c r="E1754" s="20">
        <f>MIN(IF(MOD(ROWS($A$2:A1754),$A$2)=0,E1753+1, E1753), $B$2-1)</f>
        <v>19</v>
      </c>
      <c r="G1754" s="2" t="str">
        <f>IF(NOT(OR(
SUMPRODUCT(--ISNUMBER(SEARCH('Chapter 0 (Generated)'!$B$25:$V$25,INDEX(MyData,D1754, E1754+1))))&gt;0,
SUMPRODUCT(--ISNUMBER(SEARCH('Chapter 0 (Generated)'!$B$26:$V$26,INDEX(MyData,D1754, E1754+1))))&gt;0)),
"        " &amp; INDEX(MyData,D1754, E1754+1),
"    " &amp; INDEX(MyData,D1754, E1754+1))</f>
        <v xml:space="preserve">        -1,</v>
      </c>
    </row>
    <row r="1755" spans="4:7" x14ac:dyDescent="0.2">
      <c r="D1755" s="20">
        <f t="shared" si="27"/>
        <v>63</v>
      </c>
      <c r="E1755" s="20">
        <f>MIN(IF(MOD(ROWS($A$2:A1755),$A$2)=0,E1754+1, E1754), $B$2-1)</f>
        <v>19</v>
      </c>
      <c r="G1755" s="2" t="str">
        <f>IF(NOT(OR(
SUMPRODUCT(--ISNUMBER(SEARCH('Chapter 0 (Generated)'!$B$25:$V$25,INDEX(MyData,D1755, E1755+1))))&gt;0,
SUMPRODUCT(--ISNUMBER(SEARCH('Chapter 0 (Generated)'!$B$26:$V$26,INDEX(MyData,D1755, E1755+1))))&gt;0)),
"        " &amp; INDEX(MyData,D1755, E1755+1),
"    " &amp; INDEX(MyData,D1755, E1755+1))</f>
        <v xml:space="preserve">        -1,//60 </v>
      </c>
    </row>
    <row r="1756" spans="4:7" x14ac:dyDescent="0.2">
      <c r="D1756" s="20">
        <f t="shared" si="27"/>
        <v>64</v>
      </c>
      <c r="E1756" s="20">
        <f>MIN(IF(MOD(ROWS($A$2:A1756),$A$2)=0,E1755+1, E1755), $B$2-1)</f>
        <v>19</v>
      </c>
      <c r="G1756" s="2" t="str">
        <f>IF(NOT(OR(
SUMPRODUCT(--ISNUMBER(SEARCH('Chapter 0 (Generated)'!$B$25:$V$25,INDEX(MyData,D1756, E1756+1))))&gt;0,
SUMPRODUCT(--ISNUMBER(SEARCH('Chapter 0 (Generated)'!$B$26:$V$26,INDEX(MyData,D1756, E1756+1))))&gt;0)),
"        " &amp; INDEX(MyData,D1756, E1756+1),
"    " &amp; INDEX(MyData,D1756, E1756+1))</f>
        <v xml:space="preserve">        -1,</v>
      </c>
    </row>
    <row r="1757" spans="4:7" x14ac:dyDescent="0.2">
      <c r="D1757" s="20">
        <f t="shared" si="27"/>
        <v>65</v>
      </c>
      <c r="E1757" s="20">
        <f>MIN(IF(MOD(ROWS($A$2:A1757),$A$2)=0,E1756+1, E1756), $B$2-1)</f>
        <v>19</v>
      </c>
      <c r="G1757" s="2" t="str">
        <f>IF(NOT(OR(
SUMPRODUCT(--ISNUMBER(SEARCH('Chapter 0 (Generated)'!$B$25:$V$25,INDEX(MyData,D1757, E1757+1))))&gt;0,
SUMPRODUCT(--ISNUMBER(SEARCH('Chapter 0 (Generated)'!$B$26:$V$26,INDEX(MyData,D1757, E1757+1))))&gt;0)),
"        " &amp; INDEX(MyData,D1757, E1757+1),
"    " &amp; INDEX(MyData,D1757, E1757+1))</f>
        <v xml:space="preserve">        -1,</v>
      </c>
    </row>
    <row r="1758" spans="4:7" x14ac:dyDescent="0.2">
      <c r="D1758" s="20">
        <f t="shared" si="27"/>
        <v>66</v>
      </c>
      <c r="E1758" s="20">
        <f>MIN(IF(MOD(ROWS($A$2:A1758),$A$2)=0,E1757+1, E1757), $B$2-1)</f>
        <v>19</v>
      </c>
      <c r="G1758" s="2" t="str">
        <f>IF(NOT(OR(
SUMPRODUCT(--ISNUMBER(SEARCH('Chapter 0 (Generated)'!$B$25:$V$25,INDEX(MyData,D1758, E1758+1))))&gt;0,
SUMPRODUCT(--ISNUMBER(SEARCH('Chapter 0 (Generated)'!$B$26:$V$26,INDEX(MyData,D1758, E1758+1))))&gt;0)),
"        " &amp; INDEX(MyData,D1758, E1758+1),
"    " &amp; INDEX(MyData,D1758, E1758+1))</f>
        <v xml:space="preserve">        -1,</v>
      </c>
    </row>
    <row r="1759" spans="4:7" x14ac:dyDescent="0.2">
      <c r="D1759" s="20">
        <f t="shared" si="27"/>
        <v>67</v>
      </c>
      <c r="E1759" s="20">
        <f>MIN(IF(MOD(ROWS($A$2:A1759),$A$2)=0,E1758+1, E1758), $B$2-1)</f>
        <v>19</v>
      </c>
      <c r="G1759" s="2" t="str">
        <f>IF(NOT(OR(
SUMPRODUCT(--ISNUMBER(SEARCH('Chapter 0 (Generated)'!$B$25:$V$25,INDEX(MyData,D1759, E1759+1))))&gt;0,
SUMPRODUCT(--ISNUMBER(SEARCH('Chapter 0 (Generated)'!$B$26:$V$26,INDEX(MyData,D1759, E1759+1))))&gt;0)),
"        " &amp; INDEX(MyData,D1759, E1759+1),
"    " &amp; INDEX(MyData,D1759, E1759+1))</f>
        <v xml:space="preserve">        56,//64 ghost slide</v>
      </c>
    </row>
    <row r="1760" spans="4:7" x14ac:dyDescent="0.2">
      <c r="D1760" s="20">
        <f t="shared" si="27"/>
        <v>68</v>
      </c>
      <c r="E1760" s="20">
        <f>MIN(IF(MOD(ROWS($A$2:A1760),$A$2)=0,E1759+1, E1759), $B$2-1)</f>
        <v>19</v>
      </c>
      <c r="G1760" s="2" t="str">
        <f>IF(NOT(OR(
SUMPRODUCT(--ISNUMBER(SEARCH('Chapter 0 (Generated)'!$B$25:$V$25,INDEX(MyData,D1760, E1760+1))))&gt;0,
SUMPRODUCT(--ISNUMBER(SEARCH('Chapter 0 (Generated)'!$B$26:$V$26,INDEX(MyData,D1760, E1760+1))))&gt;0)),
"        " &amp; INDEX(MyData,D1760, E1760+1),
"    " &amp; INDEX(MyData,D1760, E1760+1))</f>
        <v xml:space="preserve">        57,//65 ghost slide</v>
      </c>
    </row>
    <row r="1761" spans="4:7" x14ac:dyDescent="0.2">
      <c r="D1761" s="20">
        <f t="shared" si="27"/>
        <v>69</v>
      </c>
      <c r="E1761" s="20">
        <f>MIN(IF(MOD(ROWS($A$2:A1761),$A$2)=0,E1760+1, E1760), $B$2-1)</f>
        <v>19</v>
      </c>
      <c r="G1761" s="2" t="str">
        <f>IF(NOT(OR(
SUMPRODUCT(--ISNUMBER(SEARCH('Chapter 0 (Generated)'!$B$25:$V$25,INDEX(MyData,D1761, E1761+1))))&gt;0,
SUMPRODUCT(--ISNUMBER(SEARCH('Chapter 0 (Generated)'!$B$26:$V$26,INDEX(MyData,D1761, E1761+1))))&gt;0)),
"        " &amp; INDEX(MyData,D1761, E1761+1),
"    " &amp; INDEX(MyData,D1761, E1761+1))</f>
        <v xml:space="preserve">        58,//66 ghost slide</v>
      </c>
    </row>
    <row r="1762" spans="4:7" x14ac:dyDescent="0.2">
      <c r="D1762" s="20">
        <f t="shared" si="27"/>
        <v>70</v>
      </c>
      <c r="E1762" s="20">
        <f>MIN(IF(MOD(ROWS($A$2:A1762),$A$2)=0,E1761+1, E1761), $B$2-1)</f>
        <v>19</v>
      </c>
      <c r="G1762" s="2" t="str">
        <f>IF(NOT(OR(
SUMPRODUCT(--ISNUMBER(SEARCH('Chapter 0 (Generated)'!$B$25:$V$25,INDEX(MyData,D1762, E1762+1))))&gt;0,
SUMPRODUCT(--ISNUMBER(SEARCH('Chapter 0 (Generated)'!$B$26:$V$26,INDEX(MyData,D1762, E1762+1))))&gt;0)),
"        " &amp; INDEX(MyData,D1762, E1762+1),
"    " &amp; INDEX(MyData,D1762, E1762+1))</f>
        <v xml:space="preserve">        60,//67 ghost slide</v>
      </c>
    </row>
    <row r="1763" spans="4:7" x14ac:dyDescent="0.2">
      <c r="D1763" s="20">
        <f t="shared" si="27"/>
        <v>71</v>
      </c>
      <c r="E1763" s="20">
        <f>MIN(IF(MOD(ROWS($A$2:A1763),$A$2)=0,E1762+1, E1762), $B$2-1)</f>
        <v>19</v>
      </c>
      <c r="G1763" s="2" t="str">
        <f>IF(NOT(OR(
SUMPRODUCT(--ISNUMBER(SEARCH('Chapter 0 (Generated)'!$B$25:$V$25,INDEX(MyData,D1763, E1763+1))))&gt;0,
SUMPRODUCT(--ISNUMBER(SEARCH('Chapter 0 (Generated)'!$B$26:$V$26,INDEX(MyData,D1763, E1763+1))))&gt;0)),
"        " &amp; INDEX(MyData,D1763, E1763+1),
"    " &amp; INDEX(MyData,D1763, E1763+1))</f>
        <v xml:space="preserve">        61,//68 ghost slide</v>
      </c>
    </row>
    <row r="1764" spans="4:7" x14ac:dyDescent="0.2">
      <c r="D1764" s="20">
        <f t="shared" si="27"/>
        <v>72</v>
      </c>
      <c r="E1764" s="20">
        <f>MIN(IF(MOD(ROWS($A$2:A1764),$A$2)=0,E1763+1, E1763), $B$2-1)</f>
        <v>19</v>
      </c>
      <c r="G1764" s="2" t="str">
        <f>IF(NOT(OR(
SUMPRODUCT(--ISNUMBER(SEARCH('Chapter 0 (Generated)'!$B$25:$V$25,INDEX(MyData,D1764, E1764+1))))&gt;0,
SUMPRODUCT(--ISNUMBER(SEARCH('Chapter 0 (Generated)'!$B$26:$V$26,INDEX(MyData,D1764, E1764+1))))&gt;0)),
"        " &amp; INDEX(MyData,D1764, E1764+1),
"    " &amp; INDEX(MyData,D1764, E1764+1))</f>
        <v xml:space="preserve">        62,//69 ghost slide</v>
      </c>
    </row>
    <row r="1765" spans="4:7" x14ac:dyDescent="0.2">
      <c r="D1765" s="20">
        <f t="shared" si="27"/>
        <v>73</v>
      </c>
      <c r="E1765" s="20">
        <f>MIN(IF(MOD(ROWS($A$2:A1765),$A$2)=0,E1764+1, E1764), $B$2-1)</f>
        <v>19</v>
      </c>
      <c r="G1765" s="2" t="str">
        <f>IF(NOT(OR(
SUMPRODUCT(--ISNUMBER(SEARCH('Chapter 0 (Generated)'!$B$25:$V$25,INDEX(MyData,D1765, E1765+1))))&gt;0,
SUMPRODUCT(--ISNUMBER(SEARCH('Chapter 0 (Generated)'!$B$26:$V$26,INDEX(MyData,D1765, E1765+1))))&gt;0)),
"        " &amp; INDEX(MyData,D1765, E1765+1),
"    " &amp; INDEX(MyData,D1765, E1765+1))</f>
        <v xml:space="preserve">        -1,//70 </v>
      </c>
    </row>
    <row r="1766" spans="4:7" x14ac:dyDescent="0.2">
      <c r="D1766" s="20">
        <f t="shared" si="27"/>
        <v>74</v>
      </c>
      <c r="E1766" s="20">
        <f>MIN(IF(MOD(ROWS($A$2:A1766),$A$2)=0,E1765+1, E1765), $B$2-1)</f>
        <v>19</v>
      </c>
      <c r="G1766" s="2" t="str">
        <f>IF(NOT(OR(
SUMPRODUCT(--ISNUMBER(SEARCH('Chapter 0 (Generated)'!$B$25:$V$25,INDEX(MyData,D1766, E1766+1))))&gt;0,
SUMPRODUCT(--ISNUMBER(SEARCH('Chapter 0 (Generated)'!$B$26:$V$26,INDEX(MyData,D1766, E1766+1))))&gt;0)),
"        " &amp; INDEX(MyData,D1766, E1766+1),
"    " &amp; INDEX(MyData,D1766, E1766+1))</f>
        <v xml:space="preserve">        -1,</v>
      </c>
    </row>
    <row r="1767" spans="4:7" x14ac:dyDescent="0.2">
      <c r="D1767" s="20">
        <f t="shared" si="27"/>
        <v>75</v>
      </c>
      <c r="E1767" s="20">
        <f>MIN(IF(MOD(ROWS($A$2:A1767),$A$2)=0,E1766+1, E1766), $B$2-1)</f>
        <v>19</v>
      </c>
      <c r="G1767" s="2" t="str">
        <f>IF(NOT(OR(
SUMPRODUCT(--ISNUMBER(SEARCH('Chapter 0 (Generated)'!$B$25:$V$25,INDEX(MyData,D1767, E1767+1))))&gt;0,
SUMPRODUCT(--ISNUMBER(SEARCH('Chapter 0 (Generated)'!$B$26:$V$26,INDEX(MyData,D1767, E1767+1))))&gt;0)),
"        " &amp; INDEX(MyData,D1767, E1767+1),
"    " &amp; INDEX(MyData,D1767, E1767+1))</f>
        <v xml:space="preserve">        -1,</v>
      </c>
    </row>
    <row r="1768" spans="4:7" x14ac:dyDescent="0.2">
      <c r="D1768" s="20">
        <f t="shared" si="27"/>
        <v>76</v>
      </c>
      <c r="E1768" s="20">
        <f>MIN(IF(MOD(ROWS($A$2:A1768),$A$2)=0,E1767+1, E1767), $B$2-1)</f>
        <v>19</v>
      </c>
      <c r="G1768" s="2" t="str">
        <f>IF(NOT(OR(
SUMPRODUCT(--ISNUMBER(SEARCH('Chapter 0 (Generated)'!$B$25:$V$25,INDEX(MyData,D1768, E1768+1))))&gt;0,
SUMPRODUCT(--ISNUMBER(SEARCH('Chapter 0 (Generated)'!$B$26:$V$26,INDEX(MyData,D1768, E1768+1))))&gt;0)),
"        " &amp; INDEX(MyData,D1768, E1768+1),
"    " &amp; INDEX(MyData,D1768, E1768+1))</f>
        <v xml:space="preserve">        -1,</v>
      </c>
    </row>
    <row r="1769" spans="4:7" x14ac:dyDescent="0.2">
      <c r="D1769" s="20">
        <f t="shared" si="27"/>
        <v>77</v>
      </c>
      <c r="E1769" s="20">
        <f>MIN(IF(MOD(ROWS($A$2:A1769),$A$2)=0,E1768+1, E1768), $B$2-1)</f>
        <v>19</v>
      </c>
      <c r="G1769" s="2" t="str">
        <f>IF(NOT(OR(
SUMPRODUCT(--ISNUMBER(SEARCH('Chapter 0 (Generated)'!$B$25:$V$25,INDEX(MyData,D1769, E1769+1))))&gt;0,
SUMPRODUCT(--ISNUMBER(SEARCH('Chapter 0 (Generated)'!$B$26:$V$26,INDEX(MyData,D1769, E1769+1))))&gt;0)),
"        " &amp; INDEX(MyData,D1769, E1769+1),
"    " &amp; INDEX(MyData,D1769, E1769+1))</f>
        <v xml:space="preserve">        -1,</v>
      </c>
    </row>
    <row r="1770" spans="4:7" x14ac:dyDescent="0.2">
      <c r="D1770" s="20">
        <f t="shared" si="27"/>
        <v>78</v>
      </c>
      <c r="E1770" s="20">
        <f>MIN(IF(MOD(ROWS($A$2:A1770),$A$2)=0,E1769+1, E1769), $B$2-1)</f>
        <v>19</v>
      </c>
      <c r="G1770" s="2" t="str">
        <f>IF(NOT(OR(
SUMPRODUCT(--ISNUMBER(SEARCH('Chapter 0 (Generated)'!$B$25:$V$25,INDEX(MyData,D1770, E1770+1))))&gt;0,
SUMPRODUCT(--ISNUMBER(SEARCH('Chapter 0 (Generated)'!$B$26:$V$26,INDEX(MyData,D1770, E1770+1))))&gt;0)),
"        " &amp; INDEX(MyData,D1770, E1770+1),
"    " &amp; INDEX(MyData,D1770, E1770+1))</f>
        <v xml:space="preserve">        -1,//75 </v>
      </c>
    </row>
    <row r="1771" spans="4:7" x14ac:dyDescent="0.2">
      <c r="D1771" s="20">
        <f t="shared" si="27"/>
        <v>79</v>
      </c>
      <c r="E1771" s="20">
        <f>MIN(IF(MOD(ROWS($A$2:A1771),$A$2)=0,E1770+1, E1770), $B$2-1)</f>
        <v>19</v>
      </c>
      <c r="G1771" s="2" t="str">
        <f>IF(NOT(OR(
SUMPRODUCT(--ISNUMBER(SEARCH('Chapter 0 (Generated)'!$B$25:$V$25,INDEX(MyData,D1771, E1771+1))))&gt;0,
SUMPRODUCT(--ISNUMBER(SEARCH('Chapter 0 (Generated)'!$B$26:$V$26,INDEX(MyData,D1771, E1771+1))))&gt;0)),
"        " &amp; INDEX(MyData,D1771, E1771+1),
"    " &amp; INDEX(MyData,D1771, E1771+1))</f>
        <v xml:space="preserve">        -1,</v>
      </c>
    </row>
    <row r="1772" spans="4:7" x14ac:dyDescent="0.2">
      <c r="D1772" s="20">
        <f t="shared" si="27"/>
        <v>80</v>
      </c>
      <c r="E1772" s="20">
        <f>MIN(IF(MOD(ROWS($A$2:A1772),$A$2)=0,E1771+1, E1771), $B$2-1)</f>
        <v>19</v>
      </c>
      <c r="G1772" s="2" t="str">
        <f>IF(NOT(OR(
SUMPRODUCT(--ISNUMBER(SEARCH('Chapter 0 (Generated)'!$B$25:$V$25,INDEX(MyData,D1772, E1772+1))))&gt;0,
SUMPRODUCT(--ISNUMBER(SEARCH('Chapter 0 (Generated)'!$B$26:$V$26,INDEX(MyData,D1772, E1772+1))))&gt;0)),
"        " &amp; INDEX(MyData,D1772, E1772+1),
"    " &amp; INDEX(MyData,D1772, E1772+1))</f>
        <v xml:space="preserve">        -1,</v>
      </c>
    </row>
    <row r="1773" spans="4:7" x14ac:dyDescent="0.2">
      <c r="D1773" s="20">
        <f t="shared" si="27"/>
        <v>81</v>
      </c>
      <c r="E1773" s="20">
        <f>MIN(IF(MOD(ROWS($A$2:A1773),$A$2)=0,E1772+1, E1772), $B$2-1)</f>
        <v>19</v>
      </c>
      <c r="G1773" s="2" t="str">
        <f>IF(NOT(OR(
SUMPRODUCT(--ISNUMBER(SEARCH('Chapter 0 (Generated)'!$B$25:$V$25,INDEX(MyData,D1773, E1773+1))))&gt;0,
SUMPRODUCT(--ISNUMBER(SEARCH('Chapter 0 (Generated)'!$B$26:$V$26,INDEX(MyData,D1773, E1773+1))))&gt;0)),
"        " &amp; INDEX(MyData,D1773, E1773+1),
"    " &amp; INDEX(MyData,D1773, E1773+1))</f>
        <v xml:space="preserve">        -1,</v>
      </c>
    </row>
    <row r="1774" spans="4:7" x14ac:dyDescent="0.2">
      <c r="D1774" s="20">
        <f t="shared" si="27"/>
        <v>82</v>
      </c>
      <c r="E1774" s="20">
        <f>MIN(IF(MOD(ROWS($A$2:A1774),$A$2)=0,E1773+1, E1773), $B$2-1)</f>
        <v>19</v>
      </c>
      <c r="G1774" s="2" t="str">
        <f>IF(NOT(OR(
SUMPRODUCT(--ISNUMBER(SEARCH('Chapter 0 (Generated)'!$B$25:$V$25,INDEX(MyData,D1774, E1774+1))))&gt;0,
SUMPRODUCT(--ISNUMBER(SEARCH('Chapter 0 (Generated)'!$B$26:$V$26,INDEX(MyData,D1774, E1774+1))))&gt;0)),
"        " &amp; INDEX(MyData,D1774, E1774+1),
"    " &amp; INDEX(MyData,D1774, E1774+1))</f>
        <v xml:space="preserve">        -1,</v>
      </c>
    </row>
    <row r="1775" spans="4:7" x14ac:dyDescent="0.2">
      <c r="D1775" s="20">
        <f t="shared" si="27"/>
        <v>83</v>
      </c>
      <c r="E1775" s="20">
        <f>MIN(IF(MOD(ROWS($A$2:A1775),$A$2)=0,E1774+1, E1774), $B$2-1)</f>
        <v>19</v>
      </c>
      <c r="G1775" s="2" t="str">
        <f>IF(NOT(OR(
SUMPRODUCT(--ISNUMBER(SEARCH('Chapter 0 (Generated)'!$B$25:$V$25,INDEX(MyData,D1775, E1775+1))))&gt;0,
SUMPRODUCT(--ISNUMBER(SEARCH('Chapter 0 (Generated)'!$B$26:$V$26,INDEX(MyData,D1775, E1775+1))))&gt;0)),
"        " &amp; INDEX(MyData,D1775, E1775+1),
"    " &amp; INDEX(MyData,D1775, E1775+1))</f>
        <v xml:space="preserve">        -1,//80 </v>
      </c>
    </row>
    <row r="1776" spans="4:7" x14ac:dyDescent="0.2">
      <c r="D1776" s="20">
        <f t="shared" si="27"/>
        <v>84</v>
      </c>
      <c r="E1776" s="20">
        <f>MIN(IF(MOD(ROWS($A$2:A1776),$A$2)=0,E1775+1, E1775), $B$2-1)</f>
        <v>19</v>
      </c>
      <c r="G1776" s="2" t="str">
        <f>IF(NOT(OR(
SUMPRODUCT(--ISNUMBER(SEARCH('Chapter 0 (Generated)'!$B$25:$V$25,INDEX(MyData,D1776, E1776+1))))&gt;0,
SUMPRODUCT(--ISNUMBER(SEARCH('Chapter 0 (Generated)'!$B$26:$V$26,INDEX(MyData,D1776, E1776+1))))&gt;0)),
"        " &amp; INDEX(MyData,D1776, E1776+1),
"    " &amp; INDEX(MyData,D1776, E1776+1))</f>
        <v xml:space="preserve">        -1,</v>
      </c>
    </row>
    <row r="1777" spans="4:7" x14ac:dyDescent="0.2">
      <c r="D1777" s="20">
        <f t="shared" si="27"/>
        <v>85</v>
      </c>
      <c r="E1777" s="20">
        <f>MIN(IF(MOD(ROWS($A$2:A1777),$A$2)=0,E1776+1, E1776), $B$2-1)</f>
        <v>19</v>
      </c>
      <c r="G1777" s="2" t="str">
        <f>IF(NOT(OR(
SUMPRODUCT(--ISNUMBER(SEARCH('Chapter 0 (Generated)'!$B$25:$V$25,INDEX(MyData,D1777, E1777+1))))&gt;0,
SUMPRODUCT(--ISNUMBER(SEARCH('Chapter 0 (Generated)'!$B$26:$V$26,INDEX(MyData,D1777, E1777+1))))&gt;0)),
"        " &amp; INDEX(MyData,D1777, E1777+1),
"    " &amp; INDEX(MyData,D1777, E1777+1))</f>
        <v xml:space="preserve">        -1,</v>
      </c>
    </row>
    <row r="1778" spans="4:7" x14ac:dyDescent="0.2">
      <c r="D1778" s="20">
        <f t="shared" si="27"/>
        <v>86</v>
      </c>
      <c r="E1778" s="20">
        <f>MIN(IF(MOD(ROWS($A$2:A1778),$A$2)=0,E1777+1, E1777), $B$2-1)</f>
        <v>19</v>
      </c>
      <c r="G1778" s="2" t="str">
        <f>IF(NOT(OR(
SUMPRODUCT(--ISNUMBER(SEARCH('Chapter 0 (Generated)'!$B$25:$V$25,INDEX(MyData,D1778, E1778+1))))&gt;0,
SUMPRODUCT(--ISNUMBER(SEARCH('Chapter 0 (Generated)'!$B$26:$V$26,INDEX(MyData,D1778, E1778+1))))&gt;0)),
"        " &amp; INDEX(MyData,D1778, E1778+1),
"    " &amp; INDEX(MyData,D1778, E1778+1))</f>
        <v xml:space="preserve">        -1,</v>
      </c>
    </row>
    <row r="1779" spans="4:7" x14ac:dyDescent="0.2">
      <c r="D1779" s="20">
        <f t="shared" si="27"/>
        <v>87</v>
      </c>
      <c r="E1779" s="20">
        <f>MIN(IF(MOD(ROWS($A$2:A1779),$A$2)=0,E1778+1, E1778), $B$2-1)</f>
        <v>19</v>
      </c>
      <c r="G1779" s="2" t="str">
        <f>IF(NOT(OR(
SUMPRODUCT(--ISNUMBER(SEARCH('Chapter 0 (Generated)'!$B$25:$V$25,INDEX(MyData,D1779, E1779+1))))&gt;0,
SUMPRODUCT(--ISNUMBER(SEARCH('Chapter 0 (Generated)'!$B$26:$V$26,INDEX(MyData,D1779, E1779+1))))&gt;0)),
"        " &amp; INDEX(MyData,D1779, E1779+1),
"    " &amp; INDEX(MyData,D1779, E1779+1))</f>
        <v xml:space="preserve">        -1,</v>
      </c>
    </row>
    <row r="1780" spans="4:7" x14ac:dyDescent="0.2">
      <c r="D1780" s="20">
        <f t="shared" si="27"/>
        <v>88</v>
      </c>
      <c r="E1780" s="20">
        <f>MIN(IF(MOD(ROWS($A$2:A1780),$A$2)=0,E1779+1, E1779), $B$2-1)</f>
        <v>19</v>
      </c>
      <c r="G1780" s="2" t="str">
        <f>IF(NOT(OR(
SUMPRODUCT(--ISNUMBER(SEARCH('Chapter 0 (Generated)'!$B$25:$V$25,INDEX(MyData,D1780, E1780+1))))&gt;0,
SUMPRODUCT(--ISNUMBER(SEARCH('Chapter 0 (Generated)'!$B$26:$V$26,INDEX(MyData,D1780, E1780+1))))&gt;0)),
"        " &amp; INDEX(MyData,D1780, E1780+1),
"    " &amp; INDEX(MyData,D1780, E1780+1))</f>
        <v xml:space="preserve">        -1,//85 </v>
      </c>
    </row>
    <row r="1781" spans="4:7" x14ac:dyDescent="0.2">
      <c r="D1781" s="20">
        <f t="shared" si="27"/>
        <v>89</v>
      </c>
      <c r="E1781" s="20">
        <f>MIN(IF(MOD(ROWS($A$2:A1781),$A$2)=0,E1780+1, E1780), $B$2-1)</f>
        <v>20</v>
      </c>
      <c r="G1781" s="2" t="str">
        <f>IF(NOT(OR(
SUMPRODUCT(--ISNUMBER(SEARCH('Chapter 0 (Generated)'!$B$25:$V$25,INDEX(MyData,D1781, E1781+1))))&gt;0,
SUMPRODUCT(--ISNUMBER(SEARCH('Chapter 0 (Generated)'!$B$26:$V$26,INDEX(MyData,D1781, E1781+1))))&gt;0)),
"        " &amp; INDEX(MyData,D1781, E1781+1),
"    " &amp; INDEX(MyData,D1781, E1781+1))</f>
        <v xml:space="preserve">        ];</v>
      </c>
    </row>
    <row r="1782" spans="4:7" x14ac:dyDescent="0.2">
      <c r="D1782" s="20">
        <f t="shared" si="27"/>
        <v>1</v>
      </c>
      <c r="E1782" s="20">
        <f>MIN(IF(MOD(ROWS($A$2:A1782),$A$2)=0,E1781+1, E1781), $B$2-1)</f>
        <v>20</v>
      </c>
      <c r="G1782" s="2" t="str">
        <f>IF(NOT(OR(
SUMPRODUCT(--ISNUMBER(SEARCH('Chapter 0 (Generated)'!$B$25:$V$25,INDEX(MyData,D1782, E1782+1))))&gt;0,
SUMPRODUCT(--ISNUMBER(SEARCH('Chapter 0 (Generated)'!$B$26:$V$26,INDEX(MyData,D1782, E1782+1))))&gt;0)),
"        " &amp; INDEX(MyData,D1782, E1782+1),
"    " &amp; INDEX(MyData,D1782, E1782+1))</f>
        <v xml:space="preserve">    //story[20] === landing slide -&gt; -1 by defaut, but we go to a specific slide after the current one</v>
      </c>
    </row>
    <row r="1783" spans="4:7" x14ac:dyDescent="0.2">
      <c r="D1783" s="20">
        <f t="shared" si="27"/>
        <v>2</v>
      </c>
      <c r="E1783" s="20">
        <f>MIN(IF(MOD(ROWS($A$2:A1783),$A$2)=0,E1782+1, E1782), $B$2-1)</f>
        <v>20</v>
      </c>
      <c r="G1783" s="2" t="str">
        <f>IF(NOT(OR(
SUMPRODUCT(--ISNUMBER(SEARCH('Chapter 0 (Generated)'!$B$25:$V$25,INDEX(MyData,D1783, E1783+1))))&gt;0,
SUMPRODUCT(--ISNUMBER(SEARCH('Chapter 0 (Generated)'!$B$26:$V$26,INDEX(MyData,D1783, E1783+1))))&gt;0)),
"        " &amp; INDEX(MyData,D1783, E1783+1),
"    " &amp; INDEX(MyData,D1783, E1783+1))</f>
        <v xml:space="preserve">    story[20] = [</v>
      </c>
    </row>
    <row r="1784" spans="4:7" x14ac:dyDescent="0.2">
      <c r="D1784" s="20">
        <f t="shared" si="27"/>
        <v>3</v>
      </c>
      <c r="E1784" s="20">
        <f>MIN(IF(MOD(ROWS($A$2:A1784),$A$2)=0,E1783+1, E1783), $B$2-1)</f>
        <v>20</v>
      </c>
      <c r="G1784" s="2" t="str">
        <f>IF(NOT(OR(
SUMPRODUCT(--ISNUMBER(SEARCH('Chapter 0 (Generated)'!$B$25:$V$25,INDEX(MyData,D1784, E1784+1))))&gt;0,
SUMPRODUCT(--ISNUMBER(SEARCH('Chapter 0 (Generated)'!$B$26:$V$26,INDEX(MyData,D1784, E1784+1))))&gt;0)),
"        " &amp; INDEX(MyData,D1784, E1784+1),
"    " &amp; INDEX(MyData,D1784, E1784+1))</f>
        <v xml:space="preserve">        -1,//0 </v>
      </c>
    </row>
    <row r="1785" spans="4:7" x14ac:dyDescent="0.2">
      <c r="D1785" s="20">
        <f t="shared" si="27"/>
        <v>4</v>
      </c>
      <c r="E1785" s="20">
        <f>MIN(IF(MOD(ROWS($A$2:A1785),$A$2)=0,E1784+1, E1784), $B$2-1)</f>
        <v>20</v>
      </c>
      <c r="G1785" s="2" t="str">
        <f>IF(NOT(OR(
SUMPRODUCT(--ISNUMBER(SEARCH('Chapter 0 (Generated)'!$B$25:$V$25,INDEX(MyData,D1785, E1785+1))))&gt;0,
SUMPRODUCT(--ISNUMBER(SEARCH('Chapter 0 (Generated)'!$B$26:$V$26,INDEX(MyData,D1785, E1785+1))))&gt;0)),
"        " &amp; INDEX(MyData,D1785, E1785+1),
"    " &amp; INDEX(MyData,D1785, E1785+1))</f>
        <v xml:space="preserve">        -1,</v>
      </c>
    </row>
    <row r="1786" spans="4:7" x14ac:dyDescent="0.2">
      <c r="D1786" s="20">
        <f t="shared" si="27"/>
        <v>5</v>
      </c>
      <c r="E1786" s="20">
        <f>MIN(IF(MOD(ROWS($A$2:A1786),$A$2)=0,E1785+1, E1785), $B$2-1)</f>
        <v>20</v>
      </c>
      <c r="G1786" s="2" t="str">
        <f>IF(NOT(OR(
SUMPRODUCT(--ISNUMBER(SEARCH('Chapter 0 (Generated)'!$B$25:$V$25,INDEX(MyData,D1786, E1786+1))))&gt;0,
SUMPRODUCT(--ISNUMBER(SEARCH('Chapter 0 (Generated)'!$B$26:$V$26,INDEX(MyData,D1786, E1786+1))))&gt;0)),
"        " &amp; INDEX(MyData,D1786, E1786+1),
"    " &amp; INDEX(MyData,D1786, E1786+1))</f>
        <v xml:space="preserve">        -1,</v>
      </c>
    </row>
    <row r="1787" spans="4:7" x14ac:dyDescent="0.2">
      <c r="D1787" s="20">
        <f t="shared" si="27"/>
        <v>6</v>
      </c>
      <c r="E1787" s="20">
        <f>MIN(IF(MOD(ROWS($A$2:A1787),$A$2)=0,E1786+1, E1786), $B$2-1)</f>
        <v>20</v>
      </c>
      <c r="G1787" s="2" t="str">
        <f>IF(NOT(OR(
SUMPRODUCT(--ISNUMBER(SEARCH('Chapter 0 (Generated)'!$B$25:$V$25,INDEX(MyData,D1787, E1787+1))))&gt;0,
SUMPRODUCT(--ISNUMBER(SEARCH('Chapter 0 (Generated)'!$B$26:$V$26,INDEX(MyData,D1787, E1787+1))))&gt;0)),
"        " &amp; INDEX(MyData,D1787, E1787+1),
"    " &amp; INDEX(MyData,D1787, E1787+1))</f>
        <v xml:space="preserve">        -1,</v>
      </c>
    </row>
    <row r="1788" spans="4:7" x14ac:dyDescent="0.2">
      <c r="D1788" s="20">
        <f t="shared" si="27"/>
        <v>7</v>
      </c>
      <c r="E1788" s="20">
        <f>MIN(IF(MOD(ROWS($A$2:A1788),$A$2)=0,E1787+1, E1787), $B$2-1)</f>
        <v>20</v>
      </c>
      <c r="G1788" s="2" t="str">
        <f>IF(NOT(OR(
SUMPRODUCT(--ISNUMBER(SEARCH('Chapter 0 (Generated)'!$B$25:$V$25,INDEX(MyData,D1788, E1788+1))))&gt;0,
SUMPRODUCT(--ISNUMBER(SEARCH('Chapter 0 (Generated)'!$B$26:$V$26,INDEX(MyData,D1788, E1788+1))))&gt;0)),
"        " &amp; INDEX(MyData,D1788, E1788+1),
"    " &amp; INDEX(MyData,D1788, E1788+1))</f>
        <v xml:space="preserve">        -1,</v>
      </c>
    </row>
    <row r="1789" spans="4:7" x14ac:dyDescent="0.2">
      <c r="D1789" s="20">
        <f t="shared" si="27"/>
        <v>8</v>
      </c>
      <c r="E1789" s="20">
        <f>MIN(IF(MOD(ROWS($A$2:A1789),$A$2)=0,E1788+1, E1788), $B$2-1)</f>
        <v>20</v>
      </c>
      <c r="G1789" s="2" t="str">
        <f>IF(NOT(OR(
SUMPRODUCT(--ISNUMBER(SEARCH('Chapter 0 (Generated)'!$B$25:$V$25,INDEX(MyData,D1789, E1789+1))))&gt;0,
SUMPRODUCT(--ISNUMBER(SEARCH('Chapter 0 (Generated)'!$B$26:$V$26,INDEX(MyData,D1789, E1789+1))))&gt;0)),
"        " &amp; INDEX(MyData,D1789, E1789+1),
"    " &amp; INDEX(MyData,D1789, E1789+1))</f>
        <v xml:space="preserve">        -1,//5 </v>
      </c>
    </row>
    <row r="1790" spans="4:7" x14ac:dyDescent="0.2">
      <c r="D1790" s="20">
        <f t="shared" si="27"/>
        <v>9</v>
      </c>
      <c r="E1790" s="20">
        <f>MIN(IF(MOD(ROWS($A$2:A1790),$A$2)=0,E1789+1, E1789), $B$2-1)</f>
        <v>20</v>
      </c>
      <c r="G1790" s="2" t="str">
        <f>IF(NOT(OR(
SUMPRODUCT(--ISNUMBER(SEARCH('Chapter 0 (Generated)'!$B$25:$V$25,INDEX(MyData,D1790, E1790+1))))&gt;0,
SUMPRODUCT(--ISNUMBER(SEARCH('Chapter 0 (Generated)'!$B$26:$V$26,INDEX(MyData,D1790, E1790+1))))&gt;0)),
"        " &amp; INDEX(MyData,D1790, E1790+1),
"    " &amp; INDEX(MyData,D1790, E1790+1))</f>
        <v xml:space="preserve">        -1,</v>
      </c>
    </row>
    <row r="1791" spans="4:7" x14ac:dyDescent="0.2">
      <c r="D1791" s="20">
        <f t="shared" si="27"/>
        <v>10</v>
      </c>
      <c r="E1791" s="20">
        <f>MIN(IF(MOD(ROWS($A$2:A1791),$A$2)=0,E1790+1, E1790), $B$2-1)</f>
        <v>20</v>
      </c>
      <c r="G1791" s="2" t="str">
        <f>IF(NOT(OR(
SUMPRODUCT(--ISNUMBER(SEARCH('Chapter 0 (Generated)'!$B$25:$V$25,INDEX(MyData,D1791, E1791+1))))&gt;0,
SUMPRODUCT(--ISNUMBER(SEARCH('Chapter 0 (Generated)'!$B$26:$V$26,INDEX(MyData,D1791, E1791+1))))&gt;0)),
"        " &amp; INDEX(MyData,D1791, E1791+1),
"    " &amp; INDEX(MyData,D1791, E1791+1))</f>
        <v xml:space="preserve">        -1,</v>
      </c>
    </row>
    <row r="1792" spans="4:7" x14ac:dyDescent="0.2">
      <c r="D1792" s="20">
        <f t="shared" si="27"/>
        <v>11</v>
      </c>
      <c r="E1792" s="20">
        <f>MIN(IF(MOD(ROWS($A$2:A1792),$A$2)=0,E1791+1, E1791), $B$2-1)</f>
        <v>20</v>
      </c>
      <c r="G1792" s="2" t="str">
        <f>IF(NOT(OR(
SUMPRODUCT(--ISNUMBER(SEARCH('Chapter 0 (Generated)'!$B$25:$V$25,INDEX(MyData,D1792, E1792+1))))&gt;0,
SUMPRODUCT(--ISNUMBER(SEARCH('Chapter 0 (Generated)'!$B$26:$V$26,INDEX(MyData,D1792, E1792+1))))&gt;0)),
"        " &amp; INDEX(MyData,D1792, E1792+1),
"    " &amp; INDEX(MyData,D1792, E1792+1))</f>
        <v xml:space="preserve">        -1,</v>
      </c>
    </row>
    <row r="1793" spans="4:7" x14ac:dyDescent="0.2">
      <c r="D1793" s="20">
        <f t="shared" si="27"/>
        <v>12</v>
      </c>
      <c r="E1793" s="20">
        <f>MIN(IF(MOD(ROWS($A$2:A1793),$A$2)=0,E1792+1, E1792), $B$2-1)</f>
        <v>20</v>
      </c>
      <c r="G1793" s="2" t="str">
        <f>IF(NOT(OR(
SUMPRODUCT(--ISNUMBER(SEARCH('Chapter 0 (Generated)'!$B$25:$V$25,INDEX(MyData,D1793, E1793+1))))&gt;0,
SUMPRODUCT(--ISNUMBER(SEARCH('Chapter 0 (Generated)'!$B$26:$V$26,INDEX(MyData,D1793, E1793+1))))&gt;0)),
"        " &amp; INDEX(MyData,D1793, E1793+1),
"    " &amp; INDEX(MyData,D1793, E1793+1))</f>
        <v xml:space="preserve">        -1,</v>
      </c>
    </row>
    <row r="1794" spans="4:7" x14ac:dyDescent="0.2">
      <c r="D1794" s="20">
        <f t="shared" ref="D1794:D1857" si="28">MOD(ROW(D1793)-1+ROWS(MyData),ROWS(MyData))+1</f>
        <v>13</v>
      </c>
      <c r="E1794" s="20">
        <f>MIN(IF(MOD(ROWS($A$2:A1794),$A$2)=0,E1793+1, E1793), $B$2-1)</f>
        <v>20</v>
      </c>
      <c r="G1794" s="2" t="str">
        <f>IF(NOT(OR(
SUMPRODUCT(--ISNUMBER(SEARCH('Chapter 0 (Generated)'!$B$25:$V$25,INDEX(MyData,D1794, E1794+1))))&gt;0,
SUMPRODUCT(--ISNUMBER(SEARCH('Chapter 0 (Generated)'!$B$26:$V$26,INDEX(MyData,D1794, E1794+1))))&gt;0)),
"        " &amp; INDEX(MyData,D1794, E1794+1),
"    " &amp; INDEX(MyData,D1794, E1794+1))</f>
        <v xml:space="preserve">        -1,//10 </v>
      </c>
    </row>
    <row r="1795" spans="4:7" x14ac:dyDescent="0.2">
      <c r="D1795" s="20">
        <f t="shared" si="28"/>
        <v>14</v>
      </c>
      <c r="E1795" s="20">
        <f>MIN(IF(MOD(ROWS($A$2:A1795),$A$2)=0,E1794+1, E1794), $B$2-1)</f>
        <v>20</v>
      </c>
      <c r="G1795" s="2" t="str">
        <f>IF(NOT(OR(
SUMPRODUCT(--ISNUMBER(SEARCH('Chapter 0 (Generated)'!$B$25:$V$25,INDEX(MyData,D1795, E1795+1))))&gt;0,
SUMPRODUCT(--ISNUMBER(SEARCH('Chapter 0 (Generated)'!$B$26:$V$26,INDEX(MyData,D1795, E1795+1))))&gt;0)),
"        " &amp; INDEX(MyData,D1795, E1795+1),
"    " &amp; INDEX(MyData,D1795, E1795+1))</f>
        <v xml:space="preserve">        -1,</v>
      </c>
    </row>
    <row r="1796" spans="4:7" x14ac:dyDescent="0.2">
      <c r="D1796" s="20">
        <f t="shared" si="28"/>
        <v>15</v>
      </c>
      <c r="E1796" s="20">
        <f>MIN(IF(MOD(ROWS($A$2:A1796),$A$2)=0,E1795+1, E1795), $B$2-1)</f>
        <v>20</v>
      </c>
      <c r="G1796" s="2" t="str">
        <f>IF(NOT(OR(
SUMPRODUCT(--ISNUMBER(SEARCH('Chapter 0 (Generated)'!$B$25:$V$25,INDEX(MyData,D1796, E1796+1))))&gt;0,
SUMPRODUCT(--ISNUMBER(SEARCH('Chapter 0 (Generated)'!$B$26:$V$26,INDEX(MyData,D1796, E1796+1))))&gt;0)),
"        " &amp; INDEX(MyData,D1796, E1796+1),
"    " &amp; INDEX(MyData,D1796, E1796+1))</f>
        <v xml:space="preserve">        -1,</v>
      </c>
    </row>
    <row r="1797" spans="4:7" x14ac:dyDescent="0.2">
      <c r="D1797" s="20">
        <f t="shared" si="28"/>
        <v>16</v>
      </c>
      <c r="E1797" s="20">
        <f>MIN(IF(MOD(ROWS($A$2:A1797),$A$2)=0,E1796+1, E1796), $B$2-1)</f>
        <v>20</v>
      </c>
      <c r="G1797" s="2" t="str">
        <f>IF(NOT(OR(
SUMPRODUCT(--ISNUMBER(SEARCH('Chapter 0 (Generated)'!$B$25:$V$25,INDEX(MyData,D1797, E1797+1))))&gt;0,
SUMPRODUCT(--ISNUMBER(SEARCH('Chapter 0 (Generated)'!$B$26:$V$26,INDEX(MyData,D1797, E1797+1))))&gt;0)),
"        " &amp; INDEX(MyData,D1797, E1797+1),
"    " &amp; INDEX(MyData,D1797, E1797+1))</f>
        <v xml:space="preserve">        -1,</v>
      </c>
    </row>
    <row r="1798" spans="4:7" x14ac:dyDescent="0.2">
      <c r="D1798" s="20">
        <f t="shared" si="28"/>
        <v>17</v>
      </c>
      <c r="E1798" s="20">
        <f>MIN(IF(MOD(ROWS($A$2:A1798),$A$2)=0,E1797+1, E1797), $B$2-1)</f>
        <v>20</v>
      </c>
      <c r="G1798" s="2" t="str">
        <f>IF(NOT(OR(
SUMPRODUCT(--ISNUMBER(SEARCH('Chapter 0 (Generated)'!$B$25:$V$25,INDEX(MyData,D1798, E1798+1))))&gt;0,
SUMPRODUCT(--ISNUMBER(SEARCH('Chapter 0 (Generated)'!$B$26:$V$26,INDEX(MyData,D1798, E1798+1))))&gt;0)),
"        " &amp; INDEX(MyData,D1798, E1798+1),
"    " &amp; INDEX(MyData,D1798, E1798+1))</f>
        <v xml:space="preserve">        -1,</v>
      </c>
    </row>
    <row r="1799" spans="4:7" x14ac:dyDescent="0.2">
      <c r="D1799" s="20">
        <f t="shared" si="28"/>
        <v>18</v>
      </c>
      <c r="E1799" s="20">
        <f>MIN(IF(MOD(ROWS($A$2:A1799),$A$2)=0,E1798+1, E1798), $B$2-1)</f>
        <v>20</v>
      </c>
      <c r="G1799" s="2" t="str">
        <f>IF(NOT(OR(
SUMPRODUCT(--ISNUMBER(SEARCH('Chapter 0 (Generated)'!$B$25:$V$25,INDEX(MyData,D1799, E1799+1))))&gt;0,
SUMPRODUCT(--ISNUMBER(SEARCH('Chapter 0 (Generated)'!$B$26:$V$26,INDEX(MyData,D1799, E1799+1))))&gt;0)),
"        " &amp; INDEX(MyData,D1799, E1799+1),
"    " &amp; INDEX(MyData,D1799, E1799+1))</f>
        <v xml:space="preserve">        -1,//15 </v>
      </c>
    </row>
    <row r="1800" spans="4:7" x14ac:dyDescent="0.2">
      <c r="D1800" s="20">
        <f t="shared" si="28"/>
        <v>19</v>
      </c>
      <c r="E1800" s="20">
        <f>MIN(IF(MOD(ROWS($A$2:A1800),$A$2)=0,E1799+1, E1799), $B$2-1)</f>
        <v>20</v>
      </c>
      <c r="G1800" s="2" t="str">
        <f>IF(NOT(OR(
SUMPRODUCT(--ISNUMBER(SEARCH('Chapter 0 (Generated)'!$B$25:$V$25,INDEX(MyData,D1800, E1800+1))))&gt;0,
SUMPRODUCT(--ISNUMBER(SEARCH('Chapter 0 (Generated)'!$B$26:$V$26,INDEX(MyData,D1800, E1800+1))))&gt;0)),
"        " &amp; INDEX(MyData,D1800, E1800+1),
"    " &amp; INDEX(MyData,D1800, E1800+1))</f>
        <v xml:space="preserve">        -1,</v>
      </c>
    </row>
    <row r="1801" spans="4:7" x14ac:dyDescent="0.2">
      <c r="D1801" s="20">
        <f t="shared" si="28"/>
        <v>20</v>
      </c>
      <c r="E1801" s="20">
        <f>MIN(IF(MOD(ROWS($A$2:A1801),$A$2)=0,E1800+1, E1800), $B$2-1)</f>
        <v>20</v>
      </c>
      <c r="G1801" s="2" t="str">
        <f>IF(NOT(OR(
SUMPRODUCT(--ISNUMBER(SEARCH('Chapter 0 (Generated)'!$B$25:$V$25,INDEX(MyData,D1801, E1801+1))))&gt;0,
SUMPRODUCT(--ISNUMBER(SEARCH('Chapter 0 (Generated)'!$B$26:$V$26,INDEX(MyData,D1801, E1801+1))))&gt;0)),
"        " &amp; INDEX(MyData,D1801, E1801+1),
"    " &amp; INDEX(MyData,D1801, E1801+1))</f>
        <v xml:space="preserve">        -1,</v>
      </c>
    </row>
    <row r="1802" spans="4:7" x14ac:dyDescent="0.2">
      <c r="D1802" s="20">
        <f t="shared" si="28"/>
        <v>21</v>
      </c>
      <c r="E1802" s="20">
        <f>MIN(IF(MOD(ROWS($A$2:A1802),$A$2)=0,E1801+1, E1801), $B$2-1)</f>
        <v>20</v>
      </c>
      <c r="G1802" s="2" t="str">
        <f>IF(NOT(OR(
SUMPRODUCT(--ISNUMBER(SEARCH('Chapter 0 (Generated)'!$B$25:$V$25,INDEX(MyData,D1802, E1802+1))))&gt;0,
SUMPRODUCT(--ISNUMBER(SEARCH('Chapter 0 (Generated)'!$B$26:$V$26,INDEX(MyData,D1802, E1802+1))))&gt;0)),
"        " &amp; INDEX(MyData,D1802, E1802+1),
"    " &amp; INDEX(MyData,D1802, E1802+1))</f>
        <v xml:space="preserve">        -1,</v>
      </c>
    </row>
    <row r="1803" spans="4:7" x14ac:dyDescent="0.2">
      <c r="D1803" s="20">
        <f t="shared" si="28"/>
        <v>22</v>
      </c>
      <c r="E1803" s="20">
        <f>MIN(IF(MOD(ROWS($A$2:A1803),$A$2)=0,E1802+1, E1802), $B$2-1)</f>
        <v>20</v>
      </c>
      <c r="G1803" s="2" t="str">
        <f>IF(NOT(OR(
SUMPRODUCT(--ISNUMBER(SEARCH('Chapter 0 (Generated)'!$B$25:$V$25,INDEX(MyData,D1803, E1803+1))))&gt;0,
SUMPRODUCT(--ISNUMBER(SEARCH('Chapter 0 (Generated)'!$B$26:$V$26,INDEX(MyData,D1803, E1803+1))))&gt;0)),
"        " &amp; INDEX(MyData,D1803, E1803+1),
"    " &amp; INDEX(MyData,D1803, E1803+1))</f>
        <v xml:space="preserve">        -1,</v>
      </c>
    </row>
    <row r="1804" spans="4:7" x14ac:dyDescent="0.2">
      <c r="D1804" s="20">
        <f t="shared" si="28"/>
        <v>23</v>
      </c>
      <c r="E1804" s="20">
        <f>MIN(IF(MOD(ROWS($A$2:A1804),$A$2)=0,E1803+1, E1803), $B$2-1)</f>
        <v>20</v>
      </c>
      <c r="G1804" s="2" t="str">
        <f>IF(NOT(OR(
SUMPRODUCT(--ISNUMBER(SEARCH('Chapter 0 (Generated)'!$B$25:$V$25,INDEX(MyData,D1804, E1804+1))))&gt;0,
SUMPRODUCT(--ISNUMBER(SEARCH('Chapter 0 (Generated)'!$B$26:$V$26,INDEX(MyData,D1804, E1804+1))))&gt;0)),
"        " &amp; INDEX(MyData,D1804, E1804+1),
"    " &amp; INDEX(MyData,D1804, E1804+1))</f>
        <v xml:space="preserve">        -1,//20 </v>
      </c>
    </row>
    <row r="1805" spans="4:7" x14ac:dyDescent="0.2">
      <c r="D1805" s="20">
        <f t="shared" si="28"/>
        <v>24</v>
      </c>
      <c r="E1805" s="20">
        <f>MIN(IF(MOD(ROWS($A$2:A1805),$A$2)=0,E1804+1, E1804), $B$2-1)</f>
        <v>20</v>
      </c>
      <c r="G1805" s="2" t="str">
        <f>IF(NOT(OR(
SUMPRODUCT(--ISNUMBER(SEARCH('Chapter 0 (Generated)'!$B$25:$V$25,INDEX(MyData,D1805, E1805+1))))&gt;0,
SUMPRODUCT(--ISNUMBER(SEARCH('Chapter 0 (Generated)'!$B$26:$V$26,INDEX(MyData,D1805, E1805+1))))&gt;0)),
"        " &amp; INDEX(MyData,D1805, E1805+1),
"    " &amp; INDEX(MyData,D1805, E1805+1))</f>
        <v xml:space="preserve">        -1,</v>
      </c>
    </row>
    <row r="1806" spans="4:7" x14ac:dyDescent="0.2">
      <c r="D1806" s="20">
        <f t="shared" si="28"/>
        <v>25</v>
      </c>
      <c r="E1806" s="20">
        <f>MIN(IF(MOD(ROWS($A$2:A1806),$A$2)=0,E1805+1, E1805), $B$2-1)</f>
        <v>20</v>
      </c>
      <c r="G1806" s="2" t="str">
        <f>IF(NOT(OR(
SUMPRODUCT(--ISNUMBER(SEARCH('Chapter 0 (Generated)'!$B$25:$V$25,INDEX(MyData,D1806, E1806+1))))&gt;0,
SUMPRODUCT(--ISNUMBER(SEARCH('Chapter 0 (Generated)'!$B$26:$V$26,INDEX(MyData,D1806, E1806+1))))&gt;0)),
"        " &amp; INDEX(MyData,D1806, E1806+1),
"    " &amp; INDEX(MyData,D1806, E1806+1))</f>
        <v xml:space="preserve">        -1,</v>
      </c>
    </row>
    <row r="1807" spans="4:7" x14ac:dyDescent="0.2">
      <c r="D1807" s="20">
        <f t="shared" si="28"/>
        <v>26</v>
      </c>
      <c r="E1807" s="20">
        <f>MIN(IF(MOD(ROWS($A$2:A1807),$A$2)=0,E1806+1, E1806), $B$2-1)</f>
        <v>20</v>
      </c>
      <c r="G1807" s="2" t="str">
        <f>IF(NOT(OR(
SUMPRODUCT(--ISNUMBER(SEARCH('Chapter 0 (Generated)'!$B$25:$V$25,INDEX(MyData,D1807, E1807+1))))&gt;0,
SUMPRODUCT(--ISNUMBER(SEARCH('Chapter 0 (Generated)'!$B$26:$V$26,INDEX(MyData,D1807, E1807+1))))&gt;0)),
"        " &amp; INDEX(MyData,D1807, E1807+1),
"    " &amp; INDEX(MyData,D1807, E1807+1))</f>
        <v xml:space="preserve">        -1,</v>
      </c>
    </row>
    <row r="1808" spans="4:7" x14ac:dyDescent="0.2">
      <c r="D1808" s="20">
        <f t="shared" si="28"/>
        <v>27</v>
      </c>
      <c r="E1808" s="20">
        <f>MIN(IF(MOD(ROWS($A$2:A1808),$A$2)=0,E1807+1, E1807), $B$2-1)</f>
        <v>20</v>
      </c>
      <c r="G1808" s="2" t="str">
        <f>IF(NOT(OR(
SUMPRODUCT(--ISNUMBER(SEARCH('Chapter 0 (Generated)'!$B$25:$V$25,INDEX(MyData,D1808, E1808+1))))&gt;0,
SUMPRODUCT(--ISNUMBER(SEARCH('Chapter 0 (Generated)'!$B$26:$V$26,INDEX(MyData,D1808, E1808+1))))&gt;0)),
"        " &amp; INDEX(MyData,D1808, E1808+1),
"    " &amp; INDEX(MyData,D1808, E1808+1))</f>
        <v xml:space="preserve">        -1,//24 Department Form</v>
      </c>
    </row>
    <row r="1809" spans="4:7" x14ac:dyDescent="0.2">
      <c r="D1809" s="20">
        <f t="shared" si="28"/>
        <v>28</v>
      </c>
      <c r="E1809" s="20">
        <f>MIN(IF(MOD(ROWS($A$2:A1809),$A$2)=0,E1808+1, E1808), $B$2-1)</f>
        <v>20</v>
      </c>
      <c r="G1809" s="2" t="str">
        <f>IF(NOT(OR(
SUMPRODUCT(--ISNUMBER(SEARCH('Chapter 0 (Generated)'!$B$25:$V$25,INDEX(MyData,D1809, E1809+1))))&gt;0,
SUMPRODUCT(--ISNUMBER(SEARCH('Chapter 0 (Generated)'!$B$26:$V$26,INDEX(MyData,D1809, E1809+1))))&gt;0)),
"        " &amp; INDEX(MyData,D1809, E1809+1),
"    " &amp; INDEX(MyData,D1809, E1809+1))</f>
        <v xml:space="preserve">        -1,//25 </v>
      </c>
    </row>
    <row r="1810" spans="4:7" x14ac:dyDescent="0.2">
      <c r="D1810" s="20">
        <f t="shared" si="28"/>
        <v>29</v>
      </c>
      <c r="E1810" s="20">
        <f>MIN(IF(MOD(ROWS($A$2:A1810),$A$2)=0,E1809+1, E1809), $B$2-1)</f>
        <v>20</v>
      </c>
      <c r="G1810" s="2" t="str">
        <f>IF(NOT(OR(
SUMPRODUCT(--ISNUMBER(SEARCH('Chapter 0 (Generated)'!$B$25:$V$25,INDEX(MyData,D1810, E1810+1))))&gt;0,
SUMPRODUCT(--ISNUMBER(SEARCH('Chapter 0 (Generated)'!$B$26:$V$26,INDEX(MyData,D1810, E1810+1))))&gt;0)),
"        " &amp; INDEX(MyData,D1810, E1810+1),
"    " &amp; INDEX(MyData,D1810, E1810+1))</f>
        <v xml:space="preserve">        -1,</v>
      </c>
    </row>
    <row r="1811" spans="4:7" x14ac:dyDescent="0.2">
      <c r="D1811" s="20">
        <f t="shared" si="28"/>
        <v>30</v>
      </c>
      <c r="E1811" s="20">
        <f>MIN(IF(MOD(ROWS($A$2:A1811),$A$2)=0,E1810+1, E1810), $B$2-1)</f>
        <v>20</v>
      </c>
      <c r="G1811" s="2" t="str">
        <f>IF(NOT(OR(
SUMPRODUCT(--ISNUMBER(SEARCH('Chapter 0 (Generated)'!$B$25:$V$25,INDEX(MyData,D1811, E1811+1))))&gt;0,
SUMPRODUCT(--ISNUMBER(SEARCH('Chapter 0 (Generated)'!$B$26:$V$26,INDEX(MyData,D1811, E1811+1))))&gt;0)),
"        " &amp; INDEX(MyData,D1811, E1811+1),
"    " &amp; INDEX(MyData,D1811, E1811+1))</f>
        <v xml:space="preserve">        -1,</v>
      </c>
    </row>
    <row r="1812" spans="4:7" x14ac:dyDescent="0.2">
      <c r="D1812" s="20">
        <f t="shared" si="28"/>
        <v>31</v>
      </c>
      <c r="E1812" s="20">
        <f>MIN(IF(MOD(ROWS($A$2:A1812),$A$2)=0,E1811+1, E1811), $B$2-1)</f>
        <v>20</v>
      </c>
      <c r="G1812" s="2" t="str">
        <f>IF(NOT(OR(
SUMPRODUCT(--ISNUMBER(SEARCH('Chapter 0 (Generated)'!$B$25:$V$25,INDEX(MyData,D1812, E1812+1))))&gt;0,
SUMPRODUCT(--ISNUMBER(SEARCH('Chapter 0 (Generated)'!$B$26:$V$26,INDEX(MyData,D1812, E1812+1))))&gt;0)),
"        " &amp; INDEX(MyData,D1812, E1812+1),
"    " &amp; INDEX(MyData,D1812, E1812+1))</f>
        <v xml:space="preserve">        -1,</v>
      </c>
    </row>
    <row r="1813" spans="4:7" x14ac:dyDescent="0.2">
      <c r="D1813" s="20">
        <f t="shared" si="28"/>
        <v>32</v>
      </c>
      <c r="E1813" s="20">
        <f>MIN(IF(MOD(ROWS($A$2:A1813),$A$2)=0,E1812+1, E1812), $B$2-1)</f>
        <v>20</v>
      </c>
      <c r="G1813" s="2" t="str">
        <f>IF(NOT(OR(
SUMPRODUCT(--ISNUMBER(SEARCH('Chapter 0 (Generated)'!$B$25:$V$25,INDEX(MyData,D1813, E1813+1))))&gt;0,
SUMPRODUCT(--ISNUMBER(SEARCH('Chapter 0 (Generated)'!$B$26:$V$26,INDEX(MyData,D1813, E1813+1))))&gt;0)),
"        " &amp; INDEX(MyData,D1813, E1813+1),
"    " &amp; INDEX(MyData,D1813, E1813+1))</f>
        <v xml:space="preserve">        -1,</v>
      </c>
    </row>
    <row r="1814" spans="4:7" x14ac:dyDescent="0.2">
      <c r="D1814" s="20">
        <f t="shared" si="28"/>
        <v>33</v>
      </c>
      <c r="E1814" s="20">
        <f>MIN(IF(MOD(ROWS($A$2:A1814),$A$2)=0,E1813+1, E1813), $B$2-1)</f>
        <v>20</v>
      </c>
      <c r="G1814" s="2" t="str">
        <f>IF(NOT(OR(
SUMPRODUCT(--ISNUMBER(SEARCH('Chapter 0 (Generated)'!$B$25:$V$25,INDEX(MyData,D1814, E1814+1))))&gt;0,
SUMPRODUCT(--ISNUMBER(SEARCH('Chapter 0 (Generated)'!$B$26:$V$26,INDEX(MyData,D1814, E1814+1))))&gt;0)),
"        " &amp; INDEX(MyData,D1814, E1814+1),
"    " &amp; INDEX(MyData,D1814, E1814+1))</f>
        <v xml:space="preserve">        -1,//30 </v>
      </c>
    </row>
    <row r="1815" spans="4:7" x14ac:dyDescent="0.2">
      <c r="D1815" s="20">
        <f t="shared" si="28"/>
        <v>34</v>
      </c>
      <c r="E1815" s="20">
        <f>MIN(IF(MOD(ROWS($A$2:A1815),$A$2)=0,E1814+1, E1814), $B$2-1)</f>
        <v>20</v>
      </c>
      <c r="G1815" s="2" t="str">
        <f>IF(NOT(OR(
SUMPRODUCT(--ISNUMBER(SEARCH('Chapter 0 (Generated)'!$B$25:$V$25,INDEX(MyData,D1815, E1815+1))))&gt;0,
SUMPRODUCT(--ISNUMBER(SEARCH('Chapter 0 (Generated)'!$B$26:$V$26,INDEX(MyData,D1815, E1815+1))))&gt;0)),
"        " &amp; INDEX(MyData,D1815, E1815+1),
"    " &amp; INDEX(MyData,D1815, E1815+1))</f>
        <v xml:space="preserve">        -1,//31 Choose your name Form</v>
      </c>
    </row>
    <row r="1816" spans="4:7" x14ac:dyDescent="0.2">
      <c r="D1816" s="20">
        <f t="shared" si="28"/>
        <v>35</v>
      </c>
      <c r="E1816" s="20">
        <f>MIN(IF(MOD(ROWS($A$2:A1816),$A$2)=0,E1815+1, E1815), $B$2-1)</f>
        <v>20</v>
      </c>
      <c r="G1816" s="2" t="str">
        <f>IF(NOT(OR(
SUMPRODUCT(--ISNUMBER(SEARCH('Chapter 0 (Generated)'!$B$25:$V$25,INDEX(MyData,D1816, E1816+1))))&gt;0,
SUMPRODUCT(--ISNUMBER(SEARCH('Chapter 0 (Generated)'!$B$26:$V$26,INDEX(MyData,D1816, E1816+1))))&gt;0)),
"        " &amp; INDEX(MyData,D1816, E1816+1),
"    " &amp; INDEX(MyData,D1816, E1816+1))</f>
        <v xml:space="preserve">        -1,</v>
      </c>
    </row>
    <row r="1817" spans="4:7" x14ac:dyDescent="0.2">
      <c r="D1817" s="20">
        <f t="shared" si="28"/>
        <v>36</v>
      </c>
      <c r="E1817" s="20">
        <f>MIN(IF(MOD(ROWS($A$2:A1817),$A$2)=0,E1816+1, E1816), $B$2-1)</f>
        <v>20</v>
      </c>
      <c r="G1817" s="2" t="str">
        <f>IF(NOT(OR(
SUMPRODUCT(--ISNUMBER(SEARCH('Chapter 0 (Generated)'!$B$25:$V$25,INDEX(MyData,D1817, E1817+1))))&gt;0,
SUMPRODUCT(--ISNUMBER(SEARCH('Chapter 0 (Generated)'!$B$26:$V$26,INDEX(MyData,D1817, E1817+1))))&gt;0)),
"        " &amp; INDEX(MyData,D1817, E1817+1),
"    " &amp; INDEX(MyData,D1817, E1817+1))</f>
        <v xml:space="preserve">        -1,</v>
      </c>
    </row>
    <row r="1818" spans="4:7" x14ac:dyDescent="0.2">
      <c r="D1818" s="20">
        <f t="shared" si="28"/>
        <v>37</v>
      </c>
      <c r="E1818" s="20">
        <f>MIN(IF(MOD(ROWS($A$2:A1818),$A$2)=0,E1817+1, E1817), $B$2-1)</f>
        <v>20</v>
      </c>
      <c r="G1818" s="2" t="str">
        <f>IF(NOT(OR(
SUMPRODUCT(--ISNUMBER(SEARCH('Chapter 0 (Generated)'!$B$25:$V$25,INDEX(MyData,D1818, E1818+1))))&gt;0,
SUMPRODUCT(--ISNUMBER(SEARCH('Chapter 0 (Generated)'!$B$26:$V$26,INDEX(MyData,D1818, E1818+1))))&gt;0)),
"        " &amp; INDEX(MyData,D1818, E1818+1),
"    " &amp; INDEX(MyData,D1818, E1818+1))</f>
        <v xml:space="preserve">        -1,</v>
      </c>
    </row>
    <row r="1819" spans="4:7" x14ac:dyDescent="0.2">
      <c r="D1819" s="20">
        <f t="shared" si="28"/>
        <v>38</v>
      </c>
      <c r="E1819" s="20">
        <f>MIN(IF(MOD(ROWS($A$2:A1819),$A$2)=0,E1818+1, E1818), $B$2-1)</f>
        <v>20</v>
      </c>
      <c r="G1819" s="2" t="str">
        <f>IF(NOT(OR(
SUMPRODUCT(--ISNUMBER(SEARCH('Chapter 0 (Generated)'!$B$25:$V$25,INDEX(MyData,D1819, E1819+1))))&gt;0,
SUMPRODUCT(--ISNUMBER(SEARCH('Chapter 0 (Generated)'!$B$26:$V$26,INDEX(MyData,D1819, E1819+1))))&gt;0)),
"        " &amp; INDEX(MyData,D1819, E1819+1),
"    " &amp; INDEX(MyData,D1819, E1819+1))</f>
        <v xml:space="preserve">        -1,//35 </v>
      </c>
    </row>
    <row r="1820" spans="4:7" x14ac:dyDescent="0.2">
      <c r="D1820" s="20">
        <f t="shared" si="28"/>
        <v>39</v>
      </c>
      <c r="E1820" s="20">
        <f>MIN(IF(MOD(ROWS($A$2:A1820),$A$2)=0,E1819+1, E1819), $B$2-1)</f>
        <v>20</v>
      </c>
      <c r="G1820" s="2" t="str">
        <f>IF(NOT(OR(
SUMPRODUCT(--ISNUMBER(SEARCH('Chapter 0 (Generated)'!$B$25:$V$25,INDEX(MyData,D1820, E1820+1))))&gt;0,
SUMPRODUCT(--ISNUMBER(SEARCH('Chapter 0 (Generated)'!$B$26:$V$26,INDEX(MyData,D1820, E1820+1))))&gt;0)),
"        " &amp; INDEX(MyData,D1820, E1820+1),
"    " &amp; INDEX(MyData,D1820, E1820+1))</f>
        <v xml:space="preserve">        -1,</v>
      </c>
    </row>
    <row r="1821" spans="4:7" x14ac:dyDescent="0.2">
      <c r="D1821" s="20">
        <f t="shared" si="28"/>
        <v>40</v>
      </c>
      <c r="E1821" s="20">
        <f>MIN(IF(MOD(ROWS($A$2:A1821),$A$2)=0,E1820+1, E1820), $B$2-1)</f>
        <v>20</v>
      </c>
      <c r="G1821" s="2" t="str">
        <f>IF(NOT(OR(
SUMPRODUCT(--ISNUMBER(SEARCH('Chapter 0 (Generated)'!$B$25:$V$25,INDEX(MyData,D1821, E1821+1))))&gt;0,
SUMPRODUCT(--ISNUMBER(SEARCH('Chapter 0 (Generated)'!$B$26:$V$26,INDEX(MyData,D1821, E1821+1))))&gt;0)),
"        " &amp; INDEX(MyData,D1821, E1821+1),
"    " &amp; INDEX(MyData,D1821, E1821+1))</f>
        <v xml:space="preserve">        -1,</v>
      </c>
    </row>
    <row r="1822" spans="4:7" x14ac:dyDescent="0.2">
      <c r="D1822" s="20">
        <f t="shared" si="28"/>
        <v>41</v>
      </c>
      <c r="E1822" s="20">
        <f>MIN(IF(MOD(ROWS($A$2:A1822),$A$2)=0,E1821+1, E1821), $B$2-1)</f>
        <v>20</v>
      </c>
      <c r="G1822" s="2" t="str">
        <f>IF(NOT(OR(
SUMPRODUCT(--ISNUMBER(SEARCH('Chapter 0 (Generated)'!$B$25:$V$25,INDEX(MyData,D1822, E1822+1))))&gt;0,
SUMPRODUCT(--ISNUMBER(SEARCH('Chapter 0 (Generated)'!$B$26:$V$26,INDEX(MyData,D1822, E1822+1))))&gt;0)),
"        " &amp; INDEX(MyData,D1822, E1822+1),
"    " &amp; INDEX(MyData,D1822, E1822+1))</f>
        <v xml:space="preserve">        -1,</v>
      </c>
    </row>
    <row r="1823" spans="4:7" x14ac:dyDescent="0.2">
      <c r="D1823" s="20">
        <f t="shared" si="28"/>
        <v>42</v>
      </c>
      <c r="E1823" s="20">
        <f>MIN(IF(MOD(ROWS($A$2:A1823),$A$2)=0,E1822+1, E1822), $B$2-1)</f>
        <v>20</v>
      </c>
      <c r="G1823" s="2" t="str">
        <f>IF(NOT(OR(
SUMPRODUCT(--ISNUMBER(SEARCH('Chapter 0 (Generated)'!$B$25:$V$25,INDEX(MyData,D1823, E1823+1))))&gt;0,
SUMPRODUCT(--ISNUMBER(SEARCH('Chapter 0 (Generated)'!$B$26:$V$26,INDEX(MyData,D1823, E1823+1))))&gt;0)),
"        " &amp; INDEX(MyData,D1823, E1823+1),
"    " &amp; INDEX(MyData,D1823, E1823+1))</f>
        <v xml:space="preserve">        -1,</v>
      </c>
    </row>
    <row r="1824" spans="4:7" x14ac:dyDescent="0.2">
      <c r="D1824" s="20">
        <f t="shared" si="28"/>
        <v>43</v>
      </c>
      <c r="E1824" s="20">
        <f>MIN(IF(MOD(ROWS($A$2:A1824),$A$2)=0,E1823+1, E1823), $B$2-1)</f>
        <v>20</v>
      </c>
      <c r="G1824" s="2" t="str">
        <f>IF(NOT(OR(
SUMPRODUCT(--ISNUMBER(SEARCH('Chapter 0 (Generated)'!$B$25:$V$25,INDEX(MyData,D1824, E1824+1))))&gt;0,
SUMPRODUCT(--ISNUMBER(SEARCH('Chapter 0 (Generated)'!$B$26:$V$26,INDEX(MyData,D1824, E1824+1))))&gt;0)),
"        " &amp; INDEX(MyData,D1824, E1824+1),
"    " &amp; INDEX(MyData,D1824, E1824+1))</f>
        <v xml:space="preserve">        -1,//40 </v>
      </c>
    </row>
    <row r="1825" spans="4:7" x14ac:dyDescent="0.2">
      <c r="D1825" s="20">
        <f t="shared" si="28"/>
        <v>44</v>
      </c>
      <c r="E1825" s="20">
        <f>MIN(IF(MOD(ROWS($A$2:A1825),$A$2)=0,E1824+1, E1824), $B$2-1)</f>
        <v>20</v>
      </c>
      <c r="G1825" s="2" t="str">
        <f>IF(NOT(OR(
SUMPRODUCT(--ISNUMBER(SEARCH('Chapter 0 (Generated)'!$B$25:$V$25,INDEX(MyData,D1825, E1825+1))))&gt;0,
SUMPRODUCT(--ISNUMBER(SEARCH('Chapter 0 (Generated)'!$B$26:$V$26,INDEX(MyData,D1825, E1825+1))))&gt;0)),
"        " &amp; INDEX(MyData,D1825, E1825+1),
"    " &amp; INDEX(MyData,D1825, E1825+1))</f>
        <v xml:space="preserve">        -1,</v>
      </c>
    </row>
    <row r="1826" spans="4:7" x14ac:dyDescent="0.2">
      <c r="D1826" s="20">
        <f t="shared" si="28"/>
        <v>45</v>
      </c>
      <c r="E1826" s="20">
        <f>MIN(IF(MOD(ROWS($A$2:A1826),$A$2)=0,E1825+1, E1825), $B$2-1)</f>
        <v>20</v>
      </c>
      <c r="G1826" s="2" t="str">
        <f>IF(NOT(OR(
SUMPRODUCT(--ISNUMBER(SEARCH('Chapter 0 (Generated)'!$B$25:$V$25,INDEX(MyData,D1826, E1826+1))))&gt;0,
SUMPRODUCT(--ISNUMBER(SEARCH('Chapter 0 (Generated)'!$B$26:$V$26,INDEX(MyData,D1826, E1826+1))))&gt;0)),
"        " &amp; INDEX(MyData,D1826, E1826+1),
"    " &amp; INDEX(MyData,D1826, E1826+1))</f>
        <v xml:space="preserve">        -1,</v>
      </c>
    </row>
    <row r="1827" spans="4:7" x14ac:dyDescent="0.2">
      <c r="D1827" s="20">
        <f t="shared" si="28"/>
        <v>46</v>
      </c>
      <c r="E1827" s="20">
        <f>MIN(IF(MOD(ROWS($A$2:A1827),$A$2)=0,E1826+1, E1826), $B$2-1)</f>
        <v>20</v>
      </c>
      <c r="G1827" s="2" t="str">
        <f>IF(NOT(OR(
SUMPRODUCT(--ISNUMBER(SEARCH('Chapter 0 (Generated)'!$B$25:$V$25,INDEX(MyData,D1827, E1827+1))))&gt;0,
SUMPRODUCT(--ISNUMBER(SEARCH('Chapter 0 (Generated)'!$B$26:$V$26,INDEX(MyData,D1827, E1827+1))))&gt;0)),
"        " &amp; INDEX(MyData,D1827, E1827+1),
"    " &amp; INDEX(MyData,D1827, E1827+1))</f>
        <v xml:space="preserve">        -1,</v>
      </c>
    </row>
    <row r="1828" spans="4:7" x14ac:dyDescent="0.2">
      <c r="D1828" s="20">
        <f t="shared" si="28"/>
        <v>47</v>
      </c>
      <c r="E1828" s="20">
        <f>MIN(IF(MOD(ROWS($A$2:A1828),$A$2)=0,E1827+1, E1827), $B$2-1)</f>
        <v>20</v>
      </c>
      <c r="G1828" s="2" t="str">
        <f>IF(NOT(OR(
SUMPRODUCT(--ISNUMBER(SEARCH('Chapter 0 (Generated)'!$B$25:$V$25,INDEX(MyData,D1828, E1828+1))))&gt;0,
SUMPRODUCT(--ISNUMBER(SEARCH('Chapter 0 (Generated)'!$B$26:$V$26,INDEX(MyData,D1828, E1828+1))))&gt;0)),
"        " &amp; INDEX(MyData,D1828, E1828+1),
"    " &amp; INDEX(MyData,D1828, E1828+1))</f>
        <v xml:space="preserve">        -1,</v>
      </c>
    </row>
    <row r="1829" spans="4:7" x14ac:dyDescent="0.2">
      <c r="D1829" s="20">
        <f t="shared" si="28"/>
        <v>48</v>
      </c>
      <c r="E1829" s="20">
        <f>MIN(IF(MOD(ROWS($A$2:A1829),$A$2)=0,E1828+1, E1828), $B$2-1)</f>
        <v>20</v>
      </c>
      <c r="G1829" s="2" t="str">
        <f>IF(NOT(OR(
SUMPRODUCT(--ISNUMBER(SEARCH('Chapter 0 (Generated)'!$B$25:$V$25,INDEX(MyData,D1829, E1829+1))))&gt;0,
SUMPRODUCT(--ISNUMBER(SEARCH('Chapter 0 (Generated)'!$B$26:$V$26,INDEX(MyData,D1829, E1829+1))))&gt;0)),
"        " &amp; INDEX(MyData,D1829, E1829+1),
"    " &amp; INDEX(MyData,D1829, E1829+1))</f>
        <v xml:space="preserve">        -1,//45 </v>
      </c>
    </row>
    <row r="1830" spans="4:7" x14ac:dyDescent="0.2">
      <c r="D1830" s="20">
        <f t="shared" si="28"/>
        <v>49</v>
      </c>
      <c r="E1830" s="20">
        <f>MIN(IF(MOD(ROWS($A$2:A1830),$A$2)=0,E1829+1, E1829), $B$2-1)</f>
        <v>20</v>
      </c>
      <c r="G1830" s="2" t="str">
        <f>IF(NOT(OR(
SUMPRODUCT(--ISNUMBER(SEARCH('Chapter 0 (Generated)'!$B$25:$V$25,INDEX(MyData,D1830, E1830+1))))&gt;0,
SUMPRODUCT(--ISNUMBER(SEARCH('Chapter 0 (Generated)'!$B$26:$V$26,INDEX(MyData,D1830, E1830+1))))&gt;0)),
"        " &amp; INDEX(MyData,D1830, E1830+1),
"    " &amp; INDEX(MyData,D1830, E1830+1))</f>
        <v xml:space="preserve">        -1,</v>
      </c>
    </row>
    <row r="1831" spans="4:7" x14ac:dyDescent="0.2">
      <c r="D1831" s="20">
        <f t="shared" si="28"/>
        <v>50</v>
      </c>
      <c r="E1831" s="20">
        <f>MIN(IF(MOD(ROWS($A$2:A1831),$A$2)=0,E1830+1, E1830), $B$2-1)</f>
        <v>20</v>
      </c>
      <c r="G1831" s="2" t="str">
        <f>IF(NOT(OR(
SUMPRODUCT(--ISNUMBER(SEARCH('Chapter 0 (Generated)'!$B$25:$V$25,INDEX(MyData,D1831, E1831+1))))&gt;0,
SUMPRODUCT(--ISNUMBER(SEARCH('Chapter 0 (Generated)'!$B$26:$V$26,INDEX(MyData,D1831, E1831+1))))&gt;0)),
"        " &amp; INDEX(MyData,D1831, E1831+1),
"    " &amp; INDEX(MyData,D1831, E1831+1))</f>
        <v xml:space="preserve">        -1,</v>
      </c>
    </row>
    <row r="1832" spans="4:7" x14ac:dyDescent="0.2">
      <c r="D1832" s="20">
        <f t="shared" si="28"/>
        <v>51</v>
      </c>
      <c r="E1832" s="20">
        <f>MIN(IF(MOD(ROWS($A$2:A1832),$A$2)=0,E1831+1, E1831), $B$2-1)</f>
        <v>20</v>
      </c>
      <c r="G1832" s="2" t="str">
        <f>IF(NOT(OR(
SUMPRODUCT(--ISNUMBER(SEARCH('Chapter 0 (Generated)'!$B$25:$V$25,INDEX(MyData,D1832, E1832+1))))&gt;0,
SUMPRODUCT(--ISNUMBER(SEARCH('Chapter 0 (Generated)'!$B$26:$V$26,INDEX(MyData,D1832, E1832+1))))&gt;0)),
"        " &amp; INDEX(MyData,D1832, E1832+1),
"    " &amp; INDEX(MyData,D1832, E1832+1))</f>
        <v xml:space="preserve">        -1,</v>
      </c>
    </row>
    <row r="1833" spans="4:7" x14ac:dyDescent="0.2">
      <c r="D1833" s="20">
        <f t="shared" si="28"/>
        <v>52</v>
      </c>
      <c r="E1833" s="20">
        <f>MIN(IF(MOD(ROWS($A$2:A1833),$A$2)=0,E1832+1, E1832), $B$2-1)</f>
        <v>20</v>
      </c>
      <c r="G1833" s="2" t="str">
        <f>IF(NOT(OR(
SUMPRODUCT(--ISNUMBER(SEARCH('Chapter 0 (Generated)'!$B$25:$V$25,INDEX(MyData,D1833, E1833+1))))&gt;0,
SUMPRODUCT(--ISNUMBER(SEARCH('Chapter 0 (Generated)'!$B$26:$V$26,INDEX(MyData,D1833, E1833+1))))&gt;0)),
"        " &amp; INDEX(MyData,D1833, E1833+1),
"    " &amp; INDEX(MyData,D1833, E1833+1))</f>
        <v xml:space="preserve">        -1,</v>
      </c>
    </row>
    <row r="1834" spans="4:7" x14ac:dyDescent="0.2">
      <c r="D1834" s="20">
        <f t="shared" si="28"/>
        <v>53</v>
      </c>
      <c r="E1834" s="20">
        <f>MIN(IF(MOD(ROWS($A$2:A1834),$A$2)=0,E1833+1, E1833), $B$2-1)</f>
        <v>20</v>
      </c>
      <c r="G1834" s="2" t="str">
        <f>IF(NOT(OR(
SUMPRODUCT(--ISNUMBER(SEARCH('Chapter 0 (Generated)'!$B$25:$V$25,INDEX(MyData,D1834, E1834+1))))&gt;0,
SUMPRODUCT(--ISNUMBER(SEARCH('Chapter 0 (Generated)'!$B$26:$V$26,INDEX(MyData,D1834, E1834+1))))&gt;0)),
"        " &amp; INDEX(MyData,D1834, E1834+1),
"    " &amp; INDEX(MyData,D1834, E1834+1))</f>
        <v xml:space="preserve">        -1,//50 </v>
      </c>
    </row>
    <row r="1835" spans="4:7" x14ac:dyDescent="0.2">
      <c r="D1835" s="20">
        <f t="shared" si="28"/>
        <v>54</v>
      </c>
      <c r="E1835" s="20">
        <f>MIN(IF(MOD(ROWS($A$2:A1835),$A$2)=0,E1834+1, E1834), $B$2-1)</f>
        <v>20</v>
      </c>
      <c r="G1835" s="2" t="str">
        <f>IF(NOT(OR(
SUMPRODUCT(--ISNUMBER(SEARCH('Chapter 0 (Generated)'!$B$25:$V$25,INDEX(MyData,D1835, E1835+1))))&gt;0,
SUMPRODUCT(--ISNUMBER(SEARCH('Chapter 0 (Generated)'!$B$26:$V$26,INDEX(MyData,D1835, E1835+1))))&gt;0)),
"        " &amp; INDEX(MyData,D1835, E1835+1),
"    " &amp; INDEX(MyData,D1835, E1835+1))</f>
        <v xml:space="preserve">        -1,</v>
      </c>
    </row>
    <row r="1836" spans="4:7" x14ac:dyDescent="0.2">
      <c r="D1836" s="20">
        <f t="shared" si="28"/>
        <v>55</v>
      </c>
      <c r="E1836" s="20">
        <f>MIN(IF(MOD(ROWS($A$2:A1836),$A$2)=0,E1835+1, E1835), $B$2-1)</f>
        <v>20</v>
      </c>
      <c r="G1836" s="2" t="str">
        <f>IF(NOT(OR(
SUMPRODUCT(--ISNUMBER(SEARCH('Chapter 0 (Generated)'!$B$25:$V$25,INDEX(MyData,D1836, E1836+1))))&gt;0,
SUMPRODUCT(--ISNUMBER(SEARCH('Chapter 0 (Generated)'!$B$26:$V$26,INDEX(MyData,D1836, E1836+1))))&gt;0)),
"        " &amp; INDEX(MyData,D1836, E1836+1),
"    " &amp; INDEX(MyData,D1836, E1836+1))</f>
        <v xml:space="preserve">        -1,</v>
      </c>
    </row>
    <row r="1837" spans="4:7" x14ac:dyDescent="0.2">
      <c r="D1837" s="20">
        <f t="shared" si="28"/>
        <v>56</v>
      </c>
      <c r="E1837" s="20">
        <f>MIN(IF(MOD(ROWS($A$2:A1837),$A$2)=0,E1836+1, E1836), $B$2-1)</f>
        <v>20</v>
      </c>
      <c r="G1837" s="2" t="str">
        <f>IF(NOT(OR(
SUMPRODUCT(--ISNUMBER(SEARCH('Chapter 0 (Generated)'!$B$25:$V$25,INDEX(MyData,D1837, E1837+1))))&gt;0,
SUMPRODUCT(--ISNUMBER(SEARCH('Chapter 0 (Generated)'!$B$26:$V$26,INDEX(MyData,D1837, E1837+1))))&gt;0)),
"        " &amp; INDEX(MyData,D1837, E1837+1),
"    " &amp; INDEX(MyData,D1837, E1837+1))</f>
        <v xml:space="preserve">        -1,</v>
      </c>
    </row>
    <row r="1838" spans="4:7" x14ac:dyDescent="0.2">
      <c r="D1838" s="20">
        <f t="shared" si="28"/>
        <v>57</v>
      </c>
      <c r="E1838" s="20">
        <f>MIN(IF(MOD(ROWS($A$2:A1838),$A$2)=0,E1837+1, E1837), $B$2-1)</f>
        <v>20</v>
      </c>
      <c r="G1838" s="2" t="str">
        <f>IF(NOT(OR(
SUMPRODUCT(--ISNUMBER(SEARCH('Chapter 0 (Generated)'!$B$25:$V$25,INDEX(MyData,D1838, E1838+1))))&gt;0,
SUMPRODUCT(--ISNUMBER(SEARCH('Chapter 0 (Generated)'!$B$26:$V$26,INDEX(MyData,D1838, E1838+1))))&gt;0)),
"        " &amp; INDEX(MyData,D1838, E1838+1),
"    " &amp; INDEX(MyData,D1838, E1838+1))</f>
        <v xml:space="preserve">        -1,</v>
      </c>
    </row>
    <row r="1839" spans="4:7" x14ac:dyDescent="0.2">
      <c r="D1839" s="20">
        <f t="shared" si="28"/>
        <v>58</v>
      </c>
      <c r="E1839" s="20">
        <f>MIN(IF(MOD(ROWS($A$2:A1839),$A$2)=0,E1838+1, E1838), $B$2-1)</f>
        <v>20</v>
      </c>
      <c r="G1839" s="2" t="str">
        <f>IF(NOT(OR(
SUMPRODUCT(--ISNUMBER(SEARCH('Chapter 0 (Generated)'!$B$25:$V$25,INDEX(MyData,D1839, E1839+1))))&gt;0,
SUMPRODUCT(--ISNUMBER(SEARCH('Chapter 0 (Generated)'!$B$26:$V$26,INDEX(MyData,D1839, E1839+1))))&gt;0)),
"        " &amp; INDEX(MyData,D1839, E1839+1),
"    " &amp; INDEX(MyData,D1839, E1839+1))</f>
        <v xml:space="preserve">        -1,//55 </v>
      </c>
    </row>
    <row r="1840" spans="4:7" x14ac:dyDescent="0.2">
      <c r="D1840" s="20">
        <f t="shared" si="28"/>
        <v>59</v>
      </c>
      <c r="E1840" s="20">
        <f>MIN(IF(MOD(ROWS($A$2:A1840),$A$2)=0,E1839+1, E1839), $B$2-1)</f>
        <v>20</v>
      </c>
      <c r="G1840" s="2" t="str">
        <f>IF(NOT(OR(
SUMPRODUCT(--ISNUMBER(SEARCH('Chapter 0 (Generated)'!$B$25:$V$25,INDEX(MyData,D1840, E1840+1))))&gt;0,
SUMPRODUCT(--ISNUMBER(SEARCH('Chapter 0 (Generated)'!$B$26:$V$26,INDEX(MyData,D1840, E1840+1))))&gt;0)),
"        " &amp; INDEX(MyData,D1840, E1840+1),
"    " &amp; INDEX(MyData,D1840, E1840+1))</f>
        <v xml:space="preserve">        -1,</v>
      </c>
    </row>
    <row r="1841" spans="4:7" x14ac:dyDescent="0.2">
      <c r="D1841" s="20">
        <f t="shared" si="28"/>
        <v>60</v>
      </c>
      <c r="E1841" s="20">
        <f>MIN(IF(MOD(ROWS($A$2:A1841),$A$2)=0,E1840+1, E1840), $B$2-1)</f>
        <v>20</v>
      </c>
      <c r="G1841" s="2" t="str">
        <f>IF(NOT(OR(
SUMPRODUCT(--ISNUMBER(SEARCH('Chapter 0 (Generated)'!$B$25:$V$25,INDEX(MyData,D1841, E1841+1))))&gt;0,
SUMPRODUCT(--ISNUMBER(SEARCH('Chapter 0 (Generated)'!$B$26:$V$26,INDEX(MyData,D1841, E1841+1))))&gt;0)),
"        " &amp; INDEX(MyData,D1841, E1841+1),
"    " &amp; INDEX(MyData,D1841, E1841+1))</f>
        <v xml:space="preserve">        -1,</v>
      </c>
    </row>
    <row r="1842" spans="4:7" x14ac:dyDescent="0.2">
      <c r="D1842" s="20">
        <f t="shared" si="28"/>
        <v>61</v>
      </c>
      <c r="E1842" s="20">
        <f>MIN(IF(MOD(ROWS($A$2:A1842),$A$2)=0,E1841+1, E1841), $B$2-1)</f>
        <v>20</v>
      </c>
      <c r="G1842" s="2" t="str">
        <f>IF(NOT(OR(
SUMPRODUCT(--ISNUMBER(SEARCH('Chapter 0 (Generated)'!$B$25:$V$25,INDEX(MyData,D1842, E1842+1))))&gt;0,
SUMPRODUCT(--ISNUMBER(SEARCH('Chapter 0 (Generated)'!$B$26:$V$26,INDEX(MyData,D1842, E1842+1))))&gt;0)),
"        " &amp; INDEX(MyData,D1842, E1842+1),
"    " &amp; INDEX(MyData,D1842, E1842+1))</f>
        <v xml:space="preserve">        -1,</v>
      </c>
    </row>
    <row r="1843" spans="4:7" x14ac:dyDescent="0.2">
      <c r="D1843" s="20">
        <f t="shared" si="28"/>
        <v>62</v>
      </c>
      <c r="E1843" s="20">
        <f>MIN(IF(MOD(ROWS($A$2:A1843),$A$2)=0,E1842+1, E1842), $B$2-1)</f>
        <v>20</v>
      </c>
      <c r="G1843" s="2" t="str">
        <f>IF(NOT(OR(
SUMPRODUCT(--ISNUMBER(SEARCH('Chapter 0 (Generated)'!$B$25:$V$25,INDEX(MyData,D1843, E1843+1))))&gt;0,
SUMPRODUCT(--ISNUMBER(SEARCH('Chapter 0 (Generated)'!$B$26:$V$26,INDEX(MyData,D1843, E1843+1))))&gt;0)),
"        " &amp; INDEX(MyData,D1843, E1843+1),
"    " &amp; INDEX(MyData,D1843, E1843+1))</f>
        <v xml:space="preserve">        -1,</v>
      </c>
    </row>
    <row r="1844" spans="4:7" x14ac:dyDescent="0.2">
      <c r="D1844" s="20">
        <f t="shared" si="28"/>
        <v>63</v>
      </c>
      <c r="E1844" s="20">
        <f>MIN(IF(MOD(ROWS($A$2:A1844),$A$2)=0,E1843+1, E1843), $B$2-1)</f>
        <v>20</v>
      </c>
      <c r="G1844" s="2" t="str">
        <f>IF(NOT(OR(
SUMPRODUCT(--ISNUMBER(SEARCH('Chapter 0 (Generated)'!$B$25:$V$25,INDEX(MyData,D1844, E1844+1))))&gt;0,
SUMPRODUCT(--ISNUMBER(SEARCH('Chapter 0 (Generated)'!$B$26:$V$26,INDEX(MyData,D1844, E1844+1))))&gt;0)),
"        " &amp; INDEX(MyData,D1844, E1844+1),
"    " &amp; INDEX(MyData,D1844, E1844+1))</f>
        <v xml:space="preserve">        -1,//60 </v>
      </c>
    </row>
    <row r="1845" spans="4:7" x14ac:dyDescent="0.2">
      <c r="D1845" s="20">
        <f t="shared" si="28"/>
        <v>64</v>
      </c>
      <c r="E1845" s="20">
        <f>MIN(IF(MOD(ROWS($A$2:A1845),$A$2)=0,E1844+1, E1844), $B$2-1)</f>
        <v>20</v>
      </c>
      <c r="G1845" s="2" t="str">
        <f>IF(NOT(OR(
SUMPRODUCT(--ISNUMBER(SEARCH('Chapter 0 (Generated)'!$B$25:$V$25,INDEX(MyData,D1845, E1845+1))))&gt;0,
SUMPRODUCT(--ISNUMBER(SEARCH('Chapter 0 (Generated)'!$B$26:$V$26,INDEX(MyData,D1845, E1845+1))))&gt;0)),
"        " &amp; INDEX(MyData,D1845, E1845+1),
"    " &amp; INDEX(MyData,D1845, E1845+1))</f>
        <v xml:space="preserve">        -1,</v>
      </c>
    </row>
    <row r="1846" spans="4:7" x14ac:dyDescent="0.2">
      <c r="D1846" s="20">
        <f t="shared" si="28"/>
        <v>65</v>
      </c>
      <c r="E1846" s="20">
        <f>MIN(IF(MOD(ROWS($A$2:A1846),$A$2)=0,E1845+1, E1845), $B$2-1)</f>
        <v>20</v>
      </c>
      <c r="G1846" s="2" t="str">
        <f>IF(NOT(OR(
SUMPRODUCT(--ISNUMBER(SEARCH('Chapter 0 (Generated)'!$B$25:$V$25,INDEX(MyData,D1846, E1846+1))))&gt;0,
SUMPRODUCT(--ISNUMBER(SEARCH('Chapter 0 (Generated)'!$B$26:$V$26,INDEX(MyData,D1846, E1846+1))))&gt;0)),
"        " &amp; INDEX(MyData,D1846, E1846+1),
"    " &amp; INDEX(MyData,D1846, E1846+1))</f>
        <v xml:space="preserve">        -1,</v>
      </c>
    </row>
    <row r="1847" spans="4:7" x14ac:dyDescent="0.2">
      <c r="D1847" s="20">
        <f t="shared" si="28"/>
        <v>66</v>
      </c>
      <c r="E1847" s="20">
        <f>MIN(IF(MOD(ROWS($A$2:A1847),$A$2)=0,E1846+1, E1846), $B$2-1)</f>
        <v>20</v>
      </c>
      <c r="G1847" s="2" t="str">
        <f>IF(NOT(OR(
SUMPRODUCT(--ISNUMBER(SEARCH('Chapter 0 (Generated)'!$B$25:$V$25,INDEX(MyData,D1847, E1847+1))))&gt;0,
SUMPRODUCT(--ISNUMBER(SEARCH('Chapter 0 (Generated)'!$B$26:$V$26,INDEX(MyData,D1847, E1847+1))))&gt;0)),
"        " &amp; INDEX(MyData,D1847, E1847+1),
"    " &amp; INDEX(MyData,D1847, E1847+1))</f>
        <v xml:space="preserve">        -1,</v>
      </c>
    </row>
    <row r="1848" spans="4:7" x14ac:dyDescent="0.2">
      <c r="D1848" s="20">
        <f t="shared" si="28"/>
        <v>67</v>
      </c>
      <c r="E1848" s="20">
        <f>MIN(IF(MOD(ROWS($A$2:A1848),$A$2)=0,E1847+1, E1847), $B$2-1)</f>
        <v>20</v>
      </c>
      <c r="G1848" s="2" t="str">
        <f>IF(NOT(OR(
SUMPRODUCT(--ISNUMBER(SEARCH('Chapter 0 (Generated)'!$B$25:$V$25,INDEX(MyData,D1848, E1848+1))))&gt;0,
SUMPRODUCT(--ISNUMBER(SEARCH('Chapter 0 (Generated)'!$B$26:$V$26,INDEX(MyData,D1848, E1848+1))))&gt;0)),
"        " &amp; INDEX(MyData,D1848, E1848+1),
"    " &amp; INDEX(MyData,D1848, E1848+1))</f>
        <v xml:space="preserve">        70,//64 ghost slide</v>
      </c>
    </row>
    <row r="1849" spans="4:7" x14ac:dyDescent="0.2">
      <c r="D1849" s="20">
        <f t="shared" si="28"/>
        <v>68</v>
      </c>
      <c r="E1849" s="20">
        <f>MIN(IF(MOD(ROWS($A$2:A1849),$A$2)=0,E1848+1, E1848), $B$2-1)</f>
        <v>20</v>
      </c>
      <c r="G1849" s="2" t="str">
        <f>IF(NOT(OR(
SUMPRODUCT(--ISNUMBER(SEARCH('Chapter 0 (Generated)'!$B$25:$V$25,INDEX(MyData,D1849, E1849+1))))&gt;0,
SUMPRODUCT(--ISNUMBER(SEARCH('Chapter 0 (Generated)'!$B$26:$V$26,INDEX(MyData,D1849, E1849+1))))&gt;0)),
"        " &amp; INDEX(MyData,D1849, E1849+1),
"    " &amp; INDEX(MyData,D1849, E1849+1))</f>
        <v xml:space="preserve">        71,//65 ghost slide</v>
      </c>
    </row>
    <row r="1850" spans="4:7" x14ac:dyDescent="0.2">
      <c r="D1850" s="20">
        <f t="shared" si="28"/>
        <v>69</v>
      </c>
      <c r="E1850" s="20">
        <f>MIN(IF(MOD(ROWS($A$2:A1850),$A$2)=0,E1849+1, E1849), $B$2-1)</f>
        <v>20</v>
      </c>
      <c r="G1850" s="2" t="str">
        <f>IF(NOT(OR(
SUMPRODUCT(--ISNUMBER(SEARCH('Chapter 0 (Generated)'!$B$25:$V$25,INDEX(MyData,D1850, E1850+1))))&gt;0,
SUMPRODUCT(--ISNUMBER(SEARCH('Chapter 0 (Generated)'!$B$26:$V$26,INDEX(MyData,D1850, E1850+1))))&gt;0)),
"        " &amp; INDEX(MyData,D1850, E1850+1),
"    " &amp; INDEX(MyData,D1850, E1850+1))</f>
        <v xml:space="preserve">        72,//66 ghost slide</v>
      </c>
    </row>
    <row r="1851" spans="4:7" x14ac:dyDescent="0.2">
      <c r="D1851" s="20">
        <f t="shared" si="28"/>
        <v>70</v>
      </c>
      <c r="E1851" s="20">
        <f>MIN(IF(MOD(ROWS($A$2:A1851),$A$2)=0,E1850+1, E1850), $B$2-1)</f>
        <v>20</v>
      </c>
      <c r="G1851" s="2" t="str">
        <f>IF(NOT(OR(
SUMPRODUCT(--ISNUMBER(SEARCH('Chapter 0 (Generated)'!$B$25:$V$25,INDEX(MyData,D1851, E1851+1))))&gt;0,
SUMPRODUCT(--ISNUMBER(SEARCH('Chapter 0 (Generated)'!$B$26:$V$26,INDEX(MyData,D1851, E1851+1))))&gt;0)),
"        " &amp; INDEX(MyData,D1851, E1851+1),
"    " &amp; INDEX(MyData,D1851, E1851+1))</f>
        <v xml:space="preserve">        70,//67 ghost slide</v>
      </c>
    </row>
    <row r="1852" spans="4:7" x14ac:dyDescent="0.2">
      <c r="D1852" s="20">
        <f t="shared" si="28"/>
        <v>71</v>
      </c>
      <c r="E1852" s="20">
        <f>MIN(IF(MOD(ROWS($A$2:A1852),$A$2)=0,E1851+1, E1851), $B$2-1)</f>
        <v>20</v>
      </c>
      <c r="G1852" s="2" t="str">
        <f>IF(NOT(OR(
SUMPRODUCT(--ISNUMBER(SEARCH('Chapter 0 (Generated)'!$B$25:$V$25,INDEX(MyData,D1852, E1852+1))))&gt;0,
SUMPRODUCT(--ISNUMBER(SEARCH('Chapter 0 (Generated)'!$B$26:$V$26,INDEX(MyData,D1852, E1852+1))))&gt;0)),
"        " &amp; INDEX(MyData,D1852, E1852+1),
"    " &amp; INDEX(MyData,D1852, E1852+1))</f>
        <v xml:space="preserve">        71,//68 ghost slide</v>
      </c>
    </row>
    <row r="1853" spans="4:7" x14ac:dyDescent="0.2">
      <c r="D1853" s="20">
        <f t="shared" si="28"/>
        <v>72</v>
      </c>
      <c r="E1853" s="20">
        <f>MIN(IF(MOD(ROWS($A$2:A1853),$A$2)=0,E1852+1, E1852), $B$2-1)</f>
        <v>20</v>
      </c>
      <c r="G1853" s="2" t="str">
        <f>IF(NOT(OR(
SUMPRODUCT(--ISNUMBER(SEARCH('Chapter 0 (Generated)'!$B$25:$V$25,INDEX(MyData,D1853, E1853+1))))&gt;0,
SUMPRODUCT(--ISNUMBER(SEARCH('Chapter 0 (Generated)'!$B$26:$V$26,INDEX(MyData,D1853, E1853+1))))&gt;0)),
"        " &amp; INDEX(MyData,D1853, E1853+1),
"    " &amp; INDEX(MyData,D1853, E1853+1))</f>
        <v xml:space="preserve">        72,//69 ghost slide</v>
      </c>
    </row>
    <row r="1854" spans="4:7" x14ac:dyDescent="0.2">
      <c r="D1854" s="20">
        <f t="shared" si="28"/>
        <v>73</v>
      </c>
      <c r="E1854" s="20">
        <f>MIN(IF(MOD(ROWS($A$2:A1854),$A$2)=0,E1853+1, E1853), $B$2-1)</f>
        <v>20</v>
      </c>
      <c r="G1854" s="2" t="str">
        <f>IF(NOT(OR(
SUMPRODUCT(--ISNUMBER(SEARCH('Chapter 0 (Generated)'!$B$25:$V$25,INDEX(MyData,D1854, E1854+1))))&gt;0,
SUMPRODUCT(--ISNUMBER(SEARCH('Chapter 0 (Generated)'!$B$26:$V$26,INDEX(MyData,D1854, E1854+1))))&gt;0)),
"        " &amp; INDEX(MyData,D1854, E1854+1),
"    " &amp; INDEX(MyData,D1854, E1854+1))</f>
        <v xml:space="preserve">        -1,//70 </v>
      </c>
    </row>
    <row r="1855" spans="4:7" x14ac:dyDescent="0.2">
      <c r="D1855" s="20">
        <f t="shared" si="28"/>
        <v>74</v>
      </c>
      <c r="E1855" s="20">
        <f>MIN(IF(MOD(ROWS($A$2:A1855),$A$2)=0,E1854+1, E1854), $B$2-1)</f>
        <v>20</v>
      </c>
      <c r="G1855" s="2" t="str">
        <f>IF(NOT(OR(
SUMPRODUCT(--ISNUMBER(SEARCH('Chapter 0 (Generated)'!$B$25:$V$25,INDEX(MyData,D1855, E1855+1))))&gt;0,
SUMPRODUCT(--ISNUMBER(SEARCH('Chapter 0 (Generated)'!$B$26:$V$26,INDEX(MyData,D1855, E1855+1))))&gt;0)),
"        " &amp; INDEX(MyData,D1855, E1855+1),
"    " &amp; INDEX(MyData,D1855, E1855+1))</f>
        <v xml:space="preserve">        -1,</v>
      </c>
    </row>
    <row r="1856" spans="4:7" x14ac:dyDescent="0.2">
      <c r="D1856" s="20">
        <f t="shared" si="28"/>
        <v>75</v>
      </c>
      <c r="E1856" s="20">
        <f>MIN(IF(MOD(ROWS($A$2:A1856),$A$2)=0,E1855+1, E1855), $B$2-1)</f>
        <v>20</v>
      </c>
      <c r="G1856" s="2" t="str">
        <f>IF(NOT(OR(
SUMPRODUCT(--ISNUMBER(SEARCH('Chapter 0 (Generated)'!$B$25:$V$25,INDEX(MyData,D1856, E1856+1))))&gt;0,
SUMPRODUCT(--ISNUMBER(SEARCH('Chapter 0 (Generated)'!$B$26:$V$26,INDEX(MyData,D1856, E1856+1))))&gt;0)),
"        " &amp; INDEX(MyData,D1856, E1856+1),
"    " &amp; INDEX(MyData,D1856, E1856+1))</f>
        <v xml:space="preserve">        -1,</v>
      </c>
    </row>
    <row r="1857" spans="4:7" x14ac:dyDescent="0.2">
      <c r="D1857" s="20">
        <f t="shared" si="28"/>
        <v>76</v>
      </c>
      <c r="E1857" s="20">
        <f>MIN(IF(MOD(ROWS($A$2:A1857),$A$2)=0,E1856+1, E1856), $B$2-1)</f>
        <v>20</v>
      </c>
      <c r="G1857" s="2" t="str">
        <f>IF(NOT(OR(
SUMPRODUCT(--ISNUMBER(SEARCH('Chapter 0 (Generated)'!$B$25:$V$25,INDEX(MyData,D1857, E1857+1))))&gt;0,
SUMPRODUCT(--ISNUMBER(SEARCH('Chapter 0 (Generated)'!$B$26:$V$26,INDEX(MyData,D1857, E1857+1))))&gt;0)),
"        " &amp; INDEX(MyData,D1857, E1857+1),
"    " &amp; INDEX(MyData,D1857, E1857+1))</f>
        <v xml:space="preserve">        -1,</v>
      </c>
    </row>
    <row r="1858" spans="4:7" x14ac:dyDescent="0.2">
      <c r="D1858" s="20">
        <f t="shared" ref="D1858:D1870" si="29">MOD(ROW(D1857)-1+ROWS(MyData),ROWS(MyData))+1</f>
        <v>77</v>
      </c>
      <c r="E1858" s="20">
        <f>MIN(IF(MOD(ROWS($A$2:A1858),$A$2)=0,E1857+1, E1857), $B$2-1)</f>
        <v>20</v>
      </c>
      <c r="G1858" s="2" t="str">
        <f>IF(NOT(OR(
SUMPRODUCT(--ISNUMBER(SEARCH('Chapter 0 (Generated)'!$B$25:$V$25,INDEX(MyData,D1858, E1858+1))))&gt;0,
SUMPRODUCT(--ISNUMBER(SEARCH('Chapter 0 (Generated)'!$B$26:$V$26,INDEX(MyData,D1858, E1858+1))))&gt;0)),
"        " &amp; INDEX(MyData,D1858, E1858+1),
"    " &amp; INDEX(MyData,D1858, E1858+1))</f>
        <v xml:space="preserve">        -1,</v>
      </c>
    </row>
    <row r="1859" spans="4:7" x14ac:dyDescent="0.2">
      <c r="D1859" s="20">
        <f t="shared" si="29"/>
        <v>78</v>
      </c>
      <c r="E1859" s="20">
        <f>MIN(IF(MOD(ROWS($A$2:A1859),$A$2)=0,E1858+1, E1858), $B$2-1)</f>
        <v>20</v>
      </c>
      <c r="G1859" s="2" t="str">
        <f>IF(NOT(OR(
SUMPRODUCT(--ISNUMBER(SEARCH('Chapter 0 (Generated)'!$B$25:$V$25,INDEX(MyData,D1859, E1859+1))))&gt;0,
SUMPRODUCT(--ISNUMBER(SEARCH('Chapter 0 (Generated)'!$B$26:$V$26,INDEX(MyData,D1859, E1859+1))))&gt;0)),
"        " &amp; INDEX(MyData,D1859, E1859+1),
"    " &amp; INDEX(MyData,D1859, E1859+1))</f>
        <v xml:space="preserve">        -1,//75 </v>
      </c>
    </row>
    <row r="1860" spans="4:7" x14ac:dyDescent="0.2">
      <c r="D1860" s="20">
        <f t="shared" si="29"/>
        <v>79</v>
      </c>
      <c r="E1860" s="20">
        <f>MIN(IF(MOD(ROWS($A$2:A1860),$A$2)=0,E1859+1, E1859), $B$2-1)</f>
        <v>20</v>
      </c>
      <c r="G1860" s="2" t="str">
        <f>IF(NOT(OR(
SUMPRODUCT(--ISNUMBER(SEARCH('Chapter 0 (Generated)'!$B$25:$V$25,INDEX(MyData,D1860, E1860+1))))&gt;0,
SUMPRODUCT(--ISNUMBER(SEARCH('Chapter 0 (Generated)'!$B$26:$V$26,INDEX(MyData,D1860, E1860+1))))&gt;0)),
"        " &amp; INDEX(MyData,D1860, E1860+1),
"    " &amp; INDEX(MyData,D1860, E1860+1))</f>
        <v xml:space="preserve">        -1,</v>
      </c>
    </row>
    <row r="1861" spans="4:7" x14ac:dyDescent="0.2">
      <c r="D1861" s="20">
        <f t="shared" si="29"/>
        <v>80</v>
      </c>
      <c r="E1861" s="20">
        <f>MIN(IF(MOD(ROWS($A$2:A1861),$A$2)=0,E1860+1, E1860), $B$2-1)</f>
        <v>20</v>
      </c>
      <c r="G1861" s="2" t="str">
        <f>IF(NOT(OR(
SUMPRODUCT(--ISNUMBER(SEARCH('Chapter 0 (Generated)'!$B$25:$V$25,INDEX(MyData,D1861, E1861+1))))&gt;0,
SUMPRODUCT(--ISNUMBER(SEARCH('Chapter 0 (Generated)'!$B$26:$V$26,INDEX(MyData,D1861, E1861+1))))&gt;0)),
"        " &amp; INDEX(MyData,D1861, E1861+1),
"    " &amp; INDEX(MyData,D1861, E1861+1))</f>
        <v xml:space="preserve">        -1,</v>
      </c>
    </row>
    <row r="1862" spans="4:7" x14ac:dyDescent="0.2">
      <c r="D1862" s="20">
        <f t="shared" si="29"/>
        <v>81</v>
      </c>
      <c r="E1862" s="20">
        <f>MIN(IF(MOD(ROWS($A$2:A1862),$A$2)=0,E1861+1, E1861), $B$2-1)</f>
        <v>20</v>
      </c>
      <c r="G1862" s="2" t="str">
        <f>IF(NOT(OR(
SUMPRODUCT(--ISNUMBER(SEARCH('Chapter 0 (Generated)'!$B$25:$V$25,INDEX(MyData,D1862, E1862+1))))&gt;0,
SUMPRODUCT(--ISNUMBER(SEARCH('Chapter 0 (Generated)'!$B$26:$V$26,INDEX(MyData,D1862, E1862+1))))&gt;0)),
"        " &amp; INDEX(MyData,D1862, E1862+1),
"    " &amp; INDEX(MyData,D1862, E1862+1))</f>
        <v xml:space="preserve">        -1,</v>
      </c>
    </row>
    <row r="1863" spans="4:7" x14ac:dyDescent="0.2">
      <c r="D1863" s="20">
        <f t="shared" si="29"/>
        <v>82</v>
      </c>
      <c r="E1863" s="20">
        <f>MIN(IF(MOD(ROWS($A$2:A1863),$A$2)=0,E1862+1, E1862), $B$2-1)</f>
        <v>20</v>
      </c>
      <c r="G1863" s="2" t="str">
        <f>IF(NOT(OR(
SUMPRODUCT(--ISNUMBER(SEARCH('Chapter 0 (Generated)'!$B$25:$V$25,INDEX(MyData,D1863, E1863+1))))&gt;0,
SUMPRODUCT(--ISNUMBER(SEARCH('Chapter 0 (Generated)'!$B$26:$V$26,INDEX(MyData,D1863, E1863+1))))&gt;0)),
"        " &amp; INDEX(MyData,D1863, E1863+1),
"    " &amp; INDEX(MyData,D1863, E1863+1))</f>
        <v xml:space="preserve">        -1,</v>
      </c>
    </row>
    <row r="1864" spans="4:7" x14ac:dyDescent="0.2">
      <c r="D1864" s="20">
        <f t="shared" si="29"/>
        <v>83</v>
      </c>
      <c r="E1864" s="20">
        <f>MIN(IF(MOD(ROWS($A$2:A1864),$A$2)=0,E1863+1, E1863), $B$2-1)</f>
        <v>20</v>
      </c>
      <c r="G1864" s="2" t="str">
        <f>IF(NOT(OR(
SUMPRODUCT(--ISNUMBER(SEARCH('Chapter 0 (Generated)'!$B$25:$V$25,INDEX(MyData,D1864, E1864+1))))&gt;0,
SUMPRODUCT(--ISNUMBER(SEARCH('Chapter 0 (Generated)'!$B$26:$V$26,INDEX(MyData,D1864, E1864+1))))&gt;0)),
"        " &amp; INDEX(MyData,D1864, E1864+1),
"    " &amp; INDEX(MyData,D1864, E1864+1))</f>
        <v xml:space="preserve">        -1,//80 </v>
      </c>
    </row>
    <row r="1865" spans="4:7" x14ac:dyDescent="0.2">
      <c r="D1865" s="20">
        <f t="shared" si="29"/>
        <v>84</v>
      </c>
      <c r="E1865" s="20">
        <f>MIN(IF(MOD(ROWS($A$2:A1865),$A$2)=0,E1864+1, E1864), $B$2-1)</f>
        <v>20</v>
      </c>
      <c r="G1865" s="2" t="str">
        <f>IF(NOT(OR(
SUMPRODUCT(--ISNUMBER(SEARCH('Chapter 0 (Generated)'!$B$25:$V$25,INDEX(MyData,D1865, E1865+1))))&gt;0,
SUMPRODUCT(--ISNUMBER(SEARCH('Chapter 0 (Generated)'!$B$26:$V$26,INDEX(MyData,D1865, E1865+1))))&gt;0)),
"        " &amp; INDEX(MyData,D1865, E1865+1),
"    " &amp; INDEX(MyData,D1865, E1865+1))</f>
        <v xml:space="preserve">        -1,</v>
      </c>
    </row>
    <row r="1866" spans="4:7" x14ac:dyDescent="0.2">
      <c r="D1866" s="20">
        <f t="shared" si="29"/>
        <v>85</v>
      </c>
      <c r="E1866" s="20">
        <f>MIN(IF(MOD(ROWS($A$2:A1866),$A$2)=0,E1865+1, E1865), $B$2-1)</f>
        <v>20</v>
      </c>
      <c r="G1866" s="2" t="str">
        <f>IF(NOT(OR(
SUMPRODUCT(--ISNUMBER(SEARCH('Chapter 0 (Generated)'!$B$25:$V$25,INDEX(MyData,D1866, E1866+1))))&gt;0,
SUMPRODUCT(--ISNUMBER(SEARCH('Chapter 0 (Generated)'!$B$26:$V$26,INDEX(MyData,D1866, E1866+1))))&gt;0)),
"        " &amp; INDEX(MyData,D1866, E1866+1),
"    " &amp; INDEX(MyData,D1866, E1866+1))</f>
        <v xml:space="preserve">        -1,</v>
      </c>
    </row>
    <row r="1867" spans="4:7" x14ac:dyDescent="0.2">
      <c r="D1867" s="20">
        <f t="shared" si="29"/>
        <v>86</v>
      </c>
      <c r="E1867" s="20">
        <f>MIN(IF(MOD(ROWS($A$2:A1867),$A$2)=0,E1866+1, E1866), $B$2-1)</f>
        <v>20</v>
      </c>
      <c r="G1867" s="2" t="str">
        <f>IF(NOT(OR(
SUMPRODUCT(--ISNUMBER(SEARCH('Chapter 0 (Generated)'!$B$25:$V$25,INDEX(MyData,D1867, E1867+1))))&gt;0,
SUMPRODUCT(--ISNUMBER(SEARCH('Chapter 0 (Generated)'!$B$26:$V$26,INDEX(MyData,D1867, E1867+1))))&gt;0)),
"        " &amp; INDEX(MyData,D1867, E1867+1),
"    " &amp; INDEX(MyData,D1867, E1867+1))</f>
        <v xml:space="preserve">        -1,</v>
      </c>
    </row>
    <row r="1868" spans="4:7" x14ac:dyDescent="0.2">
      <c r="D1868" s="20">
        <f t="shared" si="29"/>
        <v>87</v>
      </c>
      <c r="E1868" s="20">
        <f>MIN(IF(MOD(ROWS($A$2:A1868),$A$2)=0,E1867+1, E1867), $B$2-1)</f>
        <v>20</v>
      </c>
      <c r="G1868" s="2" t="str">
        <f>IF(NOT(OR(
SUMPRODUCT(--ISNUMBER(SEARCH('Chapter 0 (Generated)'!$B$25:$V$25,INDEX(MyData,D1868, E1868+1))))&gt;0,
SUMPRODUCT(--ISNUMBER(SEARCH('Chapter 0 (Generated)'!$B$26:$V$26,INDEX(MyData,D1868, E1868+1))))&gt;0)),
"        " &amp; INDEX(MyData,D1868, E1868+1),
"    " &amp; INDEX(MyData,D1868, E1868+1))</f>
        <v xml:space="preserve">        -1,</v>
      </c>
    </row>
    <row r="1869" spans="4:7" x14ac:dyDescent="0.2">
      <c r="D1869" s="20">
        <f t="shared" si="29"/>
        <v>88</v>
      </c>
      <c r="E1869" s="20">
        <f>MIN(IF(MOD(ROWS($A$2:A1869),$A$2)=0,E1868+1, E1868), $B$2-1)</f>
        <v>20</v>
      </c>
      <c r="G1869" s="2" t="str">
        <f>IF(NOT(OR(
SUMPRODUCT(--ISNUMBER(SEARCH('Chapter 0 (Generated)'!$B$25:$V$25,INDEX(MyData,D1869, E1869+1))))&gt;0,
SUMPRODUCT(--ISNUMBER(SEARCH('Chapter 0 (Generated)'!$B$26:$V$26,INDEX(MyData,D1869, E1869+1))))&gt;0)),
"        " &amp; INDEX(MyData,D1869, E1869+1),
"    " &amp; INDEX(MyData,D1869, E1869+1))</f>
        <v xml:space="preserve">        -1,//85 </v>
      </c>
    </row>
    <row r="1870" spans="4:7" x14ac:dyDescent="0.2">
      <c r="D1870" s="20">
        <f t="shared" si="29"/>
        <v>89</v>
      </c>
      <c r="E1870" s="20">
        <f>MIN(IF(MOD(ROWS($A$2:A1870),$A$2)=0,E1869+1, E1869), $B$2-1)</f>
        <v>20</v>
      </c>
      <c r="G1870" s="2" t="str">
        <f>IF(NOT(OR(
SUMPRODUCT(--ISNUMBER(SEARCH('Chapter 0 (Generated)'!$B$25:$V$25,INDEX(MyData,D1870, E1870+1))))&gt;0,
SUMPRODUCT(--ISNUMBER(SEARCH('Chapter 0 (Generated)'!$B$26:$V$26,INDEX(MyData,D1870, E1870+1))))&gt;0)),
"        " &amp; INDEX(MyData,D1870, E1870+1),
"    " &amp; INDEX(MyData,D1870, E1870+1))</f>
        <v xml:space="preserve">        ];</v>
      </c>
    </row>
    <row r="1871" spans="4:7" x14ac:dyDescent="0.2">
      <c r="G1871" s="2"/>
    </row>
    <row r="1872" spans="4:7" x14ac:dyDescent="0.2">
      <c r="G1872" s="2"/>
    </row>
    <row r="1873" spans="7:7" x14ac:dyDescent="0.2">
      <c r="G1873" s="2"/>
    </row>
    <row r="1874" spans="7:7" x14ac:dyDescent="0.2">
      <c r="G1874" s="2"/>
    </row>
    <row r="1875" spans="7:7" x14ac:dyDescent="0.2">
      <c r="G1875" s="2"/>
    </row>
    <row r="1876" spans="7:7" x14ac:dyDescent="0.2">
      <c r="G1876" s="2"/>
    </row>
    <row r="1877" spans="7:7" x14ac:dyDescent="0.2">
      <c r="G1877" s="2"/>
    </row>
    <row r="1878" spans="7:7" x14ac:dyDescent="0.2">
      <c r="G1878" s="2"/>
    </row>
    <row r="1879" spans="7:7" x14ac:dyDescent="0.2">
      <c r="G1879" s="2"/>
    </row>
    <row r="1880" spans="7:7" x14ac:dyDescent="0.2">
      <c r="G1880" s="2"/>
    </row>
    <row r="1881" spans="7:7" x14ac:dyDescent="0.2">
      <c r="G1881" s="2"/>
    </row>
    <row r="1882" spans="7:7" x14ac:dyDescent="0.2">
      <c r="G1882" s="2"/>
    </row>
    <row r="1883" spans="7:7" x14ac:dyDescent="0.2">
      <c r="G1883" s="2"/>
    </row>
    <row r="1884" spans="7:7" x14ac:dyDescent="0.2">
      <c r="G1884" s="2"/>
    </row>
    <row r="1885" spans="7:7" x14ac:dyDescent="0.2">
      <c r="G1885" s="2"/>
    </row>
    <row r="1886" spans="7:7" x14ac:dyDescent="0.2">
      <c r="G1886" s="2"/>
    </row>
    <row r="1887" spans="7:7" x14ac:dyDescent="0.2">
      <c r="G1887" s="2"/>
    </row>
    <row r="1888" spans="7:7" x14ac:dyDescent="0.2">
      <c r="G1888" s="2"/>
    </row>
    <row r="1889" spans="7:7" x14ac:dyDescent="0.2">
      <c r="G1889" s="2"/>
    </row>
    <row r="1890" spans="7:7" x14ac:dyDescent="0.2">
      <c r="G1890" s="2"/>
    </row>
    <row r="1891" spans="7:7" x14ac:dyDescent="0.2">
      <c r="G1891" s="2"/>
    </row>
    <row r="1892" spans="7:7" x14ac:dyDescent="0.2">
      <c r="G1892" s="2"/>
    </row>
    <row r="1893" spans="7:7" x14ac:dyDescent="0.2">
      <c r="G1893" s="2"/>
    </row>
    <row r="1894" spans="7:7" x14ac:dyDescent="0.2">
      <c r="G1894" s="2"/>
    </row>
    <row r="1895" spans="7:7" x14ac:dyDescent="0.2">
      <c r="G1895" s="2"/>
    </row>
    <row r="1896" spans="7:7" x14ac:dyDescent="0.2">
      <c r="G1896" s="2"/>
    </row>
    <row r="1897" spans="7:7" x14ac:dyDescent="0.2">
      <c r="G1897" s="2"/>
    </row>
    <row r="1898" spans="7:7" x14ac:dyDescent="0.2">
      <c r="G1898" s="2"/>
    </row>
    <row r="1899" spans="7:7" x14ac:dyDescent="0.2">
      <c r="G1899" s="2"/>
    </row>
    <row r="1900" spans="7:7" x14ac:dyDescent="0.2">
      <c r="G1900" s="2"/>
    </row>
    <row r="1901" spans="7:7" x14ac:dyDescent="0.2">
      <c r="G1901" s="2"/>
    </row>
    <row r="1902" spans="7:7" x14ac:dyDescent="0.2">
      <c r="G1902" s="2"/>
    </row>
    <row r="1903" spans="7:7" x14ac:dyDescent="0.2">
      <c r="G1903" s="2"/>
    </row>
    <row r="1904" spans="7:7" x14ac:dyDescent="0.2">
      <c r="G1904" s="2"/>
    </row>
    <row r="1905" spans="7:7" x14ac:dyDescent="0.2">
      <c r="G1905" s="2"/>
    </row>
    <row r="1906" spans="7:7" x14ac:dyDescent="0.2">
      <c r="G1906" s="2"/>
    </row>
    <row r="1907" spans="7:7" x14ac:dyDescent="0.2">
      <c r="G1907" s="2"/>
    </row>
    <row r="1908" spans="7:7" x14ac:dyDescent="0.2">
      <c r="G1908" s="2"/>
    </row>
    <row r="1909" spans="7:7" x14ac:dyDescent="0.2">
      <c r="G1909" s="2"/>
    </row>
    <row r="1910" spans="7:7" x14ac:dyDescent="0.2">
      <c r="G1910" s="2"/>
    </row>
    <row r="1911" spans="7:7" x14ac:dyDescent="0.2">
      <c r="G1911" s="2"/>
    </row>
    <row r="1912" spans="7:7" x14ac:dyDescent="0.2">
      <c r="G1912" s="2"/>
    </row>
    <row r="1913" spans="7:7" x14ac:dyDescent="0.2">
      <c r="G1913" s="2"/>
    </row>
    <row r="1914" spans="7:7" x14ac:dyDescent="0.2">
      <c r="G1914" s="2"/>
    </row>
    <row r="1915" spans="7:7" x14ac:dyDescent="0.2">
      <c r="G1915" s="2"/>
    </row>
    <row r="1916" spans="7:7" x14ac:dyDescent="0.2">
      <c r="G1916" s="2"/>
    </row>
    <row r="1917" spans="7:7" x14ac:dyDescent="0.2">
      <c r="G1917" s="2"/>
    </row>
    <row r="1918" spans="7:7" x14ac:dyDescent="0.2">
      <c r="G1918" s="2"/>
    </row>
    <row r="1919" spans="7:7" x14ac:dyDescent="0.2">
      <c r="G1919" s="2"/>
    </row>
    <row r="1920" spans="7:7" x14ac:dyDescent="0.2">
      <c r="G1920" s="2"/>
    </row>
    <row r="1921" spans="7:7" x14ac:dyDescent="0.2">
      <c r="G1921" s="2"/>
    </row>
    <row r="1922" spans="7:7" x14ac:dyDescent="0.2">
      <c r="G1922" s="2"/>
    </row>
    <row r="1923" spans="7:7" x14ac:dyDescent="0.2">
      <c r="G1923" s="2"/>
    </row>
    <row r="1924" spans="7:7" x14ac:dyDescent="0.2">
      <c r="G1924" s="2"/>
    </row>
    <row r="1925" spans="7:7" x14ac:dyDescent="0.2">
      <c r="G1925" s="2"/>
    </row>
    <row r="1926" spans="7:7" x14ac:dyDescent="0.2">
      <c r="G1926" s="2"/>
    </row>
    <row r="1927" spans="7:7" x14ac:dyDescent="0.2">
      <c r="G1927" s="2"/>
    </row>
    <row r="1928" spans="7:7" x14ac:dyDescent="0.2">
      <c r="G1928" s="2"/>
    </row>
    <row r="1929" spans="7:7" x14ac:dyDescent="0.2">
      <c r="G1929" s="2"/>
    </row>
    <row r="1930" spans="7:7" x14ac:dyDescent="0.2">
      <c r="G1930" s="2"/>
    </row>
    <row r="1931" spans="7:7" x14ac:dyDescent="0.2">
      <c r="G1931" s="2"/>
    </row>
    <row r="1932" spans="7:7" x14ac:dyDescent="0.2">
      <c r="G1932" s="2"/>
    </row>
    <row r="1933" spans="7:7" x14ac:dyDescent="0.2">
      <c r="G1933" s="2"/>
    </row>
    <row r="1934" spans="7:7" x14ac:dyDescent="0.2">
      <c r="G1934" s="2"/>
    </row>
    <row r="1935" spans="7:7" x14ac:dyDescent="0.2">
      <c r="G1935" s="2"/>
    </row>
    <row r="1936" spans="7:7" x14ac:dyDescent="0.2">
      <c r="G1936" s="2"/>
    </row>
    <row r="1937" spans="7:7" x14ac:dyDescent="0.2">
      <c r="G1937" s="2"/>
    </row>
    <row r="1938" spans="7:7" x14ac:dyDescent="0.2">
      <c r="G1938" s="2"/>
    </row>
    <row r="1939" spans="7:7" x14ac:dyDescent="0.2">
      <c r="G1939" s="2"/>
    </row>
    <row r="1940" spans="7:7" x14ac:dyDescent="0.2">
      <c r="G1940" s="2"/>
    </row>
    <row r="1941" spans="7:7" x14ac:dyDescent="0.2">
      <c r="G1941" s="2"/>
    </row>
    <row r="1942" spans="7:7" x14ac:dyDescent="0.2">
      <c r="G1942" s="2"/>
    </row>
    <row r="1943" spans="7:7" x14ac:dyDescent="0.2">
      <c r="G1943" s="2"/>
    </row>
    <row r="1944" spans="7:7" x14ac:dyDescent="0.2">
      <c r="G1944" s="2"/>
    </row>
    <row r="1945" spans="7:7" x14ac:dyDescent="0.2">
      <c r="G1945" s="2"/>
    </row>
    <row r="1946" spans="7:7" x14ac:dyDescent="0.2">
      <c r="G1946" s="2"/>
    </row>
    <row r="1947" spans="7:7" x14ac:dyDescent="0.2">
      <c r="G1947" s="2"/>
    </row>
    <row r="1948" spans="7:7" x14ac:dyDescent="0.2">
      <c r="G1948" s="2"/>
    </row>
    <row r="1949" spans="7:7" x14ac:dyDescent="0.2">
      <c r="G1949" s="2"/>
    </row>
    <row r="1950" spans="7:7" x14ac:dyDescent="0.2">
      <c r="G1950" s="2"/>
    </row>
    <row r="1951" spans="7:7" x14ac:dyDescent="0.2">
      <c r="G1951" s="2"/>
    </row>
    <row r="1952" spans="7:7" x14ac:dyDescent="0.2">
      <c r="G1952" s="2"/>
    </row>
    <row r="1953" spans="7:7" x14ac:dyDescent="0.2">
      <c r="G1953" s="2"/>
    </row>
    <row r="1954" spans="7:7" x14ac:dyDescent="0.2">
      <c r="G1954" s="2"/>
    </row>
    <row r="1955" spans="7:7" x14ac:dyDescent="0.2">
      <c r="G1955" s="2"/>
    </row>
    <row r="1956" spans="7:7" x14ac:dyDescent="0.2">
      <c r="G1956" s="2"/>
    </row>
    <row r="1957" spans="7:7" x14ac:dyDescent="0.2">
      <c r="G1957" s="2"/>
    </row>
    <row r="1958" spans="7:7" x14ac:dyDescent="0.2">
      <c r="G1958" s="2"/>
    </row>
    <row r="1959" spans="7:7" x14ac:dyDescent="0.2">
      <c r="G1959" s="2"/>
    </row>
    <row r="1960" spans="7:7" x14ac:dyDescent="0.2">
      <c r="G1960" s="2"/>
    </row>
    <row r="1961" spans="7:7" x14ac:dyDescent="0.2">
      <c r="G1961" s="2"/>
    </row>
    <row r="1962" spans="7:7" x14ac:dyDescent="0.2">
      <c r="G1962" s="2"/>
    </row>
    <row r="1963" spans="7:7" x14ac:dyDescent="0.2">
      <c r="G1963" s="2"/>
    </row>
    <row r="1964" spans="7:7" x14ac:dyDescent="0.2">
      <c r="G1964" s="2"/>
    </row>
    <row r="1965" spans="7:7" x14ac:dyDescent="0.2">
      <c r="G1965" s="2"/>
    </row>
    <row r="1966" spans="7:7" x14ac:dyDescent="0.2">
      <c r="G1966" s="2"/>
    </row>
    <row r="1967" spans="7:7" x14ac:dyDescent="0.2">
      <c r="G1967" s="2"/>
    </row>
    <row r="1968" spans="7:7" x14ac:dyDescent="0.2">
      <c r="G1968" s="2"/>
    </row>
    <row r="1969" spans="7:7" x14ac:dyDescent="0.2">
      <c r="G1969" s="2"/>
    </row>
    <row r="1970" spans="7:7" x14ac:dyDescent="0.2">
      <c r="G1970" s="2"/>
    </row>
    <row r="1971" spans="7:7" x14ac:dyDescent="0.2">
      <c r="G1971" s="2"/>
    </row>
    <row r="1972" spans="7:7" x14ac:dyDescent="0.2">
      <c r="G1972" s="2"/>
    </row>
    <row r="1973" spans="7:7" x14ac:dyDescent="0.2">
      <c r="G1973" s="2"/>
    </row>
    <row r="1974" spans="7:7" x14ac:dyDescent="0.2">
      <c r="G1974" s="2"/>
    </row>
    <row r="1975" spans="7:7" x14ac:dyDescent="0.2">
      <c r="G1975" s="2"/>
    </row>
    <row r="1976" spans="7:7" x14ac:dyDescent="0.2">
      <c r="G1976" s="2"/>
    </row>
    <row r="1977" spans="7:7" x14ac:dyDescent="0.2">
      <c r="G1977" s="2"/>
    </row>
    <row r="1978" spans="7:7" x14ac:dyDescent="0.2">
      <c r="G1978" s="2"/>
    </row>
    <row r="1979" spans="7:7" x14ac:dyDescent="0.2">
      <c r="G1979" s="2"/>
    </row>
    <row r="1980" spans="7:7" x14ac:dyDescent="0.2">
      <c r="G1980" s="2"/>
    </row>
    <row r="1981" spans="7:7" x14ac:dyDescent="0.2">
      <c r="G1981" s="2"/>
    </row>
    <row r="1982" spans="7:7" x14ac:dyDescent="0.2">
      <c r="G1982" s="2"/>
    </row>
    <row r="1983" spans="7:7" x14ac:dyDescent="0.2">
      <c r="G1983" s="2"/>
    </row>
    <row r="1984" spans="7:7" x14ac:dyDescent="0.2">
      <c r="G1984" s="2"/>
    </row>
    <row r="1985" spans="7:7" x14ac:dyDescent="0.2">
      <c r="G1985" s="2"/>
    </row>
    <row r="1986" spans="7:7" x14ac:dyDescent="0.2">
      <c r="G1986" s="2"/>
    </row>
    <row r="1987" spans="7:7" x14ac:dyDescent="0.2">
      <c r="G1987" s="2"/>
    </row>
    <row r="1988" spans="7:7" x14ac:dyDescent="0.2">
      <c r="G1988" s="2"/>
    </row>
    <row r="1989" spans="7:7" x14ac:dyDescent="0.2">
      <c r="G1989" s="2"/>
    </row>
    <row r="1990" spans="7:7" x14ac:dyDescent="0.2">
      <c r="G1990" s="2"/>
    </row>
    <row r="1991" spans="7:7" x14ac:dyDescent="0.2">
      <c r="G1991" s="2"/>
    </row>
    <row r="1992" spans="7:7" x14ac:dyDescent="0.2">
      <c r="G1992" s="2"/>
    </row>
    <row r="1993" spans="7:7" x14ac:dyDescent="0.2">
      <c r="G1993" s="2"/>
    </row>
    <row r="1994" spans="7:7" x14ac:dyDescent="0.2">
      <c r="G1994" s="2"/>
    </row>
    <row r="1995" spans="7:7" x14ac:dyDescent="0.2">
      <c r="G1995" s="2"/>
    </row>
    <row r="1996" spans="7:7" x14ac:dyDescent="0.2">
      <c r="G1996" s="2"/>
    </row>
    <row r="1997" spans="7:7" x14ac:dyDescent="0.2">
      <c r="G1997" s="2"/>
    </row>
    <row r="1998" spans="7:7" x14ac:dyDescent="0.2">
      <c r="G1998" s="2"/>
    </row>
    <row r="1999" spans="7:7" x14ac:dyDescent="0.2">
      <c r="G1999" s="2"/>
    </row>
    <row r="2000" spans="7:7" x14ac:dyDescent="0.2">
      <c r="G2000" s="2"/>
    </row>
    <row r="2001" spans="7:7" x14ac:dyDescent="0.2">
      <c r="G2001" s="2"/>
    </row>
    <row r="2002" spans="7:7" x14ac:dyDescent="0.2">
      <c r="G2002" s="2"/>
    </row>
    <row r="2003" spans="7:7" x14ac:dyDescent="0.2">
      <c r="G2003" s="2"/>
    </row>
    <row r="2004" spans="7:7" x14ac:dyDescent="0.2">
      <c r="G2004" s="2"/>
    </row>
    <row r="2005" spans="7:7" x14ac:dyDescent="0.2">
      <c r="G2005" s="2"/>
    </row>
    <row r="2006" spans="7:7" x14ac:dyDescent="0.2">
      <c r="G2006" s="2"/>
    </row>
    <row r="2007" spans="7:7" x14ac:dyDescent="0.2">
      <c r="G2007" s="2"/>
    </row>
    <row r="2008" spans="7:7" x14ac:dyDescent="0.2">
      <c r="G2008" s="2"/>
    </row>
    <row r="2009" spans="7:7" x14ac:dyDescent="0.2">
      <c r="G2009" s="2"/>
    </row>
    <row r="2010" spans="7:7" x14ac:dyDescent="0.2">
      <c r="G2010" s="2"/>
    </row>
    <row r="2011" spans="7:7" x14ac:dyDescent="0.2">
      <c r="G2011" s="2"/>
    </row>
    <row r="2012" spans="7:7" x14ac:dyDescent="0.2">
      <c r="G2012" s="2"/>
    </row>
    <row r="2013" spans="7:7" x14ac:dyDescent="0.2">
      <c r="G2013" s="2"/>
    </row>
    <row r="2014" spans="7:7" x14ac:dyDescent="0.2">
      <c r="G2014" s="2"/>
    </row>
    <row r="2015" spans="7:7" x14ac:dyDescent="0.2">
      <c r="G2015" s="2"/>
    </row>
    <row r="2016" spans="7:7" x14ac:dyDescent="0.2">
      <c r="G2016" s="2"/>
    </row>
    <row r="2017" spans="7:7" x14ac:dyDescent="0.2">
      <c r="G2017" s="2"/>
    </row>
    <row r="2018" spans="7:7" x14ac:dyDescent="0.2">
      <c r="G2018" s="2"/>
    </row>
    <row r="2019" spans="7:7" x14ac:dyDescent="0.2">
      <c r="G2019" s="2"/>
    </row>
    <row r="2020" spans="7:7" x14ac:dyDescent="0.2">
      <c r="G2020" s="2"/>
    </row>
    <row r="2021" spans="7:7" x14ac:dyDescent="0.2">
      <c r="G2021" s="2"/>
    </row>
    <row r="2022" spans="7:7" x14ac:dyDescent="0.2">
      <c r="G2022" s="2"/>
    </row>
    <row r="2023" spans="7:7" x14ac:dyDescent="0.2">
      <c r="G2023" s="2"/>
    </row>
    <row r="2024" spans="7:7" x14ac:dyDescent="0.2">
      <c r="G2024" s="2"/>
    </row>
    <row r="2025" spans="7:7" x14ac:dyDescent="0.2">
      <c r="G2025" s="2"/>
    </row>
    <row r="2026" spans="7:7" x14ac:dyDescent="0.2">
      <c r="G2026" s="2"/>
    </row>
    <row r="2027" spans="7:7" x14ac:dyDescent="0.2">
      <c r="G2027" s="2"/>
    </row>
    <row r="2028" spans="7:7" x14ac:dyDescent="0.2">
      <c r="G2028" s="2"/>
    </row>
    <row r="2029" spans="7:7" x14ac:dyDescent="0.2">
      <c r="G2029" s="2"/>
    </row>
    <row r="2030" spans="7:7" x14ac:dyDescent="0.2">
      <c r="G2030" s="2"/>
    </row>
    <row r="2031" spans="7:7" x14ac:dyDescent="0.2">
      <c r="G2031" s="2"/>
    </row>
    <row r="2032" spans="7:7" x14ac:dyDescent="0.2">
      <c r="G2032" s="2"/>
    </row>
    <row r="2033" spans="7:7" x14ac:dyDescent="0.2">
      <c r="G2033" s="2"/>
    </row>
    <row r="2034" spans="7:7" x14ac:dyDescent="0.2">
      <c r="G2034" s="2"/>
    </row>
    <row r="2035" spans="7:7" x14ac:dyDescent="0.2">
      <c r="G2035" s="2"/>
    </row>
    <row r="2036" spans="7:7" x14ac:dyDescent="0.2">
      <c r="G2036" s="2"/>
    </row>
    <row r="2037" spans="7:7" x14ac:dyDescent="0.2">
      <c r="G2037" s="2"/>
    </row>
    <row r="2038" spans="7:7" x14ac:dyDescent="0.2">
      <c r="G2038" s="2"/>
    </row>
    <row r="2039" spans="7:7" x14ac:dyDescent="0.2">
      <c r="G2039" s="2"/>
    </row>
    <row r="2040" spans="7:7" x14ac:dyDescent="0.2">
      <c r="G2040" s="2"/>
    </row>
    <row r="2041" spans="7:7" x14ac:dyDescent="0.2">
      <c r="G2041" s="2"/>
    </row>
    <row r="2042" spans="7:7" x14ac:dyDescent="0.2">
      <c r="G2042" s="2"/>
    </row>
    <row r="2043" spans="7:7" x14ac:dyDescent="0.2">
      <c r="G2043" s="2"/>
    </row>
    <row r="2044" spans="7:7" x14ac:dyDescent="0.2">
      <c r="G2044" s="2"/>
    </row>
    <row r="2045" spans="7:7" x14ac:dyDescent="0.2">
      <c r="G2045" s="2"/>
    </row>
    <row r="2046" spans="7:7" x14ac:dyDescent="0.2">
      <c r="G2046" s="2"/>
    </row>
    <row r="2047" spans="7:7" x14ac:dyDescent="0.2">
      <c r="G2047" s="2"/>
    </row>
    <row r="2048" spans="7:7" x14ac:dyDescent="0.2">
      <c r="G2048" s="2"/>
    </row>
    <row r="2049" spans="7:7" x14ac:dyDescent="0.2">
      <c r="G2049" s="2"/>
    </row>
    <row r="2050" spans="7:7" x14ac:dyDescent="0.2">
      <c r="G2050" s="2"/>
    </row>
    <row r="2051" spans="7:7" x14ac:dyDescent="0.2">
      <c r="G2051" s="2"/>
    </row>
    <row r="2052" spans="7:7" x14ac:dyDescent="0.2">
      <c r="G2052" s="2"/>
    </row>
    <row r="2053" spans="7:7" x14ac:dyDescent="0.2">
      <c r="G2053" s="2"/>
    </row>
    <row r="2054" spans="7:7" x14ac:dyDescent="0.2">
      <c r="G2054" s="2"/>
    </row>
    <row r="2055" spans="7:7" x14ac:dyDescent="0.2">
      <c r="G2055" s="2"/>
    </row>
    <row r="2056" spans="7:7" x14ac:dyDescent="0.2">
      <c r="G2056" s="2"/>
    </row>
    <row r="2057" spans="7:7" x14ac:dyDescent="0.2">
      <c r="G2057" s="2"/>
    </row>
    <row r="2058" spans="7:7" x14ac:dyDescent="0.2">
      <c r="G2058" s="2"/>
    </row>
    <row r="2059" spans="7:7" x14ac:dyDescent="0.2">
      <c r="G2059" s="2"/>
    </row>
    <row r="2060" spans="7:7" x14ac:dyDescent="0.2">
      <c r="G2060" s="2"/>
    </row>
    <row r="2061" spans="7:7" x14ac:dyDescent="0.2">
      <c r="G2061" s="2"/>
    </row>
    <row r="2062" spans="7:7" x14ac:dyDescent="0.2">
      <c r="G2062" s="2"/>
    </row>
    <row r="2063" spans="7:7" x14ac:dyDescent="0.2">
      <c r="G2063" s="2"/>
    </row>
    <row r="2064" spans="7:7" x14ac:dyDescent="0.2">
      <c r="G2064" s="2"/>
    </row>
    <row r="2065" spans="7:7" x14ac:dyDescent="0.2">
      <c r="G2065" s="2"/>
    </row>
    <row r="2066" spans="7:7" x14ac:dyDescent="0.2">
      <c r="G2066" s="2"/>
    </row>
    <row r="2067" spans="7:7" x14ac:dyDescent="0.2">
      <c r="G2067" s="2"/>
    </row>
    <row r="2068" spans="7:7" x14ac:dyDescent="0.2">
      <c r="G2068" s="2"/>
    </row>
    <row r="2069" spans="7:7" x14ac:dyDescent="0.2">
      <c r="G2069" s="2"/>
    </row>
    <row r="2070" spans="7:7" x14ac:dyDescent="0.2">
      <c r="G2070" s="2"/>
    </row>
    <row r="2071" spans="7:7" x14ac:dyDescent="0.2">
      <c r="G2071" s="2"/>
    </row>
    <row r="2072" spans="7:7" x14ac:dyDescent="0.2">
      <c r="G2072" s="2"/>
    </row>
    <row r="2073" spans="7:7" x14ac:dyDescent="0.2">
      <c r="G2073" s="2"/>
    </row>
    <row r="2074" spans="7:7" x14ac:dyDescent="0.2">
      <c r="G2074" s="2"/>
    </row>
    <row r="2075" spans="7:7" x14ac:dyDescent="0.2">
      <c r="G2075" s="2"/>
    </row>
    <row r="2076" spans="7:7" x14ac:dyDescent="0.2">
      <c r="G2076" s="2"/>
    </row>
    <row r="2077" spans="7:7" x14ac:dyDescent="0.2">
      <c r="G2077" s="2"/>
    </row>
    <row r="2078" spans="7:7" x14ac:dyDescent="0.2">
      <c r="G2078" s="2"/>
    </row>
    <row r="2079" spans="7:7" x14ac:dyDescent="0.2">
      <c r="G2079" s="2"/>
    </row>
    <row r="2080" spans="7:7" x14ac:dyDescent="0.2">
      <c r="G2080" s="2"/>
    </row>
    <row r="2081" spans="7:7" x14ac:dyDescent="0.2">
      <c r="G2081" s="2"/>
    </row>
    <row r="2082" spans="7:7" x14ac:dyDescent="0.2">
      <c r="G2082" s="2"/>
    </row>
    <row r="2083" spans="7:7" x14ac:dyDescent="0.2">
      <c r="G2083" s="2"/>
    </row>
    <row r="2084" spans="7:7" x14ac:dyDescent="0.2">
      <c r="G2084" s="2"/>
    </row>
    <row r="2085" spans="7:7" x14ac:dyDescent="0.2">
      <c r="G2085" s="2"/>
    </row>
    <row r="2086" spans="7:7" x14ac:dyDescent="0.2">
      <c r="G2086" s="2"/>
    </row>
    <row r="2087" spans="7:7" x14ac:dyDescent="0.2">
      <c r="G2087" s="2"/>
    </row>
    <row r="2088" spans="7:7" x14ac:dyDescent="0.2">
      <c r="G2088" s="2"/>
    </row>
    <row r="2089" spans="7:7" x14ac:dyDescent="0.2">
      <c r="G2089" s="2"/>
    </row>
    <row r="2090" spans="7:7" x14ac:dyDescent="0.2">
      <c r="G2090" s="2"/>
    </row>
    <row r="2091" spans="7:7" x14ac:dyDescent="0.2">
      <c r="G2091" s="2"/>
    </row>
    <row r="2092" spans="7:7" x14ac:dyDescent="0.2">
      <c r="G2092" s="2"/>
    </row>
    <row r="2093" spans="7:7" x14ac:dyDescent="0.2">
      <c r="G2093" s="2"/>
    </row>
    <row r="2094" spans="7:7" x14ac:dyDescent="0.2">
      <c r="G2094" s="2"/>
    </row>
    <row r="2095" spans="7:7" x14ac:dyDescent="0.2">
      <c r="G2095" s="2"/>
    </row>
    <row r="2096" spans="7:7" x14ac:dyDescent="0.2">
      <c r="G2096" s="2"/>
    </row>
    <row r="2097" spans="7:7" x14ac:dyDescent="0.2">
      <c r="G2097" s="2"/>
    </row>
    <row r="2098" spans="7:7" x14ac:dyDescent="0.2">
      <c r="G2098" s="2"/>
    </row>
    <row r="2099" spans="7:7" x14ac:dyDescent="0.2">
      <c r="G2099" s="2"/>
    </row>
    <row r="2100" spans="7:7" x14ac:dyDescent="0.2">
      <c r="G2100" s="2"/>
    </row>
    <row r="2101" spans="7:7" x14ac:dyDescent="0.2">
      <c r="G2101" s="2"/>
    </row>
    <row r="2102" spans="7:7" x14ac:dyDescent="0.2">
      <c r="G2102" s="2"/>
    </row>
    <row r="2103" spans="7:7" x14ac:dyDescent="0.2">
      <c r="G2103" s="2"/>
    </row>
    <row r="2104" spans="7:7" x14ac:dyDescent="0.2">
      <c r="G2104" s="2"/>
    </row>
    <row r="2105" spans="7:7" x14ac:dyDescent="0.2">
      <c r="G2105" s="2"/>
    </row>
    <row r="2106" spans="7:7" x14ac:dyDescent="0.2">
      <c r="G2106" s="2"/>
    </row>
    <row r="2107" spans="7:7" x14ac:dyDescent="0.2">
      <c r="G2107" s="2"/>
    </row>
    <row r="2108" spans="7:7" x14ac:dyDescent="0.2">
      <c r="G2108" s="2"/>
    </row>
    <row r="2109" spans="7:7" x14ac:dyDescent="0.2">
      <c r="G2109" s="2"/>
    </row>
    <row r="2110" spans="7:7" x14ac:dyDescent="0.2">
      <c r="G2110" s="2"/>
    </row>
    <row r="2111" spans="7:7" x14ac:dyDescent="0.2">
      <c r="G2111" s="2"/>
    </row>
    <row r="2112" spans="7:7" x14ac:dyDescent="0.2">
      <c r="G2112" s="2"/>
    </row>
    <row r="2113" spans="7:7" x14ac:dyDescent="0.2">
      <c r="G2113" s="2"/>
    </row>
    <row r="2114" spans="7:7" x14ac:dyDescent="0.2">
      <c r="G2114" s="2"/>
    </row>
    <row r="2115" spans="7:7" x14ac:dyDescent="0.2">
      <c r="G2115" s="2"/>
    </row>
    <row r="2116" spans="7:7" x14ac:dyDescent="0.2">
      <c r="G2116" s="2"/>
    </row>
    <row r="2117" spans="7:7" x14ac:dyDescent="0.2">
      <c r="G2117" s="2"/>
    </row>
    <row r="2118" spans="7:7" x14ac:dyDescent="0.2">
      <c r="G2118" s="2"/>
    </row>
    <row r="2119" spans="7:7" x14ac:dyDescent="0.2">
      <c r="G2119" s="2"/>
    </row>
    <row r="2120" spans="7:7" x14ac:dyDescent="0.2">
      <c r="G2120" s="2"/>
    </row>
    <row r="2121" spans="7:7" x14ac:dyDescent="0.2">
      <c r="G2121" s="2"/>
    </row>
    <row r="2122" spans="7:7" x14ac:dyDescent="0.2">
      <c r="G2122" s="2"/>
    </row>
    <row r="2123" spans="7:7" x14ac:dyDescent="0.2">
      <c r="G2123" s="2"/>
    </row>
    <row r="2124" spans="7:7" x14ac:dyDescent="0.2">
      <c r="G2124" s="2"/>
    </row>
    <row r="2125" spans="7:7" x14ac:dyDescent="0.2">
      <c r="G2125" s="2"/>
    </row>
    <row r="2126" spans="7:7" x14ac:dyDescent="0.2">
      <c r="G2126" s="2"/>
    </row>
    <row r="2127" spans="7:7" x14ac:dyDescent="0.2">
      <c r="G2127" s="2"/>
    </row>
    <row r="2128" spans="7:7" x14ac:dyDescent="0.2">
      <c r="G2128" s="2"/>
    </row>
    <row r="2129" spans="7:7" x14ac:dyDescent="0.2">
      <c r="G2129" s="2"/>
    </row>
    <row r="2130" spans="7:7" x14ac:dyDescent="0.2">
      <c r="G2130" s="2"/>
    </row>
    <row r="2131" spans="7:7" x14ac:dyDescent="0.2">
      <c r="G2131" s="2"/>
    </row>
    <row r="2132" spans="7:7" x14ac:dyDescent="0.2">
      <c r="G2132" s="2"/>
    </row>
    <row r="2133" spans="7:7" x14ac:dyDescent="0.2">
      <c r="G2133" s="2"/>
    </row>
    <row r="2134" spans="7:7" x14ac:dyDescent="0.2">
      <c r="G2134" s="2"/>
    </row>
    <row r="2135" spans="7:7" x14ac:dyDescent="0.2">
      <c r="G2135" s="2"/>
    </row>
    <row r="2136" spans="7:7" x14ac:dyDescent="0.2">
      <c r="G2136" s="2"/>
    </row>
    <row r="2137" spans="7:7" x14ac:dyDescent="0.2">
      <c r="G2137" s="2"/>
    </row>
    <row r="2138" spans="7:7" x14ac:dyDescent="0.2">
      <c r="G2138" s="2"/>
    </row>
    <row r="2139" spans="7:7" x14ac:dyDescent="0.2">
      <c r="G2139" s="2"/>
    </row>
    <row r="2140" spans="7:7" x14ac:dyDescent="0.2">
      <c r="G2140" s="2"/>
    </row>
    <row r="2141" spans="7:7" x14ac:dyDescent="0.2">
      <c r="G2141" s="2"/>
    </row>
    <row r="2142" spans="7:7" x14ac:dyDescent="0.2">
      <c r="G2142" s="2"/>
    </row>
    <row r="2143" spans="7:7" x14ac:dyDescent="0.2">
      <c r="G2143" s="2"/>
    </row>
    <row r="2144" spans="7:7" x14ac:dyDescent="0.2">
      <c r="G2144" s="2"/>
    </row>
    <row r="2145" spans="7:7" x14ac:dyDescent="0.2">
      <c r="G2145" s="2"/>
    </row>
    <row r="2146" spans="7:7" x14ac:dyDescent="0.2">
      <c r="G2146" s="2"/>
    </row>
    <row r="2147" spans="7:7" x14ac:dyDescent="0.2">
      <c r="G2147" s="2"/>
    </row>
    <row r="2148" spans="7:7" x14ac:dyDescent="0.2">
      <c r="G2148" s="2"/>
    </row>
    <row r="2149" spans="7:7" x14ac:dyDescent="0.2">
      <c r="G2149" s="2"/>
    </row>
    <row r="2150" spans="7:7" x14ac:dyDescent="0.2">
      <c r="G2150" s="2"/>
    </row>
    <row r="2151" spans="7:7" x14ac:dyDescent="0.2">
      <c r="G2151" s="2"/>
    </row>
    <row r="2152" spans="7:7" x14ac:dyDescent="0.2">
      <c r="G2152" s="2"/>
    </row>
    <row r="2153" spans="7:7" x14ac:dyDescent="0.2">
      <c r="G2153" s="2"/>
    </row>
    <row r="2154" spans="7:7" x14ac:dyDescent="0.2">
      <c r="G2154" s="2"/>
    </row>
    <row r="2155" spans="7:7" x14ac:dyDescent="0.2">
      <c r="G2155" s="2"/>
    </row>
    <row r="2156" spans="7:7" x14ac:dyDescent="0.2">
      <c r="G2156" s="2"/>
    </row>
    <row r="2157" spans="7:7" x14ac:dyDescent="0.2">
      <c r="G2157" s="2"/>
    </row>
    <row r="2158" spans="7:7" x14ac:dyDescent="0.2">
      <c r="G2158" s="2"/>
    </row>
    <row r="2159" spans="7:7" x14ac:dyDescent="0.2">
      <c r="G2159" s="2"/>
    </row>
    <row r="2160" spans="7:7" x14ac:dyDescent="0.2">
      <c r="G2160" s="2"/>
    </row>
    <row r="2161" spans="7:7" x14ac:dyDescent="0.2">
      <c r="G2161" s="2"/>
    </row>
    <row r="2162" spans="7:7" x14ac:dyDescent="0.2">
      <c r="G2162" s="2"/>
    </row>
    <row r="2163" spans="7:7" x14ac:dyDescent="0.2">
      <c r="G2163" s="2"/>
    </row>
    <row r="2164" spans="7:7" x14ac:dyDescent="0.2">
      <c r="G2164" s="2"/>
    </row>
    <row r="2165" spans="7:7" x14ac:dyDescent="0.2">
      <c r="G2165" s="2"/>
    </row>
    <row r="2166" spans="7:7" x14ac:dyDescent="0.2">
      <c r="G2166" s="2"/>
    </row>
    <row r="2167" spans="7:7" x14ac:dyDescent="0.2">
      <c r="G2167" s="2"/>
    </row>
    <row r="2168" spans="7:7" x14ac:dyDescent="0.2">
      <c r="G2168" s="2"/>
    </row>
    <row r="2169" spans="7:7" x14ac:dyDescent="0.2">
      <c r="G2169" s="2"/>
    </row>
    <row r="2170" spans="7:7" x14ac:dyDescent="0.2">
      <c r="G2170" s="2"/>
    </row>
    <row r="2171" spans="7:7" x14ac:dyDescent="0.2">
      <c r="G2171" s="2"/>
    </row>
    <row r="2172" spans="7:7" x14ac:dyDescent="0.2">
      <c r="G2172" s="2"/>
    </row>
    <row r="2173" spans="7:7" x14ac:dyDescent="0.2">
      <c r="G2173" s="2"/>
    </row>
    <row r="2174" spans="7:7" x14ac:dyDescent="0.2">
      <c r="G2174" s="2"/>
    </row>
    <row r="2175" spans="7:7" x14ac:dyDescent="0.2">
      <c r="G2175" s="2"/>
    </row>
    <row r="2176" spans="7:7" x14ac:dyDescent="0.2">
      <c r="G2176" s="2"/>
    </row>
    <row r="2177" spans="7:7" x14ac:dyDescent="0.2">
      <c r="G2177" s="2"/>
    </row>
    <row r="2178" spans="7:7" x14ac:dyDescent="0.2">
      <c r="G2178" s="2"/>
    </row>
    <row r="2179" spans="7:7" x14ac:dyDescent="0.2">
      <c r="G2179" s="2"/>
    </row>
    <row r="2180" spans="7:7" x14ac:dyDescent="0.2">
      <c r="G2180" s="2"/>
    </row>
    <row r="2181" spans="7:7" x14ac:dyDescent="0.2">
      <c r="G2181" s="2"/>
    </row>
    <row r="2182" spans="7:7" x14ac:dyDescent="0.2">
      <c r="G2182" s="2"/>
    </row>
    <row r="2183" spans="7:7" x14ac:dyDescent="0.2">
      <c r="G2183" s="2"/>
    </row>
    <row r="2184" spans="7:7" x14ac:dyDescent="0.2">
      <c r="G2184" s="2"/>
    </row>
    <row r="2185" spans="7:7" x14ac:dyDescent="0.2">
      <c r="G2185" s="2"/>
    </row>
    <row r="2186" spans="7:7" x14ac:dyDescent="0.2">
      <c r="G2186" s="2"/>
    </row>
    <row r="2187" spans="7:7" x14ac:dyDescent="0.2">
      <c r="G2187" s="2"/>
    </row>
    <row r="2188" spans="7:7" x14ac:dyDescent="0.2">
      <c r="G2188" s="2"/>
    </row>
    <row r="2189" spans="7:7" x14ac:dyDescent="0.2">
      <c r="G2189" s="2"/>
    </row>
    <row r="2190" spans="7:7" x14ac:dyDescent="0.2">
      <c r="G2190" s="2"/>
    </row>
    <row r="2191" spans="7:7" x14ac:dyDescent="0.2">
      <c r="G2191" s="2"/>
    </row>
    <row r="2192" spans="7:7" x14ac:dyDescent="0.2">
      <c r="G2192" s="2"/>
    </row>
    <row r="2193" spans="7:7" x14ac:dyDescent="0.2">
      <c r="G2193" s="2"/>
    </row>
    <row r="2194" spans="7:7" x14ac:dyDescent="0.2">
      <c r="G2194" s="2"/>
    </row>
    <row r="2195" spans="7:7" x14ac:dyDescent="0.2">
      <c r="G2195" s="2"/>
    </row>
    <row r="2196" spans="7:7" x14ac:dyDescent="0.2">
      <c r="G2196" s="2"/>
    </row>
    <row r="2197" spans="7:7" x14ac:dyDescent="0.2">
      <c r="G2197" s="2"/>
    </row>
    <row r="2198" spans="7:7" x14ac:dyDescent="0.2">
      <c r="G2198" s="2"/>
    </row>
    <row r="2199" spans="7:7" x14ac:dyDescent="0.2">
      <c r="G2199" s="2"/>
    </row>
    <row r="2200" spans="7:7" x14ac:dyDescent="0.2">
      <c r="G2200" s="2"/>
    </row>
    <row r="2201" spans="7:7" x14ac:dyDescent="0.2">
      <c r="G2201" s="2"/>
    </row>
    <row r="2202" spans="7:7" x14ac:dyDescent="0.2">
      <c r="G2202" s="2"/>
    </row>
    <row r="2203" spans="7:7" x14ac:dyDescent="0.2">
      <c r="G2203" s="2"/>
    </row>
    <row r="2204" spans="7:7" x14ac:dyDescent="0.2">
      <c r="G2204" s="2"/>
    </row>
    <row r="2205" spans="7:7" x14ac:dyDescent="0.2">
      <c r="G2205" s="2"/>
    </row>
    <row r="2206" spans="7:7" x14ac:dyDescent="0.2">
      <c r="G2206" s="2"/>
    </row>
    <row r="2207" spans="7:7" x14ac:dyDescent="0.2">
      <c r="G2207" s="2"/>
    </row>
    <row r="2208" spans="7:7" x14ac:dyDescent="0.2">
      <c r="G2208" s="2"/>
    </row>
    <row r="2209" spans="7:7" x14ac:dyDescent="0.2">
      <c r="G2209" s="2"/>
    </row>
    <row r="2210" spans="7:7" x14ac:dyDescent="0.2">
      <c r="G2210" s="2"/>
    </row>
    <row r="2211" spans="7:7" x14ac:dyDescent="0.2">
      <c r="G2211" s="2"/>
    </row>
    <row r="2212" spans="7:7" x14ac:dyDescent="0.2">
      <c r="G2212" s="2"/>
    </row>
    <row r="2213" spans="7:7" x14ac:dyDescent="0.2">
      <c r="G2213" s="2"/>
    </row>
    <row r="2214" spans="7:7" x14ac:dyDescent="0.2">
      <c r="G2214" s="2"/>
    </row>
    <row r="2215" spans="7:7" x14ac:dyDescent="0.2">
      <c r="G2215" s="2"/>
    </row>
    <row r="2216" spans="7:7" x14ac:dyDescent="0.2">
      <c r="G2216" s="2"/>
    </row>
    <row r="2217" spans="7:7" x14ac:dyDescent="0.2">
      <c r="G2217" s="2"/>
    </row>
    <row r="2218" spans="7:7" x14ac:dyDescent="0.2">
      <c r="G2218" s="2"/>
    </row>
    <row r="2219" spans="7:7" x14ac:dyDescent="0.2">
      <c r="G2219" s="2"/>
    </row>
    <row r="2220" spans="7:7" x14ac:dyDescent="0.2">
      <c r="G2220" s="2"/>
    </row>
    <row r="2221" spans="7:7" x14ac:dyDescent="0.2">
      <c r="G2221" s="2"/>
    </row>
    <row r="2222" spans="7:7" x14ac:dyDescent="0.2">
      <c r="G2222" s="2"/>
    </row>
    <row r="2223" spans="7:7" x14ac:dyDescent="0.2">
      <c r="G2223" s="2"/>
    </row>
    <row r="2224" spans="7:7" x14ac:dyDescent="0.2">
      <c r="G2224" s="2"/>
    </row>
    <row r="2225" spans="7:7" x14ac:dyDescent="0.2">
      <c r="G2225" s="2"/>
    </row>
    <row r="2226" spans="7:7" x14ac:dyDescent="0.2">
      <c r="G2226" s="2"/>
    </row>
    <row r="2227" spans="7:7" x14ac:dyDescent="0.2">
      <c r="G2227" s="2"/>
    </row>
    <row r="2228" spans="7:7" x14ac:dyDescent="0.2">
      <c r="G2228" s="2"/>
    </row>
    <row r="2229" spans="7:7" x14ac:dyDescent="0.2">
      <c r="G2229" s="2"/>
    </row>
    <row r="2230" spans="7:7" x14ac:dyDescent="0.2">
      <c r="G2230" s="2"/>
    </row>
    <row r="2231" spans="7:7" x14ac:dyDescent="0.2">
      <c r="G2231" s="2"/>
    </row>
    <row r="2232" spans="7:7" x14ac:dyDescent="0.2">
      <c r="G2232" s="2"/>
    </row>
    <row r="2233" spans="7:7" x14ac:dyDescent="0.2">
      <c r="G2233" s="2"/>
    </row>
    <row r="2234" spans="7:7" x14ac:dyDescent="0.2">
      <c r="G2234" s="2"/>
    </row>
    <row r="2235" spans="7:7" x14ac:dyDescent="0.2">
      <c r="G2235" s="2"/>
    </row>
    <row r="2236" spans="7:7" x14ac:dyDescent="0.2">
      <c r="G2236" s="2"/>
    </row>
    <row r="2237" spans="7:7" x14ac:dyDescent="0.2">
      <c r="G2237" s="2"/>
    </row>
    <row r="2238" spans="7:7" x14ac:dyDescent="0.2">
      <c r="G2238" s="2"/>
    </row>
    <row r="2239" spans="7:7" x14ac:dyDescent="0.2">
      <c r="G2239" s="2"/>
    </row>
    <row r="2240" spans="7:7" x14ac:dyDescent="0.2">
      <c r="G2240" s="2"/>
    </row>
    <row r="2241" spans="7:7" x14ac:dyDescent="0.2">
      <c r="G2241" s="2"/>
    </row>
    <row r="2242" spans="7:7" x14ac:dyDescent="0.2">
      <c r="G2242" s="2"/>
    </row>
    <row r="2243" spans="7:7" x14ac:dyDescent="0.2">
      <c r="G2243" s="2"/>
    </row>
    <row r="2244" spans="7:7" x14ac:dyDescent="0.2">
      <c r="G2244" s="2"/>
    </row>
    <row r="2245" spans="7:7" x14ac:dyDescent="0.2">
      <c r="G2245" s="2"/>
    </row>
    <row r="2246" spans="7:7" x14ac:dyDescent="0.2">
      <c r="G2246" s="2"/>
    </row>
    <row r="2247" spans="7:7" x14ac:dyDescent="0.2">
      <c r="G2247" s="2"/>
    </row>
    <row r="2248" spans="7:7" x14ac:dyDescent="0.2">
      <c r="G2248" s="2"/>
    </row>
    <row r="2249" spans="7:7" x14ac:dyDescent="0.2">
      <c r="G2249" s="2"/>
    </row>
    <row r="2250" spans="7:7" x14ac:dyDescent="0.2">
      <c r="G2250" s="2"/>
    </row>
    <row r="2251" spans="7:7" x14ac:dyDescent="0.2">
      <c r="G2251" s="2"/>
    </row>
    <row r="2252" spans="7:7" x14ac:dyDescent="0.2">
      <c r="G2252" s="2"/>
    </row>
    <row r="2253" spans="7:7" x14ac:dyDescent="0.2">
      <c r="G2253" s="2"/>
    </row>
    <row r="2254" spans="7:7" x14ac:dyDescent="0.2">
      <c r="G2254" s="2"/>
    </row>
    <row r="2255" spans="7:7" x14ac:dyDescent="0.2">
      <c r="G2255" s="2"/>
    </row>
    <row r="2256" spans="7:7" x14ac:dyDescent="0.2">
      <c r="G2256" s="2"/>
    </row>
    <row r="2257" spans="7:7" x14ac:dyDescent="0.2">
      <c r="G2257" s="2"/>
    </row>
    <row r="2258" spans="7:7" x14ac:dyDescent="0.2">
      <c r="G2258" s="2"/>
    </row>
    <row r="2259" spans="7:7" x14ac:dyDescent="0.2">
      <c r="G2259" s="2"/>
    </row>
    <row r="2260" spans="7:7" x14ac:dyDescent="0.2">
      <c r="G2260" s="2"/>
    </row>
    <row r="2261" spans="7:7" x14ac:dyDescent="0.2">
      <c r="G2261" s="2"/>
    </row>
    <row r="2262" spans="7:7" x14ac:dyDescent="0.2">
      <c r="G2262" s="2"/>
    </row>
    <row r="2263" spans="7:7" x14ac:dyDescent="0.2">
      <c r="G2263" s="2"/>
    </row>
    <row r="2264" spans="7:7" x14ac:dyDescent="0.2">
      <c r="G2264" s="2"/>
    </row>
    <row r="2265" spans="7:7" x14ac:dyDescent="0.2">
      <c r="G2265" s="2"/>
    </row>
    <row r="2266" spans="7:7" x14ac:dyDescent="0.2">
      <c r="G2266" s="2"/>
    </row>
    <row r="2267" spans="7:7" x14ac:dyDescent="0.2">
      <c r="G2267" s="2"/>
    </row>
    <row r="2268" spans="7:7" x14ac:dyDescent="0.2">
      <c r="G2268" s="2"/>
    </row>
    <row r="2269" spans="7:7" x14ac:dyDescent="0.2">
      <c r="G2269" s="2"/>
    </row>
    <row r="2270" spans="7:7" x14ac:dyDescent="0.2">
      <c r="G2270" s="2"/>
    </row>
    <row r="2271" spans="7:7" x14ac:dyDescent="0.2">
      <c r="G2271" s="2"/>
    </row>
    <row r="2272" spans="7:7" x14ac:dyDescent="0.2">
      <c r="G2272" s="2"/>
    </row>
    <row r="2273" spans="7:7" x14ac:dyDescent="0.2">
      <c r="G2273" s="2"/>
    </row>
    <row r="2274" spans="7:7" x14ac:dyDescent="0.2">
      <c r="G2274" s="2"/>
    </row>
    <row r="2275" spans="7:7" x14ac:dyDescent="0.2">
      <c r="G2275" s="2"/>
    </row>
    <row r="2276" spans="7:7" x14ac:dyDescent="0.2">
      <c r="G2276" s="2"/>
    </row>
    <row r="2277" spans="7:7" x14ac:dyDescent="0.2">
      <c r="G2277" s="2"/>
    </row>
    <row r="2278" spans="7:7" x14ac:dyDescent="0.2">
      <c r="G2278" s="2"/>
    </row>
    <row r="2279" spans="7:7" x14ac:dyDescent="0.2">
      <c r="G2279" s="2"/>
    </row>
    <row r="2280" spans="7:7" x14ac:dyDescent="0.2">
      <c r="G2280" s="2"/>
    </row>
    <row r="2281" spans="7:7" x14ac:dyDescent="0.2">
      <c r="G2281" s="2"/>
    </row>
    <row r="2282" spans="7:7" x14ac:dyDescent="0.2">
      <c r="G2282" s="2"/>
    </row>
    <row r="2283" spans="7:7" x14ac:dyDescent="0.2">
      <c r="G2283" s="2"/>
    </row>
    <row r="2284" spans="7:7" x14ac:dyDescent="0.2">
      <c r="G2284" s="2"/>
    </row>
    <row r="2285" spans="7:7" x14ac:dyDescent="0.2">
      <c r="G2285" s="2"/>
    </row>
    <row r="2286" spans="7:7" x14ac:dyDescent="0.2">
      <c r="G2286" s="2"/>
    </row>
    <row r="2287" spans="7:7" x14ac:dyDescent="0.2">
      <c r="G2287" s="2"/>
    </row>
    <row r="2288" spans="7:7" x14ac:dyDescent="0.2">
      <c r="G2288" s="2"/>
    </row>
    <row r="2289" spans="7:7" x14ac:dyDescent="0.2">
      <c r="G2289" s="2"/>
    </row>
    <row r="2290" spans="7:7" x14ac:dyDescent="0.2">
      <c r="G2290" s="2"/>
    </row>
    <row r="2291" spans="7:7" x14ac:dyDescent="0.2">
      <c r="G2291" s="2"/>
    </row>
    <row r="2292" spans="7:7" x14ac:dyDescent="0.2">
      <c r="G2292" s="2"/>
    </row>
    <row r="2293" spans="7:7" x14ac:dyDescent="0.2">
      <c r="G2293" s="2"/>
    </row>
    <row r="2294" spans="7:7" x14ac:dyDescent="0.2">
      <c r="G2294" s="2"/>
    </row>
    <row r="2295" spans="7:7" x14ac:dyDescent="0.2">
      <c r="G2295" s="2"/>
    </row>
    <row r="2296" spans="7:7" x14ac:dyDescent="0.2">
      <c r="G2296" s="2"/>
    </row>
    <row r="2297" spans="7:7" x14ac:dyDescent="0.2">
      <c r="G2297" s="2"/>
    </row>
    <row r="2298" spans="7:7" x14ac:dyDescent="0.2">
      <c r="G2298" s="2"/>
    </row>
    <row r="2299" spans="7:7" x14ac:dyDescent="0.2">
      <c r="G2299" s="2"/>
    </row>
    <row r="2300" spans="7:7" x14ac:dyDescent="0.2">
      <c r="G2300" s="2"/>
    </row>
    <row r="2301" spans="7:7" x14ac:dyDescent="0.2">
      <c r="G2301" s="2"/>
    </row>
    <row r="2302" spans="7:7" x14ac:dyDescent="0.2">
      <c r="G2302" s="2"/>
    </row>
    <row r="2303" spans="7:7" x14ac:dyDescent="0.2">
      <c r="G2303" s="2"/>
    </row>
    <row r="2304" spans="7:7" x14ac:dyDescent="0.2">
      <c r="G2304" s="2"/>
    </row>
    <row r="2305" spans="7:7" x14ac:dyDescent="0.2">
      <c r="G2305" s="2"/>
    </row>
    <row r="2306" spans="7:7" x14ac:dyDescent="0.2">
      <c r="G2306" s="2"/>
    </row>
    <row r="2307" spans="7:7" x14ac:dyDescent="0.2">
      <c r="G2307" s="2"/>
    </row>
    <row r="2308" spans="7:7" x14ac:dyDescent="0.2">
      <c r="G2308" s="2"/>
    </row>
    <row r="2309" spans="7:7" x14ac:dyDescent="0.2">
      <c r="G2309" s="2"/>
    </row>
    <row r="2310" spans="7:7" x14ac:dyDescent="0.2">
      <c r="G2310" s="2"/>
    </row>
    <row r="2311" spans="7:7" x14ac:dyDescent="0.2">
      <c r="G2311" s="2"/>
    </row>
    <row r="2312" spans="7:7" x14ac:dyDescent="0.2">
      <c r="G23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2018-05-01T00:35:29Z</dcterms:modified>
</cp:coreProperties>
</file>