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omc\Downloads\"/>
    </mc:Choice>
  </mc:AlternateContent>
  <xr:revisionPtr revIDLastSave="0" documentId="13_ncr:1_{C31F249B-7A9B-4B82-889E-939C8568875A}" xr6:coauthVersionLast="47" xr6:coauthVersionMax="47" xr10:uidLastSave="{00000000-0000-0000-0000-000000000000}"/>
  <bookViews>
    <workbookView xWindow="-108" yWindow="-108" windowWidth="23256" windowHeight="12456" activeTab="2" xr2:uid="{F8420BDF-C08E-4FBB-891B-F574F63AC6D0}"/>
  </bookViews>
  <sheets>
    <sheet name="sheet design" sheetId="2" r:id="rId1"/>
    <sheet name="Raw data" sheetId="1" r:id="rId2"/>
    <sheet name="dashboard" sheetId="5" r:id="rId3"/>
  </sheets>
  <definedNames>
    <definedName name="_xlchart.v2.0" hidden="1">'sheet design'!$M$38:$M$40</definedName>
    <definedName name="_xlchart.v2.1" hidden="1">'sheet design'!$N$38:$N$40</definedName>
    <definedName name="_xlchart.v2.2" hidden="1">'sheet design'!$M$38:$M$40</definedName>
    <definedName name="_xlchart.v2.3" hidden="1">'sheet design'!$N$38:$N$40</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2" l="1"/>
  <c r="M40" i="2"/>
  <c r="M38" i="2"/>
  <c r="A8" i="2"/>
  <c r="B8" i="2"/>
  <c r="C8" i="2"/>
  <c r="D8" i="2"/>
  <c r="N39" i="2"/>
  <c r="N38" i="2"/>
  <c r="N40" i="2"/>
</calcChain>
</file>

<file path=xl/sharedStrings.xml><?xml version="1.0" encoding="utf-8"?>
<sst xmlns="http://schemas.openxmlformats.org/spreadsheetml/2006/main" count="59750" uniqueCount="1631">
  <si>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</si>
  <si>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</si>
  <si>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</si>
  <si>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</si>
  <si>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</si>
  <si>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</si>
  <si>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</si>
  <si>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</si>
  <si>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</si>
  <si>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</si>
  <si>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</si>
  <si>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</si>
  <si>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</si>
  <si>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</si>
  <si>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</si>
  <si>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</si>
  <si>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</si>
  <si>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</si>
  <si>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</si>
  <si>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</si>
  <si>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</si>
  <si>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</si>
  <si>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</si>
  <si>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</si>
  <si>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</si>
  <si>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</si>
  <si>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</si>
  <si>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</si>
  <si>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</si>
  <si>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</si>
  <si>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</si>
  <si>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</si>
  <si>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</si>
  <si>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</si>
  <si>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</si>
  <si>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</si>
  <si>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</si>
  <si>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</si>
  <si>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</si>
  <si>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</si>
  <si>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</si>
  <si>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</si>
  <si>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</si>
  <si>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</si>
  <si>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</si>
  <si>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</si>
  <si>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</si>
  <si>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</si>
  <si>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</si>
  <si>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</si>
  <si>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</si>
  <si>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</si>
  <si>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</si>
  <si>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</si>
  <si>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</si>
  <si>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</si>
  <si>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</si>
  <si>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</si>
  <si>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</si>
  <si>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</si>
  <si>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</si>
  <si>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</si>
  <si>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</si>
  <si>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</si>
  <si>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</si>
  <si>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</si>
  <si>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</si>
  <si>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</si>
  <si>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</si>
  <si>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</si>
  <si>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</si>
  <si>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</si>
  <si>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</si>
  <si>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</si>
  <si>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</si>
  <si>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</si>
  <si>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</si>
  <si>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</si>
  <si>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</si>
  <si>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</si>
  <si>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</si>
  <si>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</si>
  <si>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</si>
  <si>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</si>
  <si>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</si>
  <si>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</si>
  <si>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</si>
  <si>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</si>
  <si>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</si>
  <si>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</si>
  <si>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</si>
  <si>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</si>
  <si>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</si>
  <si>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</si>
  <si>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</si>
  <si>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</si>
  <si>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</si>
  <si>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</si>
  <si>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</si>
  <si>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</si>
  <si>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</si>
  <si>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</si>
  <si>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</si>
  <si>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</si>
  <si>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</si>
  <si>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</si>
  <si>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</si>
  <si>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</si>
  <si>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</si>
  <si>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</si>
  <si>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</si>
  <si>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</si>
  <si>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</si>
  <si>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</si>
  <si>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</si>
  <si>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</si>
  <si>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</si>
  <si>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</si>
  <si>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</si>
  <si>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</si>
  <si>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</si>
  <si>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</si>
  <si>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</si>
  <si>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</si>
  <si>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</si>
  <si>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</si>
  <si>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</si>
  <si>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</si>
  <si>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</si>
  <si>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</si>
  <si>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</si>
  <si>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</si>
  <si>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</si>
  <si>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</si>
  <si>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</si>
  <si>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</si>
  <si>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</si>
  <si>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</si>
  <si>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</si>
  <si>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</si>
  <si>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</si>
  <si>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</si>
  <si>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</si>
  <si>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</si>
  <si>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</si>
  <si>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</si>
  <si>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</si>
  <si>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</si>
  <si>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</si>
  <si>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</si>
  <si>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</si>
  <si>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</si>
  <si>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</si>
  <si>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</si>
  <si>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</si>
  <si>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</si>
  <si>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</si>
  <si>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</si>
  <si>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</si>
  <si>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</si>
  <si>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</si>
  <si>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</si>
  <si>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</si>
  <si>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</si>
  <si>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</si>
  <si>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</si>
  <si>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</si>
  <si>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</si>
  <si>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</si>
  <si>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</si>
  <si>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</si>
  <si>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</si>
  <si>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</si>
  <si>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</si>
  <si>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</si>
  <si>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</si>
  <si>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</si>
  <si>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</si>
  <si>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</si>
  <si>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</si>
  <si>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</si>
  <si>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</si>
  <si>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</si>
  <si>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</si>
  <si>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</si>
  <si>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</si>
  <si>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</si>
  <si>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</si>
  <si>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</si>
  <si>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</si>
  <si>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</si>
  <si>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</si>
  <si>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</si>
  <si>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</si>
  <si>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</si>
  <si>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</si>
  <si>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</si>
  <si>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</si>
  <si>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</si>
  <si>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</si>
  <si>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</si>
  <si>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</si>
  <si>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</si>
  <si>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</si>
  <si>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</si>
  <si>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</si>
  <si>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</si>
  <si>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</si>
  <si>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</si>
  <si>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</si>
  <si>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</si>
  <si>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</si>
  <si>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</si>
  <si>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</si>
  <si>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</si>
  <si>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</si>
  <si>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</si>
  <si>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</si>
  <si>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</si>
  <si>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</si>
  <si>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</si>
  <si>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</si>
  <si>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</si>
  <si>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</si>
  <si>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</si>
  <si>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</si>
  <si>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</si>
  <si>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</si>
  <si>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</si>
  <si>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</si>
  <si>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</si>
  <si>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</si>
  <si>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</si>
  <si>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</si>
  <si>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</si>
  <si>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</si>
  <si>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</si>
  <si>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</si>
  <si>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</si>
  <si>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</si>
  <si>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</si>
  <si>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</si>
  <si>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</si>
  <si>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</si>
  <si>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</si>
  <si>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</si>
  <si>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</si>
  <si>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</si>
  <si>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</si>
  <si>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</si>
  <si>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</si>
  <si>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</si>
  <si>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</si>
  <si>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</si>
  <si>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</si>
  <si>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</si>
  <si>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</si>
  <si>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</si>
  <si>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</si>
  <si>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</si>
  <si>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</si>
  <si>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</si>
  <si>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</si>
  <si>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</si>
  <si>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</si>
  <si>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</si>
  <si>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</si>
  <si>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</si>
  <si>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</si>
  <si>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</si>
  <si>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</si>
  <si>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</si>
  <si>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</si>
  <si>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</si>
  <si>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</si>
  <si>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</si>
  <si>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</si>
  <si>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</si>
  <si>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</si>
  <si>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</si>
  <si>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</si>
  <si>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</si>
  <si>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</si>
  <si>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</si>
  <si>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</si>
  <si>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</si>
  <si>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</si>
  <si>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</si>
  <si>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</si>
  <si>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</si>
  <si>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</si>
  <si>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</si>
  <si>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</si>
  <si>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</si>
  <si>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</si>
  <si>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</si>
  <si>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</si>
  <si>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</si>
  <si>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</si>
  <si>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</si>
  <si>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</si>
  <si>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</si>
  <si>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</si>
  <si>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</si>
  <si>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</si>
  <si>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</si>
  <si>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</si>
  <si>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</si>
  <si>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</si>
  <si>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</si>
  <si>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</si>
  <si>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</si>
  <si>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</si>
  <si>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</si>
  <si>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</si>
  <si>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</si>
  <si>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</si>
  <si>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</si>
  <si>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</si>
  <si>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</si>
  <si>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</si>
  <si>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</si>
  <si>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</si>
  <si>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</si>
  <si>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</si>
  <si>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</si>
  <si>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</si>
  <si>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</si>
  <si>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</si>
  <si>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</si>
  <si>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</si>
  <si>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</si>
  <si>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</si>
  <si>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</si>
  <si>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</si>
  <si>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</si>
  <si>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</si>
  <si>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</si>
  <si>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</si>
  <si>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</si>
  <si>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</si>
  <si>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</si>
  <si>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</si>
  <si>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</si>
  <si>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</si>
  <si>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</si>
  <si>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</si>
  <si>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</si>
  <si>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</si>
  <si>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</si>
  <si>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</si>
  <si>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</si>
  <si>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</si>
  <si>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</si>
  <si>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</si>
  <si>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</si>
  <si>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</si>
  <si>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</si>
  <si>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</si>
  <si>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</si>
  <si>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</si>
  <si>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</si>
  <si>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</si>
  <si>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</si>
  <si>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</si>
  <si>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</si>
  <si>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</si>
  <si>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</si>
  <si>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</si>
  <si>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</si>
  <si>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</si>
  <si>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</si>
  <si>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</si>
  <si>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</si>
  <si>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</si>
  <si>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</si>
  <si>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</si>
  <si>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</si>
  <si>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</si>
  <si>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</si>
  <si>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</si>
  <si>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</si>
  <si>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</si>
  <si>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</si>
  <si>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</si>
  <si>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</si>
  <si>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</si>
  <si>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</si>
  <si>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</si>
  <si>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</si>
  <si>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</si>
  <si>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</si>
  <si>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</si>
  <si>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</si>
  <si>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</si>
  <si>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</si>
  <si>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</si>
  <si>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</si>
  <si>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</si>
  <si>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</si>
  <si>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</si>
  <si>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</si>
  <si>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</si>
  <si>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</si>
  <si>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</si>
  <si>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</si>
  <si>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</si>
  <si>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</si>
  <si>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</si>
  <si>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</si>
  <si>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</si>
  <si>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</si>
  <si>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</si>
  <si>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</si>
  <si>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</si>
  <si>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</si>
  <si>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</si>
  <si>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</si>
  <si>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</si>
  <si>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</si>
  <si>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</si>
  <si>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</si>
  <si>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</si>
  <si>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</si>
  <si>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</si>
  <si>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</si>
  <si>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</si>
  <si>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</si>
  <si>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</si>
  <si>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</si>
  <si>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</si>
  <si>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</si>
  <si>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</si>
  <si>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</si>
  <si>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</si>
  <si>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</si>
  <si>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</si>
  <si>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</si>
  <si>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</si>
  <si>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</si>
  <si>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</si>
  <si>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</si>
  <si>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</si>
  <si>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</si>
  <si>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</si>
  <si>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</si>
  <si>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</si>
  <si>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</si>
  <si>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</si>
  <si>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</si>
  <si>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</si>
  <si>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</si>
  <si>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</si>
  <si>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</si>
  <si>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</si>
  <si>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</si>
  <si>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</si>
  <si>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</si>
  <si>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</si>
  <si>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</si>
  <si>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</si>
  <si>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</si>
  <si>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</si>
  <si>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</si>
  <si>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</si>
  <si>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</si>
  <si>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</si>
  <si>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</si>
  <si>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</si>
  <si>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</si>
  <si>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</si>
  <si>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</si>
  <si>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</si>
  <si>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</si>
  <si>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</si>
  <si>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</si>
  <si>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</si>
  <si>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</si>
  <si>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</si>
  <si>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</si>
  <si>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</si>
  <si>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</si>
  <si>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</si>
  <si>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</si>
  <si>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</si>
  <si>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</si>
  <si>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</si>
  <si>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</si>
  <si>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</si>
  <si>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</si>
  <si>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</si>
  <si>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</si>
  <si>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</si>
  <si>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</si>
  <si>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</si>
  <si>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</si>
  <si>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</si>
  <si>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</si>
  <si>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</si>
  <si>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</si>
  <si>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</si>
  <si>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</si>
  <si>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</si>
  <si>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</si>
  <si>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</si>
  <si>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</si>
  <si>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</si>
  <si>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</si>
  <si>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</si>
  <si>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</si>
  <si>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</si>
  <si>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</si>
  <si>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</si>
  <si>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</si>
  <si>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</si>
  <si>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</si>
  <si>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</si>
  <si>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</si>
  <si>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</si>
  <si>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</si>
  <si>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</si>
  <si>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</si>
  <si>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</si>
  <si>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</si>
  <si>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</si>
  <si>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</si>
  <si>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</si>
  <si>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</si>
  <si>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</si>
  <si>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</si>
  <si>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</si>
  <si>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</si>
  <si>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</si>
  <si>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</si>
  <si>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</si>
  <si>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</si>
  <si>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</si>
  <si>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</si>
  <si>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</si>
  <si>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</si>
  <si>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</si>
  <si>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</si>
  <si>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</si>
  <si>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</si>
  <si>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</si>
  <si>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</si>
  <si>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</si>
  <si>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</si>
  <si>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</si>
  <si>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</si>
  <si>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</si>
  <si>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</si>
  <si>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</si>
  <si>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</si>
  <si>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</si>
  <si>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</si>
  <si>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</si>
  <si>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</si>
  <si>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</si>
  <si>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</si>
  <si>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</si>
  <si>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</si>
  <si>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</si>
  <si>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</si>
  <si>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</si>
  <si>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</si>
  <si>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</si>
  <si>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</si>
  <si>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</si>
  <si>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</si>
  <si>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</si>
  <si>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</si>
  <si>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</si>
  <si>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</si>
  <si>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</si>
  <si>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</si>
  <si>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</si>
  <si>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</si>
  <si>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</si>
  <si>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</si>
  <si>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</si>
  <si>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</si>
  <si>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</si>
  <si>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</si>
  <si>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</si>
  <si>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</si>
  <si>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</si>
  <si>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</si>
  <si>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</si>
  <si>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</si>
  <si>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</si>
  <si>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</si>
  <si>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</si>
  <si>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</si>
  <si>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</si>
  <si>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</si>
  <si>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</si>
  <si>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</si>
  <si>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</si>
  <si>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</si>
  <si>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</si>
  <si>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</si>
  <si>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</si>
  <si>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</si>
  <si>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</si>
  <si>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</si>
  <si>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</si>
  <si>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</si>
  <si>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</si>
  <si>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</si>
  <si>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</si>
  <si>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</si>
  <si>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</si>
  <si>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</si>
  <si>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</si>
  <si>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</si>
  <si>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</si>
  <si>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</si>
  <si>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</si>
  <si>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</si>
  <si>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</si>
  <si>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</si>
  <si>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</si>
  <si>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</si>
  <si>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</si>
  <si>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</si>
  <si>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</si>
  <si>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</si>
  <si>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</si>
  <si>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</si>
  <si>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</si>
  <si>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</si>
  <si>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</si>
  <si>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</si>
  <si>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</si>
  <si>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</si>
  <si>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</si>
  <si>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</si>
  <si>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</si>
  <si>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</si>
  <si>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</si>
  <si>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</si>
  <si>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</si>
  <si>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</si>
  <si>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</si>
  <si>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</si>
  <si>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</si>
  <si>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</si>
  <si>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</si>
  <si>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</si>
  <si>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</si>
  <si>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</si>
  <si>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</si>
  <si>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</si>
  <si>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</si>
  <si>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</si>
  <si>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</si>
  <si>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</si>
  <si>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</si>
  <si>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</si>
  <si>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</si>
  <si>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</si>
  <si>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</si>
  <si>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</si>
  <si>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</si>
  <si>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</si>
  <si>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</si>
  <si>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</si>
  <si>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</si>
  <si>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</si>
  <si>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</si>
  <si>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</si>
  <si>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</si>
  <si>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</si>
  <si>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</si>
  <si>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</si>
  <si>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</si>
  <si>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</si>
  <si>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</si>
  <si>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</si>
  <si>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</si>
  <si>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</si>
  <si>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</si>
  <si>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</si>
  <si>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</si>
  <si>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</si>
  <si>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</si>
  <si>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</si>
  <si>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</si>
  <si>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</si>
  <si>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</si>
  <si>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</si>
  <si>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</si>
  <si>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</si>
  <si>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</si>
  <si>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</si>
  <si>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</si>
  <si>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</si>
  <si>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</si>
  <si>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</si>
  <si>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</si>
  <si>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</si>
  <si>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</si>
  <si>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</si>
  <si>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</si>
  <si>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</si>
  <si>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</si>
  <si>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</si>
  <si>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</si>
  <si>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</si>
  <si>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</si>
  <si>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</si>
  <si>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</si>
  <si>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</si>
  <si>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</si>
  <si>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</si>
  <si>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</si>
  <si>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</si>
  <si>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</si>
  <si>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</si>
  <si>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</si>
  <si>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</si>
  <si>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</si>
  <si>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</si>
  <si>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</si>
  <si>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</si>
  <si>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</si>
  <si>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</si>
  <si>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</si>
  <si>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</si>
  <si>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</si>
  <si>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</si>
  <si>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</si>
  <si>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</si>
  <si>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</si>
  <si>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</si>
  <si>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</si>
  <si>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</si>
  <si>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</si>
  <si>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</si>
  <si>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</si>
  <si>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</si>
  <si>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</si>
  <si>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</si>
  <si>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</si>
  <si>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</si>
  <si>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</si>
  <si>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</si>
  <si>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</si>
  <si>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</si>
  <si>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</si>
  <si>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</si>
  <si>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</si>
  <si>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</si>
  <si>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</si>
  <si>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</si>
  <si>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</si>
  <si>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</si>
  <si>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</si>
  <si>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</si>
  <si>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</si>
  <si>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</si>
  <si>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</si>
  <si>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</si>
  <si>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</si>
  <si>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</si>
  <si>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</si>
  <si>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</si>
  <si>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</si>
  <si>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</si>
  <si>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</si>
  <si>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</si>
  <si>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</si>
  <si>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</si>
  <si>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</si>
  <si>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</si>
  <si>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</si>
  <si>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</si>
  <si>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</si>
  <si>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</si>
  <si>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</si>
  <si>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</si>
  <si>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</si>
  <si>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</si>
  <si>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</si>
  <si>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</si>
  <si>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</si>
  <si>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</si>
  <si>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</si>
  <si>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</si>
  <si>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</si>
  <si>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</si>
  <si>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</si>
  <si>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</si>
  <si>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</si>
  <si>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</si>
  <si>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</si>
  <si>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</si>
  <si>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</si>
  <si>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</si>
  <si>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</si>
  <si>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</si>
  <si>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</si>
  <si>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</si>
  <si>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</si>
  <si>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</si>
  <si>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</si>
  <si>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</si>
  <si>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</si>
  <si>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</si>
  <si>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</si>
  <si>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</si>
  <si>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</si>
  <si>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</si>
  <si>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</si>
  <si>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</si>
  <si>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</si>
  <si>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</si>
  <si>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</si>
  <si>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</si>
  <si>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</si>
  <si>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</si>
  <si>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</si>
  <si>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</si>
  <si>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</si>
  <si>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</si>
  <si>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</si>
  <si>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</si>
  <si>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</si>
  <si>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</si>
  <si>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</si>
  <si>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</si>
  <si>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</si>
  <si>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</si>
  <si>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</si>
  <si>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</si>
  <si>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</si>
  <si>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</si>
  <si>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</si>
  <si>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</si>
  <si>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</si>
  <si>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</si>
  <si>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</si>
  <si>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</si>
  <si>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</si>
  <si>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</si>
  <si>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</si>
  <si>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</si>
  <si>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</si>
  <si>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</si>
  <si>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</si>
  <si>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</si>
  <si>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</si>
  <si>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</si>
  <si>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</si>
  <si>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</si>
  <si>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</si>
  <si>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</si>
  <si>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</si>
  <si>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</si>
  <si>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</si>
  <si>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</si>
  <si>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</si>
  <si>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</si>
  <si>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</si>
  <si>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</si>
  <si>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</si>
  <si>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</si>
  <si>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</si>
  <si>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</si>
  <si>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</si>
  <si>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</si>
  <si>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</si>
  <si>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</si>
  <si>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</si>
  <si>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</si>
  <si>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</si>
  <si>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</si>
  <si>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</si>
  <si>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</si>
  <si>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</si>
  <si>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</si>
  <si>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</si>
  <si>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</si>
  <si>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</si>
  <si>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</si>
  <si>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</si>
  <si>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</si>
  <si>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</si>
  <si>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</si>
  <si>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</si>
  <si>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</si>
  <si>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</si>
  <si>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</si>
  <si>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</si>
  <si>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</si>
  <si>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</si>
  <si>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</si>
  <si>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</si>
  <si>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</si>
  <si>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</si>
  <si>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</si>
  <si>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</si>
  <si>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</si>
  <si>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</si>
  <si>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</si>
  <si>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</si>
  <si>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</si>
  <si>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</si>
  <si>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</si>
  <si>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</si>
  <si>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</si>
  <si>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</si>
  <si>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</si>
  <si>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</si>
  <si>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</si>
  <si>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</si>
  <si>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</si>
  <si>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</si>
  <si>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</si>
  <si>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</si>
  <si>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</si>
  <si>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</si>
  <si>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</si>
  <si>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</si>
  <si>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</si>
  <si>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</si>
  <si>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</si>
  <si>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</si>
  <si>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</si>
  <si>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</si>
  <si>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</si>
  <si>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</si>
  <si>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</si>
  <si>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</si>
  <si>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</si>
  <si>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</si>
  <si>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</si>
  <si>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</si>
  <si>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</si>
  <si>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</si>
  <si>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</si>
  <si>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</si>
  <si>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</si>
  <si>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</si>
  <si>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</si>
  <si>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</si>
  <si>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</si>
  <si>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</si>
  <si>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</si>
  <si>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</si>
  <si>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</si>
  <si>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</si>
  <si>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</si>
  <si>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</si>
  <si>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</si>
  <si>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</si>
  <si>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</si>
  <si>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</si>
  <si>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</si>
  <si>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</si>
  <si>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</si>
  <si>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</si>
  <si>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</si>
  <si>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</si>
  <si>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</si>
  <si>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</si>
  <si>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</si>
  <si>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</si>
  <si>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</si>
  <si>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</si>
  <si>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</si>
  <si>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</si>
  <si>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</si>
  <si>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</si>
  <si>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</si>
  <si>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</si>
  <si>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</si>
  <si>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</si>
  <si>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</si>
  <si>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</si>
  <si>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</si>
  <si>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</si>
  <si>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</si>
  <si>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</si>
  <si>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</si>
  <si>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</si>
  <si>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</si>
  <si>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</si>
  <si>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</si>
  <si>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</si>
  <si>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</si>
  <si>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</si>
  <si>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</si>
  <si>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</si>
  <si>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</si>
  <si>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</si>
  <si>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</si>
  <si>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</si>
  <si>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</si>
  <si>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</si>
  <si>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</si>
  <si>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</si>
  <si>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</si>
  <si>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</si>
  <si>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</si>
  <si>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</si>
  <si>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</si>
  <si>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</si>
  <si>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</si>
  <si>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</si>
  <si>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</si>
  <si>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</si>
  <si>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</si>
  <si>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</si>
  <si>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</si>
  <si>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</si>
  <si>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</si>
  <si>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</si>
  <si>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</si>
  <si>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</si>
  <si>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</si>
  <si>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</si>
  <si>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</si>
  <si>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</si>
  <si>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</si>
  <si>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</si>
  <si>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</si>
  <si>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</si>
  <si>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</si>
  <si>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</si>
  <si>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</si>
  <si>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</si>
  <si>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</si>
  <si>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</si>
  <si>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</si>
  <si>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</si>
  <si>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</si>
  <si>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</si>
  <si>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</si>
  <si>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</si>
  <si>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</si>
  <si>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</si>
  <si>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</si>
  <si>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</si>
  <si>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</si>
  <si>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</si>
  <si>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</si>
  <si>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</si>
  <si>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</si>
  <si>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</si>
  <si>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</si>
  <si>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</si>
  <si>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</si>
  <si>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</si>
  <si>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</si>
  <si>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</si>
  <si>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</si>
  <si>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</si>
  <si>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</si>
  <si>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</si>
  <si>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</si>
  <si>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</si>
  <si>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</si>
  <si>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</si>
  <si>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</si>
  <si>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</si>
  <si>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</si>
  <si>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</si>
  <si>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</si>
  <si>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</si>
  <si>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</si>
  <si>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</si>
  <si>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</si>
  <si>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</si>
  <si>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</si>
  <si>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</si>
  <si>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</si>
  <si>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</si>
  <si>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</si>
  <si>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</si>
  <si>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</si>
  <si>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</si>
  <si>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</si>
  <si>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</si>
  <si>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</si>
  <si>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</si>
  <si>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</si>
  <si>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</si>
  <si>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</si>
  <si>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</si>
  <si>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</si>
  <si>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</si>
  <si>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</si>
  <si>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</si>
  <si>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</si>
  <si>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</si>
  <si>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</si>
  <si>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</si>
  <si>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</si>
  <si>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</si>
  <si>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</si>
  <si>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</si>
  <si>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</si>
  <si>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</si>
  <si>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</si>
  <si>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</si>
  <si>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</si>
  <si>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</si>
  <si>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</si>
  <si>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</si>
  <si>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</si>
  <si>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</si>
  <si>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</si>
  <si>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</si>
  <si>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</si>
  <si>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</si>
  <si>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</si>
  <si>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</si>
  <si>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</si>
  <si>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</si>
  <si>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</si>
  <si>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</si>
  <si>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</si>
  <si>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</si>
  <si>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</si>
  <si>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</si>
  <si>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</si>
  <si>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</si>
  <si>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</si>
  <si>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</si>
  <si>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</si>
  <si>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</si>
  <si>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</si>
  <si>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</si>
  <si>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</si>
  <si>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</si>
  <si>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</si>
  <si>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</si>
  <si>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</si>
  <si>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</si>
  <si>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</si>
  <si>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</si>
  <si>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</si>
  <si>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</si>
  <si>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</si>
  <si>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</si>
  <si>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</si>
  <si>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</si>
  <si>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</si>
  <si>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</si>
  <si>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</si>
  <si>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</si>
  <si>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</si>
  <si>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</si>
  <si>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</si>
  <si>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</si>
  <si>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</si>
  <si>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</si>
  <si>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</si>
  <si>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</si>
  <si>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</si>
  <si>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</si>
  <si>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</si>
  <si>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</si>
  <si>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</si>
  <si>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</si>
  <si>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</si>
  <si>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</si>
  <si>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</si>
  <si>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</si>
  <si>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</si>
  <si>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</si>
  <si>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</si>
  <si>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</si>
  <si>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</si>
  <si>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</si>
  <si>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</si>
  <si>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</si>
  <si>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</si>
  <si>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</si>
  <si>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</si>
  <si>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</si>
  <si>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</si>
  <si>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</si>
  <si>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</si>
  <si>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</si>
  <si>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</si>
  <si>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</si>
  <si>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</si>
  <si>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</si>
  <si>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</si>
  <si>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</si>
  <si>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</si>
  <si>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</si>
  <si>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</si>
  <si>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</si>
  <si>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</si>
  <si>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</si>
  <si>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</si>
  <si>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</si>
  <si>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</si>
  <si>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</si>
  <si>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</si>
  <si>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</si>
  <si>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</si>
  <si>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</si>
  <si>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</si>
  <si>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</si>
  <si>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</si>
  <si>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</si>
  <si>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</si>
  <si>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</si>
  <si>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</si>
  <si>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</si>
  <si>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</si>
  <si>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</si>
  <si>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</si>
  <si>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</si>
  <si>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</si>
  <si>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</si>
  <si>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</si>
  <si>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</si>
  <si>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</si>
  <si>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</si>
  <si>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</si>
  <si>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</si>
  <si>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</si>
  <si>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</si>
  <si>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</si>
  <si>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</si>
  <si>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</si>
  <si>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</si>
  <si>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</si>
  <si>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</si>
  <si>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</si>
  <si>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</si>
  <si>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</si>
  <si>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</si>
  <si>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</si>
  <si>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</si>
  <si>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</si>
  <si>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</si>
  <si>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</si>
  <si>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</si>
  <si>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</si>
  <si>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</si>
  <si>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</si>
  <si>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</si>
  <si>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</si>
  <si>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</si>
  <si>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</si>
  <si>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</si>
  <si>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</si>
  <si>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</si>
  <si>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</si>
  <si>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</si>
  <si>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</si>
  <si>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</si>
  <si>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</si>
  <si>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</si>
  <si>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</si>
  <si>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</si>
  <si>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</si>
  <si>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</si>
  <si>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</si>
  <si>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</si>
  <si>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</si>
  <si>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</si>
  <si>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</si>
  <si>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</si>
  <si>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</si>
  <si>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</si>
  <si>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</si>
  <si>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</si>
  <si>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</si>
  <si>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</si>
  <si>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</si>
  <si>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</si>
  <si>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</si>
  <si>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</si>
  <si>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</si>
  <si>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</si>
  <si>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</si>
  <si>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</si>
  <si>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</si>
  <si>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</si>
  <si>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</si>
  <si>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</si>
  <si>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</si>
  <si>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</si>
  <si>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</si>
  <si>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</si>
  <si>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</si>
  <si>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</si>
  <si>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</si>
  <si>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</si>
  <si>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</si>
  <si>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</si>
  <si>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</si>
  <si>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</si>
  <si>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</si>
  <si>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</si>
  <si>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</si>
  <si>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</si>
  <si>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</si>
  <si>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</si>
  <si>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</si>
  <si>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</si>
  <si>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</si>
  <si>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</si>
  <si>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</si>
  <si>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</si>
  <si>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</si>
  <si>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</si>
  <si>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</si>
  <si>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</si>
  <si>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</si>
  <si>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</si>
  <si>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</si>
  <si>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</si>
  <si>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</si>
  <si>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</si>
  <si>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</si>
  <si>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</si>
  <si>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</si>
  <si>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</si>
  <si>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</si>
  <si>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</si>
  <si>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</si>
  <si>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</si>
  <si>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</si>
  <si>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</si>
  <si>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</si>
  <si>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</si>
  <si>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</si>
  <si>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</si>
  <si>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</si>
  <si>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</si>
  <si>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</si>
  <si>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</si>
  <si>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</si>
  <si>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</si>
  <si>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</si>
  <si>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</si>
  <si>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</si>
  <si>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</si>
  <si>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</si>
  <si>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</si>
  <si>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</si>
  <si>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</si>
  <si>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</si>
  <si>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</si>
  <si>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</si>
  <si>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</si>
  <si>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</si>
  <si>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</si>
  <si>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</si>
  <si>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</si>
  <si>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</si>
  <si>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</si>
  <si>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</si>
  <si>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</si>
  <si>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</si>
  <si>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</si>
  <si>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</si>
  <si>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</si>
  <si>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</si>
  <si>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</si>
  <si>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</si>
  <si>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</si>
  <si>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</si>
  <si>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</si>
  <si>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</si>
  <si>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</si>
  <si>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</si>
  <si>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</si>
  <si>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</si>
  <si>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</si>
  <si>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</si>
  <si>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</si>
  <si>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</si>
  <si>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</si>
  <si>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</si>
  <si>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</si>
  <si>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</si>
  <si>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</si>
  <si>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</si>
  <si>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</si>
  <si>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</si>
  <si>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</si>
  <si>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</si>
  <si>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</si>
  <si>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</si>
  <si>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</si>
  <si>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</si>
  <si>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</si>
  <si>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</si>
  <si>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</si>
  <si>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</si>
  <si>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</si>
  <si>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</si>
  <si>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</si>
  <si>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</si>
  <si>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</si>
  <si>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</si>
  <si>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</si>
  <si>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</si>
  <si>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</si>
  <si>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</si>
  <si>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</si>
  <si>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</si>
  <si>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</si>
  <si>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</si>
  <si>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</si>
  <si>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</si>
  <si>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</si>
  <si>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</si>
  <si>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</si>
  <si>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</si>
  <si>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</si>
  <si>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</si>
  <si>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</si>
  <si>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</si>
  <si>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</si>
  <si>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</si>
  <si>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</si>
  <si>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</si>
  <si>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</si>
  <si>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</si>
  <si>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</si>
  <si>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</si>
  <si>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</si>
  <si>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</si>
  <si>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</si>
  <si>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</si>
  <si>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</si>
  <si>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</si>
  <si>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</si>
  <si>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</si>
  <si>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</si>
  <si>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</si>
  <si>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</si>
  <si>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</si>
  <si>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</si>
  <si>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</si>
  <si>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</si>
  <si>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</si>
  <si>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</si>
  <si>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</si>
  <si>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</si>
  <si>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</si>
  <si>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</si>
  <si>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</si>
  <si>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</si>
  <si>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</si>
  <si>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</si>
  <si>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</si>
  <si>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</si>
  <si>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</si>
  <si>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</si>
  <si>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</si>
  <si>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</si>
  <si>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</si>
  <si>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</si>
  <si>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</si>
  <si>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</si>
  <si>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</si>
  <si>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</si>
  <si>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</si>
  <si>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</si>
  <si>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</si>
  <si>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</si>
  <si>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</si>
  <si>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</si>
  <si>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</si>
  <si>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</si>
  <si>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</si>
  <si>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</si>
  <si>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</si>
  <si>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</si>
  <si>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</si>
  <si>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</si>
  <si>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</si>
  <si>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</si>
  <si>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</si>
  <si>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</si>
  <si>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</si>
  <si>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</si>
  <si>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</si>
  <si>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</si>
  <si>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</si>
  <si>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</si>
  <si>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</si>
  <si>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</si>
  <si>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</si>
  <si>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</si>
  <si>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</si>
  <si>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</si>
  <si>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</si>
  <si>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</si>
  <si>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</si>
  <si>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</si>
  <si>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</si>
  <si>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</si>
  <si>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</si>
  <si>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</si>
  <si>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</si>
  <si>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</si>
  <si>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</si>
  <si>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</si>
  <si>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</si>
  <si>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</si>
  <si>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</si>
  <si>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</si>
  <si>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</si>
  <si>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</si>
  <si>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</si>
  <si>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</si>
  <si>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</si>
  <si>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</si>
  <si>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</si>
  <si>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</si>
  <si>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</si>
  <si>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</si>
  <si>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</si>
  <si>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</si>
  <si>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</si>
  <si>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</si>
  <si>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</si>
  <si>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</si>
  <si>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</si>
  <si>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</si>
  <si>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</si>
  <si>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</si>
  <si>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</si>
  <si>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</si>
  <si>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</si>
  <si>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</si>
  <si>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</si>
  <si>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</si>
  <si>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</si>
  <si>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</si>
  <si>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</si>
  <si>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</si>
  <si>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</si>
  <si>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</si>
  <si>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</si>
  <si>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</si>
  <si>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</si>
  <si>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</si>
  <si>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</si>
  <si>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</si>
  <si>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</si>
  <si>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</si>
  <si>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</si>
  <si>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</si>
  <si>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</si>
  <si>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</si>
  <si>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</si>
  <si>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</si>
  <si>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</si>
  <si>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</si>
  <si>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</si>
  <si>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</si>
  <si>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</si>
  <si>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</si>
  <si>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</si>
  <si>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</si>
  <si>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</si>
  <si>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</si>
  <si>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</si>
  <si>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</si>
  <si>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</si>
  <si>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</si>
  <si>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</si>
  <si>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</si>
  <si>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</si>
  <si>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</si>
  <si>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</si>
  <si>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</si>
  <si>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</si>
  <si>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</si>
  <si>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</si>
  <si>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</si>
  <si>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</si>
  <si>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</si>
  <si>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</si>
  <si>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</si>
  <si>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</si>
  <si>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</si>
  <si>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</si>
  <si>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</si>
  <si>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</si>
  <si>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</si>
  <si>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</si>
  <si>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</si>
  <si>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</si>
  <si>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</si>
  <si>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</si>
  <si>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</si>
  <si>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</si>
  <si>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</si>
  <si>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</si>
  <si>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</si>
  <si>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</si>
  <si>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</si>
  <si>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</si>
  <si>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</si>
  <si>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</si>
  <si>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Sr.NO</t>
  </si>
  <si>
    <t>Sum of Sales</t>
  </si>
  <si>
    <t>Average of Sales2</t>
  </si>
  <si>
    <t>Count of Sr.NO</t>
  </si>
  <si>
    <t>Average of Rating</t>
  </si>
  <si>
    <t>total sales</t>
  </si>
  <si>
    <t>avg.sales</t>
  </si>
  <si>
    <t>avg. ratings</t>
  </si>
  <si>
    <t>KPI'S Requirements</t>
  </si>
  <si>
    <t>count of items</t>
  </si>
  <si>
    <t>Row Labels</t>
  </si>
  <si>
    <t>total sales by fat content</t>
  </si>
  <si>
    <t>Column Labels</t>
  </si>
  <si>
    <t>SALES BY ITEM TYPE</t>
  </si>
  <si>
    <t>TOTAL sales by FAT CONTENT</t>
  </si>
  <si>
    <t>SALES BY YEAR</t>
  </si>
  <si>
    <t>OUTLET SIZE</t>
  </si>
  <si>
    <t>OUTLET LOCATION</t>
  </si>
  <si>
    <t>outlet location</t>
  </si>
  <si>
    <t>Average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</si>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</sst>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quot;M&quot;"/>
    <numFmt numFmtId="166" formatCode="&quot;$&quot;0"/>
    <numFmt numFmtId="167" formatCode="\$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16" fillId="0" borderId="0" xfId="0" applyFont="1"/>
    <xf numFmtId="0" fontId="0" fillId="0" borderId="13" xfId="0" applyBorder="1"/>
    <xf numFmtId="0" fontId="0" fillId="0" borderId="14" xfId="0" applyBorder="1"/>
    <xf numFmtId="0" fontId="16" fillId="0" borderId="13" xfId="0" applyFont="1" applyBorder="1"/>
    <xf numFmtId="0" fontId="16" fillId="0" borderId="14" xfId="0" applyFont="1" applyBorder="1"/>
    <xf numFmtId="164" fontId="0" fillId="0" borderId="0" xfId="0" applyNumberForma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5" fontId="0" fillId="0" borderId="13" xfId="0" applyNumberFormat="1" applyBorder="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24" xfId="0" applyBorder="1" applyAlignment="1">
      <alignment horizontal="left"/>
    </xf>
    <xf numFmtId="0" fontId="0" fillId="0" borderId="23" xfId="0" applyBorder="1" applyAlignment="1">
      <alignment horizontal="left"/>
    </xf>
    <xf numFmtId="0" fontId="0" fillId="0" borderId="21" xfId="0" pivotButton="1" applyBorder="1"/>
    <xf numFmtId="0" fontId="0" fillId="0" borderId="22" xfId="0" applyBorder="1" applyAlignment="1">
      <alignment horizontal="left"/>
    </xf>
    <xf numFmtId="0" fontId="0" fillId="0" borderId="21" xfId="0" applyBorder="1"/>
    <xf numFmtId="167" fontId="0" fillId="0" borderId="22" xfId="0" applyNumberFormat="1" applyBorder="1"/>
    <xf numFmtId="167" fontId="0" fillId="0" borderId="23" xfId="0" applyNumberFormat="1" applyBorder="1"/>
    <xf numFmtId="167" fontId="0" fillId="0" borderId="14" xfId="0" applyNumberFormat="1" applyBorder="1"/>
    <xf numFmtId="167" fontId="0" fillId="0" borderId="17" xfId="0" applyNumberFormat="1" applyBorder="1"/>
    <xf numFmtId="167" fontId="0" fillId="0" borderId="24" xfId="0" applyNumberFormat="1" applyBorder="1"/>
    <xf numFmtId="167" fontId="0" fillId="0" borderId="10" xfId="0" applyNumberFormat="1" applyBorder="1"/>
    <xf numFmtId="167" fontId="0" fillId="0" borderId="12" xfId="0" applyNumberFormat="1" applyBorder="1"/>
    <xf numFmtId="167" fontId="0" fillId="0" borderId="15" xfId="0" applyNumberFormat="1" applyBorder="1"/>
    <xf numFmtId="167" fontId="0" fillId="0" borderId="13" xfId="0" applyNumberFormat="1" applyBorder="1"/>
    <xf numFmtId="0" fontId="0" fillId="0" borderId="13" xfId="0" applyBorder="1" applyAlignment="1">
      <alignment horizontal="left"/>
    </xf>
    <xf numFmtId="0" fontId="0" fillId="0" borderId="15" xfId="0" applyBorder="1" applyAlignment="1">
      <alignment horizontal="left"/>
    </xf>
    <xf numFmtId="0" fontId="0" fillId="0" borderId="21" xfId="0" applyBorder="1" applyAlignment="1">
      <alignment horizontal="left"/>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xf numFmtId="0" fontId="0" fillId="0" borderId="0" xfId="0" applyBorder="1"/>
    <xf numFmtId="167" fontId="0" fillId="0" borderId="0"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4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B139A97E-8B01-42B4-A4D5-8270ACEC9A24}">
      <tableStyleElement type="wholeTable" dxfId="481"/>
      <tableStyleElement type="headerRow" dxfId="480"/>
    </tableStyle>
  </tableStyles>
  <colors>
    <mruColors>
      <color rgb="FFFFD200"/>
      <color rgb="FFF7D509"/>
      <color rgb="FFFAFAFA"/>
      <color rgb="FFFFFF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6033665987425322E-2"/>
          <c:y val="0.13564563409109842"/>
          <c:w val="0.49992815716599615"/>
          <c:h val="0.72870793848497228"/>
        </c:manualLayout>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D1-40F5-80A5-B89F99551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D1-40F5-80A5-B89F99551999}"/>
              </c:ext>
            </c:extLst>
          </c:dPt>
          <c:cat>
            <c:strRef>
              <c:f>'sheet design'!$A$15:$A$16</c:f>
              <c:strCache>
                <c:ptCount val="2"/>
                <c:pt idx="0">
                  <c:v>Low Fat</c:v>
                </c:pt>
                <c:pt idx="1">
                  <c:v>Regular</c:v>
                </c:pt>
              </c:strCache>
            </c:strRef>
          </c:cat>
          <c:val>
            <c:numRef>
              <c:f>'sheet design'!$B$15:$B$16</c:f>
              <c:numCache>
                <c:formatCode>\$0.0,"k"</c:formatCode>
                <c:ptCount val="2"/>
                <c:pt idx="0">
                  <c:v>653457.3964000009</c:v>
                </c:pt>
                <c:pt idx="1">
                  <c:v>299232.51039999956</c:v>
                </c:pt>
              </c:numCache>
            </c:numRef>
          </c:val>
          <c:extLst>
            <c:ext xmlns:c16="http://schemas.microsoft.com/office/drawing/2014/chart" uri="{C3380CC4-5D6E-409C-BE32-E72D297353CC}">
              <c16:uniqueId val="{00000000-E859-4EE2-88B9-D540EB14B9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26517967781905"/>
                  <c:h val="0.15846560846560848"/>
                </c:manualLayout>
              </c15:layout>
            </c:ext>
          </c:extLst>
        </c:dLbl>
      </c:pivotFmt>
      <c:pivotFmt>
        <c:idx val="7"/>
        <c:spPr>
          <a:solidFill>
            <a:srgbClr val="FFC000"/>
          </a:solidFill>
          <a:ln>
            <a:noFill/>
          </a:ln>
          <a:effectLst/>
        </c:spPr>
        <c:dLbl>
          <c:idx val="0"/>
          <c:layout>
            <c:manualLayout>
              <c:x val="-1.1239835341139662E-2"/>
              <c:y val="-1.1056183707447431E-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695421978401463"/>
                  <c:h val="0.16728372949360981"/>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9834323683517"/>
          <c:y val="0.24329667124942719"/>
          <c:w val="0.85180165676316488"/>
          <c:h val="0.72234790095682477"/>
        </c:manualLayout>
      </c:layout>
      <c:barChart>
        <c:barDir val="bar"/>
        <c:grouping val="clustered"/>
        <c:varyColors val="0"/>
        <c:ser>
          <c:idx val="0"/>
          <c:order val="0"/>
          <c:tx>
            <c:strRef>
              <c:f>'sheet design'!$B$24:$B$25</c:f>
              <c:strCache>
                <c:ptCount val="1"/>
                <c:pt idx="0">
                  <c:v>Regular</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3197-4C1A-AD3B-F54F1374F226}"/>
              </c:ext>
            </c:extLst>
          </c:dPt>
          <c:dLbls>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26517967781905"/>
                      <c:h val="0.15846560846560848"/>
                    </c:manualLayout>
                  </c15:layout>
                </c:ext>
                <c:ext xmlns:c16="http://schemas.microsoft.com/office/drawing/2014/chart" uri="{C3380CC4-5D6E-409C-BE32-E72D297353CC}">
                  <c16:uniqueId val="{00000002-3197-4C1A-AD3B-F54F1374F22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78685.164799999868</c:v>
                </c:pt>
                <c:pt idx="2">
                  <c:v>99197.446200000006</c:v>
                </c:pt>
              </c:numCache>
            </c:numRef>
          </c:val>
          <c:extLst>
            <c:ext xmlns:c16="http://schemas.microsoft.com/office/drawing/2014/chart" uri="{C3380CC4-5D6E-409C-BE32-E72D297353CC}">
              <c16:uniqueId val="{00000000-3197-4C1A-AD3B-F54F1374F226}"/>
            </c:ext>
          </c:extLst>
        </c:ser>
        <c:ser>
          <c:idx val="1"/>
          <c:order val="1"/>
          <c:tx>
            <c:strRef>
              <c:f>'sheet design'!$C$24:$C$25</c:f>
              <c:strCache>
                <c:ptCount val="1"/>
                <c:pt idx="0">
                  <c:v>Low Fat</c:v>
                </c:pt>
              </c:strCache>
            </c:strRef>
          </c:tx>
          <c:spPr>
            <a:solidFill>
              <a:srgbClr val="FFC000"/>
            </a:solidFill>
            <a:ln>
              <a:noFill/>
            </a:ln>
            <a:effectLst/>
          </c:spPr>
          <c:invertIfNegative val="0"/>
          <c:dPt>
            <c:idx val="2"/>
            <c:invertIfNegative val="0"/>
            <c:bubble3D val="0"/>
            <c:spPr>
              <a:solidFill>
                <a:srgbClr val="FFC000"/>
              </a:solidFill>
              <a:ln>
                <a:noFill/>
              </a:ln>
              <a:effectLst/>
            </c:spPr>
          </c:dPt>
          <c:dLbls>
            <c:dLbl>
              <c:idx val="2"/>
              <c:layout>
                <c:manualLayout>
                  <c:x val="-1.1239835341139662E-2"/>
                  <c:y val="-1.1056183707447431E-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695421978401463"/>
                      <c:h val="0.16728372949360981"/>
                    </c:manualLayout>
                  </c15:layout>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229853.03539999996</c:v>
                </c:pt>
                <c:pt idx="2">
                  <c:v>208556.44839999973</c:v>
                </c:pt>
              </c:numCache>
            </c:numRef>
          </c:val>
          <c:extLst>
            <c:ext xmlns:c16="http://schemas.microsoft.com/office/drawing/2014/chart" uri="{C3380CC4-5D6E-409C-BE32-E72D297353CC}">
              <c16:uniqueId val="{00000005-DCBE-4BDA-ADCF-0327550C7B8B}"/>
            </c:ext>
          </c:extLst>
        </c:ser>
        <c:dLbls>
          <c:dLblPos val="outEnd"/>
          <c:showLegendKey val="0"/>
          <c:showVal val="1"/>
          <c:showCatName val="0"/>
          <c:showSerName val="0"/>
          <c:showPercent val="0"/>
          <c:showBubbleSize val="0"/>
        </c:dLbls>
        <c:gapWidth val="60"/>
        <c:axId val="515834736"/>
        <c:axId val="518256208"/>
      </c:barChart>
      <c:catAx>
        <c:axId val="51583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18256208"/>
        <c:crosses val="autoZero"/>
        <c:auto val="1"/>
        <c:lblAlgn val="ctr"/>
        <c:lblOffset val="100"/>
        <c:noMultiLvlLbl val="0"/>
      </c:catAx>
      <c:valAx>
        <c:axId val="518256208"/>
        <c:scaling>
          <c:orientation val="minMax"/>
        </c:scaling>
        <c:delete val="1"/>
        <c:axPos val="b"/>
        <c:numFmt formatCode="\$0.0,&quot;k&quot;" sourceLinked="1"/>
        <c:majorTickMark val="none"/>
        <c:minorTickMark val="none"/>
        <c:tickLblPos val="nextTo"/>
        <c:crossAx val="51583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12572456791517"/>
          <c:y val="3.3657314093331711E-2"/>
          <c:w val="0.53319766013531911"/>
          <c:h val="0.93268537181333655"/>
        </c:manualLayout>
      </c:layout>
      <c:barChart>
        <c:barDir val="bar"/>
        <c:grouping val="clustered"/>
        <c:varyColors val="0"/>
        <c:ser>
          <c:idx val="0"/>
          <c:order val="0"/>
          <c:tx>
            <c:strRef>
              <c:f>'sheet design'!$K$3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design'!$J$4:$J$19</c:f>
              <c:strCache>
                <c:ptCount val="16"/>
                <c:pt idx="0">
                  <c:v>Seafood</c:v>
                </c:pt>
                <c:pt idx="1">
                  <c:v>Breakfast</c:v>
                </c:pt>
                <c:pt idx="2">
                  <c:v>Starchy Foods</c:v>
                </c:pt>
                <c:pt idx="3">
                  <c:v>Others</c:v>
                </c:pt>
                <c:pt idx="4">
                  <c:v>Hard Drinks</c:v>
                </c:pt>
                <c:pt idx="5">
                  <c:v>Breads</c:v>
                </c:pt>
                <c:pt idx="6">
                  <c:v>Meat</c:v>
                </c:pt>
                <c:pt idx="7">
                  <c:v>Soft Drinks</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design'!$K$4:$K$19</c:f>
              <c:numCache>
                <c:formatCode>\$0.0,"k"</c:formatCode>
                <c:ptCount val="16"/>
                <c:pt idx="0">
                  <c:v>6825.4660000000003</c:v>
                </c:pt>
                <c:pt idx="1">
                  <c:v>11523.392800000003</c:v>
                </c:pt>
                <c:pt idx="2">
                  <c:v>16014.166199999996</c:v>
                </c:pt>
                <c:pt idx="3">
                  <c:v>17992.434200000007</c:v>
                </c:pt>
                <c:pt idx="4">
                  <c:v>26070.347599999997</c:v>
                </c:pt>
                <c:pt idx="5">
                  <c:v>28021.666599999997</c:v>
                </c:pt>
                <c:pt idx="6">
                  <c:v>44259.881399999984</c:v>
                </c:pt>
                <c:pt idx="7">
                  <c:v>44298.097800000018</c:v>
                </c:pt>
                <c:pt idx="8">
                  <c:v>59784.069000000003</c:v>
                </c:pt>
                <c:pt idx="9">
                  <c:v>61616.552400000051</c:v>
                </c:pt>
                <c:pt idx="10">
                  <c:v>71346.349399999963</c:v>
                </c:pt>
                <c:pt idx="11">
                  <c:v>80183.957000000009</c:v>
                </c:pt>
                <c:pt idx="12">
                  <c:v>93572.626400000052</c:v>
                </c:pt>
                <c:pt idx="13">
                  <c:v>114791.49839999997</c:v>
                </c:pt>
                <c:pt idx="14">
                  <c:v>133098.54200000022</c:v>
                </c:pt>
                <c:pt idx="15">
                  <c:v>143290.85960000008</c:v>
                </c:pt>
              </c:numCache>
            </c:numRef>
          </c:val>
          <c:extLst>
            <c:ext xmlns:c16="http://schemas.microsoft.com/office/drawing/2014/chart" uri="{C3380CC4-5D6E-409C-BE32-E72D297353CC}">
              <c16:uniqueId val="{00000000-46F7-4D5B-BDE8-5470C19B7DAD}"/>
            </c:ext>
          </c:extLst>
        </c:ser>
        <c:dLbls>
          <c:showLegendKey val="0"/>
          <c:showVal val="0"/>
          <c:showCatName val="0"/>
          <c:showSerName val="0"/>
          <c:showPercent val="0"/>
          <c:showBubbleSize val="0"/>
        </c:dLbls>
        <c:gapWidth val="52"/>
        <c:axId val="120309072"/>
        <c:axId val="120309552"/>
      </c:barChart>
      <c:catAx>
        <c:axId val="12030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20309552"/>
        <c:crosses val="autoZero"/>
        <c:auto val="1"/>
        <c:lblAlgn val="ctr"/>
        <c:lblOffset val="100"/>
        <c:noMultiLvlLbl val="0"/>
      </c:catAx>
      <c:valAx>
        <c:axId val="120309552"/>
        <c:scaling>
          <c:orientation val="minMax"/>
        </c:scaling>
        <c:delete val="1"/>
        <c:axPos val="b"/>
        <c:numFmt formatCode="\$0.0,&quot;k&quot;" sourceLinked="1"/>
        <c:majorTickMark val="none"/>
        <c:minorTickMark val="none"/>
        <c:tickLblPos val="nextTo"/>
        <c:crossAx val="120309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7D509"/>
          </a:solidFill>
          <a:ln w="25400">
            <a:solidFill>
              <a:srgbClr val="00206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D509"/>
          </a:solidFill>
          <a:ln w="25400">
            <a:solidFill>
              <a:srgbClr val="002060"/>
            </a:solidFill>
          </a:ln>
          <a:effectLst>
            <a:innerShdw dist="12700" dir="16200000">
              <a:schemeClr val="lt1">
                <a:alpha val="75000"/>
              </a:schemeClr>
            </a:innerShdw>
          </a:effectLst>
        </c:spPr>
        <c:dLbl>
          <c:idx val="0"/>
          <c:layout>
            <c:manualLayout>
              <c:x val="9.4777745042561225E-3"/>
              <c:y val="-0.24135651281135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7D509"/>
          </a:solidFill>
          <a:ln w="25400">
            <a:solidFill>
              <a:srgbClr val="002060"/>
            </a:solidFill>
          </a:ln>
          <a:effectLst>
            <a:innerShdw dist="12700" dir="16200000">
              <a:schemeClr val="lt1">
                <a:alpha val="75000"/>
              </a:schemeClr>
            </a:innerShdw>
          </a:effectLst>
        </c:spPr>
        <c:dLbl>
          <c:idx val="0"/>
          <c:layout>
            <c:manualLayout>
              <c:x val="-9.4045346898271251E-3"/>
              <c:y val="-0.277056222119516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D509"/>
          </a:solidFill>
          <a:ln w="25400">
            <a:solidFill>
              <a:srgbClr val="002060"/>
            </a:solidFill>
          </a:ln>
          <a:effectLst>
            <a:innerShdw dist="12700" dir="16200000">
              <a:schemeClr val="lt1">
                <a:alpha val="75000"/>
              </a:schemeClr>
            </a:innerShdw>
          </a:effectLst>
        </c:spPr>
        <c:dLbl>
          <c:idx val="0"/>
          <c:layout>
            <c:manualLayout>
              <c:x val="-5.5035350266398522E-3"/>
              <c:y val="-0.311048459693473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7D509"/>
          </a:solidFill>
          <a:ln w="25400">
            <a:solidFill>
              <a:srgbClr val="002060"/>
            </a:solidFill>
          </a:ln>
          <a:effectLst>
            <a:innerShdw dist="12700" dir="16200000">
              <a:schemeClr val="lt1">
                <a:alpha val="75000"/>
              </a:schemeClr>
            </a:innerShdw>
          </a:effectLst>
        </c:spPr>
        <c:dLbl>
          <c:idx val="0"/>
          <c:layout>
            <c:manualLayout>
              <c:x val="-7.9118590480179718E-3"/>
              <c:y val="-0.33800899216593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7D509"/>
          </a:solidFill>
          <a:ln w="25400">
            <a:solidFill>
              <a:srgbClr val="002060"/>
            </a:solidFill>
          </a:ln>
          <a:effectLst>
            <a:innerShdw dist="12700" dir="16200000">
              <a:schemeClr val="lt1">
                <a:alpha val="75000"/>
              </a:schemeClr>
            </a:innerShdw>
          </a:effectLst>
        </c:spPr>
        <c:dLbl>
          <c:idx val="0"/>
          <c:layout>
            <c:manualLayout>
              <c:x val="-2.1153647636623419E-3"/>
              <c:y val="-0.41346769865477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7D509"/>
          </a:solidFill>
          <a:ln w="25400">
            <a:solidFill>
              <a:srgbClr val="002060"/>
            </a:solidFill>
          </a:ln>
          <a:effectLst>
            <a:innerShdw dist="12700" dir="16200000">
              <a:schemeClr val="lt1">
                <a:alpha val="75000"/>
              </a:schemeClr>
            </a:innerShdw>
          </a:effectLst>
        </c:spPr>
        <c:dLbl>
          <c:idx val="0"/>
          <c:layout>
            <c:manualLayout>
              <c:x val="1.7353164344266311E-2"/>
              <c:y val="-0.32642184581337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D509"/>
          </a:solidFill>
          <a:ln w="25400">
            <a:solidFill>
              <a:srgbClr val="002060"/>
            </a:solidFill>
          </a:ln>
          <a:effectLst>
            <a:innerShdw dist="12700" dir="16200000">
              <a:schemeClr val="lt1">
                <a:alpha val="75000"/>
              </a:schemeClr>
            </a:innerShdw>
          </a:effectLst>
        </c:spPr>
        <c:dLbl>
          <c:idx val="0"/>
          <c:layout>
            <c:manualLayout>
              <c:x val="-3.5087393281056225E-17"/>
              <c:y val="-0.27554524677285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7D509"/>
          </a:solidFill>
          <a:ln w="25400">
            <a:solidFill>
              <a:srgbClr val="002060"/>
            </a:solidFill>
          </a:ln>
          <a:effectLst>
            <a:innerShdw dist="12700" dir="16200000">
              <a:schemeClr val="lt1">
                <a:alpha val="75000"/>
              </a:schemeClr>
            </a:innerShdw>
          </a:effectLst>
        </c:spPr>
        <c:dLbl>
          <c:idx val="0"/>
          <c:layout>
            <c:manualLayout>
              <c:x val="0"/>
              <c:y val="-0.28074421369309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7D509"/>
          </a:solidFill>
          <a:ln w="25400">
            <a:solidFill>
              <a:srgbClr val="002060"/>
            </a:solidFill>
          </a:ln>
          <a:effectLst>
            <a:innerShdw dist="12700" dir="16200000">
              <a:schemeClr val="lt1">
                <a:alpha val="75000"/>
              </a:schemeClr>
            </a:innerShdw>
          </a:effectLst>
        </c:spPr>
        <c:dLbl>
          <c:idx val="0"/>
          <c:layout>
            <c:manualLayout>
              <c:x val="-7.6555196975165527E-3"/>
              <c:y val="-0.265147312932368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22166167899284E-2"/>
          <c:y val="6.7948693629214144E-2"/>
          <c:w val="0.88791689366179838"/>
          <c:h val="0.81083543661085256"/>
        </c:manualLayout>
      </c:layout>
      <c:areaChart>
        <c:grouping val="standard"/>
        <c:varyColors val="0"/>
        <c:ser>
          <c:idx val="0"/>
          <c:order val="0"/>
          <c:tx>
            <c:strRef>
              <c:f>'sheet design'!$K$25</c:f>
              <c:strCache>
                <c:ptCount val="1"/>
                <c:pt idx="0">
                  <c:v>Total</c:v>
                </c:pt>
              </c:strCache>
            </c:strRef>
          </c:tx>
          <c:spPr>
            <a:solidFill>
              <a:srgbClr val="F7D509"/>
            </a:solidFill>
            <a:ln w="25400">
              <a:solidFill>
                <a:srgbClr val="002060"/>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40EA-4368-9F5C-4B4D30A45B36}"/>
              </c:ext>
            </c:extLst>
          </c:dPt>
          <c:dPt>
            <c:idx val="1"/>
            <c:bubble3D val="0"/>
            <c:extLst>
              <c:ext xmlns:c16="http://schemas.microsoft.com/office/drawing/2014/chart" uri="{C3380CC4-5D6E-409C-BE32-E72D297353CC}">
                <c16:uniqueId val="{00000002-40EA-4368-9F5C-4B4D30A45B36}"/>
              </c:ext>
            </c:extLst>
          </c:dPt>
          <c:dPt>
            <c:idx val="2"/>
            <c:bubble3D val="0"/>
            <c:extLst>
              <c:ext xmlns:c16="http://schemas.microsoft.com/office/drawing/2014/chart" uri="{C3380CC4-5D6E-409C-BE32-E72D297353CC}">
                <c16:uniqueId val="{00000003-40EA-4368-9F5C-4B4D30A45B36}"/>
              </c:ext>
            </c:extLst>
          </c:dPt>
          <c:dPt>
            <c:idx val="3"/>
            <c:bubble3D val="0"/>
            <c:extLst>
              <c:ext xmlns:c16="http://schemas.microsoft.com/office/drawing/2014/chart" uri="{C3380CC4-5D6E-409C-BE32-E72D297353CC}">
                <c16:uniqueId val="{00000004-40EA-4368-9F5C-4B4D30A45B36}"/>
              </c:ext>
            </c:extLst>
          </c:dPt>
          <c:dPt>
            <c:idx val="4"/>
            <c:bubble3D val="0"/>
            <c:extLst>
              <c:ext xmlns:c16="http://schemas.microsoft.com/office/drawing/2014/chart" uri="{C3380CC4-5D6E-409C-BE32-E72D297353CC}">
                <c16:uniqueId val="{00000005-40EA-4368-9F5C-4B4D30A45B36}"/>
              </c:ext>
            </c:extLst>
          </c:dPt>
          <c:dPt>
            <c:idx val="5"/>
            <c:bubble3D val="0"/>
            <c:extLst>
              <c:ext xmlns:c16="http://schemas.microsoft.com/office/drawing/2014/chart" uri="{C3380CC4-5D6E-409C-BE32-E72D297353CC}">
                <c16:uniqueId val="{00000006-40EA-4368-9F5C-4B4D30A45B36}"/>
              </c:ext>
            </c:extLst>
          </c:dPt>
          <c:dPt>
            <c:idx val="6"/>
            <c:bubble3D val="0"/>
            <c:extLst>
              <c:ext xmlns:c16="http://schemas.microsoft.com/office/drawing/2014/chart" uri="{C3380CC4-5D6E-409C-BE32-E72D297353CC}">
                <c16:uniqueId val="{00000007-40EA-4368-9F5C-4B4D30A45B36}"/>
              </c:ext>
            </c:extLst>
          </c:dPt>
          <c:dPt>
            <c:idx val="7"/>
            <c:bubble3D val="0"/>
            <c:extLst>
              <c:ext xmlns:c16="http://schemas.microsoft.com/office/drawing/2014/chart" uri="{C3380CC4-5D6E-409C-BE32-E72D297353CC}">
                <c16:uniqueId val="{00000008-40EA-4368-9F5C-4B4D30A45B36}"/>
              </c:ext>
            </c:extLst>
          </c:dPt>
          <c:dLbls>
            <c:dLbl>
              <c:idx val="0"/>
              <c:layout>
                <c:manualLayout>
                  <c:x val="9.4777745042561225E-3"/>
                  <c:y val="-0.24135651281135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EA-4368-9F5C-4B4D30A45B36}"/>
                </c:ext>
              </c:extLst>
            </c:dLbl>
            <c:dLbl>
              <c:idx val="1"/>
              <c:layout>
                <c:manualLayout>
                  <c:x val="-3.5087393281056225E-17"/>
                  <c:y val="-0.27554524677285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EA-4368-9F5C-4B4D30A45B36}"/>
                </c:ext>
              </c:extLst>
            </c:dLbl>
            <c:dLbl>
              <c:idx val="2"/>
              <c:layout>
                <c:manualLayout>
                  <c:x val="-9.4045346898271251E-3"/>
                  <c:y val="-0.277056222119516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EA-4368-9F5C-4B4D30A45B36}"/>
                </c:ext>
              </c:extLst>
            </c:dLbl>
            <c:dLbl>
              <c:idx val="3"/>
              <c:layout>
                <c:manualLayout>
                  <c:x val="-5.5035350266398522E-3"/>
                  <c:y val="-0.311048459693473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EA-4368-9F5C-4B4D30A45B36}"/>
                </c:ext>
              </c:extLst>
            </c:dLbl>
            <c:dLbl>
              <c:idx val="4"/>
              <c:layout>
                <c:manualLayout>
                  <c:x val="-7.9118590480179718E-3"/>
                  <c:y val="-0.33800899216593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EA-4368-9F5C-4B4D30A45B36}"/>
                </c:ext>
              </c:extLst>
            </c:dLbl>
            <c:dLbl>
              <c:idx val="5"/>
              <c:layout>
                <c:manualLayout>
                  <c:x val="-2.1153647636623419E-3"/>
                  <c:y val="-0.41346769865477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EA-4368-9F5C-4B4D30A45B36}"/>
                </c:ext>
              </c:extLst>
            </c:dLbl>
            <c:dLbl>
              <c:idx val="6"/>
              <c:layout>
                <c:manualLayout>
                  <c:x val="1.7353164344266311E-2"/>
                  <c:y val="-0.32642184581337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EA-4368-9F5C-4B4D30A45B36}"/>
                </c:ext>
              </c:extLst>
            </c:dLbl>
            <c:dLbl>
              <c:idx val="7"/>
              <c:layout>
                <c:manualLayout>
                  <c:x val="-7.6555196975165527E-3"/>
                  <c:y val="-0.265147312932368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EA-4368-9F5C-4B4D30A45B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design'!$J$26:$J$33</c:f>
              <c:strCache>
                <c:ptCount val="8"/>
                <c:pt idx="0">
                  <c:v>2011</c:v>
                </c:pt>
                <c:pt idx="1">
                  <c:v>2012</c:v>
                </c:pt>
                <c:pt idx="2">
                  <c:v>2015</c:v>
                </c:pt>
                <c:pt idx="3">
                  <c:v>2016</c:v>
                </c:pt>
                <c:pt idx="4">
                  <c:v>2017</c:v>
                </c:pt>
                <c:pt idx="5">
                  <c:v>2018</c:v>
                </c:pt>
                <c:pt idx="6">
                  <c:v>2020</c:v>
                </c:pt>
                <c:pt idx="7">
                  <c:v>2022</c:v>
                </c:pt>
              </c:strCache>
            </c:strRef>
          </c:cat>
          <c:val>
            <c:numRef>
              <c:f>'sheet design'!$K$26:$K$33</c:f>
              <c:numCache>
                <c:formatCode>\$0.0,"k"</c:formatCode>
                <c:ptCount val="8"/>
                <c:pt idx="0">
                  <c:v>45561.443599999984</c:v>
                </c:pt>
                <c:pt idx="1">
                  <c:v>130476.85979999998</c:v>
                </c:pt>
                <c:pt idx="2">
                  <c:v>91386.560199999993</c:v>
                </c:pt>
                <c:pt idx="3">
                  <c:v>132113.36980000007</c:v>
                </c:pt>
                <c:pt idx="4">
                  <c:v>133103.90699999977</c:v>
                </c:pt>
                <c:pt idx="5">
                  <c:v>204522.2569999999</c:v>
                </c:pt>
                <c:pt idx="6">
                  <c:v>84047.732999999891</c:v>
                </c:pt>
                <c:pt idx="7">
                  <c:v>131477.77640000012</c:v>
                </c:pt>
              </c:numCache>
            </c:numRef>
          </c:val>
          <c:extLst>
            <c:ext xmlns:c16="http://schemas.microsoft.com/office/drawing/2014/chart" uri="{C3380CC4-5D6E-409C-BE32-E72D297353CC}">
              <c16:uniqueId val="{00000000-40EA-4368-9F5C-4B4D30A45B36}"/>
            </c:ext>
          </c:extLst>
        </c:ser>
        <c:dLbls>
          <c:showLegendKey val="0"/>
          <c:showVal val="0"/>
          <c:showCatName val="0"/>
          <c:showSerName val="0"/>
          <c:showPercent val="0"/>
          <c:showBubbleSize val="0"/>
        </c:dLbls>
        <c:dropLines>
          <c:spPr>
            <a:ln w="9525" cap="flat" cmpd="sng" algn="ctr">
              <a:solidFill>
                <a:schemeClr val="tx2">
                  <a:alpha val="40000"/>
                </a:schemeClr>
              </a:solidFill>
              <a:round/>
            </a:ln>
            <a:effectLst/>
          </c:spPr>
        </c:dropLines>
        <c:axId val="2129781424"/>
        <c:axId val="2129776624"/>
      </c:areaChart>
      <c:catAx>
        <c:axId val="21297814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cap="all" baseline="0">
                <a:solidFill>
                  <a:schemeClr val="tx1">
                    <a:lumMod val="95000"/>
                    <a:lumOff val="5000"/>
                  </a:schemeClr>
                </a:solidFill>
                <a:latin typeface="+mn-lt"/>
                <a:ea typeface="+mn-ea"/>
                <a:cs typeface="+mn-cs"/>
              </a:defRPr>
            </a:pPr>
            <a:endParaRPr lang="en-US"/>
          </a:p>
        </c:txPr>
        <c:crossAx val="2129776624"/>
        <c:crosses val="autoZero"/>
        <c:auto val="1"/>
        <c:lblAlgn val="ctr"/>
        <c:lblOffset val="100"/>
        <c:noMultiLvlLbl val="0"/>
      </c:catAx>
      <c:valAx>
        <c:axId val="2129776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k&quot;" sourceLinked="1"/>
        <c:majorTickMark val="out"/>
        <c:minorTickMark val="none"/>
        <c:tickLblPos val="nextTo"/>
        <c:crossAx val="21297814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7D50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6155832184520097"/>
              <c:y val="-2.3917137476459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623311748746714"/>
                  <c:h val="0.16547143238527104"/>
                </c:manualLayout>
              </c15:layout>
            </c:ext>
          </c:extLst>
        </c:dLbl>
      </c:pivotFmt>
      <c:pivotFmt>
        <c:idx val="7"/>
        <c:spPr>
          <a:solidFill>
            <a:srgbClr val="00B050"/>
          </a:solidFill>
          <a:ln w="19050">
            <a:solidFill>
              <a:schemeClr val="lt1"/>
            </a:solidFill>
          </a:ln>
          <a:effectLst/>
        </c:spPr>
        <c:dLbl>
          <c:idx val="0"/>
          <c:layout>
            <c:manualLayout>
              <c:x val="0.16416876373149197"/>
              <c:y val="6.5772128060263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52154934781874"/>
                  <c:h val="0.16547143238527104"/>
                </c:manualLayout>
              </c15:layout>
            </c:ext>
          </c:extLst>
        </c:dLbl>
      </c:pivotFmt>
      <c:pivotFmt>
        <c:idx val="8"/>
        <c:spPr>
          <a:solidFill>
            <a:srgbClr val="F7D509"/>
          </a:solidFill>
          <a:ln w="19050">
            <a:solidFill>
              <a:schemeClr val="lt1"/>
            </a:solidFill>
          </a:ln>
          <a:effectLst/>
        </c:spPr>
        <c:dLbl>
          <c:idx val="0"/>
          <c:layout>
            <c:manualLayout>
              <c:x val="-9.6763777623673941E-2"/>
              <c:y val="-0.1195856873822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02790517536078"/>
                  <c:h val="0.16547143238527104"/>
                </c:manualLayout>
              </c15:layout>
            </c:ext>
          </c:extLst>
        </c:dLbl>
      </c:pivotFmt>
    </c:pivotFmts>
    <c:plotArea>
      <c:layout>
        <c:manualLayout>
          <c:layoutTarget val="inner"/>
          <c:xMode val="edge"/>
          <c:yMode val="edge"/>
          <c:x val="0.20107550860719872"/>
          <c:y val="0.15485216572504709"/>
          <c:w val="0.6475359937402192"/>
          <c:h val="0.77923822975517898"/>
        </c:manualLayout>
      </c:layout>
      <c:doughnutChart>
        <c:varyColors val="1"/>
        <c:ser>
          <c:idx val="0"/>
          <c:order val="0"/>
          <c:tx>
            <c:strRef>
              <c:f>'sheet design'!$B$36</c:f>
              <c:strCache>
                <c:ptCount val="1"/>
                <c:pt idx="0">
                  <c:v>Total</c:v>
                </c:pt>
              </c:strCache>
            </c:strRef>
          </c:tx>
          <c:spPr>
            <a:solidFill>
              <a:srgbClr val="F7D509"/>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E7D8-4CAE-B159-E7E48CBF2141}"/>
              </c:ext>
            </c:extLst>
          </c:dPt>
          <c:dPt>
            <c:idx val="1"/>
            <c:bubble3D val="0"/>
            <c:spPr>
              <a:solidFill>
                <a:srgbClr val="F7D509"/>
              </a:solidFill>
              <a:ln w="19050">
                <a:solidFill>
                  <a:schemeClr val="lt1"/>
                </a:solidFill>
              </a:ln>
              <a:effectLst/>
            </c:spPr>
            <c:extLst>
              <c:ext xmlns:c16="http://schemas.microsoft.com/office/drawing/2014/chart" uri="{C3380CC4-5D6E-409C-BE32-E72D297353CC}">
                <c16:uniqueId val="{00000003-E7D8-4CAE-B159-E7E48CBF2141}"/>
              </c:ext>
            </c:extLst>
          </c:dPt>
          <c:dPt>
            <c:idx val="2"/>
            <c:bubble3D val="0"/>
            <c:spPr>
              <a:solidFill>
                <a:srgbClr val="F7D509"/>
              </a:solidFill>
              <a:ln w="19050">
                <a:solidFill>
                  <a:schemeClr val="lt1"/>
                </a:solidFill>
              </a:ln>
              <a:effectLst/>
            </c:spPr>
            <c:extLst>
              <c:ext xmlns:c16="http://schemas.microsoft.com/office/drawing/2014/chart" uri="{C3380CC4-5D6E-409C-BE32-E72D297353CC}">
                <c16:uniqueId val="{00000005-E7D8-4CAE-B159-E7E48CBF2141}"/>
              </c:ext>
            </c:extLst>
          </c:dPt>
          <c:dLbls>
            <c:dLbl>
              <c:idx val="0"/>
              <c:layout>
                <c:manualLayout>
                  <c:x val="0.16416876373149197"/>
                  <c:y val="6.5772128060263654E-2"/>
                </c:manualLayout>
              </c:layout>
              <c:showLegendKey val="0"/>
              <c:showVal val="1"/>
              <c:showCatName val="0"/>
              <c:showSerName val="0"/>
              <c:showPercent val="1"/>
              <c:showBubbleSize val="0"/>
              <c:extLst>
                <c:ext xmlns:c15="http://schemas.microsoft.com/office/drawing/2012/chart" uri="{CE6537A1-D6FC-4f65-9D91-7224C49458BB}">
                  <c15:layout>
                    <c:manualLayout>
                      <c:w val="0.22952154934781874"/>
                      <c:h val="0.16547143238527104"/>
                    </c:manualLayout>
                  </c15:layout>
                </c:ext>
                <c:ext xmlns:c16="http://schemas.microsoft.com/office/drawing/2014/chart" uri="{C3380CC4-5D6E-409C-BE32-E72D297353CC}">
                  <c16:uniqueId val="{00000001-E7D8-4CAE-B159-E7E48CBF2141}"/>
                </c:ext>
              </c:extLst>
            </c:dLbl>
            <c:dLbl>
              <c:idx val="1"/>
              <c:layout>
                <c:manualLayout>
                  <c:x val="-9.6763777623673941E-2"/>
                  <c:y val="-0.11958568738229761"/>
                </c:manualLayout>
              </c:layout>
              <c:showLegendKey val="0"/>
              <c:showVal val="1"/>
              <c:showCatName val="0"/>
              <c:showSerName val="0"/>
              <c:showPercent val="1"/>
              <c:showBubbleSize val="0"/>
              <c:extLst>
                <c:ext xmlns:c15="http://schemas.microsoft.com/office/drawing/2012/chart" uri="{CE6537A1-D6FC-4f65-9D91-7224C49458BB}">
                  <c15:layout>
                    <c:manualLayout>
                      <c:w val="0.21802790517536078"/>
                      <c:h val="0.16547143238527104"/>
                    </c:manualLayout>
                  </c15:layout>
                </c:ext>
                <c:ext xmlns:c16="http://schemas.microsoft.com/office/drawing/2014/chart" uri="{C3380CC4-5D6E-409C-BE32-E72D297353CC}">
                  <c16:uniqueId val="{00000003-E7D8-4CAE-B159-E7E48CBF21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design'!$A$37:$A$38</c:f>
              <c:strCache>
                <c:ptCount val="2"/>
                <c:pt idx="0">
                  <c:v>Medium</c:v>
                </c:pt>
                <c:pt idx="1">
                  <c:v>Small</c:v>
                </c:pt>
              </c:strCache>
            </c:strRef>
          </c:cat>
          <c:val>
            <c:numRef>
              <c:f>'sheet design'!$B$37:$B$38</c:f>
              <c:numCache>
                <c:formatCode>\$0.0,"k"</c:formatCode>
                <c:ptCount val="2"/>
                <c:pt idx="0">
                  <c:v>507895.73639999848</c:v>
                </c:pt>
                <c:pt idx="1">
                  <c:v>444794.17039999954</c:v>
                </c:pt>
              </c:numCache>
            </c:numRef>
          </c:val>
          <c:extLst>
            <c:ext xmlns:c16="http://schemas.microsoft.com/office/drawing/2014/chart" uri="{C3380CC4-5D6E-409C-BE32-E72D297353CC}">
              <c16:uniqueId val="{00000006-E7D8-4CAE-B159-E7E48CBF2141}"/>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1097104851330203"/>
          <c:y val="3.5875706214689267E-2"/>
          <c:w val="0.67743192488262904"/>
          <c:h val="0.1009011299435028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81068791615529"/>
          <c:y val="9.9890856498228625E-2"/>
          <c:w val="0.5809865410012951"/>
          <c:h val="0.80636685704034516"/>
        </c:manualLayout>
      </c:layout>
      <c:barChart>
        <c:barDir val="bar"/>
        <c:grouping val="clustered"/>
        <c:varyColors val="0"/>
        <c:ser>
          <c:idx val="0"/>
          <c:order val="0"/>
          <c:tx>
            <c:strRef>
              <c:f>'sheet design'!$B$48</c:f>
              <c:strCache>
                <c:ptCount val="1"/>
                <c:pt idx="0">
                  <c:v>Total</c:v>
                </c:pt>
              </c:strCache>
            </c:strRef>
          </c:tx>
          <c:spPr>
            <a:solidFill>
              <a:srgbClr val="C55A11"/>
            </a:solidFill>
            <a:ln>
              <a:solidFill>
                <a:schemeClr val="tx1">
                  <a:lumMod val="85000"/>
                  <a:lumOff val="15000"/>
                </a:schemeClr>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design'!$A$49:$A$52</c:f>
              <c:strCache>
                <c:ptCount val="4"/>
                <c:pt idx="0">
                  <c:v>Grocery Store</c:v>
                </c:pt>
                <c:pt idx="1">
                  <c:v>Supermarket Type3</c:v>
                </c:pt>
                <c:pt idx="2">
                  <c:v>Supermarket Type2</c:v>
                </c:pt>
                <c:pt idx="3">
                  <c:v>Supermarket Type1</c:v>
                </c:pt>
              </c:strCache>
            </c:strRef>
          </c:cat>
          <c:val>
            <c:numRef>
              <c:f>'sheet design'!$B$49:$B$52</c:f>
              <c:numCache>
                <c:formatCode>\$0.0,"k"</c:formatCode>
                <c:ptCount val="4"/>
                <c:pt idx="0">
                  <c:v>119369.02600000016</c:v>
                </c:pt>
                <c:pt idx="1">
                  <c:v>130714.67460000001</c:v>
                </c:pt>
                <c:pt idx="2">
                  <c:v>131477.77640000012</c:v>
                </c:pt>
                <c:pt idx="3">
                  <c:v>571128.42979999911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tx1">
                        <a:lumMod val="85000"/>
                        <a:lumOff val="15000"/>
                      </a:schemeClr>
                    </a:solidFill>
                  </a:ln>
                  <a:effectLst/>
                </c14:spPr>
              </c14:invertSolidFillFmt>
            </c:ext>
            <c:ext xmlns:c16="http://schemas.microsoft.com/office/drawing/2014/chart" uri="{C3380CC4-5D6E-409C-BE32-E72D297353CC}">
              <c16:uniqueId val="{00000000-6AA0-4FBB-AEE5-06B92DFF645D}"/>
            </c:ext>
          </c:extLst>
        </c:ser>
        <c:dLbls>
          <c:showLegendKey val="0"/>
          <c:showVal val="0"/>
          <c:showCatName val="0"/>
          <c:showSerName val="0"/>
          <c:showPercent val="0"/>
          <c:showBubbleSize val="0"/>
        </c:dLbls>
        <c:gapWidth val="35"/>
        <c:axId val="223592864"/>
        <c:axId val="223593344"/>
      </c:barChart>
      <c:catAx>
        <c:axId val="22359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crossAx val="223593344"/>
        <c:crosses val="autoZero"/>
        <c:auto val="1"/>
        <c:lblAlgn val="ctr"/>
        <c:lblOffset val="100"/>
        <c:noMultiLvlLbl val="0"/>
      </c:catAx>
      <c:valAx>
        <c:axId val="223593344"/>
        <c:scaling>
          <c:orientation val="minMax"/>
        </c:scaling>
        <c:delete val="1"/>
        <c:axPos val="b"/>
        <c:numFmt formatCode="\$0.0,&quot;k&quot;" sourceLinked="1"/>
        <c:majorTickMark val="none"/>
        <c:minorTickMark val="none"/>
        <c:tickLblPos val="nextTo"/>
        <c:crossAx val="223592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solidFill>
              <a:schemeClr val="tx1">
                <a:lumMod val="85000"/>
                <a:lumOff val="15000"/>
              </a:schemeClr>
            </a:solid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7367681041931"/>
          <c:y val="9.5345345345345348E-2"/>
          <c:w val="0.82008461317821657"/>
          <c:h val="0.80930930930930933"/>
        </c:manualLayout>
      </c:layout>
      <c:barChart>
        <c:barDir val="bar"/>
        <c:grouping val="clustered"/>
        <c:varyColors val="0"/>
        <c:ser>
          <c:idx val="0"/>
          <c:order val="0"/>
          <c:tx>
            <c:strRef>
              <c:f>'sheet design'!$B$57</c:f>
              <c:strCache>
                <c:ptCount val="1"/>
                <c:pt idx="0">
                  <c:v>Total</c:v>
                </c:pt>
              </c:strCache>
            </c:strRef>
          </c:tx>
          <c:spPr>
            <a:solidFill>
              <a:schemeClr val="accent4">
                <a:lumMod val="75000"/>
              </a:schemeClr>
            </a:solidFill>
            <a:ln>
              <a:solidFill>
                <a:schemeClr val="tx1">
                  <a:lumMod val="85000"/>
                  <a:lumOff val="15000"/>
                </a:schemeClr>
              </a:solidFill>
            </a:ln>
            <a:effectLst/>
          </c:spPr>
          <c:invertIfNegative val="0"/>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3E-4D7A-A6D8-71C33F48A79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1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design'!$A$58:$A$61</c:f>
              <c:strCache>
                <c:ptCount val="4"/>
                <c:pt idx="0">
                  <c:v>Grocery Store</c:v>
                </c:pt>
                <c:pt idx="1">
                  <c:v>Supermarket Type3</c:v>
                </c:pt>
                <c:pt idx="2">
                  <c:v>Supermarket Type2</c:v>
                </c:pt>
                <c:pt idx="3">
                  <c:v>Supermarket Type1</c:v>
                </c:pt>
              </c:strCache>
            </c:strRef>
          </c:cat>
          <c:val>
            <c:numRef>
              <c:f>'sheet design'!$B$58:$B$61</c:f>
              <c:numCache>
                <c:formatCode>\$0</c:formatCode>
                <c:ptCount val="4"/>
                <c:pt idx="0">
                  <c:v>140.43414823529432</c:v>
                </c:pt>
                <c:pt idx="1">
                  <c:v>139.80179101604278</c:v>
                </c:pt>
                <c:pt idx="2">
                  <c:v>141.67863836206908</c:v>
                </c:pt>
                <c:pt idx="3">
                  <c:v>140.77604875523764</c:v>
                </c:pt>
              </c:numCache>
            </c:numRef>
          </c:val>
          <c:extLst>
            <c:ext xmlns:c16="http://schemas.microsoft.com/office/drawing/2014/chart" uri="{C3380CC4-5D6E-409C-BE32-E72D297353CC}">
              <c16:uniqueId val="{00000000-FB3E-4D7A-A6D8-71C33F48A79A}"/>
            </c:ext>
          </c:extLst>
        </c:ser>
        <c:dLbls>
          <c:showLegendKey val="0"/>
          <c:showVal val="0"/>
          <c:showCatName val="0"/>
          <c:showSerName val="0"/>
          <c:showPercent val="0"/>
          <c:showBubbleSize val="0"/>
        </c:dLbls>
        <c:gapWidth val="60"/>
        <c:axId val="223295696"/>
        <c:axId val="223295216"/>
      </c:barChart>
      <c:catAx>
        <c:axId val="223295696"/>
        <c:scaling>
          <c:orientation val="minMax"/>
        </c:scaling>
        <c:delete val="1"/>
        <c:axPos val="l"/>
        <c:numFmt formatCode="General" sourceLinked="1"/>
        <c:majorTickMark val="none"/>
        <c:minorTickMark val="none"/>
        <c:tickLblPos val="nextTo"/>
        <c:crossAx val="223295216"/>
        <c:crosses val="autoZero"/>
        <c:auto val="1"/>
        <c:lblAlgn val="ctr"/>
        <c:lblOffset val="100"/>
        <c:noMultiLvlLbl val="0"/>
      </c:catAx>
      <c:valAx>
        <c:axId val="223295216"/>
        <c:scaling>
          <c:orientation val="minMax"/>
        </c:scaling>
        <c:delete val="1"/>
        <c:axPos val="b"/>
        <c:numFmt formatCode="\$0" sourceLinked="1"/>
        <c:majorTickMark val="none"/>
        <c:minorTickMark val="none"/>
        <c:tickLblPos val="nextTo"/>
        <c:crossAx val="223295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7D509"/>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design'!$B$66</c:f>
              <c:strCache>
                <c:ptCount val="1"/>
                <c:pt idx="0">
                  <c:v>Total</c:v>
                </c:pt>
              </c:strCache>
            </c:strRef>
          </c:tx>
          <c:spPr>
            <a:solidFill>
              <a:srgbClr val="F7D509"/>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design'!$A$67:$A$70</c:f>
              <c:strCache>
                <c:ptCount val="4"/>
                <c:pt idx="0">
                  <c:v>Grocery Store</c:v>
                </c:pt>
                <c:pt idx="1">
                  <c:v>Supermarket Type3</c:v>
                </c:pt>
                <c:pt idx="2">
                  <c:v>Supermarket Type2</c:v>
                </c:pt>
                <c:pt idx="3">
                  <c:v>Supermarket Type1</c:v>
                </c:pt>
              </c:strCache>
            </c:strRef>
          </c:cat>
          <c:val>
            <c:numRef>
              <c:f>'sheet design'!$B$67:$B$70</c:f>
              <c:numCache>
                <c:formatCode>0</c:formatCode>
                <c:ptCount val="4"/>
                <c:pt idx="0">
                  <c:v>850</c:v>
                </c:pt>
                <c:pt idx="1">
                  <c:v>935</c:v>
                </c:pt>
                <c:pt idx="2">
                  <c:v>928</c:v>
                </c:pt>
                <c:pt idx="3">
                  <c:v>4057</c:v>
                </c:pt>
              </c:numCache>
            </c:numRef>
          </c:val>
          <c:extLst>
            <c:ext xmlns:c16="http://schemas.microsoft.com/office/drawing/2014/chart" uri="{C3380CC4-5D6E-409C-BE32-E72D297353CC}">
              <c16:uniqueId val="{00000000-DEA3-414C-B08C-4FDA1032DEFA}"/>
            </c:ext>
          </c:extLst>
        </c:ser>
        <c:dLbls>
          <c:dLblPos val="outEnd"/>
          <c:showLegendKey val="0"/>
          <c:showVal val="1"/>
          <c:showCatName val="0"/>
          <c:showSerName val="0"/>
          <c:showPercent val="0"/>
          <c:showBubbleSize val="0"/>
        </c:dLbls>
        <c:gapWidth val="60"/>
        <c:axId val="1796874976"/>
        <c:axId val="1796876896"/>
      </c:barChart>
      <c:catAx>
        <c:axId val="1796874976"/>
        <c:scaling>
          <c:orientation val="minMax"/>
        </c:scaling>
        <c:delete val="1"/>
        <c:axPos val="l"/>
        <c:numFmt formatCode="General" sourceLinked="1"/>
        <c:majorTickMark val="none"/>
        <c:minorTickMark val="none"/>
        <c:tickLblPos val="nextTo"/>
        <c:crossAx val="1796876896"/>
        <c:crosses val="autoZero"/>
        <c:auto val="1"/>
        <c:lblAlgn val="ctr"/>
        <c:lblOffset val="100"/>
        <c:noMultiLvlLbl val="0"/>
      </c:catAx>
      <c:valAx>
        <c:axId val="1796876896"/>
        <c:scaling>
          <c:orientation val="minMax"/>
        </c:scaling>
        <c:delete val="1"/>
        <c:axPos val="b"/>
        <c:numFmt formatCode="0" sourceLinked="1"/>
        <c:majorTickMark val="none"/>
        <c:minorTickMark val="none"/>
        <c:tickLblPos val="nextTo"/>
        <c:crossAx val="179687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7965464871834"/>
          <c:y val="0.28738870514219239"/>
          <c:w val="0.79866403367897543"/>
          <c:h val="0.60770933069931199"/>
        </c:manualLayout>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78685.164799999868</c:v>
                </c:pt>
                <c:pt idx="2">
                  <c:v>99197.446200000006</c:v>
                </c:pt>
              </c:numCache>
            </c:numRef>
          </c:val>
          <c:extLst>
            <c:ext xmlns:c16="http://schemas.microsoft.com/office/drawing/2014/chart" uri="{C3380CC4-5D6E-409C-BE32-E72D297353CC}">
              <c16:uniqueId val="{00000000-B671-4C00-BC58-49E1CB49238F}"/>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229853.03539999996</c:v>
                </c:pt>
                <c:pt idx="2">
                  <c:v>208556.44839999973</c:v>
                </c:pt>
              </c:numCache>
            </c:numRef>
          </c:val>
          <c:extLst>
            <c:ext xmlns:c16="http://schemas.microsoft.com/office/drawing/2014/chart" uri="{C3380CC4-5D6E-409C-BE32-E72D297353CC}">
              <c16:uniqueId val="{00000001-7B47-4CB7-B9FD-12BF1FA9DECF}"/>
            </c:ext>
          </c:extLst>
        </c:ser>
        <c:dLbls>
          <c:showLegendKey val="0"/>
          <c:showVal val="0"/>
          <c:showCatName val="0"/>
          <c:showSerName val="0"/>
          <c:showPercent val="0"/>
          <c:showBubbleSize val="0"/>
        </c:dLbls>
        <c:gapWidth val="182"/>
        <c:axId val="515834736"/>
        <c:axId val="518256208"/>
      </c:barChart>
      <c:catAx>
        <c:axId val="51583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56208"/>
        <c:crosses val="autoZero"/>
        <c:auto val="1"/>
        <c:lblAlgn val="ctr"/>
        <c:lblOffset val="100"/>
        <c:noMultiLvlLbl val="0"/>
      </c:catAx>
      <c:valAx>
        <c:axId val="518256208"/>
        <c:scaling>
          <c:orientation val="minMax"/>
        </c:scaling>
        <c:delete val="1"/>
        <c:axPos val="b"/>
        <c:numFmt formatCode="\$0.0,&quot;k&quot;" sourceLinked="1"/>
        <c:majorTickMark val="none"/>
        <c:minorTickMark val="none"/>
        <c:tickLblPos val="nextTo"/>
        <c:crossAx val="51583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design'!$K$3</c:f>
              <c:strCache>
                <c:ptCount val="1"/>
                <c:pt idx="0">
                  <c:v>Total</c:v>
                </c:pt>
              </c:strCache>
            </c:strRef>
          </c:tx>
          <c:spPr>
            <a:solidFill>
              <a:schemeClr val="accent1"/>
            </a:solidFill>
            <a:ln>
              <a:noFill/>
            </a:ln>
            <a:effectLst/>
          </c:spPr>
          <c:invertIfNegative val="0"/>
          <c:cat>
            <c:strRef>
              <c:f>'sheet design'!$J$4:$J$19</c:f>
              <c:strCache>
                <c:ptCount val="16"/>
                <c:pt idx="0">
                  <c:v>Seafood</c:v>
                </c:pt>
                <c:pt idx="1">
                  <c:v>Breakfast</c:v>
                </c:pt>
                <c:pt idx="2">
                  <c:v>Starchy Foods</c:v>
                </c:pt>
                <c:pt idx="3">
                  <c:v>Others</c:v>
                </c:pt>
                <c:pt idx="4">
                  <c:v>Hard Drinks</c:v>
                </c:pt>
                <c:pt idx="5">
                  <c:v>Breads</c:v>
                </c:pt>
                <c:pt idx="6">
                  <c:v>Meat</c:v>
                </c:pt>
                <c:pt idx="7">
                  <c:v>Soft Drinks</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design'!$K$4:$K$19</c:f>
              <c:numCache>
                <c:formatCode>\$0.0,"k"</c:formatCode>
                <c:ptCount val="16"/>
                <c:pt idx="0">
                  <c:v>6825.4660000000003</c:v>
                </c:pt>
                <c:pt idx="1">
                  <c:v>11523.392800000003</c:v>
                </c:pt>
                <c:pt idx="2">
                  <c:v>16014.166199999996</c:v>
                </c:pt>
                <c:pt idx="3">
                  <c:v>17992.434200000007</c:v>
                </c:pt>
                <c:pt idx="4">
                  <c:v>26070.347599999997</c:v>
                </c:pt>
                <c:pt idx="5">
                  <c:v>28021.666599999997</c:v>
                </c:pt>
                <c:pt idx="6">
                  <c:v>44259.881399999984</c:v>
                </c:pt>
                <c:pt idx="7">
                  <c:v>44298.097800000018</c:v>
                </c:pt>
                <c:pt idx="8">
                  <c:v>59784.069000000003</c:v>
                </c:pt>
                <c:pt idx="9">
                  <c:v>61616.552400000051</c:v>
                </c:pt>
                <c:pt idx="10">
                  <c:v>71346.349399999963</c:v>
                </c:pt>
                <c:pt idx="11">
                  <c:v>80183.957000000009</c:v>
                </c:pt>
                <c:pt idx="12">
                  <c:v>93572.626400000052</c:v>
                </c:pt>
                <c:pt idx="13">
                  <c:v>114791.49839999997</c:v>
                </c:pt>
                <c:pt idx="14">
                  <c:v>133098.54200000022</c:v>
                </c:pt>
                <c:pt idx="15">
                  <c:v>143290.85960000008</c:v>
                </c:pt>
              </c:numCache>
            </c:numRef>
          </c:val>
          <c:extLst>
            <c:ext xmlns:c16="http://schemas.microsoft.com/office/drawing/2014/chart" uri="{C3380CC4-5D6E-409C-BE32-E72D297353CC}">
              <c16:uniqueId val="{00000000-37F2-49DC-AF8A-84E612E85773}"/>
            </c:ext>
          </c:extLst>
        </c:ser>
        <c:dLbls>
          <c:showLegendKey val="0"/>
          <c:showVal val="0"/>
          <c:showCatName val="0"/>
          <c:showSerName val="0"/>
          <c:showPercent val="0"/>
          <c:showBubbleSize val="0"/>
        </c:dLbls>
        <c:gapWidth val="182"/>
        <c:axId val="120309072"/>
        <c:axId val="120309552"/>
      </c:barChart>
      <c:catAx>
        <c:axId val="12030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09552"/>
        <c:crosses val="autoZero"/>
        <c:auto val="1"/>
        <c:lblAlgn val="ctr"/>
        <c:lblOffset val="100"/>
        <c:noMultiLvlLbl val="0"/>
      </c:catAx>
      <c:valAx>
        <c:axId val="120309552"/>
        <c:scaling>
          <c:orientation val="minMax"/>
        </c:scaling>
        <c:delete val="1"/>
        <c:axPos val="b"/>
        <c:numFmt formatCode="\$0.0,&quot;k&quot;" sourceLinked="1"/>
        <c:majorTickMark val="none"/>
        <c:minorTickMark val="none"/>
        <c:tickLblPos val="nextTo"/>
        <c:crossAx val="120309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design'!$K$25</c:f>
              <c:strCache>
                <c:ptCount val="1"/>
                <c:pt idx="0">
                  <c:v>Total</c:v>
                </c:pt>
              </c:strCache>
            </c:strRef>
          </c:tx>
          <c:spPr>
            <a:solidFill>
              <a:schemeClr val="accent1"/>
            </a:solidFill>
            <a:ln>
              <a:noFill/>
            </a:ln>
            <a:effectLst/>
          </c:spPr>
          <c:cat>
            <c:strRef>
              <c:f>'sheet design'!$J$26:$J$33</c:f>
              <c:strCache>
                <c:ptCount val="8"/>
                <c:pt idx="0">
                  <c:v>2011</c:v>
                </c:pt>
                <c:pt idx="1">
                  <c:v>2012</c:v>
                </c:pt>
                <c:pt idx="2">
                  <c:v>2015</c:v>
                </c:pt>
                <c:pt idx="3">
                  <c:v>2016</c:v>
                </c:pt>
                <c:pt idx="4">
                  <c:v>2017</c:v>
                </c:pt>
                <c:pt idx="5">
                  <c:v>2018</c:v>
                </c:pt>
                <c:pt idx="6">
                  <c:v>2020</c:v>
                </c:pt>
                <c:pt idx="7">
                  <c:v>2022</c:v>
                </c:pt>
              </c:strCache>
            </c:strRef>
          </c:cat>
          <c:val>
            <c:numRef>
              <c:f>'sheet design'!$K$26:$K$33</c:f>
              <c:numCache>
                <c:formatCode>\$0.0,"k"</c:formatCode>
                <c:ptCount val="8"/>
                <c:pt idx="0">
                  <c:v>45561.443599999984</c:v>
                </c:pt>
                <c:pt idx="1">
                  <c:v>130476.85979999998</c:v>
                </c:pt>
                <c:pt idx="2">
                  <c:v>91386.560199999993</c:v>
                </c:pt>
                <c:pt idx="3">
                  <c:v>132113.36980000007</c:v>
                </c:pt>
                <c:pt idx="4">
                  <c:v>133103.90699999977</c:v>
                </c:pt>
                <c:pt idx="5">
                  <c:v>204522.2569999999</c:v>
                </c:pt>
                <c:pt idx="6">
                  <c:v>84047.732999999891</c:v>
                </c:pt>
                <c:pt idx="7">
                  <c:v>131477.77640000012</c:v>
                </c:pt>
              </c:numCache>
            </c:numRef>
          </c:val>
          <c:extLst>
            <c:ext xmlns:c16="http://schemas.microsoft.com/office/drawing/2014/chart" uri="{C3380CC4-5D6E-409C-BE32-E72D297353CC}">
              <c16:uniqueId val="{00000000-BF61-4631-9E3B-067494E8DA5E}"/>
            </c:ext>
          </c:extLst>
        </c:ser>
        <c:dLbls>
          <c:showLegendKey val="0"/>
          <c:showVal val="0"/>
          <c:showCatName val="0"/>
          <c:showSerName val="0"/>
          <c:showPercent val="0"/>
          <c:showBubbleSize val="0"/>
        </c:dLbls>
        <c:axId val="2129781424"/>
        <c:axId val="2129776624"/>
      </c:areaChart>
      <c:catAx>
        <c:axId val="212978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76624"/>
        <c:crosses val="autoZero"/>
        <c:auto val="1"/>
        <c:lblAlgn val="ctr"/>
        <c:lblOffset val="100"/>
        <c:noMultiLvlLbl val="0"/>
      </c:catAx>
      <c:valAx>
        <c:axId val="2129776624"/>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814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9E-4FA2-BC4D-7DD9E5D05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9E-4FA2-BC4D-7DD9E5D05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9E-4FA2-BC4D-7DD9E5D05DAA}"/>
              </c:ext>
            </c:extLst>
          </c:dPt>
          <c:cat>
            <c:strRef>
              <c:f>'sheet design'!$A$37:$A$38</c:f>
              <c:strCache>
                <c:ptCount val="2"/>
                <c:pt idx="0">
                  <c:v>Medium</c:v>
                </c:pt>
                <c:pt idx="1">
                  <c:v>Small</c:v>
                </c:pt>
              </c:strCache>
            </c:strRef>
          </c:cat>
          <c:val>
            <c:numRef>
              <c:f>'sheet design'!$B$37:$B$38</c:f>
              <c:numCache>
                <c:formatCode>\$0.0,"k"</c:formatCode>
                <c:ptCount val="2"/>
                <c:pt idx="0">
                  <c:v>507895.73639999848</c:v>
                </c:pt>
                <c:pt idx="1">
                  <c:v>444794.17039999954</c:v>
                </c:pt>
              </c:numCache>
            </c:numRef>
          </c:val>
          <c:extLst>
            <c:ext xmlns:c16="http://schemas.microsoft.com/office/drawing/2014/chart" uri="{C3380CC4-5D6E-409C-BE32-E72D297353CC}">
              <c16:uniqueId val="{00000000-D4B5-47FB-846B-3028397E49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design'!$B$48</c:f>
              <c:strCache>
                <c:ptCount val="1"/>
                <c:pt idx="0">
                  <c:v>Total</c:v>
                </c:pt>
              </c:strCache>
            </c:strRef>
          </c:tx>
          <c:spPr>
            <a:solidFill>
              <a:schemeClr val="accent1"/>
            </a:solidFill>
            <a:ln>
              <a:noFill/>
            </a:ln>
            <a:effectLst/>
          </c:spPr>
          <c:invertIfNegative val="1"/>
          <c:cat>
            <c:strRef>
              <c:f>'sheet design'!$A$49:$A$52</c:f>
              <c:strCache>
                <c:ptCount val="4"/>
                <c:pt idx="0">
                  <c:v>Grocery Store</c:v>
                </c:pt>
                <c:pt idx="1">
                  <c:v>Supermarket Type3</c:v>
                </c:pt>
                <c:pt idx="2">
                  <c:v>Supermarket Type2</c:v>
                </c:pt>
                <c:pt idx="3">
                  <c:v>Supermarket Type1</c:v>
                </c:pt>
              </c:strCache>
            </c:strRef>
          </c:cat>
          <c:val>
            <c:numRef>
              <c:f>'sheet design'!$B$49:$B$52</c:f>
              <c:numCache>
                <c:formatCode>\$0.0,"k"</c:formatCode>
                <c:ptCount val="4"/>
                <c:pt idx="0">
                  <c:v>119369.02600000016</c:v>
                </c:pt>
                <c:pt idx="1">
                  <c:v>130714.67460000001</c:v>
                </c:pt>
                <c:pt idx="2">
                  <c:v>131477.77640000012</c:v>
                </c:pt>
                <c:pt idx="3">
                  <c:v>571128.42979999911</c:v>
                </c:pt>
              </c:numCache>
            </c:numRef>
          </c:val>
          <c:extLst>
            <c:ext xmlns:c16="http://schemas.microsoft.com/office/drawing/2014/chart" uri="{C3380CC4-5D6E-409C-BE32-E72D297353CC}">
              <c16:uniqueId val="{00000000-5A30-4829-90F6-2B9F74B19FCF}"/>
            </c:ext>
          </c:extLst>
        </c:ser>
        <c:dLbls>
          <c:showLegendKey val="0"/>
          <c:showVal val="0"/>
          <c:showCatName val="0"/>
          <c:showSerName val="0"/>
          <c:showPercent val="0"/>
          <c:showBubbleSize val="0"/>
        </c:dLbls>
        <c:gapWidth val="182"/>
        <c:axId val="223592864"/>
        <c:axId val="223593344"/>
      </c:barChart>
      <c:catAx>
        <c:axId val="22359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93344"/>
        <c:crosses val="autoZero"/>
        <c:auto val="1"/>
        <c:lblAlgn val="ctr"/>
        <c:lblOffset val="100"/>
        <c:noMultiLvlLbl val="0"/>
      </c:catAx>
      <c:valAx>
        <c:axId val="223593344"/>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223592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design'!$B$57</c:f>
              <c:strCache>
                <c:ptCount val="1"/>
                <c:pt idx="0">
                  <c:v>Total</c:v>
                </c:pt>
              </c:strCache>
            </c:strRef>
          </c:tx>
          <c:spPr>
            <a:solidFill>
              <a:schemeClr val="accent1"/>
            </a:solidFill>
            <a:ln>
              <a:noFill/>
            </a:ln>
            <a:effectLst/>
          </c:spPr>
          <c:invertIfNegative val="0"/>
          <c:cat>
            <c:strRef>
              <c:f>'sheet design'!$A$58:$A$61</c:f>
              <c:strCache>
                <c:ptCount val="4"/>
                <c:pt idx="0">
                  <c:v>Grocery Store</c:v>
                </c:pt>
                <c:pt idx="1">
                  <c:v>Supermarket Type3</c:v>
                </c:pt>
                <c:pt idx="2">
                  <c:v>Supermarket Type2</c:v>
                </c:pt>
                <c:pt idx="3">
                  <c:v>Supermarket Type1</c:v>
                </c:pt>
              </c:strCache>
            </c:strRef>
          </c:cat>
          <c:val>
            <c:numRef>
              <c:f>'sheet design'!$B$58:$B$61</c:f>
              <c:numCache>
                <c:formatCode>\$0</c:formatCode>
                <c:ptCount val="4"/>
                <c:pt idx="0">
                  <c:v>140.43414823529432</c:v>
                </c:pt>
                <c:pt idx="1">
                  <c:v>139.80179101604278</c:v>
                </c:pt>
                <c:pt idx="2">
                  <c:v>141.67863836206908</c:v>
                </c:pt>
                <c:pt idx="3">
                  <c:v>140.77604875523764</c:v>
                </c:pt>
              </c:numCache>
            </c:numRef>
          </c:val>
          <c:extLst>
            <c:ext xmlns:c16="http://schemas.microsoft.com/office/drawing/2014/chart" uri="{C3380CC4-5D6E-409C-BE32-E72D297353CC}">
              <c16:uniqueId val="{00000000-4715-4E50-8C78-F1CB549803FF}"/>
            </c:ext>
          </c:extLst>
        </c:ser>
        <c:dLbls>
          <c:showLegendKey val="0"/>
          <c:showVal val="0"/>
          <c:showCatName val="0"/>
          <c:showSerName val="0"/>
          <c:showPercent val="0"/>
          <c:showBubbleSize val="0"/>
        </c:dLbls>
        <c:gapWidth val="182"/>
        <c:axId val="223295696"/>
        <c:axId val="223295216"/>
      </c:barChart>
      <c:catAx>
        <c:axId val="2232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95216"/>
        <c:crosses val="autoZero"/>
        <c:auto val="1"/>
        <c:lblAlgn val="ctr"/>
        <c:lblOffset val="100"/>
        <c:noMultiLvlLbl val="0"/>
      </c:catAx>
      <c:valAx>
        <c:axId val="223295216"/>
        <c:scaling>
          <c:orientation val="minMax"/>
        </c:scaling>
        <c:delete val="1"/>
        <c:axPos val="b"/>
        <c:numFmt formatCode="\$0" sourceLinked="1"/>
        <c:majorTickMark val="none"/>
        <c:minorTickMark val="none"/>
        <c:tickLblPos val="nextTo"/>
        <c:crossAx val="223295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design'!$B$66</c:f>
              <c:strCache>
                <c:ptCount val="1"/>
                <c:pt idx="0">
                  <c:v>Total</c:v>
                </c:pt>
              </c:strCache>
            </c:strRef>
          </c:tx>
          <c:spPr>
            <a:solidFill>
              <a:schemeClr val="accent1"/>
            </a:solidFill>
            <a:ln>
              <a:noFill/>
            </a:ln>
            <a:effectLst/>
          </c:spPr>
          <c:invertIfNegative val="0"/>
          <c:cat>
            <c:strRef>
              <c:f>'sheet design'!$A$67:$A$70</c:f>
              <c:strCache>
                <c:ptCount val="4"/>
                <c:pt idx="0">
                  <c:v>Grocery Store</c:v>
                </c:pt>
                <c:pt idx="1">
                  <c:v>Supermarket Type3</c:v>
                </c:pt>
                <c:pt idx="2">
                  <c:v>Supermarket Type2</c:v>
                </c:pt>
                <c:pt idx="3">
                  <c:v>Supermarket Type1</c:v>
                </c:pt>
              </c:strCache>
            </c:strRef>
          </c:cat>
          <c:val>
            <c:numRef>
              <c:f>'sheet design'!$B$67:$B$70</c:f>
              <c:numCache>
                <c:formatCode>0</c:formatCode>
                <c:ptCount val="4"/>
                <c:pt idx="0">
                  <c:v>850</c:v>
                </c:pt>
                <c:pt idx="1">
                  <c:v>935</c:v>
                </c:pt>
                <c:pt idx="2">
                  <c:v>928</c:v>
                </c:pt>
                <c:pt idx="3">
                  <c:v>4057</c:v>
                </c:pt>
              </c:numCache>
            </c:numRef>
          </c:val>
          <c:extLst>
            <c:ext xmlns:c16="http://schemas.microsoft.com/office/drawing/2014/chart" uri="{C3380CC4-5D6E-409C-BE32-E72D297353CC}">
              <c16:uniqueId val="{00000000-3979-42EA-BA5E-EAF3A0405D75}"/>
            </c:ext>
          </c:extLst>
        </c:ser>
        <c:dLbls>
          <c:showLegendKey val="0"/>
          <c:showVal val="0"/>
          <c:showCatName val="0"/>
          <c:showSerName val="0"/>
          <c:showPercent val="0"/>
          <c:showBubbleSize val="0"/>
        </c:dLbls>
        <c:gapWidth val="182"/>
        <c:axId val="1796874976"/>
        <c:axId val="1796876896"/>
      </c:barChart>
      <c:catAx>
        <c:axId val="179687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876896"/>
        <c:crosses val="autoZero"/>
        <c:auto val="1"/>
        <c:lblAlgn val="ctr"/>
        <c:lblOffset val="100"/>
        <c:noMultiLvlLbl val="0"/>
      </c:catAx>
      <c:valAx>
        <c:axId val="1796876896"/>
        <c:scaling>
          <c:orientation val="minMax"/>
        </c:scaling>
        <c:delete val="1"/>
        <c:axPos val="b"/>
        <c:numFmt formatCode="0" sourceLinked="1"/>
        <c:majorTickMark val="none"/>
        <c:minorTickMark val="none"/>
        <c:tickLblPos val="nextTo"/>
        <c:crossAx val="179687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FF00"/>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noFill/>
          </a:ln>
          <a:effectLst/>
        </c:spPr>
        <c:dLbl>
          <c:idx val="0"/>
          <c:layout>
            <c:manualLayout>
              <c:x val="-0.1539855072463768"/>
              <c:y val="-9.2592660099636379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7088825174027162"/>
                  <c:h val="0.28628702703924397"/>
                </c:manualLayout>
              </c15:layout>
            </c:ext>
          </c:extLst>
        </c:dLbl>
      </c:pivotFmt>
      <c:pivotFmt>
        <c:idx val="6"/>
        <c:spPr>
          <a:solidFill>
            <a:schemeClr val="accent6">
              <a:lumMod val="75000"/>
            </a:schemeClr>
          </a:solidFill>
          <a:ln w="19050">
            <a:solidFill>
              <a:srgbClr val="FAFAFA"/>
            </a:solidFill>
          </a:ln>
          <a:effectLst/>
        </c:spPr>
        <c:dLbl>
          <c:idx val="0"/>
          <c:layout>
            <c:manualLayout>
              <c:x val="-0.10612197460557282"/>
              <c:y val="-0.2396889470645156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417707976720301"/>
                  <c:h val="0.38790491973237068"/>
                </c:manualLayout>
              </c15:layout>
            </c:ext>
          </c:extLst>
        </c:dLbl>
      </c:pivotFmt>
    </c:pivotFmts>
    <c:plotArea>
      <c:layout>
        <c:manualLayout>
          <c:layoutTarget val="inner"/>
          <c:xMode val="edge"/>
          <c:yMode val="edge"/>
          <c:x val="0.20316835395575558"/>
          <c:y val="0.21060558565921808"/>
          <c:w val="0.69393200849893766"/>
          <c:h val="0.78939482158445595"/>
        </c:manualLayout>
      </c:layout>
      <c:doughnutChart>
        <c:varyColors val="1"/>
        <c:ser>
          <c:idx val="0"/>
          <c:order val="0"/>
          <c:tx>
            <c:strRef>
              <c:f>'sheet design'!$B$14</c:f>
              <c:strCache>
                <c:ptCount val="1"/>
                <c:pt idx="0">
                  <c:v>Total</c:v>
                </c:pt>
              </c:strCache>
            </c:strRef>
          </c:tx>
          <c:spPr>
            <a:solidFill>
              <a:srgbClr val="FFFF00"/>
            </a:solidFill>
            <a:ln>
              <a:noFill/>
            </a:ln>
          </c:spPr>
          <c:dPt>
            <c:idx val="0"/>
            <c:bubble3D val="0"/>
            <c:spPr>
              <a:solidFill>
                <a:srgbClr val="FFC000"/>
              </a:solidFill>
              <a:ln w="19050">
                <a:noFill/>
              </a:ln>
              <a:effectLst/>
            </c:spPr>
            <c:extLst>
              <c:ext xmlns:c16="http://schemas.microsoft.com/office/drawing/2014/chart" uri="{C3380CC4-5D6E-409C-BE32-E72D297353CC}">
                <c16:uniqueId val="{00000001-3E0E-413D-8359-C2463AD8B42F}"/>
              </c:ext>
            </c:extLst>
          </c:dPt>
          <c:dPt>
            <c:idx val="1"/>
            <c:bubble3D val="0"/>
            <c:spPr>
              <a:solidFill>
                <a:schemeClr val="accent6">
                  <a:lumMod val="75000"/>
                </a:schemeClr>
              </a:solidFill>
              <a:ln w="19050">
                <a:solidFill>
                  <a:srgbClr val="FAFAFA"/>
                </a:solidFill>
              </a:ln>
              <a:effectLst/>
            </c:spPr>
            <c:extLst>
              <c:ext xmlns:c16="http://schemas.microsoft.com/office/drawing/2014/chart" uri="{C3380CC4-5D6E-409C-BE32-E72D297353CC}">
                <c16:uniqueId val="{00000003-3E0E-413D-8359-C2463AD8B42F}"/>
              </c:ext>
            </c:extLst>
          </c:dPt>
          <c:dLbls>
            <c:dLbl>
              <c:idx val="0"/>
              <c:layout>
                <c:manualLayout>
                  <c:x val="-0.1539855072463768"/>
                  <c:y val="-9.2592660099636379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7088825174027162"/>
                      <c:h val="0.28628702703924397"/>
                    </c:manualLayout>
                  </c15:layout>
                </c:ext>
                <c:ext xmlns:c16="http://schemas.microsoft.com/office/drawing/2014/chart" uri="{C3380CC4-5D6E-409C-BE32-E72D297353CC}">
                  <c16:uniqueId val="{00000001-3E0E-413D-8359-C2463AD8B42F}"/>
                </c:ext>
              </c:extLst>
            </c:dLbl>
            <c:dLbl>
              <c:idx val="1"/>
              <c:layout>
                <c:manualLayout>
                  <c:x val="-0.10612197460557282"/>
                  <c:y val="-0.2396889470645156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417707976720301"/>
                      <c:h val="0.38790491973237068"/>
                    </c:manualLayout>
                  </c15:layout>
                </c:ext>
                <c:ext xmlns:c16="http://schemas.microsoft.com/office/drawing/2014/chart" uri="{C3380CC4-5D6E-409C-BE32-E72D297353CC}">
                  <c16:uniqueId val="{00000003-3E0E-413D-8359-C2463AD8B42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653457.3964000009</c:v>
                </c:pt>
                <c:pt idx="1">
                  <c:v>299232.51039999956</c:v>
                </c:pt>
              </c:numCache>
            </c:numRef>
          </c:val>
          <c:extLst>
            <c:ext xmlns:c16="http://schemas.microsoft.com/office/drawing/2014/chart" uri="{C3380CC4-5D6E-409C-BE32-E72D297353CC}">
              <c16:uniqueId val="{00000004-3E0E-413D-8359-C2463AD8B42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10DED6B-7B23-41CD-B4B6-E3BB7C01518C}">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110DED6B-7B23-41CD-B4B6-E3BB7C01518C}">
          <cx:spPr>
            <a:solidFill>
              <a:srgbClr val="F7D509"/>
            </a:solidFill>
            <a:ln w="38100">
              <a:noFill/>
            </a:ln>
          </cx:spPr>
          <cx:dataPt idx="1">
            <cx:spPr>
              <a:solidFill>
                <a:srgbClr val="92D050"/>
              </a:solidFill>
            </cx:spPr>
          </cx:dataPt>
          <cx:dataPt idx="2">
            <cx:spPr>
              <a:solidFill>
                <a:srgbClr val="00B050"/>
              </a:solidFill>
            </cx:spPr>
          </cx:dataPt>
          <cx:dataLabels>
            <cx:txPr>
              <a:bodyPr spcFirstLastPara="1" vertOverflow="ellipsis" horzOverflow="overflow" wrap="square" lIns="0" tIns="0" rIns="0" bIns="0" anchor="ctr" anchorCtr="1"/>
              <a:lstStyle/>
              <a:p>
                <a:pPr algn="ctr" rtl="0">
                  <a:defRPr sz="1000">
                    <a:solidFill>
                      <a:schemeClr val="bg2">
                        <a:lumMod val="10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chemeClr val="bg2">
                      <a:lumMod val="10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bg2">
                    <a:lumMod val="10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2">
                  <a:lumMod val="10000"/>
                </a:schemeClr>
              </a:solidFill>
              <a:latin typeface="Segoe UI Semibold" panose="020B0702040204020203" pitchFamily="34" charset="0"/>
              <a:cs typeface="Segoe UI Semibold" panose="020B0702040204020203" pitchFamily="34" charset="0"/>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18" Type="http://schemas.openxmlformats.org/officeDocument/2006/relationships/image" Target="../media/image9.png"/><Relationship Id="rId3" Type="http://schemas.openxmlformats.org/officeDocument/2006/relationships/image" Target="../media/image3.png"/><Relationship Id="rId21" Type="http://schemas.openxmlformats.org/officeDocument/2006/relationships/image" Target="../media/image11.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chart" Target="../charts/chart16.xml"/><Relationship Id="rId25" Type="http://schemas.openxmlformats.org/officeDocument/2006/relationships/image" Target="../media/image14.svg"/><Relationship Id="rId2" Type="http://schemas.openxmlformats.org/officeDocument/2006/relationships/image" Target="../media/image2.svg"/><Relationship Id="rId16" Type="http://schemas.openxmlformats.org/officeDocument/2006/relationships/chart" Target="../charts/chart15.xml"/><Relationship Id="rId20" Type="http://schemas.openxmlformats.org/officeDocument/2006/relationships/hyperlink" Target="#'sheet design'!A1"/><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24" Type="http://schemas.openxmlformats.org/officeDocument/2006/relationships/image" Target="../media/image13.png"/><Relationship Id="rId5" Type="http://schemas.openxmlformats.org/officeDocument/2006/relationships/image" Target="../media/image5.png"/><Relationship Id="rId15" Type="http://schemas.openxmlformats.org/officeDocument/2006/relationships/chart" Target="../charts/chart14.xml"/><Relationship Id="rId23" Type="http://schemas.openxmlformats.org/officeDocument/2006/relationships/hyperlink" Target="#'Raw data'!A1"/><Relationship Id="rId10" Type="http://schemas.openxmlformats.org/officeDocument/2006/relationships/chart" Target="../charts/chart10.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9.xml"/><Relationship Id="rId14" Type="http://schemas.microsoft.com/office/2014/relationships/chartEx" Target="../charts/chartEx2.xml"/><Relationship Id="rId22"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oneCell">
    <xdr:from>
      <xdr:col>4</xdr:col>
      <xdr:colOff>193081</xdr:colOff>
      <xdr:row>1</xdr:row>
      <xdr:rowOff>36871</xdr:rowOff>
    </xdr:from>
    <xdr:to>
      <xdr:col>6</xdr:col>
      <xdr:colOff>508511</xdr:colOff>
      <xdr:row>8</xdr:row>
      <xdr:rowOff>172064</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6FACAD2-CF02-5CC3-E610-CCDA70C9C30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605307" y="245806"/>
              <a:ext cx="1819275" cy="1569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170917</xdr:colOff>
      <xdr:row>12</xdr:row>
      <xdr:rowOff>192281</xdr:rowOff>
    </xdr:from>
    <xdr:to>
      <xdr:col>3</xdr:col>
      <xdr:colOff>968522</xdr:colOff>
      <xdr:row>19</xdr:row>
      <xdr:rowOff>35609</xdr:rowOff>
    </xdr:to>
    <xdr:graphicFrame macro="">
      <xdr:nvGraphicFramePr>
        <xdr:cNvPr id="3" name="Chart 2">
          <a:extLst>
            <a:ext uri="{FF2B5EF4-FFF2-40B4-BE49-F238E27FC236}">
              <a16:creationId xmlns:a16="http://schemas.microsoft.com/office/drawing/2014/main" id="{EFB6C097-2358-71B4-E5BD-B516F90F5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23</xdr:row>
      <xdr:rowOff>7122</xdr:rowOff>
    </xdr:from>
    <xdr:to>
      <xdr:col>6</xdr:col>
      <xdr:colOff>598206</xdr:colOff>
      <xdr:row>30</xdr:row>
      <xdr:rowOff>42729</xdr:rowOff>
    </xdr:to>
    <xdr:graphicFrame macro="">
      <xdr:nvGraphicFramePr>
        <xdr:cNvPr id="4" name="Chart 3">
          <a:extLst>
            <a:ext uri="{FF2B5EF4-FFF2-40B4-BE49-F238E27FC236}">
              <a16:creationId xmlns:a16="http://schemas.microsoft.com/office/drawing/2014/main" id="{B0B6D264-849A-C9EC-50E5-B1C04C2C9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24113</xdr:colOff>
      <xdr:row>2</xdr:row>
      <xdr:rowOff>9645</xdr:rowOff>
    </xdr:from>
    <xdr:to>
      <xdr:col>17</xdr:col>
      <xdr:colOff>544974</xdr:colOff>
      <xdr:row>18</xdr:row>
      <xdr:rowOff>183265</xdr:rowOff>
    </xdr:to>
    <xdr:graphicFrame macro="">
      <xdr:nvGraphicFramePr>
        <xdr:cNvPr id="5" name="Chart 4">
          <a:extLst>
            <a:ext uri="{FF2B5EF4-FFF2-40B4-BE49-F238E27FC236}">
              <a16:creationId xmlns:a16="http://schemas.microsoft.com/office/drawing/2014/main" id="{62211B7B-F80F-75F8-E771-51B62C372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33759</xdr:colOff>
      <xdr:row>24</xdr:row>
      <xdr:rowOff>19291</xdr:rowOff>
    </xdr:from>
    <xdr:to>
      <xdr:col>15</xdr:col>
      <xdr:colOff>385822</xdr:colOff>
      <xdr:row>31</xdr:row>
      <xdr:rowOff>173621</xdr:rowOff>
    </xdr:to>
    <xdr:graphicFrame macro="">
      <xdr:nvGraphicFramePr>
        <xdr:cNvPr id="6" name="Chart 5">
          <a:extLst>
            <a:ext uri="{FF2B5EF4-FFF2-40B4-BE49-F238E27FC236}">
              <a16:creationId xmlns:a16="http://schemas.microsoft.com/office/drawing/2014/main" id="{22DB6228-2182-41C5-A379-9A198D249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24114</xdr:colOff>
      <xdr:row>35</xdr:row>
      <xdr:rowOff>36654</xdr:rowOff>
    </xdr:from>
    <xdr:to>
      <xdr:col>5</xdr:col>
      <xdr:colOff>337596</xdr:colOff>
      <xdr:row>44</xdr:row>
      <xdr:rowOff>106103</xdr:rowOff>
    </xdr:to>
    <xdr:graphicFrame macro="">
      <xdr:nvGraphicFramePr>
        <xdr:cNvPr id="7" name="Chart 6">
          <a:extLst>
            <a:ext uri="{FF2B5EF4-FFF2-40B4-BE49-F238E27FC236}">
              <a16:creationId xmlns:a16="http://schemas.microsoft.com/office/drawing/2014/main" id="{E876680C-DD59-7420-B9E0-3AE208993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549797</xdr:colOff>
      <xdr:row>41</xdr:row>
      <xdr:rowOff>163975</xdr:rowOff>
    </xdr:from>
    <xdr:to>
      <xdr:col>14</xdr:col>
      <xdr:colOff>448520</xdr:colOff>
      <xdr:row>53</xdr:row>
      <xdr:rowOff>175551</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6F01089-4C25-090E-C1D8-3CF181F13D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10354" y="8468810"/>
              <a:ext cx="4451432" cy="2442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22248</xdr:colOff>
      <xdr:row>46</xdr:row>
      <xdr:rowOff>183547</xdr:rowOff>
    </xdr:from>
    <xdr:to>
      <xdr:col>4</xdr:col>
      <xdr:colOff>244730</xdr:colOff>
      <xdr:row>53</xdr:row>
      <xdr:rowOff>122364</xdr:rowOff>
    </xdr:to>
    <xdr:graphicFrame macro="">
      <xdr:nvGraphicFramePr>
        <xdr:cNvPr id="10" name="Chart 9">
          <a:extLst>
            <a:ext uri="{FF2B5EF4-FFF2-40B4-BE49-F238E27FC236}">
              <a16:creationId xmlns:a16="http://schemas.microsoft.com/office/drawing/2014/main" id="{CFAB3595-FAFE-4133-5FC1-96D776F4F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16686</xdr:colOff>
      <xdr:row>56</xdr:row>
      <xdr:rowOff>27810</xdr:rowOff>
    </xdr:from>
    <xdr:to>
      <xdr:col>4</xdr:col>
      <xdr:colOff>411591</xdr:colOff>
      <xdr:row>62</xdr:row>
      <xdr:rowOff>27811</xdr:rowOff>
    </xdr:to>
    <xdr:graphicFrame macro="">
      <xdr:nvGraphicFramePr>
        <xdr:cNvPr id="11" name="Chart 10">
          <a:extLst>
            <a:ext uri="{FF2B5EF4-FFF2-40B4-BE49-F238E27FC236}">
              <a16:creationId xmlns:a16="http://schemas.microsoft.com/office/drawing/2014/main" id="{5E1F38F4-CB10-7DC6-D04F-9C23BC5B5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27809</xdr:colOff>
      <xdr:row>65</xdr:row>
      <xdr:rowOff>5562</xdr:rowOff>
    </xdr:from>
    <xdr:to>
      <xdr:col>4</xdr:col>
      <xdr:colOff>806497</xdr:colOff>
      <xdr:row>72</xdr:row>
      <xdr:rowOff>94554</xdr:rowOff>
    </xdr:to>
    <xdr:graphicFrame macro="">
      <xdr:nvGraphicFramePr>
        <xdr:cNvPr id="12" name="Chart 11">
          <a:extLst>
            <a:ext uri="{FF2B5EF4-FFF2-40B4-BE49-F238E27FC236}">
              <a16:creationId xmlns:a16="http://schemas.microsoft.com/office/drawing/2014/main" id="{670D9FFC-FABA-834F-2E50-18AA963DD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309833</xdr:colOff>
      <xdr:row>58</xdr:row>
      <xdr:rowOff>107256</xdr:rowOff>
    </xdr:from>
    <xdr:to>
      <xdr:col>16</xdr:col>
      <xdr:colOff>470860</xdr:colOff>
      <xdr:row>71</xdr:row>
      <xdr:rowOff>186152</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33F9E949-7924-BBF3-C42A-3E2B67DD52C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4773456" y="1178167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711824</xdr:colOff>
      <xdr:row>57</xdr:row>
      <xdr:rowOff>77926</xdr:rowOff>
    </xdr:from>
    <xdr:to>
      <xdr:col>13</xdr:col>
      <xdr:colOff>700322</xdr:colOff>
      <xdr:row>70</xdr:row>
      <xdr:rowOff>156822</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C1DDE856-FD60-8E12-8ED0-156A757C5E5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2501258" y="11551058"/>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505517</xdr:colOff>
      <xdr:row>0</xdr:row>
      <xdr:rowOff>38098</xdr:rowOff>
    </xdr:from>
    <xdr:to>
      <xdr:col>25</xdr:col>
      <xdr:colOff>619931</xdr:colOff>
      <xdr:row>47</xdr:row>
      <xdr:rowOff>134471</xdr:rowOff>
    </xdr:to>
    <xdr:sp macro="" textlink="">
      <xdr:nvSpPr>
        <xdr:cNvPr id="2" name="Rectangle 1">
          <a:extLst>
            <a:ext uri="{FF2B5EF4-FFF2-40B4-BE49-F238E27FC236}">
              <a16:creationId xmlns:a16="http://schemas.microsoft.com/office/drawing/2014/main" id="{4C5C199A-5BBF-9CD1-CFFF-53D192F5799E}"/>
            </a:ext>
          </a:extLst>
        </xdr:cNvPr>
        <xdr:cNvSpPr/>
      </xdr:nvSpPr>
      <xdr:spPr>
        <a:xfrm>
          <a:off x="505517" y="38098"/>
          <a:ext cx="16923238" cy="9576549"/>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332421</xdr:colOff>
      <xdr:row>0</xdr:row>
      <xdr:rowOff>171451</xdr:rowOff>
    </xdr:from>
    <xdr:to>
      <xdr:col>4</xdr:col>
      <xdr:colOff>521016</xdr:colOff>
      <xdr:row>42</xdr:row>
      <xdr:rowOff>190500</xdr:rowOff>
    </xdr:to>
    <xdr:sp macro="" textlink="">
      <xdr:nvSpPr>
        <xdr:cNvPr id="3" name="Rectangle: Single Corner Rounded 2">
          <a:extLst>
            <a:ext uri="{FF2B5EF4-FFF2-40B4-BE49-F238E27FC236}">
              <a16:creationId xmlns:a16="http://schemas.microsoft.com/office/drawing/2014/main" id="{370EFDCB-2E80-3991-8BEB-BB5F07DB0E0E}"/>
            </a:ext>
          </a:extLst>
        </xdr:cNvPr>
        <xdr:cNvSpPr/>
      </xdr:nvSpPr>
      <xdr:spPr>
        <a:xfrm rot="5400000">
          <a:off x="-2114450" y="3290085"/>
          <a:ext cx="8441154" cy="2203885"/>
        </a:xfrm>
        <a:prstGeom prst="round1Rect">
          <a:avLst>
            <a:gd name="adj" fmla="val 26241"/>
          </a:avLst>
        </a:prstGeom>
        <a:solidFill>
          <a:srgbClr val="F7D50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481965</xdr:colOff>
      <xdr:row>1</xdr:row>
      <xdr:rowOff>85725</xdr:rowOff>
    </xdr:from>
    <xdr:to>
      <xdr:col>4</xdr:col>
      <xdr:colOff>401955</xdr:colOff>
      <xdr:row>4</xdr:row>
      <xdr:rowOff>186690</xdr:rowOff>
    </xdr:to>
    <xdr:sp macro="" textlink="">
      <xdr:nvSpPr>
        <xdr:cNvPr id="5" name="TextBox 4">
          <a:extLst>
            <a:ext uri="{FF2B5EF4-FFF2-40B4-BE49-F238E27FC236}">
              <a16:creationId xmlns:a16="http://schemas.microsoft.com/office/drawing/2014/main" id="{164405C7-55CC-C424-D518-EAB91D9E242B}"/>
            </a:ext>
          </a:extLst>
        </xdr:cNvPr>
        <xdr:cNvSpPr txBox="1"/>
      </xdr:nvSpPr>
      <xdr:spPr>
        <a:xfrm>
          <a:off x="1148715" y="285750"/>
          <a:ext cx="1920240" cy="70104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5</xdr:col>
      <xdr:colOff>17145</xdr:colOff>
      <xdr:row>0</xdr:row>
      <xdr:rowOff>135255</xdr:rowOff>
    </xdr:from>
    <xdr:to>
      <xdr:col>13</xdr:col>
      <xdr:colOff>400470</xdr:colOff>
      <xdr:row>11</xdr:row>
      <xdr:rowOff>135105</xdr:rowOff>
    </xdr:to>
    <xdr:grpSp>
      <xdr:nvGrpSpPr>
        <xdr:cNvPr id="12" name="Group 11">
          <a:extLst>
            <a:ext uri="{FF2B5EF4-FFF2-40B4-BE49-F238E27FC236}">
              <a16:creationId xmlns:a16="http://schemas.microsoft.com/office/drawing/2014/main" id="{8B22D605-E942-1F53-F78D-781354830FAB}"/>
            </a:ext>
          </a:extLst>
        </xdr:cNvPr>
        <xdr:cNvGrpSpPr/>
      </xdr:nvGrpSpPr>
      <xdr:grpSpPr>
        <a:xfrm>
          <a:off x="3396984" y="135255"/>
          <a:ext cx="5791067" cy="2162947"/>
          <a:chOff x="3350895" y="167640"/>
          <a:chExt cx="5717325" cy="2207745"/>
        </a:xfrm>
      </xdr:grpSpPr>
      <xdr:sp macro="" textlink="">
        <xdr:nvSpPr>
          <xdr:cNvPr id="8" name="Rectangle: Rounded Corners 7">
            <a:extLst>
              <a:ext uri="{FF2B5EF4-FFF2-40B4-BE49-F238E27FC236}">
                <a16:creationId xmlns:a16="http://schemas.microsoft.com/office/drawing/2014/main" id="{4113E61B-40C6-A986-C3B0-6B04F8CC2D69}"/>
              </a:ext>
            </a:extLst>
          </xdr:cNvPr>
          <xdr:cNvSpPr/>
        </xdr:nvSpPr>
        <xdr:spPr>
          <a:xfrm>
            <a:off x="3350895" y="167640"/>
            <a:ext cx="2743620" cy="1041885"/>
          </a:xfrm>
          <a:prstGeom prst="roundRect">
            <a:avLst/>
          </a:prstGeom>
          <a:gradFill>
            <a:gsLst>
              <a:gs pos="0">
                <a:srgbClr val="FFFF00"/>
              </a:gs>
              <a:gs pos="62000">
                <a:srgbClr val="92D050"/>
              </a:gs>
              <a:gs pos="100000">
                <a:schemeClr val="accent6">
                  <a:lumMod val="75000"/>
                  <a:alpha val="5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AA97812-2E21-4D90-8B3F-9338454FFABF}"/>
              </a:ext>
            </a:extLst>
          </xdr:cNvPr>
          <xdr:cNvSpPr/>
        </xdr:nvSpPr>
        <xdr:spPr>
          <a:xfrm>
            <a:off x="6324600" y="168592"/>
            <a:ext cx="2743620" cy="103998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7577282C-C91B-4F84-AFEE-9C9A3E9A0D86}"/>
              </a:ext>
            </a:extLst>
          </xdr:cNvPr>
          <xdr:cNvSpPr/>
        </xdr:nvSpPr>
        <xdr:spPr>
          <a:xfrm>
            <a:off x="3354705" y="1334453"/>
            <a:ext cx="2743620" cy="103426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8DF15DD1-4564-47E0-806E-610024783182}"/>
              </a:ext>
            </a:extLst>
          </xdr:cNvPr>
          <xdr:cNvSpPr/>
        </xdr:nvSpPr>
        <xdr:spPr>
          <a:xfrm>
            <a:off x="6320790" y="1335405"/>
            <a:ext cx="2743620" cy="103998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15240</xdr:colOff>
      <xdr:row>1</xdr:row>
      <xdr:rowOff>6668</xdr:rowOff>
    </xdr:from>
    <xdr:to>
      <xdr:col>7</xdr:col>
      <xdr:colOff>72390</xdr:colOff>
      <xdr:row>3</xdr:row>
      <xdr:rowOff>141923</xdr:rowOff>
    </xdr:to>
    <xdr:sp macro="" textlink="'sheet design'!A8">
      <xdr:nvSpPr>
        <xdr:cNvPr id="14" name="TextBox 13">
          <a:extLst>
            <a:ext uri="{FF2B5EF4-FFF2-40B4-BE49-F238E27FC236}">
              <a16:creationId xmlns:a16="http://schemas.microsoft.com/office/drawing/2014/main" id="{F2AD257A-B672-2CE2-2A01-AD2F396C4B84}"/>
            </a:ext>
          </a:extLst>
        </xdr:cNvPr>
        <xdr:cNvSpPr txBox="1"/>
      </xdr:nvSpPr>
      <xdr:spPr>
        <a:xfrm>
          <a:off x="3348990" y="206693"/>
          <a:ext cx="1390650" cy="535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2BFD7B-94D0-42C0-82A4-4A0651E676B5}"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$0.95M</a:t>
          </a:fld>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47624</xdr:colOff>
      <xdr:row>2</xdr:row>
      <xdr:rowOff>180975</xdr:rowOff>
    </xdr:from>
    <xdr:to>
      <xdr:col>7</xdr:col>
      <xdr:colOff>85723</xdr:colOff>
      <xdr:row>4</xdr:row>
      <xdr:rowOff>180975</xdr:rowOff>
    </xdr:to>
    <xdr:sp macro="" textlink="">
      <xdr:nvSpPr>
        <xdr:cNvPr id="15" name="TextBox 14">
          <a:extLst>
            <a:ext uri="{FF2B5EF4-FFF2-40B4-BE49-F238E27FC236}">
              <a16:creationId xmlns:a16="http://schemas.microsoft.com/office/drawing/2014/main" id="{218F683D-7989-EA9B-DA82-0222650CF1B3}"/>
            </a:ext>
          </a:extLst>
        </xdr:cNvPr>
        <xdr:cNvSpPr txBox="1"/>
      </xdr:nvSpPr>
      <xdr:spPr>
        <a:xfrm>
          <a:off x="3381374" y="581025"/>
          <a:ext cx="137159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latin typeface="Segoe UI Semibold" panose="020B0702040204020203" pitchFamily="34" charset="0"/>
              <a:cs typeface="Segoe UI Semibold" panose="020B0702040204020203" pitchFamily="34" charset="0"/>
            </a:rPr>
            <a:t>TOTAL</a:t>
          </a:r>
          <a:r>
            <a:rPr lang="en-IN" sz="1200" b="0" baseline="0">
              <a:latin typeface="Segoe UI Semibold" panose="020B0702040204020203" pitchFamily="34" charset="0"/>
              <a:cs typeface="Segoe UI Semibold" panose="020B0702040204020203" pitchFamily="34" charset="0"/>
            </a:rPr>
            <a:t> SALES</a:t>
          </a:r>
          <a:endParaRPr lang="en-IN" sz="1200" b="0">
            <a:latin typeface="Segoe UI Semibold" panose="020B0702040204020203" pitchFamily="34" charset="0"/>
            <a:cs typeface="Segoe UI Semibold" panose="020B0702040204020203" pitchFamily="34" charset="0"/>
          </a:endParaRPr>
        </a:p>
      </xdr:txBody>
    </xdr:sp>
    <xdr:clientData/>
  </xdr:twoCellAnchor>
  <xdr:twoCellAnchor>
    <xdr:from>
      <xdr:col>9</xdr:col>
      <xdr:colOff>428625</xdr:colOff>
      <xdr:row>1</xdr:row>
      <xdr:rowOff>6668</xdr:rowOff>
    </xdr:from>
    <xdr:to>
      <xdr:col>11</xdr:col>
      <xdr:colOff>481965</xdr:colOff>
      <xdr:row>3</xdr:row>
      <xdr:rowOff>141923</xdr:rowOff>
    </xdr:to>
    <xdr:sp macro="" textlink="'sheet design'!B8">
      <xdr:nvSpPr>
        <xdr:cNvPr id="16" name="TextBox 15">
          <a:extLst>
            <a:ext uri="{FF2B5EF4-FFF2-40B4-BE49-F238E27FC236}">
              <a16:creationId xmlns:a16="http://schemas.microsoft.com/office/drawing/2014/main" id="{7A9BE6CE-4E6C-4DDE-8305-E6C7C42DA3B5}"/>
            </a:ext>
          </a:extLst>
        </xdr:cNvPr>
        <xdr:cNvSpPr txBox="1"/>
      </xdr:nvSpPr>
      <xdr:spPr>
        <a:xfrm>
          <a:off x="6429375" y="206693"/>
          <a:ext cx="1386840" cy="535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6C7377-61FA-42FF-A42E-9E57B7682F44}"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445770</xdr:colOff>
      <xdr:row>2</xdr:row>
      <xdr:rowOff>167640</xdr:rowOff>
    </xdr:from>
    <xdr:to>
      <xdr:col>11</xdr:col>
      <xdr:colOff>483869</xdr:colOff>
      <xdr:row>4</xdr:row>
      <xdr:rowOff>167640</xdr:rowOff>
    </xdr:to>
    <xdr:sp macro="" textlink="">
      <xdr:nvSpPr>
        <xdr:cNvPr id="17" name="TextBox 16">
          <a:extLst>
            <a:ext uri="{FF2B5EF4-FFF2-40B4-BE49-F238E27FC236}">
              <a16:creationId xmlns:a16="http://schemas.microsoft.com/office/drawing/2014/main" id="{1101E0D4-D9D1-43CC-9D0D-8CFA5297E724}"/>
            </a:ext>
          </a:extLst>
        </xdr:cNvPr>
        <xdr:cNvSpPr txBox="1"/>
      </xdr:nvSpPr>
      <xdr:spPr>
        <a:xfrm>
          <a:off x="6446520" y="567690"/>
          <a:ext cx="137159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9</xdr:col>
      <xdr:colOff>428625</xdr:colOff>
      <xdr:row>1</xdr:row>
      <xdr:rowOff>6668</xdr:rowOff>
    </xdr:from>
    <xdr:to>
      <xdr:col>11</xdr:col>
      <xdr:colOff>468630</xdr:colOff>
      <xdr:row>3</xdr:row>
      <xdr:rowOff>132398</xdr:rowOff>
    </xdr:to>
    <xdr:sp macro="" textlink="'sheet design'!B8">
      <xdr:nvSpPr>
        <xdr:cNvPr id="18" name="TextBox 17">
          <a:extLst>
            <a:ext uri="{FF2B5EF4-FFF2-40B4-BE49-F238E27FC236}">
              <a16:creationId xmlns:a16="http://schemas.microsoft.com/office/drawing/2014/main" id="{83C3E234-94D5-40F5-91AF-34EEC2960D57}"/>
            </a:ext>
          </a:extLst>
        </xdr:cNvPr>
        <xdr:cNvSpPr txBox="1"/>
      </xdr:nvSpPr>
      <xdr:spPr>
        <a:xfrm>
          <a:off x="6429375" y="206693"/>
          <a:ext cx="1373505"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6C7377-61FA-42FF-A42E-9E57B7682F44}"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617220</xdr:colOff>
      <xdr:row>6</xdr:row>
      <xdr:rowOff>139065</xdr:rowOff>
    </xdr:from>
    <xdr:to>
      <xdr:col>6</xdr:col>
      <xdr:colOff>657225</xdr:colOff>
      <xdr:row>9</xdr:row>
      <xdr:rowOff>64770</xdr:rowOff>
    </xdr:to>
    <xdr:sp macro="" textlink="'sheet design'!D8">
      <xdr:nvSpPr>
        <xdr:cNvPr id="19" name="TextBox 18">
          <a:extLst>
            <a:ext uri="{FF2B5EF4-FFF2-40B4-BE49-F238E27FC236}">
              <a16:creationId xmlns:a16="http://schemas.microsoft.com/office/drawing/2014/main" id="{288398C4-3BDC-4545-92C7-116CF352D2D4}"/>
            </a:ext>
          </a:extLst>
        </xdr:cNvPr>
        <xdr:cNvSpPr txBox="1"/>
      </xdr:nvSpPr>
      <xdr:spPr>
        <a:xfrm>
          <a:off x="3284220" y="1339215"/>
          <a:ext cx="1373505"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00ACD8-3CBD-4181-893F-62F1D0C96593}"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6770</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619125</xdr:colOff>
      <xdr:row>8</xdr:row>
      <xdr:rowOff>95250</xdr:rowOff>
    </xdr:from>
    <xdr:to>
      <xdr:col>6</xdr:col>
      <xdr:colOff>655319</xdr:colOff>
      <xdr:row>10</xdr:row>
      <xdr:rowOff>95250</xdr:rowOff>
    </xdr:to>
    <xdr:sp macro="" textlink="">
      <xdr:nvSpPr>
        <xdr:cNvPr id="20" name="TextBox 19">
          <a:extLst>
            <a:ext uri="{FF2B5EF4-FFF2-40B4-BE49-F238E27FC236}">
              <a16:creationId xmlns:a16="http://schemas.microsoft.com/office/drawing/2014/main" id="{14A8F6D8-9E7D-40FE-84C5-2B2413276A58}"/>
            </a:ext>
          </a:extLst>
        </xdr:cNvPr>
        <xdr:cNvSpPr txBox="1"/>
      </xdr:nvSpPr>
      <xdr:spPr>
        <a:xfrm>
          <a:off x="3286125" y="1695450"/>
          <a:ext cx="136969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9</xdr:col>
      <xdr:colOff>398145</xdr:colOff>
      <xdr:row>6</xdr:row>
      <xdr:rowOff>148590</xdr:rowOff>
    </xdr:from>
    <xdr:to>
      <xdr:col>11</xdr:col>
      <xdr:colOff>436245</xdr:colOff>
      <xdr:row>9</xdr:row>
      <xdr:rowOff>34290</xdr:rowOff>
    </xdr:to>
    <xdr:sp macro="" textlink="'sheet design'!C8">
      <xdr:nvSpPr>
        <xdr:cNvPr id="21" name="TextBox 20">
          <a:extLst>
            <a:ext uri="{FF2B5EF4-FFF2-40B4-BE49-F238E27FC236}">
              <a16:creationId xmlns:a16="http://schemas.microsoft.com/office/drawing/2014/main" id="{BFC1C78E-56F4-467F-AC6D-1604BD8707CC}"/>
            </a:ext>
          </a:extLst>
        </xdr:cNvPr>
        <xdr:cNvSpPr txBox="1"/>
      </xdr:nvSpPr>
      <xdr:spPr>
        <a:xfrm>
          <a:off x="6398895" y="1348740"/>
          <a:ext cx="13716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AA5FBF-516F-4165-859A-79EF8F83E7D5}"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436245</xdr:colOff>
      <xdr:row>8</xdr:row>
      <xdr:rowOff>144780</xdr:rowOff>
    </xdr:from>
    <xdr:to>
      <xdr:col>11</xdr:col>
      <xdr:colOff>476249</xdr:colOff>
      <xdr:row>9</xdr:row>
      <xdr:rowOff>198120</xdr:rowOff>
    </xdr:to>
    <xdr:sp macro="" textlink="">
      <xdr:nvSpPr>
        <xdr:cNvPr id="22" name="TextBox 21">
          <a:extLst>
            <a:ext uri="{FF2B5EF4-FFF2-40B4-BE49-F238E27FC236}">
              <a16:creationId xmlns:a16="http://schemas.microsoft.com/office/drawing/2014/main" id="{09FF8181-6765-469A-9421-A244734852D7}"/>
            </a:ext>
          </a:extLst>
        </xdr:cNvPr>
        <xdr:cNvSpPr txBox="1"/>
      </xdr:nvSpPr>
      <xdr:spPr>
        <a:xfrm>
          <a:off x="6436995" y="1744980"/>
          <a:ext cx="1373504" cy="25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RATINGS</a:t>
          </a:r>
          <a:endParaRPr lang="en-IN" sz="1200">
            <a:latin typeface="Segoe UI Semibold" panose="020B0702040204020203" pitchFamily="34" charset="0"/>
            <a:cs typeface="Segoe UI Semibold" panose="020B0702040204020203" pitchFamily="34" charset="0"/>
          </a:endParaRPr>
        </a:p>
      </xdr:txBody>
    </xdr:sp>
    <xdr:clientData/>
  </xdr:twoCellAnchor>
  <xdr:twoCellAnchor editAs="oneCell">
    <xdr:from>
      <xdr:col>12</xdr:col>
      <xdr:colOff>28575</xdr:colOff>
      <xdr:row>1</xdr:row>
      <xdr:rowOff>76200</xdr:rowOff>
    </xdr:from>
    <xdr:to>
      <xdr:col>13</xdr:col>
      <xdr:colOff>9525</xdr:colOff>
      <xdr:row>3</xdr:row>
      <xdr:rowOff>152400</xdr:rowOff>
    </xdr:to>
    <xdr:pic>
      <xdr:nvPicPr>
        <xdr:cNvPr id="24" name="Graphic 23" descr="Bar graph with upward trend with solid fill">
          <a:extLst>
            <a:ext uri="{FF2B5EF4-FFF2-40B4-BE49-F238E27FC236}">
              <a16:creationId xmlns:a16="http://schemas.microsoft.com/office/drawing/2014/main" id="{5A495991-F6DD-0225-1609-5903D7D660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029575" y="276225"/>
          <a:ext cx="647700" cy="476250"/>
        </a:xfrm>
        <a:prstGeom prst="rect">
          <a:avLst/>
        </a:prstGeom>
      </xdr:spPr>
    </xdr:pic>
    <xdr:clientData/>
  </xdr:twoCellAnchor>
  <xdr:twoCellAnchor editAs="oneCell">
    <xdr:from>
      <xdr:col>7</xdr:col>
      <xdr:colOff>381000</xdr:colOff>
      <xdr:row>6</xdr:row>
      <xdr:rowOff>152400</xdr:rowOff>
    </xdr:from>
    <xdr:to>
      <xdr:col>8</xdr:col>
      <xdr:colOff>434340</xdr:colOff>
      <xdr:row>9</xdr:row>
      <xdr:rowOff>87630</xdr:rowOff>
    </xdr:to>
    <xdr:pic>
      <xdr:nvPicPr>
        <xdr:cNvPr id="26" name="Graphic 25" descr="Stacked Rocks with solid fill">
          <a:extLst>
            <a:ext uri="{FF2B5EF4-FFF2-40B4-BE49-F238E27FC236}">
              <a16:creationId xmlns:a16="http://schemas.microsoft.com/office/drawing/2014/main" id="{592543EA-78D1-9655-03E0-B046F54C9A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48250" y="1352550"/>
          <a:ext cx="720090" cy="535305"/>
        </a:xfrm>
        <a:prstGeom prst="rect">
          <a:avLst/>
        </a:prstGeom>
      </xdr:spPr>
    </xdr:pic>
    <xdr:clientData/>
  </xdr:twoCellAnchor>
  <xdr:twoCellAnchor editAs="oneCell">
    <xdr:from>
      <xdr:col>7</xdr:col>
      <xdr:colOff>443865</xdr:colOff>
      <xdr:row>1</xdr:row>
      <xdr:rowOff>19050</xdr:rowOff>
    </xdr:from>
    <xdr:to>
      <xdr:col>8</xdr:col>
      <xdr:colOff>390525</xdr:colOff>
      <xdr:row>3</xdr:row>
      <xdr:rowOff>87630</xdr:rowOff>
    </xdr:to>
    <xdr:pic>
      <xdr:nvPicPr>
        <xdr:cNvPr id="28" name="Graphic 27" descr="Upward trend with solid fill">
          <a:extLst>
            <a:ext uri="{FF2B5EF4-FFF2-40B4-BE49-F238E27FC236}">
              <a16:creationId xmlns:a16="http://schemas.microsoft.com/office/drawing/2014/main" id="{BAB0414E-AC2E-36A6-4C5A-80E534184AB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111115" y="219075"/>
          <a:ext cx="613410" cy="468630"/>
        </a:xfrm>
        <a:prstGeom prst="rect">
          <a:avLst/>
        </a:prstGeom>
      </xdr:spPr>
    </xdr:pic>
    <xdr:clientData/>
  </xdr:twoCellAnchor>
  <xdr:twoCellAnchor editAs="oneCell">
    <xdr:from>
      <xdr:col>12</xdr:col>
      <xdr:colOff>57150</xdr:colOff>
      <xdr:row>6</xdr:row>
      <xdr:rowOff>114300</xdr:rowOff>
    </xdr:from>
    <xdr:to>
      <xdr:col>13</xdr:col>
      <xdr:colOff>49530</xdr:colOff>
      <xdr:row>9</xdr:row>
      <xdr:rowOff>190500</xdr:rowOff>
    </xdr:to>
    <xdr:pic>
      <xdr:nvPicPr>
        <xdr:cNvPr id="30" name="Graphic 29" descr="Rating with solid fill">
          <a:extLst>
            <a:ext uri="{FF2B5EF4-FFF2-40B4-BE49-F238E27FC236}">
              <a16:creationId xmlns:a16="http://schemas.microsoft.com/office/drawing/2014/main" id="{ABEB0F4F-7226-998D-8D22-8567D37C96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58150" y="1314450"/>
          <a:ext cx="659130" cy="676275"/>
        </a:xfrm>
        <a:prstGeom prst="rect">
          <a:avLst/>
        </a:prstGeom>
      </xdr:spPr>
    </xdr:pic>
    <xdr:clientData/>
  </xdr:twoCellAnchor>
  <xdr:twoCellAnchor>
    <xdr:from>
      <xdr:col>5</xdr:col>
      <xdr:colOff>106680</xdr:colOff>
      <xdr:row>12</xdr:row>
      <xdr:rowOff>68580</xdr:rowOff>
    </xdr:from>
    <xdr:to>
      <xdr:col>13</xdr:col>
      <xdr:colOff>439271</xdr:colOff>
      <xdr:row>43</xdr:row>
      <xdr:rowOff>89647</xdr:rowOff>
    </xdr:to>
    <xdr:sp macro="" textlink="">
      <xdr:nvSpPr>
        <xdr:cNvPr id="4" name="Rectangle: Rounded Corners 3">
          <a:extLst>
            <a:ext uri="{FF2B5EF4-FFF2-40B4-BE49-F238E27FC236}">
              <a16:creationId xmlns:a16="http://schemas.microsoft.com/office/drawing/2014/main" id="{7D345647-74A5-4BCD-9C15-AC4F3CB47565}"/>
            </a:ext>
          </a:extLst>
        </xdr:cNvPr>
        <xdr:cNvSpPr/>
      </xdr:nvSpPr>
      <xdr:spPr>
        <a:xfrm>
          <a:off x="3468445" y="2489051"/>
          <a:ext cx="5711414" cy="6273949"/>
        </a:xfrm>
        <a:prstGeom prst="roundRect">
          <a:avLst>
            <a:gd name="adj" fmla="val 101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32721</xdr:colOff>
      <xdr:row>13</xdr:row>
      <xdr:rowOff>191397</xdr:rowOff>
    </xdr:from>
    <xdr:to>
      <xdr:col>8</xdr:col>
      <xdr:colOff>126999</xdr:colOff>
      <xdr:row>22</xdr:row>
      <xdr:rowOff>181429</xdr:rowOff>
    </xdr:to>
    <xdr:graphicFrame macro="">
      <xdr:nvGraphicFramePr>
        <xdr:cNvPr id="13" name="Chart 12">
          <a:extLst>
            <a:ext uri="{FF2B5EF4-FFF2-40B4-BE49-F238E27FC236}">
              <a16:creationId xmlns:a16="http://schemas.microsoft.com/office/drawing/2014/main" id="{EED34BB5-482E-4937-B278-F1ACA2B6B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255355</xdr:colOff>
      <xdr:row>24</xdr:row>
      <xdr:rowOff>175121</xdr:rowOff>
    </xdr:from>
    <xdr:to>
      <xdr:col>7</xdr:col>
      <xdr:colOff>291548</xdr:colOff>
      <xdr:row>26</xdr:row>
      <xdr:rowOff>175121</xdr:rowOff>
    </xdr:to>
    <xdr:sp macro="" textlink="">
      <xdr:nvSpPr>
        <xdr:cNvPr id="23" name="TextBox 22">
          <a:extLst>
            <a:ext uri="{FF2B5EF4-FFF2-40B4-BE49-F238E27FC236}">
              <a16:creationId xmlns:a16="http://schemas.microsoft.com/office/drawing/2014/main" id="{060BB434-9F06-42C1-A3C1-B34E76E13BDD}"/>
            </a:ext>
          </a:extLst>
        </xdr:cNvPr>
        <xdr:cNvSpPr txBox="1"/>
      </xdr:nvSpPr>
      <xdr:spPr>
        <a:xfrm>
          <a:off x="3605527" y="4904776"/>
          <a:ext cx="1376262" cy="394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FAT</a:t>
          </a:r>
          <a:r>
            <a:rPr lang="en-IN" sz="1200" baseline="0">
              <a:latin typeface="Segoe UI Semibold" panose="020B0702040204020203" pitchFamily="34" charset="0"/>
              <a:cs typeface="Segoe UI Semibold" panose="020B0702040204020203" pitchFamily="34" charset="0"/>
            </a:rPr>
            <a:t> BY OUTLET</a:t>
          </a:r>
        </a:p>
      </xdr:txBody>
    </xdr:sp>
    <xdr:clientData/>
  </xdr:twoCellAnchor>
  <xdr:twoCellAnchor>
    <xdr:from>
      <xdr:col>8</xdr:col>
      <xdr:colOff>580465</xdr:colOff>
      <xdr:row>13</xdr:row>
      <xdr:rowOff>121471</xdr:rowOff>
    </xdr:from>
    <xdr:to>
      <xdr:col>8</xdr:col>
      <xdr:colOff>630621</xdr:colOff>
      <xdr:row>42</xdr:row>
      <xdr:rowOff>144517</xdr:rowOff>
    </xdr:to>
    <xdr:cxnSp macro="">
      <xdr:nvCxnSpPr>
        <xdr:cNvPr id="27" name="Straight Connector 26">
          <a:extLst>
            <a:ext uri="{FF2B5EF4-FFF2-40B4-BE49-F238E27FC236}">
              <a16:creationId xmlns:a16="http://schemas.microsoft.com/office/drawing/2014/main" id="{FF14BACE-DFBE-672C-2A05-4EBBD47700D3}"/>
            </a:ext>
          </a:extLst>
        </xdr:cNvPr>
        <xdr:cNvCxnSpPr/>
      </xdr:nvCxnSpPr>
      <xdr:spPr>
        <a:xfrm>
          <a:off x="5940741" y="2683368"/>
          <a:ext cx="50156" cy="5738046"/>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278354</xdr:colOff>
      <xdr:row>23</xdr:row>
      <xdr:rowOff>116113</xdr:rowOff>
    </xdr:from>
    <xdr:to>
      <xdr:col>8</xdr:col>
      <xdr:colOff>403411</xdr:colOff>
      <xdr:row>23</xdr:row>
      <xdr:rowOff>126423</xdr:rowOff>
    </xdr:to>
    <xdr:cxnSp macro="">
      <xdr:nvCxnSpPr>
        <xdr:cNvPr id="29" name="Straight Connector 28">
          <a:extLst>
            <a:ext uri="{FF2B5EF4-FFF2-40B4-BE49-F238E27FC236}">
              <a16:creationId xmlns:a16="http://schemas.microsoft.com/office/drawing/2014/main" id="{67BB39D8-F86B-4C70-8B5B-FBBD4C79D12B}"/>
            </a:ext>
          </a:extLst>
        </xdr:cNvPr>
        <xdr:cNvCxnSpPr/>
      </xdr:nvCxnSpPr>
      <xdr:spPr>
        <a:xfrm flipH="1">
          <a:off x="3634783" y="4706256"/>
          <a:ext cx="2138914" cy="1031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184086</xdr:colOff>
      <xdr:row>26</xdr:row>
      <xdr:rowOff>158022</xdr:rowOff>
    </xdr:from>
    <xdr:to>
      <xdr:col>8</xdr:col>
      <xdr:colOff>506815</xdr:colOff>
      <xdr:row>39</xdr:row>
      <xdr:rowOff>105102</xdr:rowOff>
    </xdr:to>
    <xdr:graphicFrame macro="">
      <xdr:nvGraphicFramePr>
        <xdr:cNvPr id="37" name="Chart 36">
          <a:extLst>
            <a:ext uri="{FF2B5EF4-FFF2-40B4-BE49-F238E27FC236}">
              <a16:creationId xmlns:a16="http://schemas.microsoft.com/office/drawing/2014/main" id="{027DA2F7-CDC6-4020-ACFA-BBC17EBF6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106680</xdr:colOff>
      <xdr:row>12</xdr:row>
      <xdr:rowOff>68580</xdr:rowOff>
    </xdr:from>
    <xdr:to>
      <xdr:col>7</xdr:col>
      <xdr:colOff>142874</xdr:colOff>
      <xdr:row>14</xdr:row>
      <xdr:rowOff>68580</xdr:rowOff>
    </xdr:to>
    <xdr:sp macro="" textlink="">
      <xdr:nvSpPr>
        <xdr:cNvPr id="38" name="TextBox 37">
          <a:extLst>
            <a:ext uri="{FF2B5EF4-FFF2-40B4-BE49-F238E27FC236}">
              <a16:creationId xmlns:a16="http://schemas.microsoft.com/office/drawing/2014/main" id="{45F8452C-484B-4650-8137-C8CA45DD27AA}"/>
            </a:ext>
          </a:extLst>
        </xdr:cNvPr>
        <xdr:cNvSpPr txBox="1"/>
      </xdr:nvSpPr>
      <xdr:spPr>
        <a:xfrm>
          <a:off x="3459480" y="2446020"/>
          <a:ext cx="137731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FAT</a:t>
          </a:r>
          <a:r>
            <a:rPr lang="en-IN" sz="1200" baseline="0">
              <a:latin typeface="Segoe UI Semibold" panose="020B0702040204020203" pitchFamily="34" charset="0"/>
              <a:cs typeface="Segoe UI Semibold" panose="020B0702040204020203" pitchFamily="34" charset="0"/>
            </a:rPr>
            <a:t> CONTENT</a:t>
          </a:r>
        </a:p>
      </xdr:txBody>
    </xdr:sp>
    <xdr:clientData/>
  </xdr:twoCellAnchor>
  <xdr:twoCellAnchor>
    <xdr:from>
      <xdr:col>8</xdr:col>
      <xdr:colOff>570196</xdr:colOff>
      <xdr:row>12</xdr:row>
      <xdr:rowOff>77546</xdr:rowOff>
    </xdr:from>
    <xdr:to>
      <xdr:col>10</xdr:col>
      <xdr:colOff>606391</xdr:colOff>
      <xdr:row>14</xdr:row>
      <xdr:rowOff>77546</xdr:rowOff>
    </xdr:to>
    <xdr:sp macro="" textlink="">
      <xdr:nvSpPr>
        <xdr:cNvPr id="41" name="TextBox 40">
          <a:extLst>
            <a:ext uri="{FF2B5EF4-FFF2-40B4-BE49-F238E27FC236}">
              <a16:creationId xmlns:a16="http://schemas.microsoft.com/office/drawing/2014/main" id="{2FA6EF9B-BFBC-4F3B-A043-B32C76E7673C}"/>
            </a:ext>
          </a:extLst>
        </xdr:cNvPr>
        <xdr:cNvSpPr txBox="1"/>
      </xdr:nvSpPr>
      <xdr:spPr>
        <a:xfrm>
          <a:off x="5949020" y="2444228"/>
          <a:ext cx="1380900" cy="39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ITEM TYPE</a:t>
          </a:r>
        </a:p>
      </xdr:txBody>
    </xdr:sp>
    <xdr:clientData/>
  </xdr:twoCellAnchor>
  <xdr:twoCellAnchor>
    <xdr:from>
      <xdr:col>8</xdr:col>
      <xdr:colOff>641286</xdr:colOff>
      <xdr:row>14</xdr:row>
      <xdr:rowOff>82538</xdr:rowOff>
    </xdr:from>
    <xdr:to>
      <xdr:col>13</xdr:col>
      <xdr:colOff>345450</xdr:colOff>
      <xdr:row>41</xdr:row>
      <xdr:rowOff>52552</xdr:rowOff>
    </xdr:to>
    <xdr:graphicFrame macro="">
      <xdr:nvGraphicFramePr>
        <xdr:cNvPr id="42" name="Chart 41">
          <a:extLst>
            <a:ext uri="{FF2B5EF4-FFF2-40B4-BE49-F238E27FC236}">
              <a16:creationId xmlns:a16="http://schemas.microsoft.com/office/drawing/2014/main" id="{9E086178-F159-4E5D-A629-8C3C81D24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575095</xdr:colOff>
      <xdr:row>0</xdr:row>
      <xdr:rowOff>172529</xdr:rowOff>
    </xdr:from>
    <xdr:to>
      <xdr:col>25</xdr:col>
      <xdr:colOff>477864</xdr:colOff>
      <xdr:row>43</xdr:row>
      <xdr:rowOff>123266</xdr:rowOff>
    </xdr:to>
    <xdr:sp macro="" textlink="">
      <xdr:nvSpPr>
        <xdr:cNvPr id="32" name="Rectangle: Rounded Corners 31">
          <a:extLst>
            <a:ext uri="{FF2B5EF4-FFF2-40B4-BE49-F238E27FC236}">
              <a16:creationId xmlns:a16="http://schemas.microsoft.com/office/drawing/2014/main" id="{57D7C459-621C-4EF3-B64F-154AB94DEBEF}"/>
            </a:ext>
          </a:extLst>
        </xdr:cNvPr>
        <xdr:cNvSpPr/>
      </xdr:nvSpPr>
      <xdr:spPr>
        <a:xfrm>
          <a:off x="9315683" y="172529"/>
          <a:ext cx="7971005" cy="8624090"/>
        </a:xfrm>
        <a:prstGeom prst="roundRect">
          <a:avLst>
            <a:gd name="adj" fmla="val 101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215659</xdr:colOff>
      <xdr:row>2</xdr:row>
      <xdr:rowOff>158149</xdr:rowOff>
    </xdr:from>
    <xdr:to>
      <xdr:col>24</xdr:col>
      <xdr:colOff>158151</xdr:colOff>
      <xdr:row>15</xdr:row>
      <xdr:rowOff>57509</xdr:rowOff>
    </xdr:to>
    <xdr:graphicFrame macro="">
      <xdr:nvGraphicFramePr>
        <xdr:cNvPr id="25" name="Chart 24">
          <a:extLst>
            <a:ext uri="{FF2B5EF4-FFF2-40B4-BE49-F238E27FC236}">
              <a16:creationId xmlns:a16="http://schemas.microsoft.com/office/drawing/2014/main" id="{B0EAF8B9-06AC-4B43-B4EE-969380399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28755</xdr:colOff>
      <xdr:row>0</xdr:row>
      <xdr:rowOff>100640</xdr:rowOff>
    </xdr:from>
    <xdr:to>
      <xdr:col>17</xdr:col>
      <xdr:colOff>330680</xdr:colOff>
      <xdr:row>2</xdr:row>
      <xdr:rowOff>158151</xdr:rowOff>
    </xdr:to>
    <xdr:sp macro="" textlink="">
      <xdr:nvSpPr>
        <xdr:cNvPr id="31" name="TextBox 30">
          <a:extLst>
            <a:ext uri="{FF2B5EF4-FFF2-40B4-BE49-F238E27FC236}">
              <a16:creationId xmlns:a16="http://schemas.microsoft.com/office/drawing/2014/main" id="{D50A198D-AE00-43DE-9AD0-459936F41FF4}"/>
            </a:ext>
          </a:extLst>
        </xdr:cNvPr>
        <xdr:cNvSpPr txBox="1"/>
      </xdr:nvSpPr>
      <xdr:spPr>
        <a:xfrm>
          <a:off x="9489057" y="100640"/>
          <a:ext cx="2329132" cy="46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OUTLET ESTABLISHMENT</a:t>
          </a:r>
        </a:p>
      </xdr:txBody>
    </xdr:sp>
    <xdr:clientData/>
  </xdr:twoCellAnchor>
  <xdr:twoCellAnchor>
    <xdr:from>
      <xdr:col>14</xdr:col>
      <xdr:colOff>129396</xdr:colOff>
      <xdr:row>16</xdr:row>
      <xdr:rowOff>172529</xdr:rowOff>
    </xdr:from>
    <xdr:to>
      <xdr:col>24</xdr:col>
      <xdr:colOff>158151</xdr:colOff>
      <xdr:row>16</xdr:row>
      <xdr:rowOff>186906</xdr:rowOff>
    </xdr:to>
    <xdr:cxnSp macro="">
      <xdr:nvCxnSpPr>
        <xdr:cNvPr id="33" name="Straight Connector 32">
          <a:extLst>
            <a:ext uri="{FF2B5EF4-FFF2-40B4-BE49-F238E27FC236}">
              <a16:creationId xmlns:a16="http://schemas.microsoft.com/office/drawing/2014/main" id="{E4E4388B-368F-4E82-A01C-3F300B230493}"/>
            </a:ext>
          </a:extLst>
        </xdr:cNvPr>
        <xdr:cNvCxnSpPr/>
      </xdr:nvCxnSpPr>
      <xdr:spPr>
        <a:xfrm flipH="1">
          <a:off x="9589698" y="3393057"/>
          <a:ext cx="6786113" cy="1437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416942</xdr:colOff>
      <xdr:row>17</xdr:row>
      <xdr:rowOff>71886</xdr:rowOff>
    </xdr:from>
    <xdr:to>
      <xdr:col>16</xdr:col>
      <xdr:colOff>603847</xdr:colOff>
      <xdr:row>18</xdr:row>
      <xdr:rowOff>186905</xdr:rowOff>
    </xdr:to>
    <xdr:sp macro="" textlink="">
      <xdr:nvSpPr>
        <xdr:cNvPr id="36" name="TextBox 35">
          <a:extLst>
            <a:ext uri="{FF2B5EF4-FFF2-40B4-BE49-F238E27FC236}">
              <a16:creationId xmlns:a16="http://schemas.microsoft.com/office/drawing/2014/main" id="{947EE5F6-8C9D-4C99-900D-23390F6DA3E2}"/>
            </a:ext>
          </a:extLst>
        </xdr:cNvPr>
        <xdr:cNvSpPr txBox="1"/>
      </xdr:nvSpPr>
      <xdr:spPr>
        <a:xfrm>
          <a:off x="9201508" y="3493697"/>
          <a:ext cx="2214113" cy="316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OUTLET SIZE</a:t>
          </a:r>
        </a:p>
      </xdr:txBody>
    </xdr:sp>
    <xdr:clientData/>
  </xdr:twoCellAnchor>
  <xdr:twoCellAnchor>
    <xdr:from>
      <xdr:col>13</xdr:col>
      <xdr:colOff>575093</xdr:colOff>
      <xdr:row>19</xdr:row>
      <xdr:rowOff>0</xdr:rowOff>
    </xdr:from>
    <xdr:to>
      <xdr:col>17</xdr:col>
      <xdr:colOff>428150</xdr:colOff>
      <xdr:row>29</xdr:row>
      <xdr:rowOff>111169</xdr:rowOff>
    </xdr:to>
    <xdr:graphicFrame macro="">
      <xdr:nvGraphicFramePr>
        <xdr:cNvPr id="39" name="Chart 38">
          <a:extLst>
            <a:ext uri="{FF2B5EF4-FFF2-40B4-BE49-F238E27FC236}">
              <a16:creationId xmlns:a16="http://schemas.microsoft.com/office/drawing/2014/main" id="{6D5C365A-3896-4153-B510-3DA840D9D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99245</xdr:colOff>
      <xdr:row>30</xdr:row>
      <xdr:rowOff>87862</xdr:rowOff>
    </xdr:from>
    <xdr:to>
      <xdr:col>24</xdr:col>
      <xdr:colOff>128000</xdr:colOff>
      <xdr:row>30</xdr:row>
      <xdr:rowOff>102239</xdr:rowOff>
    </xdr:to>
    <xdr:cxnSp macro="">
      <xdr:nvCxnSpPr>
        <xdr:cNvPr id="40" name="Straight Connector 39">
          <a:extLst>
            <a:ext uri="{FF2B5EF4-FFF2-40B4-BE49-F238E27FC236}">
              <a16:creationId xmlns:a16="http://schemas.microsoft.com/office/drawing/2014/main" id="{F24CEEE6-0C34-4D10-9FC7-D437797F74BF}"/>
            </a:ext>
          </a:extLst>
        </xdr:cNvPr>
        <xdr:cNvCxnSpPr/>
      </xdr:nvCxnSpPr>
      <xdr:spPr>
        <a:xfrm flipH="1">
          <a:off x="9433745" y="6120362"/>
          <a:ext cx="6696255" cy="1437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91965</xdr:colOff>
      <xdr:row>17</xdr:row>
      <xdr:rowOff>91966</xdr:rowOff>
    </xdr:from>
    <xdr:to>
      <xdr:col>21</xdr:col>
      <xdr:colOff>278871</xdr:colOff>
      <xdr:row>19</xdr:row>
      <xdr:rowOff>9916</xdr:rowOff>
    </xdr:to>
    <xdr:sp macro="" textlink="">
      <xdr:nvSpPr>
        <xdr:cNvPr id="46" name="TextBox 45">
          <a:extLst>
            <a:ext uri="{FF2B5EF4-FFF2-40B4-BE49-F238E27FC236}">
              <a16:creationId xmlns:a16="http://schemas.microsoft.com/office/drawing/2014/main" id="{E1EE638F-10F4-41BF-B52C-998E4C2F5E75}"/>
            </a:ext>
          </a:extLst>
        </xdr:cNvPr>
        <xdr:cNvSpPr txBox="1"/>
      </xdr:nvSpPr>
      <xdr:spPr>
        <a:xfrm>
          <a:off x="12152586" y="3442138"/>
          <a:ext cx="2197009" cy="312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OUTLET LOCATION</a:t>
          </a:r>
        </a:p>
      </xdr:txBody>
    </xdr:sp>
    <xdr:clientData/>
  </xdr:twoCellAnchor>
  <xdr:twoCellAnchor>
    <xdr:from>
      <xdr:col>17</xdr:col>
      <xdr:colOff>617483</xdr:colOff>
      <xdr:row>17</xdr:row>
      <xdr:rowOff>181104</xdr:rowOff>
    </xdr:from>
    <xdr:to>
      <xdr:col>17</xdr:col>
      <xdr:colOff>617483</xdr:colOff>
      <xdr:row>29</xdr:row>
      <xdr:rowOff>65690</xdr:rowOff>
    </xdr:to>
    <xdr:cxnSp macro="">
      <xdr:nvCxnSpPr>
        <xdr:cNvPr id="47" name="Straight Connector 46">
          <a:extLst>
            <a:ext uri="{FF2B5EF4-FFF2-40B4-BE49-F238E27FC236}">
              <a16:creationId xmlns:a16="http://schemas.microsoft.com/office/drawing/2014/main" id="{5063F936-611F-4B23-9F19-0EDE1EDEC7D3}"/>
            </a:ext>
          </a:extLst>
        </xdr:cNvPr>
        <xdr:cNvCxnSpPr/>
      </xdr:nvCxnSpPr>
      <xdr:spPr>
        <a:xfrm flipV="1">
          <a:off x="12008069" y="3531276"/>
          <a:ext cx="0" cy="2249414"/>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643758</xdr:colOff>
      <xdr:row>18</xdr:row>
      <xdr:rowOff>183931</xdr:rowOff>
    </xdr:from>
    <xdr:to>
      <xdr:col>23</xdr:col>
      <xdr:colOff>538807</xdr:colOff>
      <xdr:row>29</xdr:row>
      <xdr:rowOff>105103</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42BB9772-B9A4-4474-8DE4-F63FEA7488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704379" y="3731172"/>
              <a:ext cx="3245221" cy="2088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34518</xdr:colOff>
      <xdr:row>33</xdr:row>
      <xdr:rowOff>155852</xdr:rowOff>
    </xdr:from>
    <xdr:to>
      <xdr:col>17</xdr:col>
      <xdr:colOff>376104</xdr:colOff>
      <xdr:row>41</xdr:row>
      <xdr:rowOff>125857</xdr:rowOff>
    </xdr:to>
    <xdr:graphicFrame macro="">
      <xdr:nvGraphicFramePr>
        <xdr:cNvPr id="44" name="Chart 43">
          <a:extLst>
            <a:ext uri="{FF2B5EF4-FFF2-40B4-BE49-F238E27FC236}">
              <a16:creationId xmlns:a16="http://schemas.microsoft.com/office/drawing/2014/main" id="{1C135E49-B47D-46A1-B9EB-8E3030607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448235</xdr:colOff>
      <xdr:row>31</xdr:row>
      <xdr:rowOff>201705</xdr:rowOff>
    </xdr:from>
    <xdr:to>
      <xdr:col>16</xdr:col>
      <xdr:colOff>248567</xdr:colOff>
      <xdr:row>33</xdr:row>
      <xdr:rowOff>38738</xdr:rowOff>
    </xdr:to>
    <xdr:sp macro="" textlink="">
      <xdr:nvSpPr>
        <xdr:cNvPr id="48" name="TextBox 47">
          <a:extLst>
            <a:ext uri="{FF2B5EF4-FFF2-40B4-BE49-F238E27FC236}">
              <a16:creationId xmlns:a16="http://schemas.microsoft.com/office/drawing/2014/main" id="{33445B40-0B4F-4556-973A-F1135F36C561}"/>
            </a:ext>
          </a:extLst>
        </xdr:cNvPr>
        <xdr:cNvSpPr txBox="1"/>
      </xdr:nvSpPr>
      <xdr:spPr>
        <a:xfrm>
          <a:off x="9188823" y="6454587"/>
          <a:ext cx="1817391" cy="24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OUTLET TYPE</a:t>
          </a:r>
        </a:p>
      </xdr:txBody>
    </xdr:sp>
    <xdr:clientData/>
  </xdr:twoCellAnchor>
  <xdr:twoCellAnchor>
    <xdr:from>
      <xdr:col>17</xdr:col>
      <xdr:colOff>440940</xdr:colOff>
      <xdr:row>33</xdr:row>
      <xdr:rowOff>146197</xdr:rowOff>
    </xdr:from>
    <xdr:to>
      <xdr:col>21</xdr:col>
      <xdr:colOff>14377</xdr:colOff>
      <xdr:row>41</xdr:row>
      <xdr:rowOff>129396</xdr:rowOff>
    </xdr:to>
    <xdr:graphicFrame macro="">
      <xdr:nvGraphicFramePr>
        <xdr:cNvPr id="49" name="Chart 48">
          <a:extLst>
            <a:ext uri="{FF2B5EF4-FFF2-40B4-BE49-F238E27FC236}">
              <a16:creationId xmlns:a16="http://schemas.microsoft.com/office/drawing/2014/main" id="{1F277AF5-3AA8-4B83-812C-6DB017B99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402567</xdr:colOff>
      <xdr:row>32</xdr:row>
      <xdr:rowOff>28754</xdr:rowOff>
    </xdr:from>
    <xdr:to>
      <xdr:col>17</xdr:col>
      <xdr:colOff>402567</xdr:colOff>
      <xdr:row>43</xdr:row>
      <xdr:rowOff>114624</xdr:rowOff>
    </xdr:to>
    <xdr:cxnSp macro="">
      <xdr:nvCxnSpPr>
        <xdr:cNvPr id="50" name="Straight Connector 49">
          <a:extLst>
            <a:ext uri="{FF2B5EF4-FFF2-40B4-BE49-F238E27FC236}">
              <a16:creationId xmlns:a16="http://schemas.microsoft.com/office/drawing/2014/main" id="{B720C898-D419-4FFB-A64C-F69494292CFD}"/>
            </a:ext>
          </a:extLst>
        </xdr:cNvPr>
        <xdr:cNvCxnSpPr/>
      </xdr:nvCxnSpPr>
      <xdr:spPr>
        <a:xfrm flipV="1">
          <a:off x="11890076" y="6469811"/>
          <a:ext cx="0" cy="229998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215660</xdr:colOff>
      <xdr:row>32</xdr:row>
      <xdr:rowOff>86264</xdr:rowOff>
    </xdr:from>
    <xdr:to>
      <xdr:col>21</xdr:col>
      <xdr:colOff>215660</xdr:colOff>
      <xdr:row>43</xdr:row>
      <xdr:rowOff>172134</xdr:rowOff>
    </xdr:to>
    <xdr:cxnSp macro="">
      <xdr:nvCxnSpPr>
        <xdr:cNvPr id="51" name="Straight Connector 50">
          <a:extLst>
            <a:ext uri="{FF2B5EF4-FFF2-40B4-BE49-F238E27FC236}">
              <a16:creationId xmlns:a16="http://schemas.microsoft.com/office/drawing/2014/main" id="{8745413A-099F-4986-AB1D-FEED0681F93A}"/>
            </a:ext>
          </a:extLst>
        </xdr:cNvPr>
        <xdr:cNvCxnSpPr/>
      </xdr:nvCxnSpPr>
      <xdr:spPr>
        <a:xfrm flipV="1">
          <a:off x="14406113" y="6527321"/>
          <a:ext cx="0" cy="229998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57274</xdr:colOff>
      <xdr:row>41</xdr:row>
      <xdr:rowOff>179293</xdr:rowOff>
    </xdr:from>
    <xdr:to>
      <xdr:col>16</xdr:col>
      <xdr:colOff>534940</xdr:colOff>
      <xdr:row>43</xdr:row>
      <xdr:rowOff>20210</xdr:rowOff>
    </xdr:to>
    <xdr:sp macro="" textlink="">
      <xdr:nvSpPr>
        <xdr:cNvPr id="52" name="TextBox 51">
          <a:extLst>
            <a:ext uri="{FF2B5EF4-FFF2-40B4-BE49-F238E27FC236}">
              <a16:creationId xmlns:a16="http://schemas.microsoft.com/office/drawing/2014/main" id="{93B630CA-8BB9-49BA-897F-17ACCCBBC06E}"/>
            </a:ext>
          </a:extLst>
        </xdr:cNvPr>
        <xdr:cNvSpPr txBox="1"/>
      </xdr:nvSpPr>
      <xdr:spPr>
        <a:xfrm>
          <a:off x="9470215" y="8142940"/>
          <a:ext cx="1822372" cy="22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TOTAL SALES</a:t>
          </a:r>
        </a:p>
      </xdr:txBody>
    </xdr:sp>
    <xdr:clientData/>
  </xdr:twoCellAnchor>
  <xdr:twoCellAnchor>
    <xdr:from>
      <xdr:col>17</xdr:col>
      <xdr:colOff>463175</xdr:colOff>
      <xdr:row>41</xdr:row>
      <xdr:rowOff>164355</xdr:rowOff>
    </xdr:from>
    <xdr:to>
      <xdr:col>20</xdr:col>
      <xdr:colOff>268488</xdr:colOff>
      <xdr:row>43</xdr:row>
      <xdr:rowOff>5272</xdr:rowOff>
    </xdr:to>
    <xdr:sp macro="" textlink="">
      <xdr:nvSpPr>
        <xdr:cNvPr id="53" name="TextBox 52">
          <a:extLst>
            <a:ext uri="{FF2B5EF4-FFF2-40B4-BE49-F238E27FC236}">
              <a16:creationId xmlns:a16="http://schemas.microsoft.com/office/drawing/2014/main" id="{572E3A53-E599-4786-9EE3-49BD33353F74}"/>
            </a:ext>
          </a:extLst>
        </xdr:cNvPr>
        <xdr:cNvSpPr txBox="1"/>
      </xdr:nvSpPr>
      <xdr:spPr>
        <a:xfrm>
          <a:off x="11893175" y="8128002"/>
          <a:ext cx="1822372" cy="22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AVG SALES</a:t>
          </a:r>
        </a:p>
      </xdr:txBody>
    </xdr:sp>
    <xdr:clientData/>
  </xdr:twoCellAnchor>
  <xdr:twoCellAnchor>
    <xdr:from>
      <xdr:col>21</xdr:col>
      <xdr:colOff>267976</xdr:colOff>
      <xdr:row>34</xdr:row>
      <xdr:rowOff>24580</xdr:rowOff>
    </xdr:from>
    <xdr:to>
      <xdr:col>24</xdr:col>
      <xdr:colOff>608435</xdr:colOff>
      <xdr:row>41</xdr:row>
      <xdr:rowOff>130133</xdr:rowOff>
    </xdr:to>
    <xdr:graphicFrame macro="">
      <xdr:nvGraphicFramePr>
        <xdr:cNvPr id="54" name="Chart 53">
          <a:extLst>
            <a:ext uri="{FF2B5EF4-FFF2-40B4-BE49-F238E27FC236}">
              <a16:creationId xmlns:a16="http://schemas.microsoft.com/office/drawing/2014/main" id="{02F3F752-5B77-4638-838A-7761ACC97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32775</xdr:colOff>
      <xdr:row>41</xdr:row>
      <xdr:rowOff>155677</xdr:rowOff>
    </xdr:from>
    <xdr:to>
      <xdr:col>23</xdr:col>
      <xdr:colOff>509959</xdr:colOff>
      <xdr:row>42</xdr:row>
      <xdr:rowOff>193239</xdr:rowOff>
    </xdr:to>
    <xdr:sp macro="" textlink="">
      <xdr:nvSpPr>
        <xdr:cNvPr id="56" name="TextBox 55">
          <a:extLst>
            <a:ext uri="{FF2B5EF4-FFF2-40B4-BE49-F238E27FC236}">
              <a16:creationId xmlns:a16="http://schemas.microsoft.com/office/drawing/2014/main" id="{5D8E1F49-AE00-49A0-A348-4F427240F0DE}"/>
            </a:ext>
          </a:extLst>
        </xdr:cNvPr>
        <xdr:cNvSpPr txBox="1"/>
      </xdr:nvSpPr>
      <xdr:spPr>
        <a:xfrm>
          <a:off x="14142065" y="8218129"/>
          <a:ext cx="1820926" cy="23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cs typeface="Segoe UI Semibold" panose="020B0702040204020203" pitchFamily="34" charset="0"/>
            </a:rPr>
            <a:t>NO. OF ITEMS</a:t>
          </a:r>
        </a:p>
      </xdr:txBody>
    </xdr:sp>
    <xdr:clientData/>
  </xdr:twoCellAnchor>
  <xdr:twoCellAnchor>
    <xdr:from>
      <xdr:col>1</xdr:col>
      <xdr:colOff>405581</xdr:colOff>
      <xdr:row>1</xdr:row>
      <xdr:rowOff>73435</xdr:rowOff>
    </xdr:from>
    <xdr:to>
      <xdr:col>4</xdr:col>
      <xdr:colOff>384994</xdr:colOff>
      <xdr:row>40</xdr:row>
      <xdr:rowOff>194105</xdr:rowOff>
    </xdr:to>
    <xdr:grpSp>
      <xdr:nvGrpSpPr>
        <xdr:cNvPr id="66" name="Group 65">
          <a:extLst>
            <a:ext uri="{FF2B5EF4-FFF2-40B4-BE49-F238E27FC236}">
              <a16:creationId xmlns:a16="http://schemas.microsoft.com/office/drawing/2014/main" id="{76C80C90-5CB0-8F2C-E571-DAC28ADF8BF9}"/>
            </a:ext>
          </a:extLst>
        </xdr:cNvPr>
        <xdr:cNvGrpSpPr/>
      </xdr:nvGrpSpPr>
      <xdr:grpSpPr>
        <a:xfrm>
          <a:off x="1081549" y="270080"/>
          <a:ext cx="2007316" cy="7789831"/>
          <a:chOff x="1081549" y="270080"/>
          <a:chExt cx="2007316" cy="7789831"/>
        </a:xfrm>
      </xdr:grpSpPr>
      <xdr:sp macro="" textlink="">
        <xdr:nvSpPr>
          <xdr:cNvPr id="6" name="TextBox 5">
            <a:extLst>
              <a:ext uri="{FF2B5EF4-FFF2-40B4-BE49-F238E27FC236}">
                <a16:creationId xmlns:a16="http://schemas.microsoft.com/office/drawing/2014/main" id="{30C347AD-4B63-4945-AB02-55A65D397C1C}"/>
              </a:ext>
            </a:extLst>
          </xdr:cNvPr>
          <xdr:cNvSpPr txBox="1"/>
        </xdr:nvSpPr>
        <xdr:spPr>
          <a:xfrm>
            <a:off x="1133352" y="270080"/>
            <a:ext cx="1955513" cy="685186"/>
          </a:xfrm>
          <a:prstGeom prst="rect">
            <a:avLst/>
          </a:prstGeom>
          <a:solidFill>
            <a:srgbClr val="F7D509"/>
          </a:solidFill>
          <a:ln w="9525" cmpd="sng">
            <a:solidFill>
              <a:srgbClr val="F7D50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sp macro="" textlink="">
        <xdr:nvSpPr>
          <xdr:cNvPr id="7" name="TextBox 6">
            <a:extLst>
              <a:ext uri="{FF2B5EF4-FFF2-40B4-BE49-F238E27FC236}">
                <a16:creationId xmlns:a16="http://schemas.microsoft.com/office/drawing/2014/main" id="{5184F93D-503F-4F49-B940-FF0029204C8B}"/>
              </a:ext>
            </a:extLst>
          </xdr:cNvPr>
          <xdr:cNvSpPr txBox="1"/>
        </xdr:nvSpPr>
        <xdr:spPr>
          <a:xfrm>
            <a:off x="1127637" y="615745"/>
            <a:ext cx="1957418" cy="677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rgbClr val="00B050"/>
              </a:solidFill>
              <a:latin typeface="Aptos Display" panose="020B0004020202020204" pitchFamily="34" charset="0"/>
              <a:ea typeface="Segoe UI Black" panose="020B0A02040204020203" pitchFamily="34" charset="0"/>
            </a:endParaRPr>
          </a:p>
        </xdr:txBody>
      </xdr:sp>
      <mc:AlternateContent xmlns:mc="http://schemas.openxmlformats.org/markup-compatibility/2006">
        <mc:Choice xmlns:a14="http://schemas.microsoft.com/office/drawing/2010/main" Requires="a14">
          <xdr:graphicFrame macro="">
            <xdr:nvGraphicFramePr>
              <xdr:cNvPr id="43" name="Outlet Size 1">
                <a:extLst>
                  <a:ext uri="{FF2B5EF4-FFF2-40B4-BE49-F238E27FC236}">
                    <a16:creationId xmlns:a16="http://schemas.microsoft.com/office/drawing/2014/main" id="{D9500F6F-9D99-47B6-A72A-369D5F7C27A2}"/>
                  </a:ext>
                </a:extLst>
              </xdr:cNvPr>
              <xdr:cNvGraphicFramePr/>
            </xdr:nvGraphicFramePr>
            <xdr:xfrm>
              <a:off x="1081549" y="1932538"/>
              <a:ext cx="1998754" cy="1508753"/>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081549" y="1932538"/>
                <a:ext cx="1998754" cy="1508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8" name="Graphic 57" descr="Settings with solid fill">
            <a:extLst>
              <a:ext uri="{FF2B5EF4-FFF2-40B4-BE49-F238E27FC236}">
                <a16:creationId xmlns:a16="http://schemas.microsoft.com/office/drawing/2014/main" id="{CB3BA55C-5392-FBE8-E729-7A18FB7223B8}"/>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211681" y="1364226"/>
            <a:ext cx="373409" cy="364734"/>
          </a:xfrm>
          <a:prstGeom prst="rect">
            <a:avLst/>
          </a:prstGeom>
        </xdr:spPr>
      </xdr:pic>
      <xdr:sp macro="" textlink="">
        <xdr:nvSpPr>
          <xdr:cNvPr id="59" name="TextBox 58">
            <a:extLst>
              <a:ext uri="{FF2B5EF4-FFF2-40B4-BE49-F238E27FC236}">
                <a16:creationId xmlns:a16="http://schemas.microsoft.com/office/drawing/2014/main" id="{CFF28F35-7C74-405B-80F0-0F4BF81B9AE1}"/>
              </a:ext>
            </a:extLst>
          </xdr:cNvPr>
          <xdr:cNvSpPr txBox="1"/>
        </xdr:nvSpPr>
        <xdr:spPr>
          <a:xfrm>
            <a:off x="1540266" y="1346876"/>
            <a:ext cx="1463994" cy="393289"/>
          </a:xfrm>
          <a:prstGeom prst="rect">
            <a:avLst/>
          </a:prstGeom>
          <a:solidFill>
            <a:srgbClr val="F7D50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latin typeface="Aptos Black" panose="020F0502020204030204" pitchFamily="34" charset="0"/>
                <a:cs typeface="Segoe UI Semibold" panose="020B0702040204020203" pitchFamily="34" charset="0"/>
              </a:rPr>
              <a:t>FILTER </a:t>
            </a:r>
            <a:r>
              <a:rPr lang="en-IN" sz="1500" b="1">
                <a:solidFill>
                  <a:schemeClr val="tx1"/>
                </a:solidFill>
                <a:latin typeface="Aptos Black" panose="020F0502020204030204" pitchFamily="34" charset="0"/>
                <a:cs typeface="Segoe UI Semibold" panose="020B0702040204020203" pitchFamily="34" charset="0"/>
              </a:rPr>
              <a:t>PANEL</a:t>
            </a:r>
            <a:endParaRPr lang="en-IN" sz="1500" b="1" baseline="0">
              <a:solidFill>
                <a:schemeClr val="tx1"/>
              </a:solidFill>
              <a:latin typeface="Aptos Black" panose="020F0502020204030204" pitchFamily="34" charset="0"/>
              <a:cs typeface="Segoe UI Semibold" panose="020B0702040204020203" pitchFamily="34" charset="0"/>
            </a:endParaRPr>
          </a:p>
        </xdr:txBody>
      </xdr:sp>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D2EE4E10-0046-4B21-9196-BA2F56054E82}"/>
                  </a:ext>
                </a:extLst>
              </xdr:cNvPr>
              <xdr:cNvGraphicFramePr/>
            </xdr:nvGraphicFramePr>
            <xdr:xfrm>
              <a:off x="1175917" y="5412650"/>
              <a:ext cx="1856453" cy="2647261"/>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175917" y="5412650"/>
                <a:ext cx="1856453" cy="2647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1" name="Outlet Location">
                <a:extLst>
                  <a:ext uri="{FF2B5EF4-FFF2-40B4-BE49-F238E27FC236}">
                    <a16:creationId xmlns:a16="http://schemas.microsoft.com/office/drawing/2014/main" id="{1557C553-4BF2-45E7-A82B-130A962334DE}"/>
                  </a:ext>
                </a:extLst>
              </xdr:cNvPr>
              <xdr:cNvGraphicFramePr/>
            </xdr:nvGraphicFramePr>
            <xdr:xfrm>
              <a:off x="1119671" y="3615623"/>
              <a:ext cx="1856453" cy="1618726"/>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1119671" y="3615623"/>
                <a:ext cx="1856453" cy="161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xdr:col>
      <xdr:colOff>225225</xdr:colOff>
      <xdr:row>41</xdr:row>
      <xdr:rowOff>9891</xdr:rowOff>
    </xdr:from>
    <xdr:to>
      <xdr:col>2</xdr:col>
      <xdr:colOff>575333</xdr:colOff>
      <xdr:row>42</xdr:row>
      <xdr:rowOff>169228</xdr:rowOff>
    </xdr:to>
    <xdr:pic>
      <xdr:nvPicPr>
        <xdr:cNvPr id="63" name="Graphic 62" descr="Home1 with solid fill">
          <a:hlinkClick xmlns:r="http://schemas.openxmlformats.org/officeDocument/2006/relationships" r:id="rId20"/>
          <a:extLst>
            <a:ext uri="{FF2B5EF4-FFF2-40B4-BE49-F238E27FC236}">
              <a16:creationId xmlns:a16="http://schemas.microsoft.com/office/drawing/2014/main" id="{D5FCD4B0-EB33-4A4F-BA85-EC7B27B573E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568751" y="8231470"/>
          <a:ext cx="350108" cy="359863"/>
        </a:xfrm>
        <a:prstGeom prst="rect">
          <a:avLst/>
        </a:prstGeom>
      </xdr:spPr>
    </xdr:pic>
    <xdr:clientData/>
  </xdr:twoCellAnchor>
  <xdr:twoCellAnchor editAs="oneCell">
    <xdr:from>
      <xdr:col>3</xdr:col>
      <xdr:colOff>110834</xdr:colOff>
      <xdr:row>41</xdr:row>
      <xdr:rowOff>27374</xdr:rowOff>
    </xdr:from>
    <xdr:to>
      <xdr:col>3</xdr:col>
      <xdr:colOff>443345</xdr:colOff>
      <xdr:row>42</xdr:row>
      <xdr:rowOff>165031</xdr:rowOff>
    </xdr:to>
    <xdr:pic>
      <xdr:nvPicPr>
        <xdr:cNvPr id="65" name="Graphic 64" descr="Database with solid fill">
          <a:hlinkClick xmlns:r="http://schemas.openxmlformats.org/officeDocument/2006/relationships" r:id="rId23"/>
          <a:extLst>
            <a:ext uri="{FF2B5EF4-FFF2-40B4-BE49-F238E27FC236}">
              <a16:creationId xmlns:a16="http://schemas.microsoft.com/office/drawing/2014/main" id="{7281A5C4-9A12-44B5-ED11-C2924B4367E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105889" y="7979883"/>
          <a:ext cx="332511" cy="3316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c" refreshedDate="45884.956073842593" createdVersion="8" refreshedVersion="8" minRefreshableVersion="3" recordCount="8523" xr:uid="{F34E8A59-543A-4F7E-9629-5ED5925BCFAA}">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93371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971B2-3476-480B-9944-90F7B9B130BA}"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66:B70"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3">
    <format dxfId="2061">
      <pivotArea type="all" dataOnly="0" outline="0" fieldPosition="0"/>
    </format>
    <format dxfId="2062">
      <pivotArea outline="0" collapsedLevelsAreSubtotals="1" fieldPosition="0"/>
    </format>
    <format dxfId="2063">
      <pivotArea dataOnly="0" labelOnly="1" grandRow="1" outline="0" fieldPosition="0"/>
    </format>
    <format dxfId="2064">
      <pivotArea outline="0" collapsedLevelsAreSubtotals="1" fieldPosition="0"/>
    </format>
    <format dxfId="2065">
      <pivotArea type="all" dataOnly="0" outline="0" fieldPosition="0"/>
    </format>
    <format dxfId="2066">
      <pivotArea outline="0" collapsedLevelsAreSubtotals="1" fieldPosition="0"/>
    </format>
    <format dxfId="2067">
      <pivotArea field="6" type="button" dataOnly="0" labelOnly="1" outline="0"/>
    </format>
    <format dxfId="2060">
      <pivotArea outline="0" collapsedLevelsAreSubtotals="1" fieldPosition="0"/>
    </format>
    <format dxfId="2059">
      <pivotArea type="all" dataOnly="0" outline="0" fieldPosition="0"/>
    </format>
    <format dxfId="2058">
      <pivotArea outline="0" collapsedLevelsAreSubtotals="1" fieldPosition="0"/>
    </format>
    <format dxfId="2057">
      <pivotArea field="8" type="button" dataOnly="0" labelOnly="1" outline="0" axis="axisRow" fieldPosition="0"/>
    </format>
    <format dxfId="2056">
      <pivotArea dataOnly="0" labelOnly="1" fieldPosition="0">
        <references count="1">
          <reference field="8" count="0"/>
        </references>
      </pivotArea>
    </format>
    <format dxfId="2055">
      <pivotArea dataOnly="0" labelOnly="1" outline="0" axis="axisValues" fieldPosition="0"/>
    </format>
  </format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185BB3-7FBB-4D5A-AC98-2243D615BF8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h="1"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2140">
      <pivotArea type="all" dataOnly="0" outline="0" fieldPosition="0"/>
    </format>
    <format dxfId="2139">
      <pivotArea outline="0" collapsedLevelsAreSubtotals="1" fieldPosition="0"/>
    </format>
    <format dxfId="2138">
      <pivotArea dataOnly="0" labelOnly="1" grandRow="1" outline="0" fieldPosition="0"/>
    </format>
    <format dxfId="2137">
      <pivotArea dataOnly="0" labelOnly="1" outline="0" axis="axisValues" fieldPosition="0"/>
    </format>
    <format dxfId="2136">
      <pivotArea outline="0" collapsedLevelsAreSubtotals="1" fieldPosition="0"/>
    </format>
    <format dxfId="2135">
      <pivotArea type="all" dataOnly="0" outline="0" fieldPosition="0"/>
    </format>
    <format dxfId="2134">
      <pivotArea outline="0" collapsedLevelsAreSubtotals="1" fieldPosition="0"/>
    </format>
    <format dxfId="2133">
      <pivotArea type="origin" dataOnly="0" labelOnly="1" outline="0" fieldPosition="0"/>
    </format>
    <format dxfId="2132">
      <pivotArea field="0" type="button" dataOnly="0" labelOnly="1" outline="0" axis="axisCol" fieldPosition="0"/>
    </format>
    <format dxfId="2131">
      <pivotArea type="topRight" dataOnly="0" labelOnly="1" outline="0" fieldPosition="0"/>
    </format>
    <format dxfId="2130">
      <pivotArea field="6" type="button" dataOnly="0" labelOnly="1" outline="0" axis="axisRow" fieldPosition="0"/>
    </format>
    <format dxfId="2129">
      <pivotArea dataOnly="0" labelOnly="1" fieldPosition="0">
        <references count="1">
          <reference field="6" count="0"/>
        </references>
      </pivotArea>
    </format>
    <format dxfId="2128">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3">
          <reference field="4294967294" count="1" selected="0">
            <x v="0"/>
          </reference>
          <reference field="0" count="1" selected="0">
            <x v="0"/>
          </reference>
          <reference field="6" count="1" selected="0">
            <x v="2"/>
          </reference>
        </references>
      </pivotArea>
    </chartFormat>
    <chartFormat chart="10" format="7">
      <pivotArea type="data" outline="0" fieldPosition="0">
        <references count="3">
          <reference field="4294967294" count="1" selected="0">
            <x v="0"/>
          </reference>
          <reference field="0" count="1" selected="0">
            <x v="1"/>
          </reference>
          <reference field="6" count="1" selected="0">
            <x v="2"/>
          </reference>
        </references>
      </pivotArea>
    </chartFormat>
    <chartFormat chart="10"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B3BD5-1729-49A1-AB66-34DE041B90E9}"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57:B6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3">
    <format dxfId="2069">
      <pivotArea type="all" dataOnly="0" outline="0" fieldPosition="0"/>
    </format>
    <format dxfId="2070">
      <pivotArea outline="0" collapsedLevelsAreSubtotals="1" fieldPosition="0"/>
    </format>
    <format dxfId="2071">
      <pivotArea dataOnly="0" labelOnly="1" grandRow="1" outline="0" fieldPosition="0"/>
    </format>
    <format dxfId="2072">
      <pivotArea outline="0" collapsedLevelsAreSubtotals="1" fieldPosition="0"/>
    </format>
    <format dxfId="2073">
      <pivotArea type="all" dataOnly="0" outline="0" fieldPosition="0"/>
    </format>
    <format dxfId="2074">
      <pivotArea outline="0" collapsedLevelsAreSubtotals="1" fieldPosition="0"/>
    </format>
    <format dxfId="2075">
      <pivotArea field="6" type="button" dataOnly="0" labelOnly="1" outline="0"/>
    </format>
    <format dxfId="2068">
      <pivotArea outline="0" collapsedLevelsAreSubtotals="1" fieldPosition="0"/>
    </format>
    <format dxfId="2054">
      <pivotArea type="all" dataOnly="0" outline="0" fieldPosition="0"/>
    </format>
    <format dxfId="2053">
      <pivotArea outline="0" collapsedLevelsAreSubtotals="1" fieldPosition="0"/>
    </format>
    <format dxfId="2052">
      <pivotArea field="8" type="button" dataOnly="0" labelOnly="1" outline="0" axis="axisRow" fieldPosition="0"/>
    </format>
    <format dxfId="2051">
      <pivotArea dataOnly="0" labelOnly="1" fieldPosition="0">
        <references count="1">
          <reference field="8" count="0"/>
        </references>
      </pivotArea>
    </format>
    <format dxfId="2050">
      <pivotArea dataOnly="0" labelOnly="1" outline="0" axis="axisValues" fieldPosition="0"/>
    </format>
  </formats>
  <chartFormats count="5">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54AA0-6515-4F79-9B8F-BC1D262D563C}"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48:B5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2076">
      <pivotArea type="all" dataOnly="0" outline="0" fieldPosition="0"/>
    </format>
    <format dxfId="2077">
      <pivotArea outline="0" collapsedLevelsAreSubtotals="1" fieldPosition="0"/>
    </format>
    <format dxfId="2078">
      <pivotArea dataOnly="0" labelOnly="1" grandRow="1" outline="0" fieldPosition="0"/>
    </format>
    <format dxfId="2079">
      <pivotArea outline="0" collapsedLevelsAreSubtotals="1" fieldPosition="0"/>
    </format>
    <format dxfId="2049">
      <pivotArea type="all" dataOnly="0" outline="0" fieldPosition="0"/>
    </format>
    <format dxfId="2048">
      <pivotArea outline="0" collapsedLevelsAreSubtotals="1" fieldPosition="0"/>
    </format>
    <format dxfId="2047">
      <pivotArea field="8" type="button" dataOnly="0" labelOnly="1" outline="0" axis="axisRow" fieldPosition="0"/>
    </format>
    <format dxfId="2046">
      <pivotArea dataOnly="0" labelOnly="1" fieldPosition="0">
        <references count="1">
          <reference field="8" count="0"/>
        </references>
      </pivotArea>
    </format>
    <format dxfId="2045">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11AC2B-1ACC-47E1-9496-BDFF5908F614}"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J25:K3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h="1" x="2"/>
        <item x="0"/>
        <item x="1"/>
        <item t="default"/>
      </items>
    </pivotField>
    <pivotField showAll="0"/>
    <pivotField showAll="0"/>
    <pivotField showAll="0"/>
    <pivotField dataField="1" showAll="0"/>
    <pivotField showAll="0"/>
  </pivotFields>
  <rowFields count="1">
    <field x="4"/>
  </rowFields>
  <rowItems count="8">
    <i>
      <x/>
    </i>
    <i>
      <x v="1"/>
    </i>
    <i>
      <x v="3"/>
    </i>
    <i>
      <x v="4"/>
    </i>
    <i>
      <x v="5"/>
    </i>
    <i>
      <x v="6"/>
    </i>
    <i>
      <x v="7"/>
    </i>
    <i>
      <x v="8"/>
    </i>
  </rowItems>
  <colItems count="1">
    <i/>
  </colItems>
  <dataFields count="1">
    <dataField name="Sum of Sales" fld="11" baseField="0" baseItem="0" numFmtId="167"/>
  </dataFields>
  <formats count="11">
    <format dxfId="2100">
      <pivotArea type="all" dataOnly="0" outline="0" fieldPosition="0"/>
    </format>
    <format dxfId="2099">
      <pivotArea outline="0" collapsedLevelsAreSubtotals="1" fieldPosition="0"/>
    </format>
    <format dxfId="2098">
      <pivotArea field="0" type="button" dataOnly="0" labelOnly="1" outline="0"/>
    </format>
    <format dxfId="2097">
      <pivotArea dataOnly="0" labelOnly="1" grandRow="1" outline="0" fieldPosition="0"/>
    </format>
    <format dxfId="2096">
      <pivotArea dataOnly="0" labelOnly="1" outline="0" axis="axisValues" fieldPosition="0"/>
    </format>
    <format dxfId="2095">
      <pivotArea outline="0" collapsedLevelsAreSubtotals="1" fieldPosition="0"/>
    </format>
    <format dxfId="2094">
      <pivotArea type="all" dataOnly="0" outline="0" fieldPosition="0"/>
    </format>
    <format dxfId="2093">
      <pivotArea outline="0" collapsedLevelsAreSubtotals="1" fieldPosition="0"/>
    </format>
    <format dxfId="2092">
      <pivotArea field="4" type="button" dataOnly="0" labelOnly="1" outline="0" axis="axisRow" fieldPosition="0"/>
    </format>
    <format dxfId="2091">
      <pivotArea dataOnly="0" labelOnly="1" fieldPosition="0">
        <references count="1">
          <reference field="4" count="6">
            <x v="0"/>
            <x v="3"/>
            <x v="4"/>
            <x v="5"/>
            <x v="6"/>
            <x v="7"/>
          </reference>
        </references>
      </pivotArea>
    </format>
    <format dxfId="209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4"/>
          </reference>
        </references>
      </pivotArea>
    </chartFormat>
    <chartFormat chart="10" format="6">
      <pivotArea type="data" outline="0" fieldPosition="0">
        <references count="2">
          <reference field="4294967294" count="1" selected="0">
            <x v="0"/>
          </reference>
          <reference field="4" count="1" selected="0">
            <x v="5"/>
          </reference>
        </references>
      </pivotArea>
    </chartFormat>
    <chartFormat chart="10" format="7">
      <pivotArea type="data" outline="0" fieldPosition="0">
        <references count="2">
          <reference field="4294967294" count="1" selected="0">
            <x v="0"/>
          </reference>
          <reference field="4" count="1" selected="0">
            <x v="6"/>
          </reference>
        </references>
      </pivotArea>
    </chartFormat>
    <chartFormat chart="10" format="8">
      <pivotArea type="data" outline="0" fieldPosition="0">
        <references count="2">
          <reference field="4294967294" count="1" selected="0">
            <x v="0"/>
          </reference>
          <reference field="4" count="1" selected="0">
            <x v="7"/>
          </reference>
        </references>
      </pivotArea>
    </chartFormat>
    <chartFormat chart="10" format="9">
      <pivotArea type="data" outline="0" fieldPosition="0">
        <references count="2">
          <reference field="4294967294" count="1" selected="0">
            <x v="0"/>
          </reference>
          <reference field="4" count="1" selected="0">
            <x v="1"/>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DF48C6-0704-40C7-8C8A-798B752AEF63}"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2107">
      <pivotArea type="all" dataOnly="0" outline="0" fieldPosition="0"/>
    </format>
    <format dxfId="2106">
      <pivotArea outline="0" collapsedLevelsAreSubtotals="1" fieldPosition="0"/>
    </format>
    <format dxfId="2105">
      <pivotArea field="0" type="button" dataOnly="0" labelOnly="1" outline="0" axis="axisRow" fieldPosition="0"/>
    </format>
    <format dxfId="2104">
      <pivotArea dataOnly="0" labelOnly="1" fieldPosition="0">
        <references count="1">
          <reference field="0" count="0"/>
        </references>
      </pivotArea>
    </format>
    <format dxfId="2103">
      <pivotArea dataOnly="0" labelOnly="1" grandRow="1" outline="0" fieldPosition="0"/>
    </format>
    <format dxfId="2102">
      <pivotArea dataOnly="0" labelOnly="1" outline="0" axis="axisValues" fieldPosition="0"/>
    </format>
    <format dxfId="210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780E5A-8198-40F1-91FE-E8280273829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Average of Rating" fld="12" subtotal="average" baseField="0" baseItem="1"/>
    <dataField name="Count of Sr.NO" fld="1" subtotal="count" baseField="0" baseItem="1"/>
  </dataFields>
  <formats count="3">
    <format dxfId="2110">
      <pivotArea type="all" dataOnly="0" outline="0" fieldPosition="0"/>
    </format>
    <format dxfId="2109">
      <pivotArea outline="0" collapsedLevelsAreSubtotals="1" fieldPosition="0"/>
    </format>
    <format dxfId="210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A2DEE2-D8E4-4D55-B3E4-7A8E6B428CF4}"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J3:K19"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h="1"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0"/>
    </i>
    <i>
      <x v="14"/>
    </i>
    <i>
      <x v="8"/>
    </i>
    <i>
      <x/>
    </i>
    <i>
      <x v="3"/>
    </i>
    <i>
      <x v="4"/>
    </i>
    <i>
      <x v="5"/>
    </i>
    <i>
      <x v="9"/>
    </i>
    <i>
      <x v="13"/>
    </i>
    <i>
      <x v="6"/>
    </i>
  </rowItems>
  <colItems count="1">
    <i/>
  </colItems>
  <dataFields count="1">
    <dataField name="Sum of Sales" fld="11" baseField="0" baseItem="0"/>
  </dataFields>
  <formats count="9">
    <format dxfId="2119">
      <pivotArea type="all" dataOnly="0" outline="0" fieldPosition="0"/>
    </format>
    <format dxfId="2118">
      <pivotArea outline="0" collapsedLevelsAreSubtotals="1" fieldPosition="0"/>
    </format>
    <format dxfId="2117">
      <pivotArea dataOnly="0" labelOnly="1" grandRow="1" outline="0" fieldPosition="0"/>
    </format>
    <format dxfId="2116">
      <pivotArea outline="0" collapsedLevelsAreSubtotals="1" fieldPosition="0"/>
    </format>
    <format dxfId="2115">
      <pivotArea type="all" dataOnly="0" outline="0" fieldPosition="0"/>
    </format>
    <format dxfId="2114">
      <pivotArea outline="0" collapsedLevelsAreSubtotals="1" fieldPosition="0"/>
    </format>
    <format dxfId="2113">
      <pivotArea field="3" type="button" dataOnly="0" labelOnly="1" outline="0" axis="axisRow" fieldPosition="0"/>
    </format>
    <format dxfId="2112">
      <pivotArea dataOnly="0" labelOnly="1" fieldPosition="0">
        <references count="1">
          <reference field="3" count="0"/>
        </references>
      </pivotArea>
    </format>
    <format dxfId="2111">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511585-1F55-4C58-A87D-F45391285135}"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J37:K4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h="1"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9">
    <format dxfId="2123">
      <pivotArea type="all" dataOnly="0" outline="0" fieldPosition="0"/>
    </format>
    <format dxfId="2122">
      <pivotArea outline="0" collapsedLevelsAreSubtotals="1" fieldPosition="0"/>
    </format>
    <format dxfId="2121">
      <pivotArea dataOnly="0" labelOnly="1" grandRow="1" outline="0" fieldPosition="0"/>
    </format>
    <format dxfId="2120">
      <pivotArea outline="0" collapsedLevelsAreSubtotals="1" fieldPosition="0"/>
    </format>
    <format dxfId="2089">
      <pivotArea type="all" dataOnly="0" outline="0" fieldPosition="0"/>
    </format>
    <format dxfId="2088">
      <pivotArea outline="0" collapsedLevelsAreSubtotals="1" fieldPosition="0"/>
    </format>
    <format dxfId="2087">
      <pivotArea field="6" type="button" dataOnly="0" labelOnly="1" outline="0" axis="axisRow" fieldPosition="0"/>
    </format>
    <format dxfId="2086">
      <pivotArea dataOnly="0" labelOnly="1" fieldPosition="0">
        <references count="1">
          <reference field="6" count="0"/>
        </references>
      </pivotArea>
    </format>
    <format dxfId="20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A9F6A2-05FB-45D8-9CBB-F7B336F771DC}"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6:B38"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h="1" x="2"/>
        <item x="0"/>
        <item x="1"/>
        <item t="default"/>
      </items>
    </pivotField>
    <pivotField showAll="0"/>
    <pivotField showAll="0"/>
    <pivotField showAll="0"/>
    <pivotField dataField="1" showAll="0"/>
    <pivotField showAll="0"/>
  </pivotFields>
  <rowFields count="1">
    <field x="7"/>
  </rowFields>
  <rowItems count="2">
    <i>
      <x v="1"/>
    </i>
    <i>
      <x v="2"/>
    </i>
  </rowItems>
  <colItems count="1">
    <i/>
  </colItems>
  <dataFields count="1">
    <dataField name="Sum of Sales" fld="11" baseField="0" baseItem="0"/>
  </dataFields>
  <formats count="9">
    <format dxfId="2127">
      <pivotArea type="all" dataOnly="0" outline="0" fieldPosition="0"/>
    </format>
    <format dxfId="2126">
      <pivotArea outline="0" collapsedLevelsAreSubtotals="1" fieldPosition="0"/>
    </format>
    <format dxfId="2125">
      <pivotArea dataOnly="0" labelOnly="1" grandRow="1" outline="0" fieldPosition="0"/>
    </format>
    <format dxfId="2124">
      <pivotArea outline="0" collapsedLevelsAreSubtotals="1" fieldPosition="0"/>
    </format>
    <format dxfId="2084">
      <pivotArea type="all" dataOnly="0" outline="0" fieldPosition="0"/>
    </format>
    <format dxfId="2083">
      <pivotArea outline="0" collapsedLevelsAreSubtotals="1" fieldPosition="0"/>
    </format>
    <format dxfId="2082">
      <pivotArea field="7" type="button" dataOnly="0" labelOnly="1" outline="0" axis="axisRow" fieldPosition="0"/>
    </format>
    <format dxfId="2081">
      <pivotArea dataOnly="0" labelOnly="1" fieldPosition="0">
        <references count="1">
          <reference field="7" count="0"/>
        </references>
      </pivotArea>
    </format>
    <format dxfId="2080">
      <pivotArea dataOnly="0" labelOnly="1" outline="0" axis="axisValues" fieldPosition="0"/>
    </format>
  </formats>
  <chartFormats count="10">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05F140B-7296-4436-9FD7-CED4EE53FE3A}" sourceName="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5"/>
    <pivotTable tabId="2" name="PivotTable9"/>
    <pivotTable tabId="2" name="PivotTable10"/>
  </pivotTables>
  <data>
    <tabular pivotCacheId="893371462">
      <items count="3">
        <i x="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5B81712-9020-4720-9FA3-8F6C49C4A74B}"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8933714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0534D84-C91C-4657-BB46-908FAC12AE4C}" sourceName="Item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89337146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F0F2A68-C17E-457C-B9E7-F187D5223547}" cache="Slicer_Outlet_Size" caption="Outlet Size" rowHeight="260350"/>
  <slicer name="Outlet Location Type" xr10:uid="{9A44D19F-A699-47D6-A2DC-3D2EC6EDF3F9}" cache="Slicer_Outlet_Location_Type" caption="Outlet Location Type" rowHeight="260350"/>
  <slicer name="Item Type" xr10:uid="{17C61DFB-F81F-495E-97EA-75C2B9F35DAE}"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C926896-EB8A-41C9-B1B9-8A4875E8AF0D}" cache="Slicer_Outlet_Size" caption="Outlet Size" style="BLINKIT ANALYSIS" rowHeight="324000"/>
  <slicer name="Outlet Location" xr10:uid="{DEE8D5EC-2513-4A07-8C19-1264369FB758}" cache="Slicer_Outlet_Location_Type" caption="Outlet Location " style="BLINKIT ANALYSIS" rowHeight="324000"/>
  <slicer name="Item Type 1" xr10:uid="{B49DD764-96AB-4263-96BC-B519D9AD99B0}"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368849EE-945F-4A86-ABCC-759586A0E794}"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5334F-57AC-486A-9D10-E305B79607AF}">
  <sheetPr>
    <pageSetUpPr autoPageBreaks="0"/>
  </sheetPr>
  <dimension ref="A1:R1668"/>
  <sheetViews>
    <sheetView zoomScale="53" zoomScaleNormal="155" zoomScalePageLayoutView="155" workbookViewId="0"/>
  </sheetViews>
  <sheetFormatPr defaultRowHeight="15.6" x14ac:dyDescent="0.3"/>
  <cols>
    <col min="1" max="1" width="21" bestFit="1" customWidth="1"/>
    <col min="2" max="2" width="21.59765625" bestFit="1" customWidth="1"/>
    <col min="3" max="3" width="10.5" bestFit="1" customWidth="1"/>
    <col min="4" max="4" width="19.296875" bestFit="1" customWidth="1"/>
    <col min="5" max="5" width="10.8984375" bestFit="1" customWidth="1"/>
    <col min="10" max="10" width="18.59765625" bestFit="1" customWidth="1"/>
    <col min="11" max="11" width="17.296875" bestFit="1" customWidth="1"/>
    <col min="12" max="13" width="12" bestFit="1" customWidth="1"/>
    <col min="14" max="16" width="11" bestFit="1" customWidth="1"/>
    <col min="17" max="17" width="12" bestFit="1" customWidth="1"/>
  </cols>
  <sheetData>
    <row r="1" spans="1:18" ht="16.2" thickBot="1" x14ac:dyDescent="0.35">
      <c r="I1" s="15"/>
      <c r="J1" s="16"/>
      <c r="K1" s="16"/>
      <c r="L1" s="16"/>
      <c r="M1" s="16"/>
      <c r="N1" s="16"/>
      <c r="O1" s="16"/>
      <c r="P1" s="16"/>
      <c r="Q1" s="16"/>
      <c r="R1" s="17"/>
    </row>
    <row r="2" spans="1:18" ht="16.2" thickBot="1" x14ac:dyDescent="0.35">
      <c r="A2" s="35" t="s">
        <v>1618</v>
      </c>
      <c r="B2" s="36"/>
      <c r="C2" s="36"/>
      <c r="D2" s="37"/>
      <c r="I2" s="2"/>
      <c r="J2" s="35" t="s">
        <v>1623</v>
      </c>
      <c r="K2" s="36"/>
      <c r="L2" s="36"/>
      <c r="M2" s="37"/>
      <c r="R2" s="3"/>
    </row>
    <row r="3" spans="1:18" ht="16.2" thickBot="1" x14ac:dyDescent="0.35">
      <c r="A3" s="10" t="s">
        <v>1611</v>
      </c>
      <c r="B3" s="11" t="s">
        <v>1612</v>
      </c>
      <c r="C3" s="11" t="s">
        <v>1614</v>
      </c>
      <c r="D3" s="12" t="s">
        <v>1613</v>
      </c>
      <c r="I3" s="2"/>
      <c r="J3" s="20" t="s">
        <v>1620</v>
      </c>
      <c r="K3" s="22" t="s">
        <v>1611</v>
      </c>
      <c r="R3" s="3"/>
    </row>
    <row r="4" spans="1:18" ht="16.2" thickBot="1" x14ac:dyDescent="0.35">
      <c r="A4" s="38">
        <v>952689.90680000163</v>
      </c>
      <c r="B4" s="39">
        <v>140.72229051698696</v>
      </c>
      <c r="C4" s="39">
        <v>3.9711669128508911</v>
      </c>
      <c r="D4" s="40">
        <v>6770</v>
      </c>
      <c r="I4" s="2"/>
      <c r="J4" s="21" t="s">
        <v>153</v>
      </c>
      <c r="K4" s="23">
        <v>6825.4660000000003</v>
      </c>
      <c r="R4" s="3"/>
    </row>
    <row r="5" spans="1:18" x14ac:dyDescent="0.3">
      <c r="A5" s="2"/>
      <c r="D5" s="3"/>
      <c r="I5" s="2"/>
      <c r="J5" s="18" t="s">
        <v>74</v>
      </c>
      <c r="K5" s="27">
        <v>11523.392800000003</v>
      </c>
      <c r="R5" s="3"/>
    </row>
    <row r="6" spans="1:18" x14ac:dyDescent="0.3">
      <c r="A6" s="2"/>
      <c r="D6" s="3"/>
      <c r="I6" s="2"/>
      <c r="J6" s="18" t="s">
        <v>159</v>
      </c>
      <c r="K6" s="27">
        <v>16014.166199999996</v>
      </c>
      <c r="R6" s="3"/>
    </row>
    <row r="7" spans="1:18" x14ac:dyDescent="0.3">
      <c r="A7" s="4" t="s">
        <v>1615</v>
      </c>
      <c r="B7" s="1" t="s">
        <v>1616</v>
      </c>
      <c r="C7" s="1" t="s">
        <v>1617</v>
      </c>
      <c r="D7" s="5" t="s">
        <v>1619</v>
      </c>
      <c r="I7" s="2"/>
      <c r="J7" s="18" t="s">
        <v>64</v>
      </c>
      <c r="K7" s="27">
        <v>17992.434200000007</v>
      </c>
      <c r="R7" s="3"/>
    </row>
    <row r="8" spans="1:18" x14ac:dyDescent="0.3">
      <c r="A8" s="13">
        <f>GETPIVOTDATA("Sum of Sales",$A$3)</f>
        <v>952689.90680000163</v>
      </c>
      <c r="B8" s="14">
        <f>GETPIVOTDATA("Average of Sales2",$A$3)</f>
        <v>140.72229051698696</v>
      </c>
      <c r="C8" s="6">
        <f>GETPIVOTDATA("Average of Rating",$A$3)</f>
        <v>3.9711669128508911</v>
      </c>
      <c r="D8" s="3">
        <f>GETPIVOTDATA("Count of Sr.NO",$A$3)</f>
        <v>6770</v>
      </c>
      <c r="I8" s="2"/>
      <c r="J8" s="18" t="s">
        <v>61</v>
      </c>
      <c r="K8" s="27">
        <v>26070.347599999997</v>
      </c>
      <c r="R8" s="3"/>
    </row>
    <row r="9" spans="1:18" ht="16.2" thickBot="1" x14ac:dyDescent="0.35">
      <c r="A9" s="7"/>
      <c r="B9" s="8"/>
      <c r="C9" s="8"/>
      <c r="D9" s="9"/>
      <c r="I9" s="2"/>
      <c r="J9" s="18" t="s">
        <v>57</v>
      </c>
      <c r="K9" s="27">
        <v>28021.666599999997</v>
      </c>
      <c r="R9" s="3"/>
    </row>
    <row r="10" spans="1:18" x14ac:dyDescent="0.3">
      <c r="I10" s="2"/>
      <c r="J10" s="18" t="s">
        <v>54</v>
      </c>
      <c r="K10" s="27">
        <v>44259.881399999984</v>
      </c>
      <c r="R10" s="3"/>
    </row>
    <row r="11" spans="1:18" ht="16.2" thickBot="1" x14ac:dyDescent="0.35">
      <c r="I11" s="2"/>
      <c r="J11" s="18" t="s">
        <v>32</v>
      </c>
      <c r="K11" s="27">
        <v>44298.097800000018</v>
      </c>
      <c r="R11" s="3"/>
    </row>
    <row r="12" spans="1:18" ht="16.2" thickBot="1" x14ac:dyDescent="0.35">
      <c r="A12" s="15"/>
      <c r="B12" s="16"/>
      <c r="C12" s="16"/>
      <c r="D12" s="17"/>
      <c r="I12" s="2"/>
      <c r="J12" s="18" t="s">
        <v>19</v>
      </c>
      <c r="K12" s="27">
        <v>59784.069000000003</v>
      </c>
      <c r="R12" s="3"/>
    </row>
    <row r="13" spans="1:18" ht="16.2" thickBot="1" x14ac:dyDescent="0.35">
      <c r="A13" s="35" t="s">
        <v>1621</v>
      </c>
      <c r="B13" s="36"/>
      <c r="C13" s="36"/>
      <c r="D13" s="37"/>
      <c r="I13" s="2"/>
      <c r="J13" s="18" t="s">
        <v>95</v>
      </c>
      <c r="K13" s="27">
        <v>61616.552400000051</v>
      </c>
      <c r="R13" s="3"/>
    </row>
    <row r="14" spans="1:18" ht="16.2" thickBot="1" x14ac:dyDescent="0.35">
      <c r="A14" s="20" t="s">
        <v>1620</v>
      </c>
      <c r="B14" s="22" t="s">
        <v>1611</v>
      </c>
      <c r="D14" s="3"/>
      <c r="I14" s="2"/>
      <c r="J14" s="18" t="s">
        <v>28</v>
      </c>
      <c r="K14" s="27">
        <v>71346.349399999963</v>
      </c>
      <c r="R14" s="3"/>
    </row>
    <row r="15" spans="1:18" x14ac:dyDescent="0.3">
      <c r="A15" s="21" t="s">
        <v>17</v>
      </c>
      <c r="B15" s="23">
        <v>653457.3964000009</v>
      </c>
      <c r="D15" s="3"/>
      <c r="I15" s="2"/>
      <c r="J15" s="18" t="s">
        <v>67</v>
      </c>
      <c r="K15" s="27">
        <v>80183.957000000009</v>
      </c>
      <c r="R15" s="3"/>
    </row>
    <row r="16" spans="1:18" ht="16.2" thickBot="1" x14ac:dyDescent="0.35">
      <c r="A16" s="19" t="s">
        <v>10</v>
      </c>
      <c r="B16" s="24">
        <v>299232.51039999956</v>
      </c>
      <c r="D16" s="3"/>
      <c r="I16" s="2"/>
      <c r="J16" s="18" t="s">
        <v>24</v>
      </c>
      <c r="K16" s="27">
        <v>93572.626400000052</v>
      </c>
      <c r="R16" s="3"/>
    </row>
    <row r="17" spans="1:18" x14ac:dyDescent="0.3">
      <c r="D17" s="3"/>
      <c r="I17" s="2"/>
      <c r="J17" s="18" t="s">
        <v>42</v>
      </c>
      <c r="K17" s="27">
        <v>114791.49839999997</v>
      </c>
      <c r="R17" s="3"/>
    </row>
    <row r="18" spans="1:18" x14ac:dyDescent="0.3">
      <c r="A18" s="2"/>
      <c r="D18" s="3"/>
      <c r="I18" s="2"/>
      <c r="J18" s="18" t="s">
        <v>48</v>
      </c>
      <c r="K18" s="27">
        <v>133098.54200000022</v>
      </c>
      <c r="R18" s="3"/>
    </row>
    <row r="19" spans="1:18" ht="16.2" thickBot="1" x14ac:dyDescent="0.35">
      <c r="A19" s="2"/>
      <c r="D19" s="3"/>
      <c r="I19" s="2"/>
      <c r="J19" s="19" t="s">
        <v>12</v>
      </c>
      <c r="K19" s="24">
        <v>143290.85960000008</v>
      </c>
      <c r="R19" s="3"/>
    </row>
    <row r="20" spans="1:18" ht="16.2" thickBot="1" x14ac:dyDescent="0.35">
      <c r="A20" s="7"/>
      <c r="B20" s="8"/>
      <c r="C20" s="8"/>
      <c r="D20" s="9"/>
      <c r="I20" s="7"/>
      <c r="J20" s="8"/>
      <c r="K20" s="8"/>
      <c r="L20" s="8"/>
      <c r="M20" s="8"/>
      <c r="N20" s="8"/>
      <c r="O20" s="8"/>
      <c r="P20" s="8"/>
      <c r="Q20" s="8"/>
      <c r="R20" s="9"/>
    </row>
    <row r="21" spans="1:18" ht="16.2" thickBot="1" x14ac:dyDescent="0.35"/>
    <row r="22" spans="1:18" ht="16.2" thickBot="1" x14ac:dyDescent="0.35"/>
    <row r="23" spans="1:18" ht="16.2" thickBot="1" x14ac:dyDescent="0.35">
      <c r="A23" s="35" t="s">
        <v>1624</v>
      </c>
      <c r="B23" s="36"/>
      <c r="C23" s="36"/>
      <c r="D23" s="37"/>
      <c r="E23" s="16"/>
      <c r="F23" s="16"/>
      <c r="G23" s="17"/>
    </row>
    <row r="24" spans="1:18" ht="16.2" thickBot="1" x14ac:dyDescent="0.35">
      <c r="A24" s="20" t="s">
        <v>1611</v>
      </c>
      <c r="B24" s="20" t="s">
        <v>1622</v>
      </c>
      <c r="C24" s="22"/>
      <c r="G24" s="3"/>
      <c r="J24" s="35" t="s">
        <v>1625</v>
      </c>
      <c r="K24" s="36"/>
      <c r="L24" s="36"/>
      <c r="M24" s="37"/>
      <c r="N24" s="16"/>
      <c r="O24" s="16"/>
      <c r="P24" s="17"/>
    </row>
    <row r="25" spans="1:18" ht="16.2" thickBot="1" x14ac:dyDescent="0.35">
      <c r="A25" s="20" t="s">
        <v>1620</v>
      </c>
      <c r="B25" s="10" t="s">
        <v>10</v>
      </c>
      <c r="C25" s="12" t="s">
        <v>17</v>
      </c>
      <c r="G25" s="3"/>
      <c r="J25" s="20" t="s">
        <v>1620</v>
      </c>
      <c r="K25" s="22" t="s">
        <v>1611</v>
      </c>
      <c r="P25" s="3"/>
    </row>
    <row r="26" spans="1:18" ht="16.2" thickBot="1" x14ac:dyDescent="0.35">
      <c r="A26" s="21" t="s">
        <v>14</v>
      </c>
      <c r="B26" s="28">
        <v>121349.89940000001</v>
      </c>
      <c r="C26" s="29">
        <v>215047.9126000001</v>
      </c>
      <c r="G26" s="3"/>
      <c r="J26" s="34">
        <v>2011</v>
      </c>
      <c r="K26" s="23">
        <v>45561.443599999984</v>
      </c>
      <c r="P26" s="3"/>
    </row>
    <row r="27" spans="1:18" ht="16.2" thickBot="1" x14ac:dyDescent="0.35">
      <c r="A27" s="18" t="s">
        <v>34</v>
      </c>
      <c r="B27" s="31">
        <v>78685.164799999868</v>
      </c>
      <c r="C27" s="25">
        <v>229853.03539999996</v>
      </c>
      <c r="G27" s="3"/>
      <c r="J27" s="32">
        <v>2012</v>
      </c>
      <c r="K27" s="27">
        <v>130476.85979999998</v>
      </c>
      <c r="P27" s="3"/>
    </row>
    <row r="28" spans="1:18" ht="16.2" thickBot="1" x14ac:dyDescent="0.35">
      <c r="A28" s="19" t="s">
        <v>21</v>
      </c>
      <c r="B28" s="30">
        <v>99197.446200000006</v>
      </c>
      <c r="C28" s="26">
        <v>208556.44839999973</v>
      </c>
      <c r="G28" s="3"/>
      <c r="J28" s="21">
        <v>2015</v>
      </c>
      <c r="K28" s="27">
        <v>91386.560199999993</v>
      </c>
      <c r="M28" s="3"/>
      <c r="P28" s="3"/>
    </row>
    <row r="29" spans="1:18" x14ac:dyDescent="0.3">
      <c r="A29" s="2"/>
      <c r="G29" s="3"/>
      <c r="J29" s="18">
        <v>2016</v>
      </c>
      <c r="K29" s="27">
        <v>132113.36980000007</v>
      </c>
      <c r="P29" s="3"/>
    </row>
    <row r="30" spans="1:18" x14ac:dyDescent="0.3">
      <c r="A30" s="2"/>
      <c r="G30" s="3"/>
      <c r="J30" s="18">
        <v>2017</v>
      </c>
      <c r="K30" s="27">
        <v>133103.90699999977</v>
      </c>
      <c r="P30" s="3"/>
    </row>
    <row r="31" spans="1:18" ht="16.2" thickBot="1" x14ac:dyDescent="0.35">
      <c r="A31" s="7"/>
      <c r="B31" s="8"/>
      <c r="C31" s="8"/>
      <c r="D31" s="8"/>
      <c r="E31" s="8"/>
      <c r="F31" s="8"/>
      <c r="G31" s="9"/>
      <c r="J31" s="18">
        <v>2018</v>
      </c>
      <c r="K31" s="27">
        <v>204522.2569999999</v>
      </c>
      <c r="P31" s="3"/>
    </row>
    <row r="32" spans="1:18" ht="16.2" thickBot="1" x14ac:dyDescent="0.35">
      <c r="J32" s="19">
        <v>2020</v>
      </c>
      <c r="K32" s="27">
        <v>84047.732999999891</v>
      </c>
      <c r="L32" s="8"/>
      <c r="M32" s="8"/>
      <c r="N32" s="8"/>
      <c r="O32" s="8"/>
      <c r="P32" s="9"/>
    </row>
    <row r="33" spans="1:16" ht="16.2" thickBot="1" x14ac:dyDescent="0.35">
      <c r="J33" s="33">
        <v>2022</v>
      </c>
      <c r="K33" s="24">
        <v>131477.77640000012</v>
      </c>
    </row>
    <row r="34" spans="1:16" ht="16.2" thickBot="1" x14ac:dyDescent="0.35"/>
    <row r="35" spans="1:16" ht="16.2" thickBot="1" x14ac:dyDescent="0.35">
      <c r="A35" s="35" t="s">
        <v>1626</v>
      </c>
      <c r="B35" s="36"/>
      <c r="C35" s="36"/>
      <c r="D35" s="37"/>
      <c r="E35" s="16"/>
      <c r="F35" s="17"/>
    </row>
    <row r="36" spans="1:16" ht="16.2" thickBot="1" x14ac:dyDescent="0.35">
      <c r="A36" s="20" t="s">
        <v>1620</v>
      </c>
      <c r="B36" s="22" t="s">
        <v>1611</v>
      </c>
      <c r="C36" s="41"/>
      <c r="D36" s="41"/>
      <c r="E36" s="41"/>
      <c r="F36" s="3"/>
      <c r="J36" s="35" t="s">
        <v>1628</v>
      </c>
      <c r="K36" s="36"/>
      <c r="L36" s="36"/>
      <c r="M36" s="37"/>
      <c r="N36" s="16"/>
      <c r="O36" s="16"/>
      <c r="P36" s="17"/>
    </row>
    <row r="37" spans="1:16" ht="16.2" thickBot="1" x14ac:dyDescent="0.35">
      <c r="A37" s="21" t="s">
        <v>15</v>
      </c>
      <c r="B37" s="23">
        <v>507895.73639999848</v>
      </c>
      <c r="C37" s="41"/>
      <c r="D37" s="41"/>
      <c r="E37" s="41"/>
      <c r="F37" s="3"/>
      <c r="J37" s="20" t="s">
        <v>1620</v>
      </c>
      <c r="K37" s="22" t="s">
        <v>1611</v>
      </c>
      <c r="L37" s="41"/>
      <c r="M37" s="35" t="s">
        <v>1627</v>
      </c>
      <c r="N37" s="36"/>
      <c r="O37" s="36"/>
      <c r="P37" s="37"/>
    </row>
    <row r="38" spans="1:16" ht="16.2" thickBot="1" x14ac:dyDescent="0.35">
      <c r="A38" s="19" t="s">
        <v>26</v>
      </c>
      <c r="B38" s="24">
        <v>444794.17039999954</v>
      </c>
      <c r="C38" s="41"/>
      <c r="D38" s="41"/>
      <c r="E38" s="41"/>
      <c r="F38" s="3"/>
      <c r="J38" s="21" t="s">
        <v>14</v>
      </c>
      <c r="K38" s="23">
        <v>336397.81199999986</v>
      </c>
      <c r="L38" s="41"/>
      <c r="M38" s="41" t="str">
        <f>J38</f>
        <v>Tier 1</v>
      </c>
      <c r="N38" s="42">
        <f>GETPIVOTDATA("Sales",$J$37,"Outlet Location Type",M38)</f>
        <v>336397.81199999986</v>
      </c>
      <c r="O38" s="41"/>
      <c r="P38" s="3"/>
    </row>
    <row r="39" spans="1:16" x14ac:dyDescent="0.3">
      <c r="C39" s="41"/>
      <c r="D39" s="41"/>
      <c r="E39" s="41"/>
      <c r="F39" s="3"/>
      <c r="J39" s="18" t="s">
        <v>34</v>
      </c>
      <c r="K39" s="27">
        <v>308538.2001999995</v>
      </c>
      <c r="L39" s="41"/>
      <c r="M39" s="41" t="str">
        <f t="shared" ref="M39:M40" si="0">J39</f>
        <v>Tier 2</v>
      </c>
      <c r="N39" s="42">
        <f t="shared" ref="N39:N40" si="1">GETPIVOTDATA("Sales",$J$37,"Outlet Location Type",M39)</f>
        <v>308538.2001999995</v>
      </c>
      <c r="O39" s="41"/>
      <c r="P39" s="3"/>
    </row>
    <row r="40" spans="1:16" ht="16.2" thickBot="1" x14ac:dyDescent="0.35">
      <c r="A40" s="2"/>
      <c r="B40" s="41"/>
      <c r="C40" s="41"/>
      <c r="D40" s="41"/>
      <c r="E40" s="41"/>
      <c r="F40" s="3"/>
      <c r="J40" s="19" t="s">
        <v>21</v>
      </c>
      <c r="K40" s="24">
        <v>307753.89459999965</v>
      </c>
      <c r="L40" s="41"/>
      <c r="M40" s="41" t="str">
        <f t="shared" si="0"/>
        <v>Tier 3</v>
      </c>
      <c r="N40" s="42">
        <f t="shared" si="1"/>
        <v>307753.89459999965</v>
      </c>
      <c r="O40" s="41"/>
      <c r="P40" s="3"/>
    </row>
    <row r="41" spans="1:16" x14ac:dyDescent="0.3">
      <c r="A41" s="2"/>
      <c r="B41" s="41"/>
      <c r="C41" s="41"/>
      <c r="D41" s="41"/>
      <c r="E41" s="41"/>
      <c r="F41" s="3"/>
      <c r="J41" s="2"/>
      <c r="K41" s="41"/>
      <c r="L41" s="41"/>
      <c r="M41" s="41"/>
      <c r="N41" s="41"/>
      <c r="O41" s="41"/>
      <c r="P41" s="3"/>
    </row>
    <row r="42" spans="1:16" x14ac:dyDescent="0.3">
      <c r="A42" s="2"/>
      <c r="B42" s="41"/>
      <c r="C42" s="41"/>
      <c r="D42" s="41"/>
      <c r="E42" s="41"/>
      <c r="F42" s="3"/>
      <c r="J42" s="2"/>
      <c r="K42" s="41"/>
      <c r="L42" s="41"/>
      <c r="M42" s="41"/>
      <c r="N42" s="41"/>
      <c r="O42" s="41"/>
      <c r="P42" s="3"/>
    </row>
    <row r="43" spans="1:16" x14ac:dyDescent="0.3">
      <c r="A43" s="2"/>
      <c r="B43" s="41"/>
      <c r="C43" s="41"/>
      <c r="D43" s="41"/>
      <c r="E43" s="41"/>
      <c r="F43" s="3"/>
      <c r="J43" s="2"/>
      <c r="K43" s="41"/>
      <c r="L43" s="41"/>
      <c r="M43" s="41"/>
      <c r="N43" s="41"/>
      <c r="O43" s="41"/>
      <c r="P43" s="3"/>
    </row>
    <row r="44" spans="1:16" x14ac:dyDescent="0.3">
      <c r="A44" s="2"/>
      <c r="B44" s="41"/>
      <c r="C44" s="41"/>
      <c r="D44" s="41"/>
      <c r="E44" s="41"/>
      <c r="F44" s="3"/>
      <c r="J44" s="2"/>
      <c r="K44" s="41"/>
      <c r="L44" s="41"/>
      <c r="M44" s="41"/>
      <c r="N44" s="41"/>
      <c r="O44" s="41"/>
      <c r="P44" s="3"/>
    </row>
    <row r="45" spans="1:16" ht="16.2" thickBot="1" x14ac:dyDescent="0.35">
      <c r="A45" s="7"/>
      <c r="B45" s="8"/>
      <c r="C45" s="8"/>
      <c r="D45" s="8"/>
      <c r="E45" s="8"/>
      <c r="F45" s="9"/>
      <c r="J45" s="2"/>
      <c r="K45" s="41"/>
      <c r="L45" s="41"/>
      <c r="M45" s="41"/>
      <c r="N45" s="41"/>
      <c r="O45" s="41"/>
      <c r="P45" s="3"/>
    </row>
    <row r="46" spans="1:16" ht="16.2" thickBot="1" x14ac:dyDescent="0.35">
      <c r="J46" s="2"/>
      <c r="K46" s="41"/>
      <c r="L46" s="41"/>
      <c r="M46" s="41"/>
      <c r="N46" s="41"/>
      <c r="O46" s="41"/>
      <c r="P46" s="3"/>
    </row>
    <row r="47" spans="1:16" ht="16.2" thickBot="1" x14ac:dyDescent="0.35">
      <c r="A47" s="15"/>
      <c r="B47" s="35" t="s">
        <v>1630</v>
      </c>
      <c r="C47" s="36"/>
      <c r="D47" s="36"/>
      <c r="E47" s="37"/>
      <c r="J47" s="2"/>
      <c r="K47" s="41"/>
      <c r="L47" s="41"/>
      <c r="M47" s="41"/>
      <c r="N47" s="41"/>
      <c r="O47" s="41"/>
      <c r="P47" s="3"/>
    </row>
    <row r="48" spans="1:16" ht="16.2" thickBot="1" x14ac:dyDescent="0.35">
      <c r="A48" s="20" t="s">
        <v>1620</v>
      </c>
      <c r="B48" s="22" t="s">
        <v>1611</v>
      </c>
      <c r="C48" s="41"/>
      <c r="D48" s="41"/>
      <c r="E48" s="3"/>
      <c r="J48" s="2"/>
      <c r="K48" s="41"/>
      <c r="L48" s="41"/>
      <c r="M48" s="41"/>
      <c r="N48" s="41"/>
      <c r="O48" s="41"/>
      <c r="P48" s="3"/>
    </row>
    <row r="49" spans="1:16" x14ac:dyDescent="0.3">
      <c r="A49" s="21" t="s">
        <v>40</v>
      </c>
      <c r="B49" s="23">
        <v>119369.02600000016</v>
      </c>
      <c r="C49" s="41"/>
      <c r="D49" s="41"/>
      <c r="E49" s="3"/>
      <c r="J49" s="2"/>
      <c r="K49" s="41"/>
      <c r="L49" s="41"/>
      <c r="M49" s="41"/>
      <c r="N49" s="41"/>
      <c r="O49" s="41"/>
      <c r="P49" s="3"/>
    </row>
    <row r="50" spans="1:16" x14ac:dyDescent="0.3">
      <c r="A50" s="18" t="s">
        <v>46</v>
      </c>
      <c r="B50" s="27">
        <v>130714.67460000001</v>
      </c>
      <c r="C50" s="41"/>
      <c r="D50" s="41"/>
      <c r="E50" s="3"/>
      <c r="J50" s="2"/>
      <c r="K50" s="41"/>
      <c r="L50" s="41"/>
      <c r="M50" s="41"/>
      <c r="N50" s="41"/>
      <c r="O50" s="41"/>
      <c r="P50" s="3"/>
    </row>
    <row r="51" spans="1:16" x14ac:dyDescent="0.3">
      <c r="A51" s="18" t="s">
        <v>22</v>
      </c>
      <c r="B51" s="27">
        <v>131477.77640000012</v>
      </c>
      <c r="C51" s="41"/>
      <c r="D51" s="41"/>
      <c r="E51" s="3"/>
      <c r="J51" s="2"/>
      <c r="K51" s="41"/>
      <c r="L51" s="41"/>
      <c r="M51" s="41"/>
      <c r="N51" s="41"/>
      <c r="O51" s="41"/>
      <c r="P51" s="3"/>
    </row>
    <row r="52" spans="1:16" ht="16.2" thickBot="1" x14ac:dyDescent="0.35">
      <c r="A52" s="19" t="s">
        <v>16</v>
      </c>
      <c r="B52" s="24">
        <v>571128.42979999911</v>
      </c>
      <c r="C52" s="41"/>
      <c r="D52" s="41"/>
      <c r="E52" s="3"/>
      <c r="J52" s="2"/>
      <c r="K52" s="41"/>
      <c r="L52" s="41"/>
      <c r="M52" s="41"/>
      <c r="N52" s="41"/>
      <c r="O52" s="41"/>
      <c r="P52" s="3"/>
    </row>
    <row r="53" spans="1:16" x14ac:dyDescent="0.3">
      <c r="A53" s="2"/>
      <c r="B53" s="41"/>
      <c r="C53" s="41"/>
      <c r="D53" s="41"/>
      <c r="E53" s="3"/>
      <c r="J53" s="2"/>
      <c r="K53" s="41"/>
      <c r="L53" s="41"/>
      <c r="M53" s="41"/>
      <c r="N53" s="41"/>
      <c r="O53" s="41"/>
      <c r="P53" s="3"/>
    </row>
    <row r="54" spans="1:16" ht="16.2" thickBot="1" x14ac:dyDescent="0.35">
      <c r="A54" s="2"/>
      <c r="B54" s="41"/>
      <c r="C54" s="41"/>
      <c r="D54" s="41"/>
      <c r="E54" s="3"/>
      <c r="J54" s="7"/>
      <c r="K54" s="8"/>
      <c r="L54" s="8"/>
      <c r="M54" s="8"/>
      <c r="N54" s="8"/>
      <c r="O54" s="8"/>
      <c r="P54" s="9"/>
    </row>
    <row r="55" spans="1:16" x14ac:dyDescent="0.3">
      <c r="A55" s="2"/>
      <c r="B55" s="41"/>
      <c r="C55" s="41"/>
      <c r="D55" s="41"/>
      <c r="E55" s="3"/>
    </row>
    <row r="56" spans="1:16" ht="16.2" thickBot="1" x14ac:dyDescent="0.35">
      <c r="A56" s="2"/>
      <c r="B56" s="41"/>
      <c r="C56" s="41"/>
      <c r="D56" s="41"/>
      <c r="E56" s="3"/>
    </row>
    <row r="57" spans="1:16" ht="16.2" thickBot="1" x14ac:dyDescent="0.35">
      <c r="A57" s="20" t="s">
        <v>1620</v>
      </c>
      <c r="B57" s="22" t="s">
        <v>1629</v>
      </c>
      <c r="C57" s="41"/>
      <c r="D57" s="41"/>
      <c r="E57" s="3"/>
    </row>
    <row r="58" spans="1:16" x14ac:dyDescent="0.3">
      <c r="A58" s="21" t="s">
        <v>40</v>
      </c>
      <c r="B58" s="43">
        <v>140.43414823529432</v>
      </c>
      <c r="C58" s="41"/>
      <c r="D58" s="41"/>
      <c r="E58" s="3"/>
    </row>
    <row r="59" spans="1:16" x14ac:dyDescent="0.3">
      <c r="A59" s="18" t="s">
        <v>46</v>
      </c>
      <c r="B59" s="44">
        <v>139.80179101604278</v>
      </c>
      <c r="C59" s="41"/>
      <c r="D59" s="41"/>
      <c r="E59" s="3"/>
    </row>
    <row r="60" spans="1:16" x14ac:dyDescent="0.3">
      <c r="A60" s="18" t="s">
        <v>22</v>
      </c>
      <c r="B60" s="44">
        <v>141.67863836206908</v>
      </c>
      <c r="C60" s="41"/>
      <c r="D60" s="41"/>
      <c r="E60" s="3"/>
    </row>
    <row r="61" spans="1:16" ht="16.2" thickBot="1" x14ac:dyDescent="0.35">
      <c r="A61" s="19" t="s">
        <v>16</v>
      </c>
      <c r="B61" s="45">
        <v>140.77604875523764</v>
      </c>
      <c r="C61" s="41"/>
      <c r="D61" s="41"/>
      <c r="E61" s="3"/>
    </row>
    <row r="62" spans="1:16" x14ac:dyDescent="0.3">
      <c r="A62" s="2"/>
      <c r="B62" s="41"/>
      <c r="C62" s="41"/>
      <c r="D62" s="41"/>
      <c r="E62" s="3"/>
    </row>
    <row r="63" spans="1:16" x14ac:dyDescent="0.3">
      <c r="A63" s="2"/>
      <c r="B63" s="41"/>
      <c r="C63" s="41"/>
      <c r="D63" s="41"/>
      <c r="E63" s="3"/>
    </row>
    <row r="64" spans="1:16" x14ac:dyDescent="0.3">
      <c r="A64" s="2"/>
      <c r="B64" s="41"/>
      <c r="C64" s="41"/>
      <c r="D64" s="41"/>
      <c r="E64" s="3"/>
    </row>
    <row r="65" spans="1:5" ht="16.2" thickBot="1" x14ac:dyDescent="0.35">
      <c r="A65" s="2"/>
      <c r="B65" s="41"/>
      <c r="C65" s="41"/>
      <c r="D65" s="41"/>
      <c r="E65" s="3"/>
    </row>
    <row r="66" spans="1:5" ht="16.2" thickBot="1" x14ac:dyDescent="0.35">
      <c r="A66" s="20" t="s">
        <v>1620</v>
      </c>
      <c r="B66" s="22" t="s">
        <v>1613</v>
      </c>
      <c r="C66" s="41"/>
      <c r="D66" s="41"/>
      <c r="E66" s="3"/>
    </row>
    <row r="67" spans="1:5" x14ac:dyDescent="0.3">
      <c r="A67" s="21" t="s">
        <v>40</v>
      </c>
      <c r="B67" s="46">
        <v>850</v>
      </c>
      <c r="C67" s="41"/>
      <c r="D67" s="41"/>
      <c r="E67" s="3"/>
    </row>
    <row r="68" spans="1:5" x14ac:dyDescent="0.3">
      <c r="A68" s="18" t="s">
        <v>46</v>
      </c>
      <c r="B68" s="47">
        <v>935</v>
      </c>
      <c r="C68" s="41"/>
      <c r="D68" s="41"/>
      <c r="E68" s="3"/>
    </row>
    <row r="69" spans="1:5" x14ac:dyDescent="0.3">
      <c r="A69" s="18" t="s">
        <v>22</v>
      </c>
      <c r="B69" s="47">
        <v>928</v>
      </c>
      <c r="C69" s="41"/>
      <c r="D69" s="41"/>
      <c r="E69" s="3"/>
    </row>
    <row r="70" spans="1:5" ht="16.2" thickBot="1" x14ac:dyDescent="0.35">
      <c r="A70" s="19" t="s">
        <v>16</v>
      </c>
      <c r="B70" s="48">
        <v>4057</v>
      </c>
      <c r="C70" s="41"/>
      <c r="D70" s="41"/>
      <c r="E70" s="3"/>
    </row>
    <row r="71" spans="1:5" x14ac:dyDescent="0.3">
      <c r="A71" s="2"/>
      <c r="B71" s="41"/>
      <c r="C71" s="41"/>
      <c r="D71" s="41"/>
      <c r="E71" s="3"/>
    </row>
    <row r="72" spans="1:5" x14ac:dyDescent="0.3">
      <c r="A72" s="2"/>
      <c r="B72" s="41"/>
      <c r="C72" s="41"/>
      <c r="D72" s="41"/>
      <c r="E72" s="3"/>
    </row>
    <row r="73" spans="1:5" ht="16.2" thickBot="1" x14ac:dyDescent="0.35">
      <c r="A73" s="7"/>
      <c r="B73" s="8"/>
      <c r="C73" s="8"/>
      <c r="D73" s="8"/>
      <c r="E73" s="9"/>
    </row>
    <row r="135" ht="16.2" thickBot="1" x14ac:dyDescent="0.35"/>
    <row r="1668" ht="16.2" thickBot="1" x14ac:dyDescent="0.35"/>
  </sheetData>
  <mergeCells count="9">
    <mergeCell ref="B47:E47"/>
    <mergeCell ref="A35:D35"/>
    <mergeCell ref="M37:P37"/>
    <mergeCell ref="A2:D2"/>
    <mergeCell ref="A13:D13"/>
    <mergeCell ref="A23:D23"/>
    <mergeCell ref="J2:M2"/>
    <mergeCell ref="J24:M24"/>
    <mergeCell ref="J36:M36"/>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1610</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669C3-5FA0-460A-AC4A-AE137CBFA3ED}">
  <sheetPr>
    <pageSetUpPr autoPageBreaks="0"/>
  </sheetPr>
  <dimension ref="A1"/>
  <sheetViews>
    <sheetView showGridLines="0" tabSelected="1" zoomScale="62" zoomScaleNormal="100" workbookViewId="0">
      <selection activeCell="F46" sqref="F46"/>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Likhitha VK</cp:lastModifiedBy>
  <dcterms:created xsi:type="dcterms:W3CDTF">2024-06-23T13:11:17Z</dcterms:created>
  <dcterms:modified xsi:type="dcterms:W3CDTF">2025-08-16T06:37:06Z</dcterms:modified>
</cp:coreProperties>
</file>