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Code\Course Project\"/>
    </mc:Choice>
  </mc:AlternateContent>
  <xr:revisionPtr revIDLastSave="0" documentId="8_{30B4773E-76A5-4425-8531-D0F37412D293}" xr6:coauthVersionLast="47" xr6:coauthVersionMax="47" xr10:uidLastSave="{00000000-0000-0000-0000-000000000000}"/>
  <bookViews>
    <workbookView xWindow="28680" yWindow="-120" windowWidth="29040" windowHeight="15720" xr2:uid="{A7DC0F01-063E-4733-B1A2-B084AD44A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4" i="1"/>
  <c r="E36" i="1"/>
  <c r="E35" i="1"/>
  <c r="D36" i="1"/>
  <c r="D35" i="1"/>
  <c r="D34" i="1"/>
  <c r="C36" i="1"/>
  <c r="C35" i="1"/>
  <c r="B36" i="1"/>
  <c r="B35" i="1"/>
  <c r="B34" i="1"/>
  <c r="C34" i="1"/>
  <c r="E34" i="1"/>
  <c r="A9" i="1"/>
  <c r="A7" i="1"/>
  <c r="A31" i="1"/>
  <c r="A29" i="1"/>
  <c r="A27" i="1"/>
  <c r="A23" i="1"/>
  <c r="A25" i="1" s="1"/>
  <c r="F15" i="1"/>
  <c r="F13" i="1"/>
  <c r="F11" i="1"/>
  <c r="F7" i="1"/>
  <c r="F9" i="1" s="1"/>
  <c r="A15" i="1"/>
  <c r="A13" i="1"/>
  <c r="A11" i="1"/>
</calcChain>
</file>

<file path=xl/sharedStrings.xml><?xml version="1.0" encoding="utf-8"?>
<sst xmlns="http://schemas.openxmlformats.org/spreadsheetml/2006/main" count="39" uniqueCount="22">
  <si>
    <t xml:space="preserve">no  </t>
  </si>
  <si>
    <t xml:space="preserve">yes </t>
  </si>
  <si>
    <t xml:space="preserve">no </t>
  </si>
  <si>
    <t>yes</t>
  </si>
  <si>
    <t>KNN</t>
  </si>
  <si>
    <t>no</t>
  </si>
  <si>
    <t>Accuracy:</t>
  </si>
  <si>
    <t>Error Rate:</t>
  </si>
  <si>
    <t>Precision:</t>
  </si>
  <si>
    <t>Sensitvity:</t>
  </si>
  <si>
    <t>Specificity:</t>
  </si>
  <si>
    <t>Confusion Matrix KNN (K = 10):</t>
  </si>
  <si>
    <t>Confustion Matrix SVM(Tuned):</t>
  </si>
  <si>
    <t>Model</t>
  </si>
  <si>
    <t>Accuracy</t>
  </si>
  <si>
    <t>Error Rate</t>
  </si>
  <si>
    <t>Precision</t>
  </si>
  <si>
    <t>Specificity</t>
  </si>
  <si>
    <t>SVM - Linear</t>
  </si>
  <si>
    <t>Sensitivity</t>
  </si>
  <si>
    <t>SVM - Radial</t>
  </si>
  <si>
    <t>Confustion Matrix SVM(Radial, Tuned):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</si>
</sst>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4" borderId="0" xfId="3"/>
    <xf numFmtId="0" fontId="1" fillId="3" borderId="0" xfId="2"/>
    <xf numFmtId="10" fontId="1" fillId="3" borderId="0" xfId="2" applyNumberFormat="1" applyAlignment="1">
      <alignment horizontal="left"/>
    </xf>
    <xf numFmtId="10" fontId="1" fillId="4" borderId="0" xfId="3" applyNumberFormat="1" applyAlignment="1">
      <alignment horizontal="left"/>
    </xf>
    <xf numFmtId="10" fontId="1" fillId="3" borderId="0" xfId="2" applyNumberFormat="1"/>
    <xf numFmtId="10" fontId="0" fillId="0" borderId="0" xfId="0" applyNumberFormat="1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2A95-7F4F-4A3F-B113-A23E1042F871}">
  <dimension ref="A1:H36"/>
  <sheetViews>
    <sheetView tabSelected="1" zoomScale="85" zoomScaleNormal="85" workbookViewId="0">
      <selection activeCell="F14" sqref="F14"/>
    </sheetView>
  </sheetViews>
  <sheetFormatPr defaultRowHeight="14.5" x14ac:dyDescent="0.35"/>
  <cols>
    <col min="1" max="1" width="35.54296875" bestFit="1" customWidth="1"/>
    <col min="3" max="3" width="10.54296875" customWidth="1"/>
    <col min="4" max="4" width="10.453125" customWidth="1"/>
    <col min="5" max="5" width="10.08984375" customWidth="1"/>
    <col min="6" max="6" width="27.54296875" bestFit="1" customWidth="1"/>
  </cols>
  <sheetData>
    <row r="1" spans="1:8" x14ac:dyDescent="0.35">
      <c r="A1" s="1" t="s">
        <v>12</v>
      </c>
      <c r="F1" s="1" t="s">
        <v>11</v>
      </c>
    </row>
    <row r="2" spans="1:8" x14ac:dyDescent="0.35">
      <c r="A2" s="1"/>
      <c r="B2" s="1" t="s">
        <v>2</v>
      </c>
      <c r="C2" s="1" t="s">
        <v>3</v>
      </c>
      <c r="F2" s="1"/>
      <c r="G2" s="1" t="s">
        <v>2</v>
      </c>
      <c r="H2" s="1" t="s">
        <v>3</v>
      </c>
    </row>
    <row r="3" spans="1:8" x14ac:dyDescent="0.35">
      <c r="A3" s="3" t="s">
        <v>0</v>
      </c>
      <c r="B3" s="3">
        <v>34</v>
      </c>
      <c r="C3" s="3">
        <v>1</v>
      </c>
      <c r="F3" s="3" t="s">
        <v>5</v>
      </c>
      <c r="G3" s="3">
        <v>38</v>
      </c>
      <c r="H3" s="3">
        <v>3</v>
      </c>
    </row>
    <row r="4" spans="1:8" x14ac:dyDescent="0.35">
      <c r="A4" s="2" t="s">
        <v>1</v>
      </c>
      <c r="B4" s="2">
        <v>11</v>
      </c>
      <c r="C4" s="2">
        <v>15</v>
      </c>
      <c r="F4" s="2" t="s">
        <v>3</v>
      </c>
      <c r="G4" s="2">
        <v>5</v>
      </c>
      <c r="H4" s="2">
        <v>13</v>
      </c>
    </row>
    <row r="6" spans="1:8" x14ac:dyDescent="0.35">
      <c r="A6" s="1" t="s">
        <v>6</v>
      </c>
      <c r="F6" s="1" t="s">
        <v>6</v>
      </c>
    </row>
    <row r="7" spans="1:8" x14ac:dyDescent="0.35">
      <c r="A7" s="6">
        <f>(C4+B3)/(C4+B3+B4+C3)</f>
        <v>0.80327868852459017</v>
      </c>
      <c r="F7" s="6">
        <f>(H4+G3)/(H4+G3+G4+H3)</f>
        <v>0.86440677966101698</v>
      </c>
    </row>
    <row r="8" spans="1:8" x14ac:dyDescent="0.35">
      <c r="A8" s="1" t="s">
        <v>7</v>
      </c>
      <c r="F8" s="1" t="s">
        <v>7</v>
      </c>
    </row>
    <row r="9" spans="1:8" x14ac:dyDescent="0.35">
      <c r="A9" s="6">
        <f>(1-A7)</f>
        <v>0.19672131147540983</v>
      </c>
      <c r="F9" s="6">
        <f>1-F7</f>
        <v>0.13559322033898302</v>
      </c>
    </row>
    <row r="10" spans="1:8" x14ac:dyDescent="0.35">
      <c r="A10" s="1" t="s">
        <v>8</v>
      </c>
      <c r="F10" s="1" t="s">
        <v>8</v>
      </c>
    </row>
    <row r="11" spans="1:8" x14ac:dyDescent="0.35">
      <c r="A11" s="6">
        <f>C4/(C4+B4)</f>
        <v>0.57692307692307687</v>
      </c>
      <c r="F11" s="6">
        <f>H4/(H4+G4)</f>
        <v>0.72222222222222221</v>
      </c>
    </row>
    <row r="12" spans="1:8" x14ac:dyDescent="0.35">
      <c r="A12" s="1" t="s">
        <v>9</v>
      </c>
      <c r="F12" s="1" t="s">
        <v>9</v>
      </c>
    </row>
    <row r="13" spans="1:8" x14ac:dyDescent="0.35">
      <c r="A13" s="6">
        <f>C4/(C4+C3)</f>
        <v>0.9375</v>
      </c>
      <c r="F13" s="6">
        <f>H4/(H4+H3)</f>
        <v>0.8125</v>
      </c>
    </row>
    <row r="14" spans="1:8" x14ac:dyDescent="0.35">
      <c r="A14" s="1" t="s">
        <v>10</v>
      </c>
      <c r="F14" s="1" t="s">
        <v>10</v>
      </c>
    </row>
    <row r="15" spans="1:8" x14ac:dyDescent="0.35">
      <c r="A15" s="6">
        <f>B3/(B3+B4)</f>
        <v>0.75555555555555554</v>
      </c>
      <c r="F15" s="6">
        <f>G3/(G3+G4)</f>
        <v>0.88372093023255816</v>
      </c>
    </row>
    <row r="17" spans="1:6" x14ac:dyDescent="0.35">
      <c r="A17" s="1" t="s">
        <v>21</v>
      </c>
    </row>
    <row r="18" spans="1:6" x14ac:dyDescent="0.35">
      <c r="A18" s="1"/>
      <c r="B18" s="1" t="s">
        <v>2</v>
      </c>
      <c r="C18" s="1" t="s">
        <v>3</v>
      </c>
    </row>
    <row r="19" spans="1:6" x14ac:dyDescent="0.35">
      <c r="A19" s="3" t="s">
        <v>0</v>
      </c>
      <c r="B19" s="3">
        <v>39</v>
      </c>
      <c r="C19" s="3">
        <v>5</v>
      </c>
      <c r="F19" s="7"/>
    </row>
    <row r="20" spans="1:6" x14ac:dyDescent="0.35">
      <c r="A20" s="2" t="s">
        <v>1</v>
      </c>
      <c r="B20" s="2">
        <v>6</v>
      </c>
      <c r="C20" s="2">
        <v>11</v>
      </c>
    </row>
    <row r="22" spans="1:6" x14ac:dyDescent="0.35">
      <c r="A22" s="1" t="s">
        <v>6</v>
      </c>
    </row>
    <row r="23" spans="1:6" x14ac:dyDescent="0.35">
      <c r="A23" s="6">
        <f>(C20+B19)/(C20+B19+B20+C19)</f>
        <v>0.81967213114754101</v>
      </c>
    </row>
    <row r="24" spans="1:6" x14ac:dyDescent="0.35">
      <c r="A24" s="1" t="s">
        <v>7</v>
      </c>
    </row>
    <row r="25" spans="1:6" x14ac:dyDescent="0.35">
      <c r="A25" s="6">
        <f>1-A23</f>
        <v>0.18032786885245899</v>
      </c>
    </row>
    <row r="26" spans="1:6" x14ac:dyDescent="0.35">
      <c r="A26" s="1" t="s">
        <v>8</v>
      </c>
    </row>
    <row r="27" spans="1:6" x14ac:dyDescent="0.35">
      <c r="A27" s="6">
        <f>C20/(C20+B20)</f>
        <v>0.6470588235294118</v>
      </c>
    </row>
    <row r="28" spans="1:6" x14ac:dyDescent="0.35">
      <c r="A28" s="1" t="s">
        <v>9</v>
      </c>
    </row>
    <row r="29" spans="1:6" x14ac:dyDescent="0.35">
      <c r="A29" s="6">
        <f>C20/(C20+C19)</f>
        <v>0.6875</v>
      </c>
    </row>
    <row r="30" spans="1:6" x14ac:dyDescent="0.35">
      <c r="A30" s="1" t="s">
        <v>10</v>
      </c>
    </row>
    <row r="31" spans="1:6" x14ac:dyDescent="0.35">
      <c r="A31" s="6">
        <f>B19/(B19+B20)</f>
        <v>0.8666666666666667</v>
      </c>
    </row>
    <row r="33" spans="1:6" x14ac:dyDescent="0.3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19</v>
      </c>
      <c r="F33" s="1" t="s">
        <v>17</v>
      </c>
    </row>
    <row r="34" spans="1:6" x14ac:dyDescent="0.35">
      <c r="A34" s="3" t="s">
        <v>4</v>
      </c>
      <c r="B34" s="4">
        <f>F7</f>
        <v>0.86440677966101698</v>
      </c>
      <c r="C34" s="4">
        <f>F9</f>
        <v>0.13559322033898302</v>
      </c>
      <c r="D34" s="4">
        <f>F11</f>
        <v>0.72222222222222221</v>
      </c>
      <c r="E34" s="4">
        <f>F13 * 100</f>
        <v>81.25</v>
      </c>
      <c r="F34" s="4">
        <f>F15</f>
        <v>0.88372093023255816</v>
      </c>
    </row>
    <row r="35" spans="1:6" x14ac:dyDescent="0.35">
      <c r="A35" s="2" t="s">
        <v>18</v>
      </c>
      <c r="B35" s="5">
        <f>A7</f>
        <v>0.80327868852459017</v>
      </c>
      <c r="C35" s="5">
        <f>A9</f>
        <v>0.19672131147540983</v>
      </c>
      <c r="D35" s="5">
        <f>A11</f>
        <v>0.57692307692307687</v>
      </c>
      <c r="E35" s="5">
        <f>A13</f>
        <v>0.9375</v>
      </c>
      <c r="F35" s="5">
        <f>A15</f>
        <v>0.75555555555555554</v>
      </c>
    </row>
    <row r="36" spans="1:6" x14ac:dyDescent="0.35">
      <c r="A36" s="3" t="s">
        <v>20</v>
      </c>
      <c r="B36" s="4">
        <f>A23</f>
        <v>0.81967213114754101</v>
      </c>
      <c r="C36" s="4">
        <f>A25</f>
        <v>0.18032786885245899</v>
      </c>
      <c r="D36" s="4">
        <f>A27</f>
        <v>0.6470588235294118</v>
      </c>
      <c r="E36" s="4">
        <f>A29</f>
        <v>0.6875</v>
      </c>
      <c r="F36" s="4">
        <f>A31</f>
        <v>0.8666666666666667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73320A8200244BAF8E7F50C3163E2" ma:contentTypeVersion="4" ma:contentTypeDescription="Create a new document." ma:contentTypeScope="" ma:versionID="b336a218cefc30334c7ed83db4049342">
  <xsd:schema xmlns:xsd="http://www.w3.org/2001/XMLSchema" xmlns:xs="http://www.w3.org/2001/XMLSchema" xmlns:p="http://schemas.microsoft.com/office/2006/metadata/properties" xmlns:ns3="060a64e1-5f25-4ec5-bcaf-4c9150298110" targetNamespace="http://schemas.microsoft.com/office/2006/metadata/properties" ma:root="true" ma:fieldsID="82ba823a4c2dbd59842d5558ee13b4c1" ns3:_="">
    <xsd:import namespace="060a64e1-5f25-4ec5-bcaf-4c91502981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a64e1-5f25-4ec5-bcaf-4c91502981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53C52CD3-173A-43EC-82AF-6CA31F477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0a64e1-5f25-4ec5-bcaf-4c9150298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C065C2-E789-4330-8417-FFED9AC2D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3F58A7-4686-4F63-805B-339687E40D5F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60a64e1-5f25-4ec5-bcaf-4c9150298110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F55AEE3-54A4-4056-9D8D-93D5B8805D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Inzunza</dc:creator>
  <cp:lastModifiedBy>Kevin Inzunza</cp:lastModifiedBy>
  <dcterms:created xsi:type="dcterms:W3CDTF">2022-06-29T22:42:14Z</dcterms:created>
  <dcterms:modified xsi:type="dcterms:W3CDTF">2022-07-01T02:26:54Z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0x01010052573320A8200244BAF8E7F50C3163E2</vt:lpwstr>
  </property>
</Properties>
</file>