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kit\Desktop\"/>
    </mc:Choice>
  </mc:AlternateContent>
  <xr:revisionPtr revIDLastSave="0" documentId="13_ncr:9_{500D11E4-8843-429C-8A55-4A33ABB96BBE}" xr6:coauthVersionLast="47" xr6:coauthVersionMax="47" xr10:uidLastSave="{00000000-0000-0000-0000-000000000000}"/>
  <bookViews>
    <workbookView xWindow="-110" yWindow="-110" windowWidth="19420" windowHeight="10300" xr2:uid="{5299DFE7-67CD-47FF-BAD4-8A2D58CF160A}"/>
  </bookViews>
  <sheets>
    <sheet name="payout_data" sheetId="1" r:id="rId1"/>
  </sheets>
  <calcPr calcId="0"/>
</workbook>
</file>

<file path=xl/calcChain.xml><?xml version="1.0" encoding="utf-8"?>
<calcChain xmlns="http://schemas.openxmlformats.org/spreadsheetml/2006/main">
  <c r="L3" i="1" l="1"/>
  <c r="L4" i="1"/>
  <c r="L5" i="1"/>
  <c r="L6" i="1"/>
  <c r="L2" i="1"/>
  <c r="K3" i="1"/>
  <c r="K4" i="1"/>
  <c r="K5" i="1"/>
  <c r="K6" i="1"/>
  <c r="K2" i="1"/>
  <c r="J3" i="1"/>
  <c r="J4" i="1"/>
  <c r="J5" i="1"/>
  <c r="J6" i="1"/>
  <c r="J2" i="1"/>
  <c r="I3" i="1"/>
  <c r="I4" i="1"/>
  <c r="I5" i="1"/>
  <c r="I6" i="1"/>
  <c r="I2" i="1"/>
</calcChain>
</file>

<file path=xl/sharedStrings.xml><?xml version="1.0" encoding="utf-8"?>
<sst xmlns="http://schemas.openxmlformats.org/spreadsheetml/2006/main" count="16" uniqueCount="15">
  <si>
    <t>delivery_id</t>
  </si>
  <si>
    <t>delivery_executive_id</t>
  </si>
  <si>
    <t>order_time</t>
  </si>
  <si>
    <t>order_day</t>
  </si>
  <si>
    <t>base_payout</t>
  </si>
  <si>
    <t>bonus_amount</t>
  </si>
  <si>
    <t>total_payout</t>
  </si>
  <si>
    <t>Saturday</t>
  </si>
  <si>
    <t>Tuesday</t>
  </si>
  <si>
    <t>Sunday</t>
  </si>
  <si>
    <t>Friday</t>
  </si>
  <si>
    <t>Expected_Payout_Calculation_Check</t>
  </si>
  <si>
    <t>Weekend_Bonus_Check</t>
  </si>
  <si>
    <t>Peak_Hour_Bonus_Check</t>
  </si>
  <si>
    <t>Missing_Bonus_Check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</si>
</sst>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03B4C-F071-4FBD-97FD-5E0A851A2008}">
  <dimension ref="A1:L6"/>
  <sheetViews>
    <sheetView tabSelected="1" topLeftCell="C1" workbookViewId="0">
      <selection activeCell="J14" sqref="J14"/>
    </sheetView>
  </sheetViews>
  <sheetFormatPr defaultRowHeight="14.5" x14ac:dyDescent="0.35"/>
  <cols>
    <col min="3" max="3" width="25.26953125" customWidth="1"/>
    <col min="9" max="9" width="33.6328125" customWidth="1"/>
    <col min="10" max="10" width="19.26953125" customWidth="1"/>
    <col min="11" max="11" width="26.4531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11</v>
      </c>
      <c r="J1" t="s">
        <v>12</v>
      </c>
      <c r="K1" s="2" t="s">
        <v>13</v>
      </c>
      <c r="L1" s="2" t="s">
        <v>14</v>
      </c>
    </row>
    <row r="2" spans="1:12" x14ac:dyDescent="0.35">
      <c r="A2">
        <v>1</v>
      </c>
      <c r="B2">
        <v>101</v>
      </c>
      <c r="C2" s="1">
        <v>45329.8125</v>
      </c>
      <c r="D2" t="s">
        <v>7</v>
      </c>
      <c r="E2">
        <v>50</v>
      </c>
      <c r="F2">
        <v>30</v>
      </c>
      <c r="G2">
        <v>80</v>
      </c>
      <c r="I2" t="str">
        <f>IF(E2+F2=G2, "Pass", "Fail")</f>
        <v>Pass</v>
      </c>
      <c r="J2" t="str">
        <f>IF(OR(D2="Saturday", D2="Sunday"), IF(F2&gt;=30, "Pass", "Fail"), "Not Applicable")</f>
        <v>Pass</v>
      </c>
      <c r="K2" t="str">
        <f>IF(AND(MOD(C2,1)&gt;=TIMEVALUE("18:00"), MOD(C2,1)&lt;=TIMEVALUE("22:30")), IF(F2&gt;=20, "Pass", "Fail"), "Not Applicable")</f>
        <v>Pass</v>
      </c>
      <c r="L2" t="str">
        <f>IF(AND(D2&lt;&gt;"Saturday", D2&lt;&gt;"Sunday", MOD(C2,1)&lt;TIMEVALUE("18:00"), F2&gt;0), "Check Manually", "Pass")</f>
        <v>Pass</v>
      </c>
    </row>
    <row r="3" spans="1:12" x14ac:dyDescent="0.35">
      <c r="A3">
        <v>2</v>
      </c>
      <c r="B3">
        <v>102</v>
      </c>
      <c r="C3" s="1">
        <v>45329.583333333336</v>
      </c>
      <c r="D3" t="s">
        <v>8</v>
      </c>
      <c r="E3">
        <v>50</v>
      </c>
      <c r="F3">
        <v>0</v>
      </c>
      <c r="G3">
        <v>50</v>
      </c>
      <c r="I3" t="str">
        <f t="shared" ref="I3:I6" si="0">IF(E3+F3=G3, "Pass", "Fail")</f>
        <v>Pass</v>
      </c>
      <c r="J3" t="str">
        <f t="shared" ref="J3:J6" si="1">IF(OR(D3="Saturday", D3="Sunday"), IF(F3&gt;=30, "Pass", "Fail"), "Not Applicable")</f>
        <v>Not Applicable</v>
      </c>
      <c r="K3" t="str">
        <f t="shared" ref="K3:K6" si="2">IF(AND(MOD(C3,1)&gt;=TIMEVALUE("18:00"), MOD(C3,1)&lt;=TIMEVALUE("22:30")), IF(F3&gt;=20, "Pass", "Fail"), "Not Applicable")</f>
        <v>Not Applicable</v>
      </c>
      <c r="L3" t="str">
        <f t="shared" ref="L3:L6" si="3">IF(AND(D3&lt;&gt;"Saturday", D3&lt;&gt;"Sunday", MOD(C3,1)&lt;TIMEVALUE("18:00"), F3&gt;0), "Check Manually", "Pass")</f>
        <v>Pass</v>
      </c>
    </row>
    <row r="4" spans="1:12" x14ac:dyDescent="0.35">
      <c r="A4">
        <v>3</v>
      </c>
      <c r="B4">
        <v>103</v>
      </c>
      <c r="C4" s="1">
        <v>45329.833333333336</v>
      </c>
      <c r="D4" t="s">
        <v>9</v>
      </c>
      <c r="E4">
        <v>50</v>
      </c>
      <c r="F4">
        <v>50</v>
      </c>
      <c r="G4">
        <v>100</v>
      </c>
      <c r="I4" t="str">
        <f t="shared" si="0"/>
        <v>Pass</v>
      </c>
      <c r="J4" t="str">
        <f t="shared" si="1"/>
        <v>Pass</v>
      </c>
      <c r="K4" t="str">
        <f t="shared" si="2"/>
        <v>Pass</v>
      </c>
      <c r="L4" t="str">
        <f t="shared" si="3"/>
        <v>Pass</v>
      </c>
    </row>
    <row r="5" spans="1:12" x14ac:dyDescent="0.35">
      <c r="A5">
        <v>4</v>
      </c>
      <c r="B5">
        <v>104</v>
      </c>
      <c r="C5" s="1">
        <v>45329.895833333336</v>
      </c>
      <c r="D5" t="s">
        <v>10</v>
      </c>
      <c r="E5">
        <v>50</v>
      </c>
      <c r="F5">
        <v>20</v>
      </c>
      <c r="G5">
        <v>70</v>
      </c>
      <c r="I5" t="str">
        <f t="shared" si="0"/>
        <v>Pass</v>
      </c>
      <c r="J5" t="str">
        <f t="shared" si="1"/>
        <v>Not Applicable</v>
      </c>
      <c r="K5" t="str">
        <f t="shared" si="2"/>
        <v>Pass</v>
      </c>
      <c r="L5" t="str">
        <f t="shared" si="3"/>
        <v>Pass</v>
      </c>
    </row>
    <row r="6" spans="1:12" x14ac:dyDescent="0.35">
      <c r="A6">
        <v>5</v>
      </c>
      <c r="B6">
        <v>105</v>
      </c>
      <c r="C6" s="1">
        <v>45329.9375</v>
      </c>
      <c r="D6" t="s">
        <v>9</v>
      </c>
      <c r="E6">
        <v>50</v>
      </c>
      <c r="F6">
        <v>50</v>
      </c>
      <c r="G6">
        <v>100</v>
      </c>
      <c r="I6" t="str">
        <f t="shared" si="0"/>
        <v>Pass</v>
      </c>
      <c r="J6" t="str">
        <f t="shared" si="1"/>
        <v>Pass</v>
      </c>
      <c r="K6" t="str">
        <f t="shared" si="2"/>
        <v>Pass</v>
      </c>
      <c r="L6" t="str">
        <f t="shared" si="3"/>
        <v>Pass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payout_data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Likhi Mahi</dc:creator>
  <cp:lastModifiedBy>Likhi Mahi</cp:lastModifiedBy>
  <dcterms:created xsi:type="dcterms:W3CDTF">2025-02-10T16:01:57Z</dcterms:created>
  <dcterms:modified xsi:type="dcterms:W3CDTF">2025-02-10T16:23:39Z</dcterms:modified>
</cp:coreProperties>
</file>