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Бурда\"/>
    </mc:Choice>
  </mc:AlternateContent>
  <xr:revisionPtr revIDLastSave="0" documentId="13_ncr:1_{04FECE79-1979-499A-8BC5-774FF1EB281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Автозаполнение" sheetId="1" r:id="rId1"/>
    <sheet name="Относительные ссылки" sheetId="3" r:id="rId2"/>
    <sheet name="Ведомость" sheetId="4" r:id="rId3"/>
    <sheet name="Лист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" i="5" l="1"/>
  <c r="D8" i="5"/>
  <c r="D13" i="5"/>
  <c r="D12" i="5"/>
  <c r="D11" i="5"/>
  <c r="D10" i="5"/>
  <c r="D9" i="5"/>
  <c r="D7" i="5"/>
  <c r="D6" i="5"/>
  <c r="D14" i="5" s="1"/>
  <c r="G13" i="3"/>
  <c r="G12" i="3"/>
  <c r="G11" i="3"/>
  <c r="G10" i="3"/>
  <c r="G9" i="3"/>
  <c r="G8" i="3"/>
  <c r="G7" i="3"/>
  <c r="G6" i="3"/>
  <c r="G5" i="3"/>
  <c r="G4" i="3"/>
  <c r="F13" i="3"/>
  <c r="F12" i="3"/>
  <c r="F11" i="3"/>
  <c r="F10" i="3"/>
  <c r="F9" i="3"/>
  <c r="F8" i="3"/>
  <c r="F7" i="3"/>
  <c r="F6" i="3"/>
  <c r="F5" i="3"/>
  <c r="F4" i="3"/>
  <c r="E13" i="3"/>
  <c r="E12" i="3"/>
  <c r="E11" i="3"/>
  <c r="E10" i="3"/>
  <c r="E9" i="3"/>
  <c r="E8" i="3"/>
  <c r="E7" i="3"/>
  <c r="E6" i="3"/>
  <c r="E5" i="3"/>
  <c r="E4" i="3"/>
</calcChain>
</file>

<file path=xl/sharedStrings.xml><?xml version="1.0" encoding="utf-8"?>
<sst xmlns="http://schemas.openxmlformats.org/spreadsheetml/2006/main" count="167" uniqueCount="99">
  <si>
    <t>Примеры вариантов автозаполнения данными</t>
  </si>
  <si>
    <t>повтор</t>
  </si>
  <si>
    <t>тип 1</t>
  </si>
  <si>
    <t>Понедельник</t>
  </si>
  <si>
    <t>ПН</t>
  </si>
  <si>
    <t>Январь</t>
  </si>
  <si>
    <t>ЯНВ</t>
  </si>
  <si>
    <t>Вторник</t>
  </si>
  <si>
    <t>Среда</t>
  </si>
  <si>
    <t>Четверг</t>
  </si>
  <si>
    <t>Пятница</t>
  </si>
  <si>
    <t>Суббота</t>
  </si>
  <si>
    <t>Воскресенье</t>
  </si>
  <si>
    <t>ВТ</t>
  </si>
  <si>
    <t>СР</t>
  </si>
  <si>
    <t>ЧТ</t>
  </si>
  <si>
    <t>ПТ</t>
  </si>
  <si>
    <t>тип 2</t>
  </si>
  <si>
    <t>тип 3</t>
  </si>
  <si>
    <t>тип 4</t>
  </si>
  <si>
    <t>тип 5</t>
  </si>
  <si>
    <t>тип 6</t>
  </si>
  <si>
    <t>тип 7</t>
  </si>
  <si>
    <t>тип 8</t>
  </si>
  <si>
    <t>тип 9</t>
  </si>
  <si>
    <t>тип 10</t>
  </si>
  <si>
    <t>тип 11</t>
  </si>
  <si>
    <t>тип 12</t>
  </si>
  <si>
    <t>тип 13</t>
  </si>
  <si>
    <t>тип 14</t>
  </si>
  <si>
    <t>тип 15</t>
  </si>
  <si>
    <t>тип 16</t>
  </si>
  <si>
    <t>тип 17</t>
  </si>
  <si>
    <t>тип 18</t>
  </si>
  <si>
    <t>тип 19</t>
  </si>
  <si>
    <t>тип 20</t>
  </si>
  <si>
    <t>тип 21</t>
  </si>
  <si>
    <t>тип 22</t>
  </si>
  <si>
    <t>тип 23</t>
  </si>
  <si>
    <t>тип 24</t>
  </si>
  <si>
    <t>тип 25</t>
  </si>
  <si>
    <t>тип 26</t>
  </si>
  <si>
    <t>тип 27</t>
  </si>
  <si>
    <t>тип 28</t>
  </si>
  <si>
    <t>Ведимость начисления заработной платы</t>
  </si>
  <si>
    <t>№ п/п</t>
  </si>
  <si>
    <t>Ф.И.О</t>
  </si>
  <si>
    <t>Оплата в день</t>
  </si>
  <si>
    <t xml:space="preserve">Отработано дней </t>
  </si>
  <si>
    <t>Всего начислено</t>
  </si>
  <si>
    <t>Ужержано(13%)</t>
  </si>
  <si>
    <t>Получено на руки</t>
  </si>
  <si>
    <t>Абрамов И.П</t>
  </si>
  <si>
    <t>Васильев О.Г</t>
  </si>
  <si>
    <t>Дмитриева О.В</t>
  </si>
  <si>
    <t>Коротков А.С</t>
  </si>
  <si>
    <t>Морозова А.С</t>
  </si>
  <si>
    <t>Никитина Т.А</t>
  </si>
  <si>
    <t>Потапов М.М</t>
  </si>
  <si>
    <t>Розов В.В</t>
  </si>
  <si>
    <t>Старикова К.И</t>
  </si>
  <si>
    <t>Трифонова И.И</t>
  </si>
  <si>
    <t>Расход бензина</t>
  </si>
  <si>
    <t>Стоимость бензина АИ-92(руб)</t>
  </si>
  <si>
    <t>Город</t>
  </si>
  <si>
    <t>Расстояние (км)</t>
  </si>
  <si>
    <t>Расход бензина АИ-92 (л)</t>
  </si>
  <si>
    <t>Итого в руб.</t>
  </si>
  <si>
    <t>Тула</t>
  </si>
  <si>
    <t>Рязань</t>
  </si>
  <si>
    <t>Астрахань</t>
  </si>
  <si>
    <t>Архангельск</t>
  </si>
  <si>
    <t>Кострома</t>
  </si>
  <si>
    <t>Саратов</t>
  </si>
  <si>
    <t>Воронеж</t>
  </si>
  <si>
    <t>Волгоград</t>
  </si>
  <si>
    <t>ИТОГО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</si>
  <si>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</si>
  <si>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</si>
  <si>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</si>
  <si>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</si>
  <si>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</si>
  <si>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</si>
  <si>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</si>
  <si>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</si>
  <si>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</si>
  <si>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</si>
  <si>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</si>
  <si>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ФЕВ</t>
  </si>
  <si>
    <t>МАР</t>
  </si>
  <si>
    <t>АПР</t>
  </si>
  <si>
    <t>МАЙ</t>
  </si>
  <si>
    <t>ИЮН</t>
  </si>
  <si>
    <t>ИЮЛ</t>
  </si>
  <si>
    <t>АВГ</t>
  </si>
  <si>
    <t>СЕН</t>
  </si>
  <si>
    <t>ОКТ</t>
  </si>
  <si>
    <t>НОЯ</t>
  </si>
  <si>
    <t>ДЕК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</si>
</sst>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₽&quot;_-;\-* #,##0.00\ &quot;₽&quot;_-;_-* &quot;-&quot;??\ &quot;₽&quot;_-;_-@_-"/>
    <numFmt numFmtId="164" formatCode="#,##0.00\ &quot;₽&quot;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164" fontId="0" fillId="0" borderId="1" xfId="0" applyNumberFormat="1" applyBorder="1"/>
    <xf numFmtId="1" fontId="0" fillId="0" borderId="1" xfId="0" applyNumberFormat="1" applyBorder="1" applyAlignment="1">
      <alignment horizontal="center"/>
    </xf>
    <xf numFmtId="44" fontId="0" fillId="0" borderId="1" xfId="0" applyNumberFormat="1" applyBorder="1" applyAlignment="1">
      <alignment horizontal="center"/>
    </xf>
    <xf numFmtId="1" fontId="0" fillId="0" borderId="1" xfId="0" applyNumberFormat="1" applyBorder="1"/>
    <xf numFmtId="0" fontId="0" fillId="0" borderId="2" xfId="0" applyBorder="1"/>
    <xf numFmtId="0" fontId="0" fillId="0" borderId="2" xfId="0" applyBorder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3" xfId="0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chartsheet" Target="chartsheets/sheet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b="1"/>
              <a:t>Начисление</a:t>
            </a:r>
            <a:r>
              <a:rPr lang="ru-RU" b="1" baseline="0"/>
              <a:t> заработной платы</a:t>
            </a:r>
            <a:endParaRPr lang="ru-RU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Всего начислено</c:v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'Относительные ссылки'!$B$3:$B$13</c15:sqref>
                  </c15:fullRef>
                </c:ext>
              </c:extLst>
              <c:f>'Относительные ссылки'!$B$4:$B$13</c:f>
              <c:strCache>
                <c:ptCount val="10"/>
                <c:pt idx="0">
                  <c:v>Абрамов И.П</c:v>
                </c:pt>
                <c:pt idx="1">
                  <c:v>Васильев О.Г</c:v>
                </c:pt>
                <c:pt idx="2">
                  <c:v>Дмитриева О.В</c:v>
                </c:pt>
                <c:pt idx="3">
                  <c:v>Коротков А.С</c:v>
                </c:pt>
                <c:pt idx="4">
                  <c:v>Морозова А.С</c:v>
                </c:pt>
                <c:pt idx="5">
                  <c:v>Никитина Т.А</c:v>
                </c:pt>
                <c:pt idx="6">
                  <c:v>Потапов М.М</c:v>
                </c:pt>
                <c:pt idx="7">
                  <c:v>Розов В.В</c:v>
                </c:pt>
                <c:pt idx="8">
                  <c:v>Старикова К.И</c:v>
                </c:pt>
                <c:pt idx="9">
                  <c:v>Трифонова И.И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'Относительные ссылки'!$E$3:$E$13</c15:sqref>
                  </c15:fullRef>
                </c:ext>
              </c:extLst>
              <c:f>'Относительные ссылки'!$E$4:$E$13</c:f>
              <c:numCache>
                <c:formatCode>General</c:formatCode>
                <c:ptCount val="10"/>
                <c:pt idx="0">
                  <c:v>31680</c:v>
                </c:pt>
                <c:pt idx="1">
                  <c:v>23100</c:v>
                </c:pt>
                <c:pt idx="2">
                  <c:v>26240</c:v>
                </c:pt>
                <c:pt idx="3">
                  <c:v>34440</c:v>
                </c:pt>
                <c:pt idx="4">
                  <c:v>30800</c:v>
                </c:pt>
                <c:pt idx="5">
                  <c:v>27360</c:v>
                </c:pt>
                <c:pt idx="6">
                  <c:v>20160</c:v>
                </c:pt>
                <c:pt idx="7">
                  <c:v>26240</c:v>
                </c:pt>
                <c:pt idx="8">
                  <c:v>18480</c:v>
                </c:pt>
                <c:pt idx="9">
                  <c:v>36080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8E-4228-A982-82B3BC552395}"/>
            </c:ext>
          </c:extLst>
        </c:ser>
        <c:ser>
          <c:idx val="1"/>
          <c:order val="1"/>
          <c:tx>
            <c:v>Ф.И.О</c:v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'Относительные ссылки'!$B$3:$B$13</c15:sqref>
                  </c15:fullRef>
                </c:ext>
              </c:extLst>
              <c:f>'Относительные ссылки'!$B$4:$B$13</c:f>
              <c:strCache>
                <c:ptCount val="10"/>
                <c:pt idx="0">
                  <c:v>Абрамов И.П</c:v>
                </c:pt>
                <c:pt idx="1">
                  <c:v>Васильев О.Г</c:v>
                </c:pt>
                <c:pt idx="2">
                  <c:v>Дмитриева О.В</c:v>
                </c:pt>
                <c:pt idx="3">
                  <c:v>Коротков А.С</c:v>
                </c:pt>
                <c:pt idx="4">
                  <c:v>Морозова А.С</c:v>
                </c:pt>
                <c:pt idx="5">
                  <c:v>Никитина Т.А</c:v>
                </c:pt>
                <c:pt idx="6">
                  <c:v>Потапов М.М</c:v>
                </c:pt>
                <c:pt idx="7">
                  <c:v>Розов В.В</c:v>
                </c:pt>
                <c:pt idx="8">
                  <c:v>Старикова К.И</c:v>
                </c:pt>
                <c:pt idx="9">
                  <c:v>Трифонова И.И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'Относительные ссылки'!$G$3:$G$13</c15:sqref>
                  </c15:fullRef>
                </c:ext>
              </c:extLst>
              <c:f>'Относительные ссылки'!$G$4:$G$13</c:f>
              <c:numCache>
                <c:formatCode>General</c:formatCode>
                <c:ptCount val="10"/>
                <c:pt idx="0">
                  <c:v>27561.599999999999</c:v>
                </c:pt>
                <c:pt idx="1">
                  <c:v>20097</c:v>
                </c:pt>
                <c:pt idx="2">
                  <c:v>22828.799999999999</c:v>
                </c:pt>
                <c:pt idx="3">
                  <c:v>29962.799999999999</c:v>
                </c:pt>
                <c:pt idx="4">
                  <c:v>26796</c:v>
                </c:pt>
                <c:pt idx="5">
                  <c:v>23803.200000000001</c:v>
                </c:pt>
                <c:pt idx="6">
                  <c:v>17539.2</c:v>
                </c:pt>
                <c:pt idx="7">
                  <c:v>22828.799999999999</c:v>
                </c:pt>
                <c:pt idx="8">
                  <c:v>16077.6</c:v>
                </c:pt>
                <c:pt idx="9">
                  <c:v>31389.599999999999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8E-4228-A982-82B3BC5523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7558992"/>
        <c:axId val="477556472"/>
      </c:barChart>
      <c:catAx>
        <c:axId val="477558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77556472"/>
        <c:crosses val="autoZero"/>
        <c:auto val="1"/>
        <c:lblAlgn val="ctr"/>
        <c:lblOffset val="100"/>
        <c:noMultiLvlLbl val="0"/>
      </c:catAx>
      <c:valAx>
        <c:axId val="477556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77558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C46DDF1-2D8A-415E-BB0E-7F02AA45D3DC}">
  <sheetPr/>
  <sheetViews>
    <sheetView zoomScale="8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9143" cy="6059714"/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9DFFEB68-5389-103F-4C99-306C23BF62C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opLeftCell="B3" workbookViewId="0">
      <selection activeCell="L30" sqref="L30"/>
    </sheetView>
  </sheetViews>
  <sheetFormatPr defaultRowHeight="14.4" x14ac:dyDescent="0.3"/>
  <cols>
    <col min="6" max="6" width="10.109375" bestFit="1" customWidth="1"/>
    <col min="7" max="7" width="12.21875" customWidth="1"/>
  </cols>
  <sheetData>
    <row r="1" spans="1:11" x14ac:dyDescent="0.3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3" spans="1:11" x14ac:dyDescent="0.3">
      <c r="A3" t="s">
        <v>1</v>
      </c>
      <c r="B3">
        <v>12</v>
      </c>
      <c r="C3">
        <v>12</v>
      </c>
      <c r="D3">
        <v>1</v>
      </c>
      <c r="E3" t="s">
        <v>2</v>
      </c>
      <c r="F3" s="1">
        <v>44967</v>
      </c>
      <c r="G3" t="s">
        <v>3</v>
      </c>
      <c r="H3" t="s">
        <v>4</v>
      </c>
      <c r="I3" t="s">
        <v>5</v>
      </c>
      <c r="J3" t="s">
        <v>6</v>
      </c>
    </row>
    <row r="4" spans="1:11" x14ac:dyDescent="0.3">
      <c r="B4">
        <v>12</v>
      </c>
      <c r="C4">
        <v>15</v>
      </c>
      <c r="D4">
        <v>2</v>
      </c>
      <c r="E4" t="s">
        <v>17</v>
      </c>
      <c r="F4" s="1">
        <v>44968</v>
      </c>
      <c r="G4" t="s">
        <v>7</v>
      </c>
      <c r="H4" t="s">
        <v>13</v>
      </c>
      <c r="I4" t="s">
        <v>77</v>
      </c>
      <c r="J4" t="s">
        <v>88</v>
      </c>
    </row>
    <row r="5" spans="1:11" x14ac:dyDescent="0.3">
      <c r="B5">
        <v>12</v>
      </c>
      <c r="E5" t="s">
        <v>18</v>
      </c>
      <c r="F5" s="1">
        <v>44969</v>
      </c>
      <c r="G5" t="s">
        <v>8</v>
      </c>
      <c r="H5" t="s">
        <v>14</v>
      </c>
      <c r="I5" t="s">
        <v>78</v>
      </c>
      <c r="J5" t="s">
        <v>89</v>
      </c>
    </row>
    <row r="6" spans="1:11" x14ac:dyDescent="0.3">
      <c r="B6">
        <v>12</v>
      </c>
      <c r="E6" t="s">
        <v>19</v>
      </c>
      <c r="F6" s="1">
        <v>44970</v>
      </c>
      <c r="G6" t="s">
        <v>9</v>
      </c>
      <c r="H6" t="s">
        <v>15</v>
      </c>
      <c r="I6" t="s">
        <v>79</v>
      </c>
      <c r="J6" t="s">
        <v>90</v>
      </c>
    </row>
    <row r="7" spans="1:11" x14ac:dyDescent="0.3">
      <c r="B7">
        <v>12</v>
      </c>
      <c r="E7" t="s">
        <v>20</v>
      </c>
      <c r="F7" s="1">
        <v>44971</v>
      </c>
      <c r="G7" t="s">
        <v>10</v>
      </c>
      <c r="H7" t="s">
        <v>16</v>
      </c>
      <c r="I7" t="s">
        <v>80</v>
      </c>
      <c r="J7" t="s">
        <v>91</v>
      </c>
    </row>
    <row r="8" spans="1:11" x14ac:dyDescent="0.3">
      <c r="B8">
        <v>12</v>
      </c>
      <c r="E8" t="s">
        <v>21</v>
      </c>
      <c r="F8" s="1">
        <v>44972</v>
      </c>
      <c r="G8" t="s">
        <v>11</v>
      </c>
      <c r="I8" t="s">
        <v>81</v>
      </c>
      <c r="J8" t="s">
        <v>92</v>
      </c>
    </row>
    <row r="9" spans="1:11" x14ac:dyDescent="0.3">
      <c r="B9">
        <v>12</v>
      </c>
      <c r="E9" t="s">
        <v>22</v>
      </c>
      <c r="F9" s="1">
        <v>44973</v>
      </c>
      <c r="G9" t="s">
        <v>12</v>
      </c>
      <c r="I9" t="s">
        <v>82</v>
      </c>
      <c r="J9" t="s">
        <v>93</v>
      </c>
    </row>
    <row r="10" spans="1:11" x14ac:dyDescent="0.3">
      <c r="B10">
        <v>12</v>
      </c>
      <c r="E10" t="s">
        <v>23</v>
      </c>
      <c r="F10" s="1">
        <v>44974</v>
      </c>
      <c r="G10" t="s">
        <v>3</v>
      </c>
      <c r="H10" t="s">
        <v>4</v>
      </c>
      <c r="I10" t="s">
        <v>83</v>
      </c>
      <c r="J10" t="s">
        <v>94</v>
      </c>
    </row>
    <row r="11" spans="1:11" x14ac:dyDescent="0.3">
      <c r="B11">
        <v>12</v>
      </c>
      <c r="E11" t="s">
        <v>24</v>
      </c>
      <c r="F11" s="1">
        <v>44975</v>
      </c>
      <c r="G11" t="s">
        <v>7</v>
      </c>
      <c r="H11" t="s">
        <v>13</v>
      </c>
      <c r="I11" t="s">
        <v>84</v>
      </c>
      <c r="J11" t="s">
        <v>95</v>
      </c>
    </row>
    <row r="12" spans="1:11" x14ac:dyDescent="0.3">
      <c r="B12">
        <v>12</v>
      </c>
      <c r="E12" t="s">
        <v>25</v>
      </c>
      <c r="F12" s="1">
        <v>44976</v>
      </c>
      <c r="G12" t="s">
        <v>8</v>
      </c>
      <c r="H12" t="s">
        <v>14</v>
      </c>
      <c r="I12" t="s">
        <v>85</v>
      </c>
      <c r="J12" t="s">
        <v>96</v>
      </c>
    </row>
    <row r="13" spans="1:11" x14ac:dyDescent="0.3">
      <c r="B13">
        <v>12</v>
      </c>
      <c r="E13" t="s">
        <v>26</v>
      </c>
      <c r="F13" s="1">
        <v>44977</v>
      </c>
      <c r="G13" t="s">
        <v>9</v>
      </c>
      <c r="H13" t="s">
        <v>15</v>
      </c>
      <c r="I13" t="s">
        <v>86</v>
      </c>
      <c r="J13" t="s">
        <v>97</v>
      </c>
    </row>
    <row r="14" spans="1:11" x14ac:dyDescent="0.3">
      <c r="B14">
        <v>12</v>
      </c>
      <c r="E14" t="s">
        <v>27</v>
      </c>
      <c r="F14" s="1">
        <v>44978</v>
      </c>
      <c r="G14" t="s">
        <v>10</v>
      </c>
      <c r="H14" t="s">
        <v>16</v>
      </c>
      <c r="I14" t="s">
        <v>87</v>
      </c>
      <c r="J14" t="s">
        <v>98</v>
      </c>
    </row>
    <row r="15" spans="1:11" x14ac:dyDescent="0.3">
      <c r="B15">
        <v>12</v>
      </c>
      <c r="E15" t="s">
        <v>28</v>
      </c>
      <c r="F15" s="1">
        <v>44979</v>
      </c>
      <c r="G15" t="s">
        <v>11</v>
      </c>
      <c r="I15" t="s">
        <v>5</v>
      </c>
      <c r="J15" t="s">
        <v>6</v>
      </c>
    </row>
    <row r="16" spans="1:11" x14ac:dyDescent="0.3">
      <c r="B16">
        <v>12</v>
      </c>
      <c r="E16" t="s">
        <v>29</v>
      </c>
      <c r="F16" s="1">
        <v>44980</v>
      </c>
      <c r="G16" t="s">
        <v>12</v>
      </c>
      <c r="I16" t="s">
        <v>77</v>
      </c>
      <c r="J16" t="s">
        <v>88</v>
      </c>
    </row>
    <row r="17" spans="2:10" x14ac:dyDescent="0.3">
      <c r="B17">
        <v>12</v>
      </c>
      <c r="E17" t="s">
        <v>30</v>
      </c>
      <c r="F17" s="1">
        <v>44981</v>
      </c>
      <c r="G17" t="s">
        <v>3</v>
      </c>
      <c r="H17" t="s">
        <v>4</v>
      </c>
      <c r="I17" t="s">
        <v>78</v>
      </c>
      <c r="J17" t="s">
        <v>89</v>
      </c>
    </row>
    <row r="18" spans="2:10" x14ac:dyDescent="0.3">
      <c r="B18">
        <v>12</v>
      </c>
      <c r="E18" t="s">
        <v>31</v>
      </c>
      <c r="F18" s="1">
        <v>44982</v>
      </c>
      <c r="G18" t="s">
        <v>7</v>
      </c>
      <c r="H18" t="s">
        <v>13</v>
      </c>
      <c r="I18" t="s">
        <v>79</v>
      </c>
      <c r="J18" t="s">
        <v>90</v>
      </c>
    </row>
    <row r="19" spans="2:10" x14ac:dyDescent="0.3">
      <c r="B19">
        <v>12</v>
      </c>
      <c r="E19" t="s">
        <v>32</v>
      </c>
      <c r="F19" s="1">
        <v>44983</v>
      </c>
      <c r="G19" t="s">
        <v>8</v>
      </c>
      <c r="H19" t="s">
        <v>14</v>
      </c>
      <c r="I19" t="s">
        <v>80</v>
      </c>
      <c r="J19" t="s">
        <v>91</v>
      </c>
    </row>
    <row r="20" spans="2:10" x14ac:dyDescent="0.3">
      <c r="B20">
        <v>12</v>
      </c>
      <c r="E20" t="s">
        <v>33</v>
      </c>
      <c r="F20" s="1">
        <v>44984</v>
      </c>
      <c r="G20" t="s">
        <v>9</v>
      </c>
      <c r="H20" t="s">
        <v>15</v>
      </c>
      <c r="I20" t="s">
        <v>81</v>
      </c>
      <c r="J20" t="s">
        <v>92</v>
      </c>
    </row>
    <row r="21" spans="2:10" x14ac:dyDescent="0.3">
      <c r="B21">
        <v>12</v>
      </c>
      <c r="E21" t="s">
        <v>34</v>
      </c>
      <c r="F21" s="1">
        <v>44985</v>
      </c>
      <c r="G21" t="s">
        <v>10</v>
      </c>
      <c r="H21" t="s">
        <v>16</v>
      </c>
      <c r="I21" t="s">
        <v>82</v>
      </c>
      <c r="J21" t="s">
        <v>93</v>
      </c>
    </row>
    <row r="22" spans="2:10" x14ac:dyDescent="0.3">
      <c r="B22">
        <v>12</v>
      </c>
      <c r="E22" t="s">
        <v>35</v>
      </c>
      <c r="F22" s="1">
        <v>44986</v>
      </c>
      <c r="G22" t="s">
        <v>11</v>
      </c>
      <c r="I22" t="s">
        <v>83</v>
      </c>
      <c r="J22" t="s">
        <v>94</v>
      </c>
    </row>
    <row r="23" spans="2:10" x14ac:dyDescent="0.3">
      <c r="B23">
        <v>12</v>
      </c>
      <c r="E23" t="s">
        <v>36</v>
      </c>
      <c r="F23" s="1">
        <v>44987</v>
      </c>
      <c r="G23" t="s">
        <v>12</v>
      </c>
      <c r="I23" t="s">
        <v>84</v>
      </c>
      <c r="J23" t="s">
        <v>95</v>
      </c>
    </row>
    <row r="24" spans="2:10" x14ac:dyDescent="0.3">
      <c r="B24">
        <v>12</v>
      </c>
      <c r="E24" t="s">
        <v>37</v>
      </c>
      <c r="F24" s="1">
        <v>44988</v>
      </c>
      <c r="G24" t="s">
        <v>3</v>
      </c>
      <c r="H24" t="s">
        <v>4</v>
      </c>
      <c r="I24" t="s">
        <v>85</v>
      </c>
      <c r="J24" t="s">
        <v>96</v>
      </c>
    </row>
    <row r="25" spans="2:10" x14ac:dyDescent="0.3">
      <c r="B25">
        <v>12</v>
      </c>
      <c r="E25" t="s">
        <v>38</v>
      </c>
      <c r="F25" s="1">
        <v>44989</v>
      </c>
      <c r="G25" t="s">
        <v>7</v>
      </c>
      <c r="H25" t="s">
        <v>13</v>
      </c>
      <c r="I25" t="s">
        <v>86</v>
      </c>
      <c r="J25" t="s">
        <v>97</v>
      </c>
    </row>
    <row r="26" spans="2:10" x14ac:dyDescent="0.3">
      <c r="B26">
        <v>12</v>
      </c>
      <c r="E26" t="s">
        <v>39</v>
      </c>
      <c r="F26" s="1">
        <v>44990</v>
      </c>
      <c r="G26" t="s">
        <v>8</v>
      </c>
      <c r="H26" t="s">
        <v>14</v>
      </c>
      <c r="I26" t="s">
        <v>87</v>
      </c>
      <c r="J26" t="s">
        <v>98</v>
      </c>
    </row>
    <row r="27" spans="2:10" x14ac:dyDescent="0.3">
      <c r="B27">
        <v>12</v>
      </c>
      <c r="E27" t="s">
        <v>40</v>
      </c>
      <c r="F27" s="1">
        <v>44991</v>
      </c>
      <c r="G27" t="s">
        <v>9</v>
      </c>
      <c r="H27" t="s">
        <v>15</v>
      </c>
      <c r="I27" t="s">
        <v>5</v>
      </c>
      <c r="J27" t="s">
        <v>6</v>
      </c>
    </row>
    <row r="28" spans="2:10" x14ac:dyDescent="0.3">
      <c r="B28">
        <v>12</v>
      </c>
      <c r="E28" t="s">
        <v>41</v>
      </c>
      <c r="F28" s="1">
        <v>44992</v>
      </c>
      <c r="G28" t="s">
        <v>10</v>
      </c>
      <c r="H28" t="s">
        <v>16</v>
      </c>
      <c r="I28" t="s">
        <v>77</v>
      </c>
      <c r="J28" t="s">
        <v>88</v>
      </c>
    </row>
    <row r="29" spans="2:10" x14ac:dyDescent="0.3">
      <c r="B29">
        <v>12</v>
      </c>
      <c r="E29" t="s">
        <v>42</v>
      </c>
      <c r="F29" s="1">
        <v>44993</v>
      </c>
      <c r="G29" t="s">
        <v>11</v>
      </c>
      <c r="I29" t="s">
        <v>78</v>
      </c>
      <c r="J29" t="s">
        <v>89</v>
      </c>
    </row>
    <row r="30" spans="2:10" x14ac:dyDescent="0.3">
      <c r="B30">
        <v>12</v>
      </c>
      <c r="E30" t="s">
        <v>43</v>
      </c>
      <c r="F30" s="1">
        <v>44994</v>
      </c>
      <c r="G30" t="s">
        <v>12</v>
      </c>
      <c r="I30" t="s">
        <v>79</v>
      </c>
      <c r="J30" t="s">
        <v>90</v>
      </c>
    </row>
  </sheetData>
  <mergeCells count="1">
    <mergeCell ref="A1:K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03EFF-2F65-480B-B4C9-EF918FAE126B}">
  <dimension ref="A1:G13"/>
  <sheetViews>
    <sheetView tabSelected="1" topLeftCell="A3" zoomScaleNormal="100" workbookViewId="0">
      <selection activeCell="J26" sqref="J26"/>
    </sheetView>
  </sheetViews>
  <sheetFormatPr defaultRowHeight="14.4" x14ac:dyDescent="0.3"/>
  <cols>
    <col min="1" max="1" width="5.88671875" customWidth="1"/>
    <col min="2" max="2" width="22.88671875" customWidth="1"/>
    <col min="3" max="3" width="9.21875" bestFit="1" customWidth="1"/>
    <col min="4" max="5" width="11.44140625" customWidth="1"/>
    <col min="6" max="7" width="10.109375" customWidth="1"/>
  </cols>
  <sheetData>
    <row r="1" spans="1:7" x14ac:dyDescent="0.3">
      <c r="A1" s="13" t="s">
        <v>44</v>
      </c>
      <c r="B1" s="14"/>
      <c r="C1" s="14"/>
      <c r="D1" s="14"/>
      <c r="E1" s="14"/>
      <c r="F1" s="14"/>
      <c r="G1" s="14"/>
    </row>
    <row r="3" spans="1:7" ht="24" customHeight="1" x14ac:dyDescent="0.3">
      <c r="A3" s="2" t="s">
        <v>45</v>
      </c>
      <c r="B3" s="2" t="s">
        <v>46</v>
      </c>
      <c r="C3" s="2" t="s">
        <v>47</v>
      </c>
      <c r="D3" s="2" t="s">
        <v>48</v>
      </c>
      <c r="E3" s="2" t="s">
        <v>49</v>
      </c>
      <c r="F3" s="2" t="s">
        <v>50</v>
      </c>
      <c r="G3" s="2" t="s">
        <v>51</v>
      </c>
    </row>
    <row r="4" spans="1:7" x14ac:dyDescent="0.3">
      <c r="A4" s="3">
        <v>1</v>
      </c>
      <c r="B4" s="3" t="s">
        <v>52</v>
      </c>
      <c r="C4" s="6">
        <v>720</v>
      </c>
      <c r="D4" s="5">
        <v>22</v>
      </c>
      <c r="E4" s="3">
        <f>C4*D4+PRODUCT(C4,D4)</f>
        <v>31680</v>
      </c>
      <c r="F4" s="3">
        <f>E4*13%</f>
        <v>4118.4000000000005</v>
      </c>
      <c r="G4" s="3">
        <f>E4-F4</f>
        <v>27561.599999999999</v>
      </c>
    </row>
    <row r="5" spans="1:7" x14ac:dyDescent="0.3">
      <c r="A5" s="3">
        <v>2</v>
      </c>
      <c r="B5" s="3" t="s">
        <v>53</v>
      </c>
      <c r="C5" s="6">
        <v>770</v>
      </c>
      <c r="D5" s="5">
        <v>15</v>
      </c>
      <c r="E5" s="3">
        <f t="shared" ref="E5:E13" si="0">C5*D5+PRODUCT(C5,D5)</f>
        <v>23100</v>
      </c>
      <c r="F5" s="3">
        <f t="shared" ref="F5:F13" si="1">E5*13%</f>
        <v>3003</v>
      </c>
      <c r="G5" s="3">
        <f t="shared" ref="G5:G13" si="2">E5-F5</f>
        <v>20097</v>
      </c>
    </row>
    <row r="6" spans="1:7" x14ac:dyDescent="0.3">
      <c r="A6" s="3">
        <v>3</v>
      </c>
      <c r="B6" s="3" t="s">
        <v>54</v>
      </c>
      <c r="C6" s="6">
        <v>820</v>
      </c>
      <c r="D6" s="5">
        <v>16</v>
      </c>
      <c r="E6" s="3">
        <f t="shared" si="0"/>
        <v>26240</v>
      </c>
      <c r="F6" s="3">
        <f t="shared" si="1"/>
        <v>3411.2000000000003</v>
      </c>
      <c r="G6" s="3">
        <f t="shared" si="2"/>
        <v>22828.799999999999</v>
      </c>
    </row>
    <row r="7" spans="1:7" x14ac:dyDescent="0.3">
      <c r="A7" s="3">
        <v>4</v>
      </c>
      <c r="B7" s="3" t="s">
        <v>55</v>
      </c>
      <c r="C7" s="6">
        <v>820</v>
      </c>
      <c r="D7" s="5">
        <v>21</v>
      </c>
      <c r="E7" s="3">
        <f t="shared" si="0"/>
        <v>34440</v>
      </c>
      <c r="F7" s="3">
        <f t="shared" si="1"/>
        <v>4477.2</v>
      </c>
      <c r="G7" s="3">
        <f t="shared" si="2"/>
        <v>29962.799999999999</v>
      </c>
    </row>
    <row r="8" spans="1:7" x14ac:dyDescent="0.3">
      <c r="A8" s="3">
        <v>5</v>
      </c>
      <c r="B8" s="3" t="s">
        <v>56</v>
      </c>
      <c r="C8" s="6">
        <v>770</v>
      </c>
      <c r="D8" s="5">
        <v>20</v>
      </c>
      <c r="E8" s="3">
        <f t="shared" si="0"/>
        <v>30800</v>
      </c>
      <c r="F8" s="3">
        <f t="shared" si="1"/>
        <v>4004</v>
      </c>
      <c r="G8" s="3">
        <f t="shared" si="2"/>
        <v>26796</v>
      </c>
    </row>
    <row r="9" spans="1:7" x14ac:dyDescent="0.3">
      <c r="A9" s="3">
        <v>6</v>
      </c>
      <c r="B9" s="3" t="s">
        <v>57</v>
      </c>
      <c r="C9" s="6">
        <v>720</v>
      </c>
      <c r="D9" s="5">
        <v>19</v>
      </c>
      <c r="E9" s="3">
        <f t="shared" si="0"/>
        <v>27360</v>
      </c>
      <c r="F9" s="3">
        <f t="shared" si="1"/>
        <v>3556.8</v>
      </c>
      <c r="G9" s="3">
        <f t="shared" si="2"/>
        <v>23803.200000000001</v>
      </c>
    </row>
    <row r="10" spans="1:7" x14ac:dyDescent="0.3">
      <c r="A10" s="3">
        <v>7</v>
      </c>
      <c r="B10" s="3" t="s">
        <v>58</v>
      </c>
      <c r="C10" s="6">
        <v>720</v>
      </c>
      <c r="D10" s="5">
        <v>14</v>
      </c>
      <c r="E10" s="3">
        <f t="shared" si="0"/>
        <v>20160</v>
      </c>
      <c r="F10" s="3">
        <f t="shared" si="1"/>
        <v>2620.8000000000002</v>
      </c>
      <c r="G10" s="3">
        <f t="shared" si="2"/>
        <v>17539.2</v>
      </c>
    </row>
    <row r="11" spans="1:7" x14ac:dyDescent="0.3">
      <c r="A11" s="3">
        <v>8</v>
      </c>
      <c r="B11" s="3" t="s">
        <v>59</v>
      </c>
      <c r="C11" s="6">
        <v>820</v>
      </c>
      <c r="D11" s="5">
        <v>16</v>
      </c>
      <c r="E11" s="3">
        <f t="shared" si="0"/>
        <v>26240</v>
      </c>
      <c r="F11" s="3">
        <f t="shared" si="1"/>
        <v>3411.2000000000003</v>
      </c>
      <c r="G11" s="3">
        <f t="shared" si="2"/>
        <v>22828.799999999999</v>
      </c>
    </row>
    <row r="12" spans="1:7" x14ac:dyDescent="0.3">
      <c r="A12" s="3">
        <v>9</v>
      </c>
      <c r="B12" s="3" t="s">
        <v>60</v>
      </c>
      <c r="C12" s="6">
        <v>770</v>
      </c>
      <c r="D12" s="5">
        <v>12</v>
      </c>
      <c r="E12" s="3">
        <f t="shared" si="0"/>
        <v>18480</v>
      </c>
      <c r="F12" s="3">
        <f t="shared" si="1"/>
        <v>2402.4</v>
      </c>
      <c r="G12" s="3">
        <f t="shared" si="2"/>
        <v>16077.6</v>
      </c>
    </row>
    <row r="13" spans="1:7" x14ac:dyDescent="0.3">
      <c r="A13" s="3">
        <v>10</v>
      </c>
      <c r="B13" s="3" t="s">
        <v>61</v>
      </c>
      <c r="C13" s="6">
        <v>820</v>
      </c>
      <c r="D13" s="5">
        <v>22</v>
      </c>
      <c r="E13" s="3">
        <f t="shared" si="0"/>
        <v>36080</v>
      </c>
      <c r="F13" s="3">
        <f t="shared" si="1"/>
        <v>4690.4000000000005</v>
      </c>
      <c r="G13" s="3">
        <f t="shared" si="2"/>
        <v>31389.599999999999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32D51-93E0-49FD-A1D6-D61DB8C413F9}">
  <dimension ref="A1:D14"/>
  <sheetViews>
    <sheetView workbookViewId="0">
      <selection sqref="A1:D1"/>
    </sheetView>
  </sheetViews>
  <sheetFormatPr defaultRowHeight="14.4" x14ac:dyDescent="0.3"/>
  <cols>
    <col min="1" max="1" width="15.5546875" customWidth="1"/>
    <col min="2" max="2" width="16.109375" customWidth="1"/>
    <col min="3" max="3" width="25.21875" customWidth="1"/>
    <col min="4" max="4" width="11.6640625" customWidth="1"/>
  </cols>
  <sheetData>
    <row r="1" spans="1:4" x14ac:dyDescent="0.3">
      <c r="A1" s="13" t="s">
        <v>62</v>
      </c>
      <c r="B1" s="14"/>
      <c r="C1" s="14"/>
      <c r="D1" s="14"/>
    </row>
    <row r="3" spans="1:4" x14ac:dyDescent="0.3">
      <c r="A3" s="15" t="s">
        <v>63</v>
      </c>
      <c r="B3" s="15"/>
      <c r="C3" s="10">
        <v>51.91</v>
      </c>
    </row>
    <row r="4" spans="1:4" x14ac:dyDescent="0.3">
      <c r="A4" s="11"/>
      <c r="B4" s="11"/>
      <c r="C4" s="11"/>
      <c r="D4" s="11"/>
    </row>
    <row r="5" spans="1:4" ht="17.399999999999999" customHeight="1" x14ac:dyDescent="0.3">
      <c r="A5" s="8" t="s">
        <v>64</v>
      </c>
      <c r="B5" s="9" t="s">
        <v>65</v>
      </c>
      <c r="C5" s="9" t="s">
        <v>66</v>
      </c>
      <c r="D5" s="8" t="s">
        <v>67</v>
      </c>
    </row>
    <row r="6" spans="1:4" x14ac:dyDescent="0.3">
      <c r="A6" s="3" t="s">
        <v>68</v>
      </c>
      <c r="B6" s="5">
        <v>187</v>
      </c>
      <c r="C6" s="5">
        <v>20</v>
      </c>
      <c r="D6" s="4">
        <f>C6*C3</f>
        <v>1038.1999999999998</v>
      </c>
    </row>
    <row r="7" spans="1:4" x14ac:dyDescent="0.3">
      <c r="A7" s="3" t="s">
        <v>69</v>
      </c>
      <c r="B7" s="5">
        <v>190</v>
      </c>
      <c r="C7" s="5">
        <v>20</v>
      </c>
      <c r="D7" s="4">
        <f t="shared" ref="D7:D13" si="0">C7*C4</f>
        <v>0</v>
      </c>
    </row>
    <row r="8" spans="1:4" x14ac:dyDescent="0.3">
      <c r="A8" s="3" t="s">
        <v>70</v>
      </c>
      <c r="B8" s="5">
        <v>1450</v>
      </c>
      <c r="C8" s="5">
        <v>140</v>
      </c>
      <c r="D8" s="4">
        <f>C8*C3</f>
        <v>7267.4</v>
      </c>
    </row>
    <row r="9" spans="1:4" x14ac:dyDescent="0.3">
      <c r="A9" s="3" t="s">
        <v>71</v>
      </c>
      <c r="B9" s="5">
        <v>1025</v>
      </c>
      <c r="C9" s="5">
        <v>120</v>
      </c>
      <c r="D9" s="4">
        <f t="shared" si="0"/>
        <v>2400</v>
      </c>
    </row>
    <row r="10" spans="1:4" x14ac:dyDescent="0.3">
      <c r="A10" s="3" t="s">
        <v>72</v>
      </c>
      <c r="B10" s="5">
        <v>310</v>
      </c>
      <c r="C10" s="5">
        <v>30</v>
      </c>
      <c r="D10" s="4">
        <f t="shared" si="0"/>
        <v>600</v>
      </c>
    </row>
    <row r="11" spans="1:4" x14ac:dyDescent="0.3">
      <c r="A11" s="3" t="s">
        <v>73</v>
      </c>
      <c r="B11" s="5">
        <v>720</v>
      </c>
      <c r="C11" s="5">
        <v>75</v>
      </c>
      <c r="D11" s="4">
        <f t="shared" si="0"/>
        <v>10500</v>
      </c>
    </row>
    <row r="12" spans="1:4" x14ac:dyDescent="0.3">
      <c r="A12" s="3" t="s">
        <v>74</v>
      </c>
      <c r="B12" s="5">
        <v>482</v>
      </c>
      <c r="C12" s="5">
        <v>50</v>
      </c>
      <c r="D12" s="4">
        <f t="shared" si="0"/>
        <v>6000</v>
      </c>
    </row>
    <row r="13" spans="1:4" x14ac:dyDescent="0.3">
      <c r="A13" s="3" t="s">
        <v>75</v>
      </c>
      <c r="B13" s="5">
        <v>1020</v>
      </c>
      <c r="C13" s="5">
        <v>110</v>
      </c>
      <c r="D13" s="4">
        <f t="shared" si="0"/>
        <v>3300</v>
      </c>
    </row>
    <row r="14" spans="1:4" x14ac:dyDescent="0.3">
      <c r="A14" s="3"/>
      <c r="B14" s="3" t="s">
        <v>76</v>
      </c>
      <c r="C14" s="7">
        <f>SUM(C6:C13)</f>
        <v>565</v>
      </c>
      <c r="D14" s="4">
        <f>SUM(D6:D13)</f>
        <v>31105.599999999999</v>
      </c>
    </row>
  </sheetData>
  <mergeCells count="2">
    <mergeCell ref="A1:D1"/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Диаграммы</vt:lpstr>
      </vt:variant>
      <vt:variant>
        <vt:i4>1</vt:i4>
      </vt:variant>
    </vt:vector>
  </HeadingPairs>
  <TitlesOfParts>
    <vt:vector size="4" baseType="lpstr">
      <vt:lpstr>Автозаполнение</vt:lpstr>
      <vt:lpstr>Относительные ссылки</vt:lpstr>
      <vt:lpstr>Лист3</vt:lpstr>
      <vt:lpstr>Ведомость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Ангелина Мамедова</cp:lastModifiedBy>
  <dcterms:created xsi:type="dcterms:W3CDTF">2015-06-05T18:17:20Z</dcterms:created>
  <dcterms:modified xsi:type="dcterms:W3CDTF">2023-11-29T14:47:27Z</dcterms:modified>
</cp:coreProperties>
</file>