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n Pepe\Desktop\"/>
    </mc:Choice>
  </mc:AlternateContent>
  <bookViews>
    <workbookView xWindow="930" yWindow="0" windowWidth="19560" windowHeight="8340" firstSheet="2" activeTab="4"/>
  </bookViews>
  <sheets>
    <sheet name="Sources" sheetId="1" r:id="rId1"/>
    <sheet name="HDI" sheetId="3" r:id="rId2"/>
    <sheet name="Fejlett" sheetId="6" r:id="rId3"/>
    <sheet name="Data" sheetId="7" r:id="rId4"/>
    <sheet name="Data_load" sheetId="9" r:id="rId5"/>
    <sheet name="Munka1" sheetId="10" r:id="rId6"/>
    <sheet name="Data_load (2)" sheetId="11" state="hidden" r:id="rId7"/>
  </sheets>
  <definedNames>
    <definedName name="_xlnm._FilterDatabase" localSheetId="4" hidden="1">Data_load!$A$1:$M$144</definedName>
    <definedName name="_xlnm._FilterDatabase" localSheetId="6" hidden="1">'Data_load (2)'!$A$1:$O$144</definedName>
    <definedName name="_xlnm._FilterDatabase" localSheetId="1" hidden="1">HDI!$A$1:$C$187</definedName>
    <definedName name="KülsőAdatok_1" localSheetId="3" hidden="1">Data!$A$1:$O$144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FA 2018_e3e5aab4-73b3-4a06-8c20-f324bd68870f" name="NFA 2018" connection="Lekérdezés - NFA 2018"/>
          <x15:modelTable id="HDI_9f1168a5-9ee3-40fd-b0c0-c7295818d31f" name="HDI" connection="Lekérdezés - HDI"/>
          <x15:modelTable id="Merge1_477a23ca-db66-421b-ae4b-b1d6ac5083a3" name="Merge1" connection="Lekérdezés - Merge1"/>
          <x15:modelTable id="Fejlett_dc3b291f-bfd5-4e0a-abec-c0f65eb9acd7" name="Fejlett" connection="Lekérdezés - Fejlett"/>
        </x15:modelTables>
      </x15:dataModel>
    </ext>
  </extLst>
</workbook>
</file>

<file path=xl/calcChain.xml><?xml version="1.0" encoding="utf-8"?>
<calcChain xmlns="http://schemas.openxmlformats.org/spreadsheetml/2006/main">
  <c r="B7" i="10" l="1"/>
  <c r="B5" i="10" s="1"/>
  <c r="C5" i="10"/>
  <c r="C4" i="10"/>
  <c r="C3" i="10"/>
  <c r="C2" i="10"/>
  <c r="C6" i="10"/>
  <c r="N6" i="9" l="1"/>
  <c r="P144" i="11"/>
  <c r="P140" i="11"/>
  <c r="P136" i="11"/>
  <c r="P132" i="11"/>
  <c r="P128" i="11"/>
  <c r="P124" i="11"/>
  <c r="P120" i="11"/>
  <c r="P116" i="11"/>
  <c r="P112" i="11"/>
  <c r="P108" i="11"/>
  <c r="P104" i="11"/>
  <c r="P100" i="11"/>
  <c r="P96" i="11"/>
  <c r="P92" i="11"/>
  <c r="P88" i="11"/>
  <c r="P84" i="11"/>
  <c r="P80" i="11"/>
  <c r="P76" i="11"/>
  <c r="P72" i="11"/>
  <c r="P68" i="11"/>
  <c r="P64" i="11"/>
  <c r="P60" i="11"/>
  <c r="P56" i="11"/>
  <c r="P52" i="11"/>
  <c r="P48" i="11"/>
  <c r="P44" i="11"/>
  <c r="P40" i="11"/>
  <c r="P36" i="11"/>
  <c r="P32" i="11"/>
  <c r="P28" i="11"/>
  <c r="P24" i="11"/>
  <c r="P20" i="11"/>
  <c r="P16" i="11"/>
  <c r="P12" i="11"/>
  <c r="P8" i="11"/>
  <c r="P4" i="11"/>
  <c r="P3" i="11"/>
  <c r="P133" i="11"/>
  <c r="P125" i="11"/>
  <c r="P113" i="11"/>
  <c r="P101" i="11"/>
  <c r="P89" i="11"/>
  <c r="P77" i="11"/>
  <c r="P61" i="11"/>
  <c r="P49" i="11"/>
  <c r="P41" i="11"/>
  <c r="P29" i="11"/>
  <c r="P17" i="11"/>
  <c r="P5" i="11"/>
  <c r="P143" i="11"/>
  <c r="P139" i="11"/>
  <c r="P135" i="11"/>
  <c r="P131" i="11"/>
  <c r="P127" i="11"/>
  <c r="P123" i="11"/>
  <c r="P119" i="11"/>
  <c r="P115" i="11"/>
  <c r="P111" i="11"/>
  <c r="P107" i="11"/>
  <c r="P103" i="11"/>
  <c r="P99" i="11"/>
  <c r="P95" i="11"/>
  <c r="P91" i="11"/>
  <c r="P87" i="11"/>
  <c r="P83" i="11"/>
  <c r="P79" i="11"/>
  <c r="P75" i="11"/>
  <c r="P71" i="11"/>
  <c r="P67" i="11"/>
  <c r="P63" i="11"/>
  <c r="P59" i="11"/>
  <c r="P55" i="11"/>
  <c r="P51" i="11"/>
  <c r="P47" i="11"/>
  <c r="P43" i="11"/>
  <c r="P39" i="11"/>
  <c r="P35" i="11"/>
  <c r="P31" i="11"/>
  <c r="P27" i="11"/>
  <c r="P23" i="11"/>
  <c r="P19" i="11"/>
  <c r="P15" i="11"/>
  <c r="P11" i="11"/>
  <c r="P7" i="11"/>
  <c r="P137" i="11"/>
  <c r="P117" i="11"/>
  <c r="P105" i="11"/>
  <c r="P93" i="11"/>
  <c r="P81" i="11"/>
  <c r="P69" i="11"/>
  <c r="P57" i="11"/>
  <c r="P45" i="11"/>
  <c r="P33" i="11"/>
  <c r="P21" i="11"/>
  <c r="P9" i="11"/>
  <c r="P142" i="11"/>
  <c r="P138" i="11"/>
  <c r="P134" i="11"/>
  <c r="P130" i="11"/>
  <c r="P126" i="11"/>
  <c r="P122" i="11"/>
  <c r="P118" i="11"/>
  <c r="P114" i="11"/>
  <c r="P110" i="11"/>
  <c r="P106" i="11"/>
  <c r="P102" i="11"/>
  <c r="P98" i="11"/>
  <c r="P94" i="11"/>
  <c r="P90" i="11"/>
  <c r="P86" i="11"/>
  <c r="P82" i="11"/>
  <c r="P78" i="11"/>
  <c r="P74" i="11"/>
  <c r="P70" i="11"/>
  <c r="P66" i="11"/>
  <c r="P62" i="11"/>
  <c r="P58" i="11"/>
  <c r="P54" i="11"/>
  <c r="P50" i="11"/>
  <c r="P46" i="11"/>
  <c r="P42" i="11"/>
  <c r="P38" i="11"/>
  <c r="P34" i="11"/>
  <c r="P30" i="11"/>
  <c r="P26" i="11"/>
  <c r="P22" i="11"/>
  <c r="P18" i="11"/>
  <c r="P14" i="11"/>
  <c r="P10" i="11"/>
  <c r="P6" i="11"/>
  <c r="P2" i="11"/>
  <c r="P141" i="11"/>
  <c r="P129" i="11"/>
  <c r="P121" i="11"/>
  <c r="P109" i="11"/>
  <c r="P97" i="11"/>
  <c r="P85" i="11"/>
  <c r="P73" i="11"/>
  <c r="P65" i="11"/>
  <c r="P53" i="11"/>
  <c r="P37" i="11"/>
  <c r="P25" i="11"/>
  <c r="P13" i="11"/>
  <c r="N141" i="9"/>
  <c r="N133" i="9"/>
  <c r="N125" i="9"/>
  <c r="N117" i="9"/>
  <c r="N109" i="9"/>
  <c r="N101" i="9"/>
  <c r="N93" i="9"/>
  <c r="N85" i="9"/>
  <c r="N77" i="9"/>
  <c r="N69" i="9"/>
  <c r="N61" i="9"/>
  <c r="N57" i="9"/>
  <c r="N49" i="9"/>
  <c r="N41" i="9"/>
  <c r="N33" i="9"/>
  <c r="N25" i="9"/>
  <c r="N17" i="9"/>
  <c r="N5" i="9"/>
  <c r="N144" i="9"/>
  <c r="N140" i="9"/>
  <c r="N136" i="9"/>
  <c r="N132" i="9"/>
  <c r="N128" i="9"/>
  <c r="N124" i="9"/>
  <c r="N120" i="9"/>
  <c r="N116" i="9"/>
  <c r="N112" i="9"/>
  <c r="N108" i="9"/>
  <c r="N104" i="9"/>
  <c r="N100" i="9"/>
  <c r="N96" i="9"/>
  <c r="N92" i="9"/>
  <c r="N88" i="9"/>
  <c r="N84" i="9"/>
  <c r="N80" i="9"/>
  <c r="N76" i="9"/>
  <c r="N72" i="9"/>
  <c r="N68" i="9"/>
  <c r="N64" i="9"/>
  <c r="N60" i="9"/>
  <c r="N56" i="9"/>
  <c r="N52" i="9"/>
  <c r="N48" i="9"/>
  <c r="N44" i="9"/>
  <c r="N40" i="9"/>
  <c r="N36" i="9"/>
  <c r="N32" i="9"/>
  <c r="N28" i="9"/>
  <c r="N24" i="9"/>
  <c r="N20" i="9"/>
  <c r="N16" i="9"/>
  <c r="N12" i="9"/>
  <c r="N8" i="9"/>
  <c r="N4" i="9"/>
  <c r="N143" i="9"/>
  <c r="N139" i="9"/>
  <c r="N135" i="9"/>
  <c r="N131" i="9"/>
  <c r="N127" i="9"/>
  <c r="N123" i="9"/>
  <c r="N119" i="9"/>
  <c r="N115" i="9"/>
  <c r="N111" i="9"/>
  <c r="N107" i="9"/>
  <c r="N103" i="9"/>
  <c r="N99" i="9"/>
  <c r="N95" i="9"/>
  <c r="N91" i="9"/>
  <c r="N87" i="9"/>
  <c r="N83" i="9"/>
  <c r="N79" i="9"/>
  <c r="N75" i="9"/>
  <c r="N71" i="9"/>
  <c r="N67" i="9"/>
  <c r="N63" i="9"/>
  <c r="N59" i="9"/>
  <c r="N55" i="9"/>
  <c r="N51" i="9"/>
  <c r="N47" i="9"/>
  <c r="N43" i="9"/>
  <c r="N39" i="9"/>
  <c r="N35" i="9"/>
  <c r="N31" i="9"/>
  <c r="N27" i="9"/>
  <c r="N23" i="9"/>
  <c r="N19" i="9"/>
  <c r="N15" i="9"/>
  <c r="N11" i="9"/>
  <c r="N7" i="9"/>
  <c r="N3" i="9"/>
  <c r="N2" i="9"/>
  <c r="N137" i="9"/>
  <c r="N129" i="9"/>
  <c r="N121" i="9"/>
  <c r="N113" i="9"/>
  <c r="N105" i="9"/>
  <c r="N97" i="9"/>
  <c r="N89" i="9"/>
  <c r="N81" i="9"/>
  <c r="N73" i="9"/>
  <c r="N65" i="9"/>
  <c r="N53" i="9"/>
  <c r="N45" i="9"/>
  <c r="N37" i="9"/>
  <c r="N29" i="9"/>
  <c r="N21" i="9"/>
  <c r="N13" i="9"/>
  <c r="N9" i="9"/>
  <c r="N142" i="9"/>
  <c r="N138" i="9"/>
  <c r="N134" i="9"/>
  <c r="N130" i="9"/>
  <c r="N126" i="9"/>
  <c r="N122" i="9"/>
  <c r="N118" i="9"/>
  <c r="N114" i="9"/>
  <c r="N110" i="9"/>
  <c r="N106" i="9"/>
  <c r="N102" i="9"/>
  <c r="N98" i="9"/>
  <c r="N94" i="9"/>
  <c r="N90" i="9"/>
  <c r="N86" i="9"/>
  <c r="N82" i="9"/>
  <c r="N78" i="9"/>
  <c r="N74" i="9"/>
  <c r="N70" i="9"/>
  <c r="N66" i="9"/>
  <c r="N62" i="9"/>
  <c r="N58" i="9"/>
  <c r="N54" i="9"/>
  <c r="N50" i="9"/>
  <c r="N46" i="9"/>
  <c r="N42" i="9"/>
  <c r="N38" i="9"/>
  <c r="N34" i="9"/>
  <c r="N30" i="9"/>
  <c r="N26" i="9"/>
  <c r="N22" i="9"/>
  <c r="N18" i="9"/>
  <c r="N14" i="9"/>
  <c r="N10" i="9"/>
  <c r="B2" i="10"/>
  <c r="B6" i="10"/>
  <c r="B3" i="10"/>
  <c r="B4" i="10"/>
  <c r="I173" i="6" l="1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connections.xml><?xml version="1.0" encoding="utf-8"?>
<connections xmlns="http://schemas.openxmlformats.org/spreadsheetml/2006/main">
  <connection id="1" name="Lekérdezés - Fejlett" description="A munkafüzetben levő „Fejlett” lekérdezés kapcsolata" type="100" refreshedVersion="6" minRefreshableVersion="5">
    <extLst>
      <ext xmlns:x15="http://schemas.microsoft.com/office/spreadsheetml/2010/11/main" uri="{DE250136-89BD-433C-8126-D09CA5730AF9}">
        <x15:connection id="aefea650-c78a-40e2-a46c-c9202417c6e7">
          <x15:oledbPr connection="Provider=Microsoft.Mashup.OleDb.1;Data Source=$Workbook$;Location=Fejlett;Extended Properties=&quot;&quot;">
            <x15:dbTables>
              <x15:dbTable name="Fejlett"/>
            </x15:dbTables>
          </x15:oledbPr>
        </x15:connection>
      </ext>
    </extLst>
  </connection>
  <connection id="2" name="Lekérdezés - HDI" description="A munkafüzetben levő „HDI” lekérdezés kapcsolata" type="100" refreshedVersion="6" minRefreshableVersion="5">
    <extLst>
      <ext xmlns:x15="http://schemas.microsoft.com/office/spreadsheetml/2010/11/main" uri="{DE250136-89BD-433C-8126-D09CA5730AF9}">
        <x15:connection id="113f4459-3f7a-4402-b3c6-b28b7d0ecda1">
          <x15:oledbPr connection="Provider=Microsoft.Mashup.OleDb.1;Data Source=$Workbook$;Location=HDI;Extended Properties=&quot;&quot;">
            <x15:dbTables>
              <x15:dbTable name="HDI"/>
            </x15:dbTables>
          </x15:oledbPr>
        </x15:connection>
      </ext>
    </extLst>
  </connection>
  <connection id="3" name="Lekérdezés - Merge1" description="A munkafüzetben levő „Merge1” lekérdezés kapcsolata" type="100" refreshedVersion="6" minRefreshableVersion="5">
    <extLst>
      <ext xmlns:x15="http://schemas.microsoft.com/office/spreadsheetml/2010/11/main" uri="{DE250136-89BD-433C-8126-D09CA5730AF9}">
        <x15:connection id="7f35935f-298a-4a28-8e14-002402b56889"/>
      </ext>
    </extLst>
  </connection>
  <connection id="4" name="Lekérdezés - NFA 2018" description="A munkafüzetben levő „NFA 2018” lekérdezés kapcsolata" type="100" refreshedVersion="6" minRefreshableVersion="5">
    <extLst>
      <ext xmlns:x15="http://schemas.microsoft.com/office/spreadsheetml/2010/11/main" uri="{DE250136-89BD-433C-8126-D09CA5730AF9}">
        <x15:connection id="33a7f44c-6e42-4f90-a334-8dc0f430a313">
          <x15:oledbPr connection="Provider=Microsoft.Mashup.OleDb.1;Data Source=$Workbook$;Location=&quot;NFA 2018&quot;;Extended Properties=&quot;&quot;">
            <x15:dbTables>
              <x15:dbTable name="NFA 2018"/>
            </x15:dbTables>
          </x15:oledbPr>
        </x15:connection>
      </ext>
    </extLst>
  </connection>
  <connection id="5" keepAlive="1" name="ModelConnection_KülsőAdatok_1" description="Adatmodell" type="5" refreshedVersion="6" minRefreshableVersion="5" saveData="1">
    <dbPr connection="Data Model Connection" command="Merge1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<sst xmlns="http://schemas.openxmlformats.org/spreadsheetml/2006/main" count="2794" uniqueCount="643">
  <si>
    <t>record</t>
  </si>
  <si>
    <t>Armenia</t>
  </si>
  <si>
    <t>ARM</t>
  </si>
  <si>
    <t>BiocapPerCap</t>
  </si>
  <si>
    <t>BiocapTotGHA</t>
  </si>
  <si>
    <t>EFConsPerCap</t>
  </si>
  <si>
    <t>EFConsTotGHA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</si>
  <si>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</si>
  <si>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</si>
  <si>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</si>
  <si>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</si>
  <si>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</si>
  <si>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</si>
  <si>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</si>
  <si>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</si>
  <si>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</si>
  <si>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</si>
  <si>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</si>
  <si>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</si>
  <si>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Australia</t>
  </si>
  <si>
    <t>AUS</t>
  </si>
  <si>
    <t>Austria</t>
  </si>
  <si>
    <t>AUT</t>
  </si>
  <si>
    <t>Bahamas</t>
  </si>
  <si>
    <t>BHS</t>
  </si>
  <si>
    <t>Bahrain</t>
  </si>
  <si>
    <t>BHR</t>
  </si>
  <si>
    <t>Barbados</t>
  </si>
  <si>
    <t>BRB</t>
  </si>
  <si>
    <t>Bangladesh</t>
  </si>
  <si>
    <t>BGD</t>
  </si>
  <si>
    <t>Bhutan</t>
  </si>
  <si>
    <t>BTN</t>
  </si>
  <si>
    <t>BOL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</si>
  <si>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</si>
  <si>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</si>
  <si>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</si>
  <si>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</si>
  <si>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</si>
  <si>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</si>
  <si>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</si>
  <si>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</si>
  <si>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Myanmar</t>
  </si>
  <si>
    <t>MMR</t>
  </si>
  <si>
    <t>Burundi</t>
  </si>
  <si>
    <t>BDI</t>
  </si>
  <si>
    <t>Cameroon</t>
  </si>
  <si>
    <t>CMR</t>
  </si>
  <si>
    <t>Canada</t>
  </si>
  <si>
    <t>CAN</t>
  </si>
  <si>
    <t>Cabo Verde</t>
  </si>
  <si>
    <t>CPV</t>
  </si>
  <si>
    <t>Central African Republic</t>
  </si>
  <si>
    <t>CAF</t>
  </si>
  <si>
    <t>Sri Lanka</t>
  </si>
  <si>
    <t>LKA</t>
  </si>
  <si>
    <t>Chad</t>
  </si>
  <si>
    <t>TCD</t>
  </si>
  <si>
    <t>Chile</t>
  </si>
  <si>
    <t>CHL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</si>
  <si>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</si>
  <si>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</si>
  <si>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</si>
  <si>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</si>
  <si>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</si>
  <si>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</si>
  <si>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</si>
  <si>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</si>
  <si>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Cuba</t>
  </si>
  <si>
    <t>CUB</t>
  </si>
  <si>
    <t>Cyprus</t>
  </si>
  <si>
    <t>CYP</t>
  </si>
  <si>
    <t>Azerbaijan</t>
  </si>
  <si>
    <t>AZE</t>
  </si>
  <si>
    <t>Benin</t>
  </si>
  <si>
    <t>BEN</t>
  </si>
  <si>
    <t>Denmark</t>
  </si>
  <si>
    <t>DNK</t>
  </si>
  <si>
    <t>Dominica</t>
  </si>
  <si>
    <t>DMA</t>
  </si>
  <si>
    <t>Dominican Republic</t>
  </si>
  <si>
    <t>DOM</t>
  </si>
  <si>
    <t>Belarus</t>
  </si>
  <si>
    <t>BLR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</si>
  <si>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</si>
  <si>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</si>
  <si>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</si>
  <si>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</si>
  <si>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</si>
  <si>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</si>
  <si>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</si>
  <si>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</si>
  <si>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Estonia</t>
  </si>
  <si>
    <t>EST</t>
  </si>
  <si>
    <t>Fiji</t>
  </si>
  <si>
    <t>FJI</t>
  </si>
  <si>
    <t>Finland</t>
  </si>
  <si>
    <t>FIN</t>
  </si>
  <si>
    <t>France</t>
  </si>
  <si>
    <t>FRA</t>
  </si>
  <si>
    <t>Djibouti</t>
  </si>
  <si>
    <t>DJI</t>
  </si>
  <si>
    <t>Georgia</t>
  </si>
  <si>
    <t>GEO</t>
  </si>
  <si>
    <t>Gabon</t>
  </si>
  <si>
    <t>GAB</t>
  </si>
  <si>
    <t>Gambia</t>
  </si>
  <si>
    <t>GMB</t>
  </si>
  <si>
    <t>Germany</t>
  </si>
  <si>
    <t>DEU</t>
  </si>
  <si>
    <t>Bosnia and Herzegovina</t>
  </si>
  <si>
    <t>BIH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</si>
  <si>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</si>
  <si>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</si>
  <si>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</si>
  <si>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</si>
  <si>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</si>
  <si>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</si>
  <si>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</si>
  <si>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</si>
  <si>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</si>
  <si>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</si>
  <si>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</si>
  <si>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</si>
  <si>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</si>
  <si>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</si>
  <si>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</si>
  <si>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</si>
  <si>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</si>
  <si>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</si>
  <si>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Croatia</t>
  </si>
  <si>
    <t>HRV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</si>
  <si>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</si>
  <si>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</si>
  <si>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</si>
  <si>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</si>
  <si>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</si>
  <si>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</si>
  <si>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</si>
  <si>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</si>
  <si>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</si>
  <si>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</si>
  <si>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</si>
  <si>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</si>
  <si>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</si>
  <si>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CIV</t>
  </si>
  <si>
    <t>Kazakhstan</t>
  </si>
  <si>
    <t>KAZ</t>
  </si>
  <si>
    <t>Jamaica</t>
  </si>
  <si>
    <t>JAM</t>
  </si>
  <si>
    <t>Japan</t>
  </si>
  <si>
    <t>JPN</t>
  </si>
  <si>
    <t>Jordan</t>
  </si>
  <si>
    <t>JOR</t>
  </si>
  <si>
    <t>Kyrgyzstan</t>
  </si>
  <si>
    <t>KGZ</t>
  </si>
  <si>
    <t>Kenya</t>
  </si>
  <si>
    <t>KEN</t>
  </si>
  <si>
    <t>Cambodia</t>
  </si>
  <si>
    <t>KHM</t>
  </si>
  <si>
    <t>KOR</t>
  </si>
  <si>
    <t>Kuwait</t>
  </si>
  <si>
    <t>KWT</t>
  </si>
  <si>
    <t>Latvia</t>
  </si>
  <si>
    <t>LVA</t>
  </si>
  <si>
    <t>Lao People's Democratic Republic</t>
  </si>
  <si>
    <t>LAO</t>
  </si>
  <si>
    <t>Lebanon</t>
  </si>
  <si>
    <t>LBN</t>
  </si>
  <si>
    <t>Lesotho</t>
  </si>
  <si>
    <t>LSO</t>
  </si>
  <si>
    <t>Liberia</t>
  </si>
  <si>
    <t>LBR</t>
  </si>
  <si>
    <t>LBY</t>
  </si>
  <si>
    <t>Lithuania</t>
  </si>
  <si>
    <t>LTU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</si>
  <si>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</si>
  <si>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</si>
  <si>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</si>
  <si>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</si>
  <si>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</si>
  <si>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</si>
  <si>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</si>
  <si>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</si>
  <si>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</si>
  <si>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</si>
  <si>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</si>
  <si>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</si>
  <si>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</si>
  <si>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</si>
  <si>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</si>
  <si>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</si>
  <si>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</si>
  <si>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</si>
  <si>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Morocco</t>
  </si>
  <si>
    <t>MAR</t>
  </si>
  <si>
    <t>Mozambique</t>
  </si>
  <si>
    <t>MOZ</t>
  </si>
  <si>
    <t>FSM</t>
  </si>
  <si>
    <t>MDA</t>
  </si>
  <si>
    <t>Namibia</t>
  </si>
  <si>
    <t>NAM</t>
  </si>
  <si>
    <t>Nepal</t>
  </si>
  <si>
    <t>NPL</t>
  </si>
  <si>
    <t>Netherlands</t>
  </si>
  <si>
    <t>NLD</t>
  </si>
  <si>
    <t>MKD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</si>
  <si>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</si>
  <si>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</si>
  <si>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</si>
  <si>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</si>
  <si>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</si>
  <si>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</si>
  <si>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</si>
  <si>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</si>
  <si>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</si>
  <si>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</si>
  <si>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Pakistan</t>
  </si>
  <si>
    <t>PAK</t>
  </si>
  <si>
    <t>Panama</t>
  </si>
  <si>
    <t>PAN</t>
  </si>
  <si>
    <t>CZE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</si>
  <si>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</si>
  <si>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</si>
  <si>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</si>
  <si>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</si>
  <si>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</si>
  <si>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</si>
  <si>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</si>
  <si>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</si>
  <si>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</si>
  <si>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</si>
  <si>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</si>
  <si>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</si>
  <si>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Guinea-Bissau</t>
  </si>
  <si>
    <t>GNB</t>
  </si>
  <si>
    <t>Timor-Leste</t>
  </si>
  <si>
    <t>TLS</t>
  </si>
  <si>
    <t>Eritrea</t>
  </si>
  <si>
    <t>ERI</t>
  </si>
  <si>
    <t>Qatar</t>
  </si>
  <si>
    <t>QAT</t>
  </si>
  <si>
    <t>Zimbabwe</t>
  </si>
  <si>
    <t>ZWE</t>
  </si>
  <si>
    <t>Romania</t>
  </si>
  <si>
    <t>ROU</t>
  </si>
  <si>
    <t>Rwanda</t>
  </si>
  <si>
    <t>RWA</t>
  </si>
  <si>
    <t>Russian Federation</t>
  </si>
  <si>
    <t>RUS</t>
  </si>
  <si>
    <t>Saint Lucia</t>
  </si>
  <si>
    <t>LCA</t>
  </si>
  <si>
    <t>Sao Tome and Principe</t>
  </si>
  <si>
    <t>STP</t>
  </si>
  <si>
    <t>Senegal</t>
  </si>
  <si>
    <t>SEN</t>
  </si>
  <si>
    <t>Sierra Leone</t>
  </si>
  <si>
    <t>SLE</t>
  </si>
  <si>
    <t>Slovenia</t>
  </si>
  <si>
    <t>SVN</t>
  </si>
  <si>
    <t>Slovakia</t>
  </si>
  <si>
    <t>SVK</t>
  </si>
  <si>
    <t>Singapore</t>
  </si>
  <si>
    <t>SGP</t>
  </si>
  <si>
    <t>South Africa</t>
  </si>
  <si>
    <t>ZAF</t>
  </si>
  <si>
    <t>Spain</t>
  </si>
  <si>
    <t>ESP</t>
  </si>
  <si>
    <t>Suriname</t>
  </si>
  <si>
    <t>SUR</t>
  </si>
  <si>
    <t>Tajikistan</t>
  </si>
  <si>
    <t>TJK</t>
  </si>
  <si>
    <t>Sweden</t>
  </si>
  <si>
    <t>SWE</t>
  </si>
  <si>
    <t>Switzerland</t>
  </si>
  <si>
    <t>CHE</t>
  </si>
  <si>
    <t>Turkmenistan</t>
  </si>
  <si>
    <t>TKM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</si>
  <si>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</si>
  <si>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</si>
  <si>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</si>
  <si>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</si>
  <si>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</si>
  <si>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</si>
  <si>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</si>
  <si>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</si>
  <si>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</si>
  <si>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Oman</t>
  </si>
  <si>
    <t>OMN</t>
  </si>
  <si>
    <t>Tunisia</t>
  </si>
  <si>
    <t>TUN</t>
  </si>
  <si>
    <t>Turkey</t>
  </si>
  <si>
    <t>TUR</t>
  </si>
  <si>
    <t>United Arab Emirates</t>
  </si>
  <si>
    <t>ARE</t>
  </si>
  <si>
    <t>Uganda</t>
  </si>
  <si>
    <t>UGA</t>
  </si>
  <si>
    <t>United Kingdom</t>
  </si>
  <si>
    <t>GBR</t>
  </si>
  <si>
    <t>Ukraine</t>
  </si>
  <si>
    <t>UKR</t>
  </si>
  <si>
    <t>USA</t>
  </si>
  <si>
    <t>Burkina Faso</t>
  </si>
  <si>
    <t>BFA</t>
  </si>
  <si>
    <t>Uruguay</t>
  </si>
  <si>
    <t>URY</t>
  </si>
  <si>
    <t>Uzbekistan</t>
  </si>
  <si>
    <t>UZB</t>
  </si>
  <si>
    <t>VEN</t>
  </si>
  <si>
    <t>Viet Nam</t>
  </si>
  <si>
    <t>VNM</t>
  </si>
  <si>
    <t>Ethiopia</t>
  </si>
  <si>
    <t>ETH</t>
  </si>
  <si>
    <t>Samoa</t>
  </si>
  <si>
    <t>WSM</t>
  </si>
  <si>
    <t>Yemen</t>
  </si>
  <si>
    <t>YEM</t>
  </si>
  <si>
    <t>COD</t>
  </si>
  <si>
    <t>Zambia</t>
  </si>
  <si>
    <t>ZMB</t>
  </si>
  <si>
    <t>Belgium</t>
  </si>
  <si>
    <t>BEL</t>
  </si>
  <si>
    <t>Luxembourg</t>
  </si>
  <si>
    <t>LUX</t>
  </si>
  <si>
    <t>Serbia</t>
  </si>
  <si>
    <t>SRB</t>
  </si>
  <si>
    <t>Montenegro</t>
  </si>
  <si>
    <t>MNE</t>
  </si>
  <si>
    <t>China</t>
  </si>
  <si>
    <t>CHN</t>
  </si>
  <si>
    <t>Biocapacity in global hectares (gha) divided by population</t>
  </si>
  <si>
    <t>Total biocapacity in global hectares (gha)</t>
  </si>
  <si>
    <t>Ecological Footprint of consumption in global hectares (gha) divided by population</t>
  </si>
  <si>
    <t>Total Ecological Footprint of consumption in global hectares (gha)</t>
  </si>
  <si>
    <t>Country</t>
  </si>
  <si>
    <t>Iceland</t>
  </si>
  <si>
    <t>United States</t>
  </si>
  <si>
    <t>Liechtenstein</t>
  </si>
  <si>
    <t>Korea (Republic of)</t>
  </si>
  <si>
    <t>Czechia</t>
  </si>
  <si>
    <t>Andorra</t>
  </si>
  <si>
    <t>Saudi Arabia</t>
  </si>
  <si>
    <t>Iran (Islamic Republic of)</t>
  </si>
  <si>
    <t>Palau</t>
  </si>
  <si>
    <t>Seychelles</t>
  </si>
  <si>
    <t>Saint Kitts and Nevis</t>
  </si>
  <si>
    <t>Venezuela (Bolivarian Republic of)</t>
  </si>
  <si>
    <t>The former Yugoslav Republic of Macedonia</t>
  </si>
  <si>
    <t>Saint Vincent and the Grenadines</t>
  </si>
  <si>
    <t>Maldives</t>
  </si>
  <si>
    <t>Belize</t>
  </si>
  <si>
    <t>Libya</t>
  </si>
  <si>
    <t>Moldova (Republic of)</t>
  </si>
  <si>
    <t>Bolivia (Plurinational State of)</t>
  </si>
  <si>
    <t>Palestine, State of</t>
  </si>
  <si>
    <t>Micronesia (Federated States of)</t>
  </si>
  <si>
    <t>Kiribati</t>
  </si>
  <si>
    <t>Vanuatu</t>
  </si>
  <si>
    <t>Solomon Islands</t>
  </si>
  <si>
    <t>Tanzania (United Republic of)</t>
  </si>
  <si>
    <t>Syrian Arab Republic</t>
  </si>
  <si>
    <t>Sudan</t>
  </si>
  <si>
    <t>Côte d'Ivoire</t>
  </si>
  <si>
    <t>Congo (Democratic Republic of the)</t>
  </si>
  <si>
    <t>South Sudan</t>
  </si>
  <si>
    <t>https://www.kaggle.com/footprintnetwork/national-footprint-accounts-2018</t>
  </si>
  <si>
    <t>EF</t>
  </si>
  <si>
    <t>HDI</t>
  </si>
  <si>
    <t>http://hdr.undp.org/en/composite/trends</t>
  </si>
  <si>
    <t>AND</t>
  </si>
  <si>
    <t>BLZ</t>
  </si>
  <si>
    <t>ISL</t>
  </si>
  <si>
    <t>KIR</t>
  </si>
  <si>
    <t>LIE</t>
  </si>
  <si>
    <t>MDV</t>
  </si>
  <si>
    <t>PLW</t>
  </si>
  <si>
    <t>PSE</t>
  </si>
  <si>
    <t>KNA</t>
  </si>
  <si>
    <t>VCT</t>
  </si>
  <si>
    <t>SAU</t>
  </si>
  <si>
    <t>SYC</t>
  </si>
  <si>
    <t>SLB</t>
  </si>
  <si>
    <t>SSD</t>
  </si>
  <si>
    <t>SDN</t>
  </si>
  <si>
    <t>SYR</t>
  </si>
  <si>
    <t>VUT</t>
  </si>
  <si>
    <t>ISO</t>
  </si>
  <si>
    <t>HDI (2010)</t>
  </si>
  <si>
    <t>Anguilla</t>
  </si>
  <si>
    <t>AIA</t>
  </si>
  <si>
    <t>Aruba</t>
  </si>
  <si>
    <t>ABW</t>
  </si>
  <si>
    <t>Bermuda</t>
  </si>
  <si>
    <t>BMU</t>
  </si>
  <si>
    <t>Bolivia</t>
  </si>
  <si>
    <t>Cape Verde</t>
  </si>
  <si>
    <t>Cayman Islands</t>
  </si>
  <si>
    <t>CYM</t>
  </si>
  <si>
    <t>Czech Republic</t>
  </si>
  <si>
    <t>Cote d'Ivoire</t>
  </si>
  <si>
    <t>French Guiana</t>
  </si>
  <si>
    <t>GUF</t>
  </si>
  <si>
    <t>French Polynesia</t>
  </si>
  <si>
    <t>PYF</t>
  </si>
  <si>
    <t>Guadeloupe</t>
  </si>
  <si>
    <t>GLP</t>
  </si>
  <si>
    <t>Hong Kong</t>
  </si>
  <si>
    <t>HKG</t>
  </si>
  <si>
    <t>Iran, Islamic Republic of</t>
  </si>
  <si>
    <t>Korea, Republic of</t>
  </si>
  <si>
    <t>Marshall Islands</t>
  </si>
  <si>
    <t>MHL</t>
  </si>
  <si>
    <t>Martinique</t>
  </si>
  <si>
    <t>MTQ</t>
  </si>
  <si>
    <t>Micronesia, Federated States of</t>
  </si>
  <si>
    <t>New Caledonia</t>
  </si>
  <si>
    <t>NCL</t>
  </si>
  <si>
    <t>Puerto Rico</t>
  </si>
  <si>
    <t>PRI</t>
  </si>
  <si>
    <t>Reunion</t>
  </si>
  <si>
    <t>REU</t>
  </si>
  <si>
    <t>Somalia</t>
  </si>
  <si>
    <t>SOM</t>
  </si>
  <si>
    <t>Swaziland</t>
  </si>
  <si>
    <t>SWZ</t>
  </si>
  <si>
    <t>Taiwan</t>
  </si>
  <si>
    <t>TWN</t>
  </si>
  <si>
    <t>Venezuela</t>
  </si>
  <si>
    <t>Pop. Density (per sq. mi.)</t>
  </si>
  <si>
    <t>Literacy (%)</t>
  </si>
  <si>
    <t>Phones (per 1000)</t>
  </si>
  <si>
    <t>Agriculture</t>
  </si>
  <si>
    <t>Industry</t>
  </si>
  <si>
    <t>Service</t>
  </si>
  <si>
    <t>Antigua &amp; Barbuda</t>
  </si>
  <si>
    <t>Bahamas, The</t>
  </si>
  <si>
    <t>Brunei</t>
  </si>
  <si>
    <t>Central African Rep.</t>
  </si>
  <si>
    <t>Congo, Dem. Rep.</t>
  </si>
  <si>
    <t>Congo, Repub. of the</t>
  </si>
  <si>
    <t>Gambia, The</t>
  </si>
  <si>
    <t>Iran</t>
  </si>
  <si>
    <t>Korea, South</t>
  </si>
  <si>
    <t>Micronesia, Fed. St.</t>
  </si>
  <si>
    <t>Saint Kitts &amp; Nevis</t>
  </si>
  <si>
    <t>SRP</t>
  </si>
  <si>
    <t>Sao Tome &amp; Principe</t>
  </si>
  <si>
    <t>Syria</t>
  </si>
  <si>
    <t>Trinidad &amp; Tobago</t>
  </si>
  <si>
    <t>Jellemzo</t>
  </si>
  <si>
    <t>Fejlett</t>
  </si>
  <si>
    <t>https://www.kaggle.com/fernandol/countries-of-the-world</t>
  </si>
  <si>
    <t>http://data.footprintnetwork.org/#/</t>
  </si>
  <si>
    <t>ISO alpha-3 code</t>
  </si>
  <si>
    <t>UN_region</t>
  </si>
  <si>
    <t>UN_subregion</t>
  </si>
  <si>
    <t>Percapita GDP (2010 USD)</t>
  </si>
  <si>
    <t>Asia</t>
  </si>
  <si>
    <t>Western Asia</t>
  </si>
  <si>
    <t>Southern Asia</t>
  </si>
  <si>
    <t>Europe</t>
  </si>
  <si>
    <t>Southern Europe</t>
  </si>
  <si>
    <t>Africa</t>
  </si>
  <si>
    <t>Northern Africa</t>
  </si>
  <si>
    <t>Latin America and the Caribbean</t>
  </si>
  <si>
    <t>Caribbean</t>
  </si>
  <si>
    <t>South America</t>
  </si>
  <si>
    <t>Oceania</t>
  </si>
  <si>
    <t>Australia and New Zealand</t>
  </si>
  <si>
    <t>Western Europe</t>
  </si>
  <si>
    <t>Eastern Europe</t>
  </si>
  <si>
    <t>Southern Africa</t>
  </si>
  <si>
    <t>Western Africa</t>
  </si>
  <si>
    <t>South-Eastern Asia</t>
  </si>
  <si>
    <t>Eastern Africa</t>
  </si>
  <si>
    <t>Middle Africa</t>
  </si>
  <si>
    <t>Eastern Asia</t>
  </si>
  <si>
    <t>Central America</t>
  </si>
  <si>
    <t>Northern Europe</t>
  </si>
  <si>
    <t>Melanesia</t>
  </si>
  <si>
    <t>Central Asia</t>
  </si>
  <si>
    <t>Micronesia</t>
  </si>
  <si>
    <t>Polynesia</t>
  </si>
  <si>
    <t>North America</t>
  </si>
  <si>
    <t>country</t>
  </si>
  <si>
    <t>CĂ´te d'Ivoire</t>
  </si>
  <si>
    <t>United States of America</t>
  </si>
  <si>
    <t>Venezuela, Bolivarian Republic of</t>
  </si>
  <si>
    <t>Congo, Democratic Republic of</t>
  </si>
  <si>
    <t>population</t>
  </si>
  <si>
    <t>2963000</t>
  </si>
  <si>
    <t>2902000</t>
  </si>
  <si>
    <t>87000</t>
  </si>
  <si>
    <t>41223000</t>
  </si>
  <si>
    <t>22163000</t>
  </si>
  <si>
    <t>8392000</t>
  </si>
  <si>
    <t>361000</t>
  </si>
  <si>
    <t>1261000</t>
  </si>
  <si>
    <t>280000</t>
  </si>
  <si>
    <t>151617000</t>
  </si>
  <si>
    <t>9918000</t>
  </si>
  <si>
    <t>9492000</t>
  </si>
  <si>
    <t>10930000</t>
  </si>
  <si>
    <t>2048000</t>
  </si>
  <si>
    <t>9510000</t>
  </si>
  <si>
    <t>198614000</t>
  </si>
  <si>
    <t>7407000</t>
  </si>
  <si>
    <t>15632000</t>
  </si>
  <si>
    <t>490000</t>
  </si>
  <si>
    <t>20201000</t>
  </si>
  <si>
    <t>11896000</t>
  </si>
  <si>
    <t>45918000</t>
  </si>
  <si>
    <t>699000</t>
  </si>
  <si>
    <t>4545000</t>
  </si>
  <si>
    <t>11308000</t>
  </si>
  <si>
    <t>20132000</t>
  </si>
  <si>
    <t>5551000</t>
  </si>
  <si>
    <t>71000</t>
  </si>
  <si>
    <t>10507000</t>
  </si>
  <si>
    <t>9898000</t>
  </si>
  <si>
    <t>831000</t>
  </si>
  <si>
    <t>14935000</t>
  </si>
  <si>
    <t>82041000</t>
  </si>
  <si>
    <t>6038000</t>
  </si>
  <si>
    <t>4690000</t>
  </si>
  <si>
    <t>1332000</t>
  </si>
  <si>
    <t>860000</t>
  </si>
  <si>
    <t>5368000</t>
  </si>
  <si>
    <t>62998000</t>
  </si>
  <si>
    <t>4250000</t>
  </si>
  <si>
    <t>1693000</t>
  </si>
  <si>
    <t>80435000</t>
  </si>
  <si>
    <t>24318000</t>
  </si>
  <si>
    <t>11178000</t>
  </si>
  <si>
    <t>105000</t>
  </si>
  <si>
    <t>14732000</t>
  </si>
  <si>
    <t>11012000</t>
  </si>
  <si>
    <t>753000</t>
  </si>
  <si>
    <t>10000000</t>
  </si>
  <si>
    <t>7504000</t>
  </si>
  <si>
    <t>10015000</t>
  </si>
  <si>
    <t>1230984000</t>
  </si>
  <si>
    <t>74253000</t>
  </si>
  <si>
    <t>4617000</t>
  </si>
  <si>
    <t>7420000</t>
  </si>
  <si>
    <t>16311000</t>
  </si>
  <si>
    <t>2741000</t>
  </si>
  <si>
    <t>127320000</t>
  </si>
  <si>
    <t>6518000</t>
  </si>
  <si>
    <t>5465000</t>
  </si>
  <si>
    <t>40328000</t>
  </si>
  <si>
    <t>49090000</t>
  </si>
  <si>
    <t>3059000</t>
  </si>
  <si>
    <t>2091000</t>
  </si>
  <si>
    <t>21080000</t>
  </si>
  <si>
    <t>14770000</t>
  </si>
  <si>
    <t>3591000</t>
  </si>
  <si>
    <t>1248000</t>
  </si>
  <si>
    <t>118618000</t>
  </si>
  <si>
    <t>2713000</t>
  </si>
  <si>
    <t>104000</t>
  </si>
  <si>
    <t>24321000</t>
  </si>
  <si>
    <t>2194000</t>
  </si>
  <si>
    <t>16632000</t>
  </si>
  <si>
    <t>4369000</t>
  </si>
  <si>
    <t>5738000</t>
  </si>
  <si>
    <t>16292000</t>
  </si>
  <si>
    <t>4891000</t>
  </si>
  <si>
    <t>2944000</t>
  </si>
  <si>
    <t>170044000</t>
  </si>
  <si>
    <t>3621000</t>
  </si>
  <si>
    <t>6210000</t>
  </si>
  <si>
    <t>29374000</t>
  </si>
  <si>
    <t>93039000</t>
  </si>
  <si>
    <t>38575000</t>
  </si>
  <si>
    <t>10585000</t>
  </si>
  <si>
    <t>20299000</t>
  </si>
  <si>
    <t>177000</t>
  </si>
  <si>
    <t>12957000</t>
  </si>
  <si>
    <t>5079000</t>
  </si>
  <si>
    <t>51622000</t>
  </si>
  <si>
    <t>46601000</t>
  </si>
  <si>
    <t>518000</t>
  </si>
  <si>
    <t>7582000</t>
  </si>
  <si>
    <t>9382000</t>
  </si>
  <si>
    <t>7831000</t>
  </si>
  <si>
    <t>5042000</t>
  </si>
  <si>
    <t>66692000</t>
  </si>
  <si>
    <t>6391000</t>
  </si>
  <si>
    <t>10639000</t>
  </si>
  <si>
    <t>72310000</t>
  </si>
  <si>
    <t>33149000</t>
  </si>
  <si>
    <t>62717000</t>
  </si>
  <si>
    <t>309876000</t>
  </si>
  <si>
    <t>3374000</t>
  </si>
  <si>
    <t>27740000</t>
  </si>
  <si>
    <t>28996000</t>
  </si>
  <si>
    <t>13917000</t>
  </si>
  <si>
    <t>13974000</t>
  </si>
  <si>
    <t>27962000</t>
  </si>
  <si>
    <t>36036000</t>
  </si>
  <si>
    <t>9100000</t>
  </si>
  <si>
    <t>720000</t>
  </si>
  <si>
    <t>393000</t>
  </si>
  <si>
    <t>9461000</t>
  </si>
  <si>
    <t>20591000</t>
  </si>
  <si>
    <t>14364000</t>
  </si>
  <si>
    <t>4445000</t>
  </si>
  <si>
    <t>17015000</t>
  </si>
  <si>
    <t>1371697000</t>
  </si>
  <si>
    <t>4066000</t>
  </si>
  <si>
    <t>65939000</t>
  </si>
  <si>
    <t>729000</t>
  </si>
  <si>
    <t>87562000</t>
  </si>
  <si>
    <t>1542000</t>
  </si>
  <si>
    <t>1634000</t>
  </si>
  <si>
    <t>241613000</t>
  </si>
  <si>
    <t>30868000</t>
  </si>
  <si>
    <t>2011000</t>
  </si>
  <si>
    <t>3958000</t>
  </si>
  <si>
    <t>28120000</t>
  </si>
  <si>
    <t>15167000</t>
  </si>
  <si>
    <t>159425000</t>
  </si>
  <si>
    <t>6848000</t>
  </si>
  <si>
    <t>1766000</t>
  </si>
  <si>
    <t>10294000</t>
  </si>
  <si>
    <t>186000</t>
  </si>
  <si>
    <t>5776000</t>
  </si>
  <si>
    <t>1328000</t>
  </si>
  <si>
    <t>45647000</t>
  </si>
  <si>
    <t>8329000</t>
  </si>
  <si>
    <t>23592000</t>
  </si>
  <si>
    <t>EF_per_capita</t>
  </si>
  <si>
    <t>Cluster</t>
  </si>
  <si>
    <t>Mean</t>
  </si>
  <si>
    <t>Percentil</t>
  </si>
  <si>
    <t>EF_C</t>
  </si>
  <si>
    <t>GDP</t>
  </si>
  <si>
    <t>Subregion</t>
  </si>
  <si>
    <t>Region</t>
  </si>
  <si>
    <t>Density</t>
  </si>
  <si>
    <t>Literacy</t>
  </si>
  <si>
    <t>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</si>
</sst>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F_t_-;\-* #,##0.00\ _F_t_-;_-* &quot;-&quot;??\ _F_t_-;_-@_-"/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333333"/>
      <name val="Microsoft YaHei"/>
      <family val="2"/>
      <charset val="238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2" fontId="0" fillId="2" borderId="0" xfId="1" applyNumberFormat="1" applyFont="1" applyFill="1"/>
    <xf numFmtId="2" fontId="0" fillId="2" borderId="0" xfId="0" applyNumberFormat="1" applyFill="1"/>
    <xf numFmtId="2" fontId="0" fillId="0" borderId="0" xfId="2" applyNumberFormat="1" applyFont="1"/>
  </cellXfs>
  <cellStyles count="3">
    <cellStyle name="Ezres" xfId="1" builtinId="3"/>
    <cellStyle name="Normál" xfId="0" builtinId="0"/>
    <cellStyle name="Százalék" xfId="2" builtinId="5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KülsőAdatok_1" backgroundRefresh="0" connectionId="5" autoFormatId="16" applyNumberFormats="0" applyBorderFormats="0" applyFontFormats="0" applyPatternFormats="0" applyAlignmentFormats="0" applyWidthHeightFormats="0">
  <queryTableRefresh nextId="27">
    <queryTableFields count="15">
      <queryTableField id="14" name="country" tableColumnId="14"/>
      <queryTableField id="1" name="ISO alpha-3 code" tableColumnId="1"/>
      <queryTableField id="2" name="UN_region" tableColumnId="2"/>
      <queryTableField id="3" name="UN_subregion" tableColumnId="3"/>
      <queryTableField id="4" name="Percapita GDP (2010 USD)" tableColumnId="4"/>
      <queryTableField id="16" name="HDI (2010)" tableColumnId="5"/>
      <queryTableField id="17" name="population" tableColumnId="6"/>
      <queryTableField id="18" name="Pop. Density (per sq. mi.)" tableColumnId="7"/>
      <queryTableField id="19" name="Literacy (%)" tableColumnId="8"/>
      <queryTableField id="20" name="Phones (per 1000)" tableColumnId="9"/>
      <queryTableField id="21" name="Agriculture" tableColumnId="10"/>
      <queryTableField id="22" name="Industry" tableColumnId="11"/>
      <queryTableField id="23" name="Service" tableColumnId="12"/>
      <queryTableField id="24" name="Jellemzo" tableColumnId="13"/>
      <queryTableField id="26" name="EF_per_capita" tableColumnId="16"/>
    </queryTableFields>
  </queryTableRefresh>
  <extLst>
    <ext xmlns:x15="http://schemas.microsoft.com/office/spreadsheetml/2010/11/main" uri="{883FBD77-0823-4a55-B5E3-86C4891E6966}">
      <x15:queryTable sourceDataName="Lekérdezés - Merge1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HDI" displayName="HDI" ref="A1:C187">
  <autoFilter ref="A1:C187">
    <filterColumn colId="0">
      <filters>
        <filter val="Micronesia (Federated States of)"/>
        <filter val="Saint Kitts and Nevis"/>
        <filter val="Sao Tome and Principe"/>
        <filter val="Syrian Arab Republic"/>
        <filter val="Trinidad and Tobago"/>
      </filters>
    </filterColumn>
  </autoFilter>
  <sortState ref="A2:C187">
    <sortCondition ref="A1:A187"/>
  </sortState>
  <tableColumns count="3">
    <tableColumn id="1" name="Country" totalsRowLabel="Összeg"/>
    <tableColumn id="2" name="HDI (2010)"/>
    <tableColumn id="3" name="ISO" totalsRowFunction="count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Fejlett" displayName="Fejlett" ref="A1:I173" totalsRowShown="0">
  <autoFilter ref="A1:I173"/>
  <tableColumns count="9">
    <tableColumn id="1" name="ISO"/>
    <tableColumn id="2" name="Country"/>
    <tableColumn id="3" name="Pop. Density (per sq. mi.)"/>
    <tableColumn id="5" name="Literacy (%)"/>
    <tableColumn id="6" name="Phones (per 1000)"/>
    <tableColumn id="11" name="Agriculture"/>
    <tableColumn id="12" name="Industry"/>
    <tableColumn id="13" name="Service"/>
    <tableColumn id="14" name="Jellemzo">
      <calculatedColumnFormula>INDEX($F$1:$H$1,1,MATCH(MAX(F2:H2),F2:H2,0))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Merge1" displayName="Merge1" ref="A1:O144" tableType="queryTable" totalsRowShown="0">
  <autoFilter ref="A1:O144"/>
  <tableColumns count="15">
    <tableColumn id="14" uniqueName="14" name="country" queryTableFieldId="14" dataDxfId="2"/>
    <tableColumn id="1" uniqueName="1" name="ISO alpha-3 code" queryTableFieldId="1"/>
    <tableColumn id="2" uniqueName="2" name="UN_region" queryTableFieldId="2"/>
    <tableColumn id="3" uniqueName="3" name="UN_subregion" queryTableFieldId="3"/>
    <tableColumn id="4" uniqueName="4" name="Percapita GDP (2010 USD)" queryTableFieldId="4"/>
    <tableColumn id="5" uniqueName="5" name="HDI (2010)" queryTableFieldId="16"/>
    <tableColumn id="6" uniqueName="6" name="population" queryTableFieldId="17" dataDxfId="1"/>
    <tableColumn id="7" uniqueName="7" name="Pop. Density (per sq. mi.)" queryTableFieldId="18"/>
    <tableColumn id="8" uniqueName="8" name="Literacy (%)" queryTableFieldId="19"/>
    <tableColumn id="9" uniqueName="9" name="Phones (per 1000)" queryTableFieldId="20"/>
    <tableColumn id="10" uniqueName="10" name="Agriculture" queryTableFieldId="21"/>
    <tableColumn id="11" uniqueName="11" name="Industry" queryTableFieldId="22"/>
    <tableColumn id="12" uniqueName="12" name="Service" queryTableFieldId="23"/>
    <tableColumn id="13" uniqueName="13" name="Jellemzo" queryTableFieldId="24" dataDxfId="0"/>
    <tableColumn id="16" uniqueName="16" name="EF_per_capita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28" sqref="D28"/>
    </sheetView>
  </sheetViews>
  <sheetFormatPr defaultRowHeight="15" x14ac:dyDescent="0.25"/>
  <cols>
    <col min="1" max="1" width="16.7109375" bestFit="1" customWidth="1"/>
  </cols>
  <sheetData>
    <row r="1" spans="1:2" x14ac:dyDescent="0.25">
      <c r="A1" s="1" t="s">
        <v>0</v>
      </c>
    </row>
    <row r="2" spans="1:2" ht="16.5" x14ac:dyDescent="0.3">
      <c r="A2" s="1" t="s">
        <v>3</v>
      </c>
      <c r="B2" s="2" t="s">
        <v>330</v>
      </c>
    </row>
    <row r="3" spans="1:2" ht="16.5" x14ac:dyDescent="0.3">
      <c r="A3" s="1" t="s">
        <v>4</v>
      </c>
      <c r="B3" s="2" t="s">
        <v>331</v>
      </c>
    </row>
    <row r="4" spans="1:2" ht="16.5" x14ac:dyDescent="0.3">
      <c r="A4" s="1" t="s">
        <v>5</v>
      </c>
      <c r="B4" s="2" t="s">
        <v>332</v>
      </c>
    </row>
    <row r="5" spans="1:2" ht="16.5" x14ac:dyDescent="0.3">
      <c r="A5" s="1" t="s">
        <v>6</v>
      </c>
      <c r="B5" s="2" t="s">
        <v>333</v>
      </c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6" spans="1:2" x14ac:dyDescent="0.25">
      <c r="A16" t="s">
        <v>366</v>
      </c>
    </row>
    <row r="17" spans="1:1" x14ac:dyDescent="0.25">
      <c r="A17" t="s">
        <v>365</v>
      </c>
    </row>
    <row r="18" spans="1:1" x14ac:dyDescent="0.25">
      <c r="A18" t="s">
        <v>452</v>
      </c>
    </row>
    <row r="20" spans="1:1" x14ac:dyDescent="0.25">
      <c r="A20" t="s">
        <v>367</v>
      </c>
    </row>
    <row r="21" spans="1:1" x14ac:dyDescent="0.25">
      <c r="A21" t="s">
        <v>368</v>
      </c>
    </row>
    <row r="23" spans="1:1" x14ac:dyDescent="0.25">
      <c r="A23" t="s">
        <v>450</v>
      </c>
    </row>
    <row r="24" spans="1:1" x14ac:dyDescent="0.25">
      <c r="A24" t="s">
        <v>451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workbookViewId="0">
      <selection activeCell="C40" sqref="C40"/>
    </sheetView>
  </sheetViews>
  <sheetFormatPr defaultRowHeight="15" x14ac:dyDescent="0.25"/>
  <cols>
    <col min="1" max="1" width="39.85546875" customWidth="1"/>
    <col min="2" max="2" width="23.7109375" customWidth="1"/>
    <col min="3" max="3" width="10.28515625" bestFit="1" customWidth="1"/>
  </cols>
  <sheetData>
    <row r="1" spans="1:3" x14ac:dyDescent="0.25">
      <c r="A1" t="s">
        <v>334</v>
      </c>
      <c r="B1" t="s">
        <v>387</v>
      </c>
      <c r="C1" t="s">
        <v>386</v>
      </c>
    </row>
    <row r="2" spans="1:3" hidden="1" x14ac:dyDescent="0.25">
      <c r="A2" t="s">
        <v>7</v>
      </c>
      <c r="B2">
        <v>0.46264370968659857</v>
      </c>
      <c r="C2" t="s">
        <v>8</v>
      </c>
    </row>
    <row r="3" spans="1:3" hidden="1" x14ac:dyDescent="0.25">
      <c r="A3" t="s">
        <v>9</v>
      </c>
      <c r="B3">
        <v>0.74075957674473736</v>
      </c>
      <c r="C3" t="s">
        <v>10</v>
      </c>
    </row>
    <row r="4" spans="1:3" hidden="1" x14ac:dyDescent="0.25">
      <c r="A4" t="s">
        <v>11</v>
      </c>
      <c r="B4">
        <v>0.72850710312829781</v>
      </c>
      <c r="C4" t="s">
        <v>12</v>
      </c>
    </row>
    <row r="5" spans="1:3" hidden="1" x14ac:dyDescent="0.25">
      <c r="A5" t="s">
        <v>340</v>
      </c>
      <c r="B5">
        <v>0.827924780025875</v>
      </c>
      <c r="C5" t="s">
        <v>369</v>
      </c>
    </row>
    <row r="6" spans="1:3" hidden="1" x14ac:dyDescent="0.25">
      <c r="A6" t="s">
        <v>13</v>
      </c>
      <c r="B6">
        <v>0.52041474924830677</v>
      </c>
      <c r="C6" t="s">
        <v>14</v>
      </c>
    </row>
    <row r="7" spans="1:3" hidden="1" x14ac:dyDescent="0.25">
      <c r="A7" t="s">
        <v>15</v>
      </c>
      <c r="B7">
        <v>0.76605936613813941</v>
      </c>
      <c r="C7" t="s">
        <v>16</v>
      </c>
    </row>
    <row r="8" spans="1:3" hidden="1" x14ac:dyDescent="0.25">
      <c r="A8" t="s">
        <v>17</v>
      </c>
      <c r="B8">
        <v>0.81347282809427668</v>
      </c>
      <c r="C8" t="s">
        <v>18</v>
      </c>
    </row>
    <row r="9" spans="1:3" hidden="1" x14ac:dyDescent="0.25">
      <c r="A9" t="s">
        <v>1</v>
      </c>
      <c r="B9">
        <v>0.72756480183675543</v>
      </c>
      <c r="C9" t="s">
        <v>2</v>
      </c>
    </row>
    <row r="10" spans="1:3" hidden="1" x14ac:dyDescent="0.25">
      <c r="A10" t="s">
        <v>19</v>
      </c>
      <c r="B10">
        <v>0.92302990127973983</v>
      </c>
      <c r="C10" t="s">
        <v>20</v>
      </c>
    </row>
    <row r="11" spans="1:3" hidden="1" x14ac:dyDescent="0.25">
      <c r="A11" t="s">
        <v>21</v>
      </c>
      <c r="B11">
        <v>0.89488944703980444</v>
      </c>
      <c r="C11" t="s">
        <v>22</v>
      </c>
    </row>
    <row r="12" spans="1:3" hidden="1" x14ac:dyDescent="0.25">
      <c r="A12" t="s">
        <v>72</v>
      </c>
      <c r="B12">
        <v>0.74021999463636345</v>
      </c>
      <c r="C12" t="s">
        <v>73</v>
      </c>
    </row>
    <row r="13" spans="1:3" hidden="1" x14ac:dyDescent="0.25">
      <c r="A13" t="s">
        <v>23</v>
      </c>
      <c r="B13">
        <v>0.78915971805323815</v>
      </c>
      <c r="C13" t="s">
        <v>24</v>
      </c>
    </row>
    <row r="14" spans="1:3" hidden="1" x14ac:dyDescent="0.25">
      <c r="A14" t="s">
        <v>25</v>
      </c>
      <c r="B14">
        <v>0.79617590598701105</v>
      </c>
      <c r="C14" t="s">
        <v>26</v>
      </c>
    </row>
    <row r="15" spans="1:3" hidden="1" x14ac:dyDescent="0.25">
      <c r="A15" t="s">
        <v>29</v>
      </c>
      <c r="B15">
        <v>0.54542421463262325</v>
      </c>
      <c r="C15" t="s">
        <v>30</v>
      </c>
    </row>
    <row r="16" spans="1:3" hidden="1" x14ac:dyDescent="0.25">
      <c r="A16" t="s">
        <v>27</v>
      </c>
      <c r="B16">
        <v>0.78161625676319724</v>
      </c>
      <c r="C16" t="s">
        <v>28</v>
      </c>
    </row>
    <row r="17" spans="1:3" hidden="1" x14ac:dyDescent="0.25">
      <c r="A17" t="s">
        <v>82</v>
      </c>
      <c r="B17">
        <v>0.791529322918339</v>
      </c>
      <c r="C17" t="s">
        <v>83</v>
      </c>
    </row>
    <row r="18" spans="1:3" hidden="1" x14ac:dyDescent="0.25">
      <c r="A18" t="s">
        <v>320</v>
      </c>
      <c r="B18">
        <v>0.90277418262776299</v>
      </c>
      <c r="C18" t="s">
        <v>321</v>
      </c>
    </row>
    <row r="19" spans="1:3" hidden="1" x14ac:dyDescent="0.25">
      <c r="A19" t="s">
        <v>350</v>
      </c>
      <c r="B19">
        <v>0.69881490935759338</v>
      </c>
      <c r="C19" t="s">
        <v>370</v>
      </c>
    </row>
    <row r="20" spans="1:3" hidden="1" x14ac:dyDescent="0.25">
      <c r="A20" t="s">
        <v>74</v>
      </c>
      <c r="B20">
        <v>0.47284977931798039</v>
      </c>
      <c r="C20" t="s">
        <v>75</v>
      </c>
    </row>
    <row r="21" spans="1:3" hidden="1" x14ac:dyDescent="0.25">
      <c r="A21" t="s">
        <v>31</v>
      </c>
      <c r="B21">
        <v>0.56578206517812912</v>
      </c>
      <c r="C21" t="s">
        <v>32</v>
      </c>
    </row>
    <row r="22" spans="1:3" hidden="1" x14ac:dyDescent="0.25">
      <c r="A22" t="s">
        <v>353</v>
      </c>
      <c r="B22">
        <v>0.64876119023850543</v>
      </c>
      <c r="C22" t="s">
        <v>33</v>
      </c>
    </row>
    <row r="23" spans="1:3" hidden="1" x14ac:dyDescent="0.25">
      <c r="A23" t="s">
        <v>110</v>
      </c>
      <c r="B23">
        <v>0.71334697021968574</v>
      </c>
      <c r="C23" t="s">
        <v>111</v>
      </c>
    </row>
    <row r="24" spans="1:3" hidden="1" x14ac:dyDescent="0.25">
      <c r="A24" t="s">
        <v>34</v>
      </c>
      <c r="B24">
        <v>0.66004692603736836</v>
      </c>
      <c r="C24" t="s">
        <v>35</v>
      </c>
    </row>
    <row r="25" spans="1:3" hidden="1" x14ac:dyDescent="0.25">
      <c r="A25" t="s">
        <v>36</v>
      </c>
      <c r="B25">
        <v>0.72661360726205793</v>
      </c>
      <c r="C25" t="s">
        <v>37</v>
      </c>
    </row>
    <row r="26" spans="1:3" hidden="1" x14ac:dyDescent="0.25">
      <c r="A26" t="s">
        <v>38</v>
      </c>
      <c r="B26">
        <v>0.84227816612384965</v>
      </c>
      <c r="C26" t="s">
        <v>39</v>
      </c>
    </row>
    <row r="27" spans="1:3" hidden="1" x14ac:dyDescent="0.25">
      <c r="A27" t="s">
        <v>40</v>
      </c>
      <c r="B27">
        <v>0.77890385456647249</v>
      </c>
      <c r="C27" t="s">
        <v>41</v>
      </c>
    </row>
    <row r="28" spans="1:3" hidden="1" x14ac:dyDescent="0.25">
      <c r="A28" t="s">
        <v>302</v>
      </c>
      <c r="B28">
        <v>0.37474653855174761</v>
      </c>
      <c r="C28" t="s">
        <v>303</v>
      </c>
    </row>
    <row r="29" spans="1:3" hidden="1" x14ac:dyDescent="0.25">
      <c r="A29" t="s">
        <v>44</v>
      </c>
      <c r="B29">
        <v>0.39538820830941029</v>
      </c>
      <c r="C29" t="s">
        <v>45</v>
      </c>
    </row>
    <row r="30" spans="1:3" hidden="1" x14ac:dyDescent="0.25">
      <c r="A30" t="s">
        <v>50</v>
      </c>
      <c r="B30">
        <v>0.62897450255671583</v>
      </c>
      <c r="C30" t="s">
        <v>51</v>
      </c>
    </row>
    <row r="31" spans="1:3" hidden="1" x14ac:dyDescent="0.25">
      <c r="A31" t="s">
        <v>158</v>
      </c>
      <c r="B31">
        <v>0.53703609975524302</v>
      </c>
      <c r="C31" t="s">
        <v>159</v>
      </c>
    </row>
    <row r="32" spans="1:3" hidden="1" x14ac:dyDescent="0.25">
      <c r="A32" t="s">
        <v>46</v>
      </c>
      <c r="B32">
        <v>0.50623317304003523</v>
      </c>
      <c r="C32" t="s">
        <v>47</v>
      </c>
    </row>
    <row r="33" spans="1:3" hidden="1" x14ac:dyDescent="0.25">
      <c r="A33" t="s">
        <v>48</v>
      </c>
      <c r="B33">
        <v>0.90160105934881118</v>
      </c>
      <c r="C33" t="s">
        <v>49</v>
      </c>
    </row>
    <row r="34" spans="1:3" hidden="1" x14ac:dyDescent="0.25">
      <c r="A34" t="s">
        <v>52</v>
      </c>
      <c r="B34">
        <v>0.35076900923194759</v>
      </c>
      <c r="C34" t="s">
        <v>53</v>
      </c>
    </row>
    <row r="35" spans="1:3" hidden="1" x14ac:dyDescent="0.25">
      <c r="A35" t="s">
        <v>56</v>
      </c>
      <c r="B35">
        <v>0.37120525441032337</v>
      </c>
      <c r="C35" t="s">
        <v>57</v>
      </c>
    </row>
    <row r="36" spans="1:3" hidden="1" x14ac:dyDescent="0.25">
      <c r="A36" t="s">
        <v>58</v>
      </c>
      <c r="B36">
        <v>0.80800480775376105</v>
      </c>
      <c r="C36" t="s">
        <v>59</v>
      </c>
    </row>
    <row r="37" spans="1:3" hidden="1" x14ac:dyDescent="0.25">
      <c r="A37" t="s">
        <v>328</v>
      </c>
      <c r="B37">
        <v>0.70610122842183132</v>
      </c>
      <c r="C37" t="s">
        <v>329</v>
      </c>
    </row>
    <row r="38" spans="1:3" hidden="1" x14ac:dyDescent="0.25">
      <c r="A38" t="s">
        <v>60</v>
      </c>
      <c r="B38">
        <v>0.71883758377184737</v>
      </c>
      <c r="C38" t="s">
        <v>61</v>
      </c>
    </row>
    <row r="39" spans="1:3" hidden="1" x14ac:dyDescent="0.25">
      <c r="A39" t="s">
        <v>62</v>
      </c>
      <c r="B39">
        <v>0.48166245548426334</v>
      </c>
      <c r="C39" t="s">
        <v>63</v>
      </c>
    </row>
    <row r="40" spans="1:3" hidden="1" x14ac:dyDescent="0.25">
      <c r="A40" t="s">
        <v>64</v>
      </c>
      <c r="B40">
        <v>0.55716619542874712</v>
      </c>
      <c r="C40" t="s">
        <v>65</v>
      </c>
    </row>
    <row r="41" spans="1:3" hidden="1" x14ac:dyDescent="0.25">
      <c r="A41" t="s">
        <v>363</v>
      </c>
      <c r="B41">
        <v>0.40656561347330633</v>
      </c>
      <c r="C41" t="s">
        <v>317</v>
      </c>
    </row>
    <row r="42" spans="1:3" hidden="1" x14ac:dyDescent="0.25">
      <c r="A42" t="s">
        <v>66</v>
      </c>
      <c r="B42">
        <v>0.7541723522425412</v>
      </c>
      <c r="C42" t="s">
        <v>67</v>
      </c>
    </row>
    <row r="43" spans="1:3" hidden="1" x14ac:dyDescent="0.25">
      <c r="A43" t="s">
        <v>362</v>
      </c>
      <c r="B43">
        <v>0.44216320050380059</v>
      </c>
      <c r="C43" t="s">
        <v>145</v>
      </c>
    </row>
    <row r="44" spans="1:3" hidden="1" x14ac:dyDescent="0.25">
      <c r="A44" t="s">
        <v>130</v>
      </c>
      <c r="B44">
        <v>0.80809515245683816</v>
      </c>
      <c r="C44" t="s">
        <v>131</v>
      </c>
    </row>
    <row r="45" spans="1:3" hidden="1" x14ac:dyDescent="0.25">
      <c r="A45" t="s">
        <v>68</v>
      </c>
      <c r="B45">
        <v>0.77909779432871018</v>
      </c>
      <c r="C45" t="s">
        <v>69</v>
      </c>
    </row>
    <row r="46" spans="1:3" hidden="1" x14ac:dyDescent="0.25">
      <c r="A46" t="s">
        <v>70</v>
      </c>
      <c r="B46">
        <v>0.84992394708118457</v>
      </c>
      <c r="C46" t="s">
        <v>71</v>
      </c>
    </row>
    <row r="47" spans="1:3" hidden="1" x14ac:dyDescent="0.25">
      <c r="A47" t="s">
        <v>339</v>
      </c>
      <c r="B47">
        <v>0.86179616532919667</v>
      </c>
      <c r="C47" t="s">
        <v>221</v>
      </c>
    </row>
    <row r="48" spans="1:3" hidden="1" x14ac:dyDescent="0.25">
      <c r="A48" t="s">
        <v>76</v>
      </c>
      <c r="B48">
        <v>0.91006476446157958</v>
      </c>
      <c r="C48" t="s">
        <v>77</v>
      </c>
    </row>
    <row r="49" spans="1:3" hidden="1" x14ac:dyDescent="0.25">
      <c r="A49" t="s">
        <v>100</v>
      </c>
      <c r="B49">
        <v>0.44945183465913846</v>
      </c>
      <c r="C49" t="s">
        <v>101</v>
      </c>
    </row>
    <row r="50" spans="1:3" hidden="1" x14ac:dyDescent="0.25">
      <c r="A50" t="s">
        <v>78</v>
      </c>
      <c r="B50">
        <v>0.72173271560320373</v>
      </c>
      <c r="C50" t="s">
        <v>79</v>
      </c>
    </row>
    <row r="51" spans="1:3" hidden="1" x14ac:dyDescent="0.25">
      <c r="A51" t="s">
        <v>80</v>
      </c>
      <c r="B51">
        <v>0.70249024072643018</v>
      </c>
      <c r="C51" t="s">
        <v>81</v>
      </c>
    </row>
    <row r="52" spans="1:3" hidden="1" x14ac:dyDescent="0.25">
      <c r="A52" t="s">
        <v>84</v>
      </c>
      <c r="B52">
        <v>0.71502523902404158</v>
      </c>
      <c r="C52" t="s">
        <v>85</v>
      </c>
    </row>
    <row r="53" spans="1:3" hidden="1" x14ac:dyDescent="0.25">
      <c r="A53" t="s">
        <v>86</v>
      </c>
      <c r="B53">
        <v>0.6653396407700275</v>
      </c>
      <c r="C53" t="s">
        <v>87</v>
      </c>
    </row>
    <row r="54" spans="1:3" hidden="1" x14ac:dyDescent="0.25">
      <c r="A54" t="s">
        <v>88</v>
      </c>
      <c r="B54">
        <v>0.67072567111243542</v>
      </c>
      <c r="C54" t="s">
        <v>89</v>
      </c>
    </row>
    <row r="55" spans="1:3" hidden="1" x14ac:dyDescent="0.25">
      <c r="A55" t="s">
        <v>90</v>
      </c>
      <c r="B55">
        <v>0.58118179226218003</v>
      </c>
      <c r="C55" t="s">
        <v>91</v>
      </c>
    </row>
    <row r="56" spans="1:3" hidden="1" x14ac:dyDescent="0.25">
      <c r="A56" t="s">
        <v>238</v>
      </c>
      <c r="B56">
        <v>0.41634790963152152</v>
      </c>
      <c r="C56" t="s">
        <v>239</v>
      </c>
    </row>
    <row r="57" spans="1:3" hidden="1" x14ac:dyDescent="0.25">
      <c r="A57" t="s">
        <v>92</v>
      </c>
      <c r="B57">
        <v>0.8445825915219507</v>
      </c>
      <c r="C57" t="s">
        <v>93</v>
      </c>
    </row>
    <row r="58" spans="1:3" hidden="1" x14ac:dyDescent="0.25">
      <c r="A58" t="s">
        <v>311</v>
      </c>
      <c r="B58">
        <v>0.41205466586037337</v>
      </c>
      <c r="C58" t="s">
        <v>312</v>
      </c>
    </row>
    <row r="59" spans="1:3" hidden="1" x14ac:dyDescent="0.25">
      <c r="A59" t="s">
        <v>94</v>
      </c>
      <c r="B59">
        <v>0.71107836413249992</v>
      </c>
      <c r="C59" t="s">
        <v>95</v>
      </c>
    </row>
    <row r="60" spans="1:3" hidden="1" x14ac:dyDescent="0.25">
      <c r="A60" t="s">
        <v>96</v>
      </c>
      <c r="B60">
        <v>0.90346532065701168</v>
      </c>
      <c r="C60" t="s">
        <v>97</v>
      </c>
    </row>
    <row r="61" spans="1:3" hidden="1" x14ac:dyDescent="0.25">
      <c r="A61" t="s">
        <v>98</v>
      </c>
      <c r="B61">
        <v>0.88154983276058452</v>
      </c>
      <c r="C61" t="s">
        <v>99</v>
      </c>
    </row>
    <row r="62" spans="1:3" hidden="1" x14ac:dyDescent="0.25">
      <c r="A62" t="s">
        <v>104</v>
      </c>
      <c r="B62">
        <v>0.66532123038422186</v>
      </c>
      <c r="C62" t="s">
        <v>105</v>
      </c>
    </row>
    <row r="63" spans="1:3" hidden="1" x14ac:dyDescent="0.25">
      <c r="A63" t="s">
        <v>106</v>
      </c>
      <c r="B63">
        <v>0.44093701660453621</v>
      </c>
      <c r="C63" t="s">
        <v>107</v>
      </c>
    </row>
    <row r="64" spans="1:3" hidden="1" x14ac:dyDescent="0.25">
      <c r="A64" t="s">
        <v>102</v>
      </c>
      <c r="B64">
        <v>0.73493510263523443</v>
      </c>
      <c r="C64" t="s">
        <v>103</v>
      </c>
    </row>
    <row r="65" spans="1:3" hidden="1" x14ac:dyDescent="0.25">
      <c r="A65" t="s">
        <v>108</v>
      </c>
      <c r="B65">
        <v>0.92071809039088093</v>
      </c>
      <c r="C65" t="s">
        <v>109</v>
      </c>
    </row>
    <row r="66" spans="1:3" hidden="1" x14ac:dyDescent="0.25">
      <c r="A66" t="s">
        <v>112</v>
      </c>
      <c r="B66">
        <v>0.55435900167038865</v>
      </c>
      <c r="C66" t="s">
        <v>113</v>
      </c>
    </row>
    <row r="67" spans="1:3" hidden="1" x14ac:dyDescent="0.25">
      <c r="A67" t="s">
        <v>114</v>
      </c>
      <c r="B67">
        <v>0.85572433648412471</v>
      </c>
      <c r="C67" t="s">
        <v>115</v>
      </c>
    </row>
    <row r="68" spans="1:3" hidden="1" x14ac:dyDescent="0.25">
      <c r="A68" t="s">
        <v>116</v>
      </c>
      <c r="B68">
        <v>0.74288257712777739</v>
      </c>
      <c r="C68" t="s">
        <v>117</v>
      </c>
    </row>
    <row r="69" spans="1:3" hidden="1" x14ac:dyDescent="0.25">
      <c r="A69" t="s">
        <v>118</v>
      </c>
      <c r="B69">
        <v>0.61139879142640141</v>
      </c>
      <c r="C69" t="s">
        <v>119</v>
      </c>
    </row>
    <row r="70" spans="1:3" hidden="1" x14ac:dyDescent="0.25">
      <c r="A70" t="s">
        <v>120</v>
      </c>
      <c r="B70">
        <v>0.4043277260796892</v>
      </c>
      <c r="C70" t="s">
        <v>121</v>
      </c>
    </row>
    <row r="71" spans="1:3" hidden="1" x14ac:dyDescent="0.25">
      <c r="A71" t="s">
        <v>234</v>
      </c>
      <c r="B71">
        <v>0.42617845326821918</v>
      </c>
      <c r="C71" t="s">
        <v>235</v>
      </c>
    </row>
    <row r="72" spans="1:3" hidden="1" x14ac:dyDescent="0.25">
      <c r="A72" t="s">
        <v>122</v>
      </c>
      <c r="B72">
        <v>0.63026121412673031</v>
      </c>
      <c r="C72" t="s">
        <v>123</v>
      </c>
    </row>
    <row r="73" spans="1:3" hidden="1" x14ac:dyDescent="0.25">
      <c r="A73" t="s">
        <v>124</v>
      </c>
      <c r="B73">
        <v>0.46996827645233014</v>
      </c>
      <c r="C73" t="s">
        <v>125</v>
      </c>
    </row>
    <row r="74" spans="1:3" hidden="1" x14ac:dyDescent="0.25">
      <c r="A74" t="s">
        <v>126</v>
      </c>
      <c r="B74">
        <v>0.59569671826553749</v>
      </c>
      <c r="C74" t="s">
        <v>127</v>
      </c>
    </row>
    <row r="75" spans="1:3" hidden="1" x14ac:dyDescent="0.25">
      <c r="A75" t="s">
        <v>128</v>
      </c>
      <c r="B75">
        <v>0.8228320430635111</v>
      </c>
      <c r="C75" t="s">
        <v>129</v>
      </c>
    </row>
    <row r="76" spans="1:3" hidden="1" x14ac:dyDescent="0.25">
      <c r="A76" t="s">
        <v>335</v>
      </c>
      <c r="B76">
        <v>0.89147652952843959</v>
      </c>
      <c r="C76" t="s">
        <v>371</v>
      </c>
    </row>
    <row r="77" spans="1:3" hidden="1" x14ac:dyDescent="0.25">
      <c r="A77" t="s">
        <v>132</v>
      </c>
      <c r="B77">
        <v>0.58055358041018323</v>
      </c>
      <c r="C77" t="s">
        <v>133</v>
      </c>
    </row>
    <row r="78" spans="1:3" hidden="1" x14ac:dyDescent="0.25">
      <c r="A78" t="s">
        <v>134</v>
      </c>
      <c r="B78">
        <v>0.6612656933846881</v>
      </c>
      <c r="C78" t="s">
        <v>135</v>
      </c>
    </row>
    <row r="79" spans="1:3" hidden="1" x14ac:dyDescent="0.25">
      <c r="A79" t="s">
        <v>342</v>
      </c>
      <c r="B79">
        <v>0.7551660110181313</v>
      </c>
      <c r="C79" t="s">
        <v>136</v>
      </c>
    </row>
    <row r="80" spans="1:3" hidden="1" x14ac:dyDescent="0.25">
      <c r="A80" t="s">
        <v>137</v>
      </c>
      <c r="B80">
        <v>0.64939060096861612</v>
      </c>
      <c r="C80" t="s">
        <v>138</v>
      </c>
    </row>
    <row r="81" spans="1:3" hidden="1" x14ac:dyDescent="0.25">
      <c r="A81" t="s">
        <v>139</v>
      </c>
      <c r="B81">
        <v>0.90946439747666918</v>
      </c>
      <c r="C81" t="s">
        <v>140</v>
      </c>
    </row>
    <row r="82" spans="1:3" hidden="1" x14ac:dyDescent="0.25">
      <c r="A82" t="s">
        <v>141</v>
      </c>
      <c r="B82">
        <v>0.88675721861225121</v>
      </c>
      <c r="C82" t="s">
        <v>142</v>
      </c>
    </row>
    <row r="83" spans="1:3" hidden="1" x14ac:dyDescent="0.25">
      <c r="A83" t="s">
        <v>143</v>
      </c>
      <c r="B83">
        <v>0.87044013714500812</v>
      </c>
      <c r="C83" t="s">
        <v>144</v>
      </c>
    </row>
    <row r="84" spans="1:3" hidden="1" x14ac:dyDescent="0.25">
      <c r="A84" t="s">
        <v>148</v>
      </c>
      <c r="B84">
        <v>0.71225680424062565</v>
      </c>
      <c r="C84" t="s">
        <v>149</v>
      </c>
    </row>
    <row r="85" spans="1:3" hidden="1" x14ac:dyDescent="0.25">
      <c r="A85" t="s">
        <v>150</v>
      </c>
      <c r="B85">
        <v>0.88480382158214455</v>
      </c>
      <c r="C85" t="s">
        <v>151</v>
      </c>
    </row>
    <row r="86" spans="1:3" hidden="1" x14ac:dyDescent="0.25">
      <c r="A86" t="s">
        <v>152</v>
      </c>
      <c r="B86">
        <v>0.72817859106510596</v>
      </c>
      <c r="C86" t="s">
        <v>153</v>
      </c>
    </row>
    <row r="87" spans="1:3" hidden="1" x14ac:dyDescent="0.25">
      <c r="A87" t="s">
        <v>146</v>
      </c>
      <c r="B87">
        <v>0.76544306348938584</v>
      </c>
      <c r="C87" t="s">
        <v>147</v>
      </c>
    </row>
    <row r="88" spans="1:3" hidden="1" x14ac:dyDescent="0.25">
      <c r="A88" t="s">
        <v>156</v>
      </c>
      <c r="B88">
        <v>0.54331897966368559</v>
      </c>
      <c r="C88" t="s">
        <v>157</v>
      </c>
    </row>
    <row r="89" spans="1:3" hidden="1" x14ac:dyDescent="0.25">
      <c r="A89" t="s">
        <v>356</v>
      </c>
      <c r="B89">
        <v>0.58970798593934592</v>
      </c>
      <c r="C89" t="s">
        <v>372</v>
      </c>
    </row>
    <row r="90" spans="1:3" hidden="1" x14ac:dyDescent="0.25">
      <c r="A90" t="s">
        <v>338</v>
      </c>
      <c r="B90">
        <v>0.884018971376198</v>
      </c>
      <c r="C90" t="s">
        <v>160</v>
      </c>
    </row>
    <row r="91" spans="1:3" hidden="1" x14ac:dyDescent="0.25">
      <c r="A91" t="s">
        <v>161</v>
      </c>
      <c r="B91">
        <v>0.79211771727125857</v>
      </c>
      <c r="C91" t="s">
        <v>162</v>
      </c>
    </row>
    <row r="92" spans="1:3" hidden="1" x14ac:dyDescent="0.25">
      <c r="A92" t="s">
        <v>154</v>
      </c>
      <c r="B92">
        <v>0.63638423026148783</v>
      </c>
      <c r="C92" t="s">
        <v>155</v>
      </c>
    </row>
    <row r="93" spans="1:3" hidden="1" x14ac:dyDescent="0.25">
      <c r="A93" t="s">
        <v>165</v>
      </c>
      <c r="B93">
        <v>0.54595130331553265</v>
      </c>
      <c r="C93" t="s">
        <v>166</v>
      </c>
    </row>
    <row r="94" spans="1:3" hidden="1" x14ac:dyDescent="0.25">
      <c r="A94" t="s">
        <v>163</v>
      </c>
      <c r="B94">
        <v>0.81622208216684466</v>
      </c>
      <c r="C94" t="s">
        <v>164</v>
      </c>
    </row>
    <row r="95" spans="1:3" hidden="1" x14ac:dyDescent="0.25">
      <c r="A95" t="s">
        <v>167</v>
      </c>
      <c r="B95">
        <v>0.75832909581814723</v>
      </c>
      <c r="C95" t="s">
        <v>168</v>
      </c>
    </row>
    <row r="96" spans="1:3" hidden="1" x14ac:dyDescent="0.25">
      <c r="A96" t="s">
        <v>169</v>
      </c>
      <c r="B96">
        <v>0.49268360540930317</v>
      </c>
      <c r="C96" t="s">
        <v>170</v>
      </c>
    </row>
    <row r="97" spans="1:3" hidden="1" x14ac:dyDescent="0.25">
      <c r="A97" t="s">
        <v>171</v>
      </c>
      <c r="B97">
        <v>0.40659651373867955</v>
      </c>
      <c r="C97" t="s">
        <v>172</v>
      </c>
    </row>
    <row r="98" spans="1:3" hidden="1" x14ac:dyDescent="0.25">
      <c r="A98" t="s">
        <v>351</v>
      </c>
      <c r="B98">
        <v>0.75544735269267538</v>
      </c>
      <c r="C98" t="s">
        <v>173</v>
      </c>
    </row>
    <row r="99" spans="1:3" hidden="1" x14ac:dyDescent="0.25">
      <c r="A99" t="s">
        <v>337</v>
      </c>
      <c r="B99">
        <v>0.90419558967472846</v>
      </c>
      <c r="C99" t="s">
        <v>373</v>
      </c>
    </row>
    <row r="100" spans="1:3" hidden="1" x14ac:dyDescent="0.25">
      <c r="A100" t="s">
        <v>174</v>
      </c>
      <c r="B100">
        <v>0.82399718070778671</v>
      </c>
      <c r="C100" t="s">
        <v>175</v>
      </c>
    </row>
    <row r="101" spans="1:3" hidden="1" x14ac:dyDescent="0.25">
      <c r="A101" t="s">
        <v>322</v>
      </c>
      <c r="B101">
        <v>0.88919305347602728</v>
      </c>
      <c r="C101" t="s">
        <v>323</v>
      </c>
    </row>
    <row r="102" spans="1:3" hidden="1" x14ac:dyDescent="0.25">
      <c r="A102" t="s">
        <v>176</v>
      </c>
      <c r="B102">
        <v>0.50366385682604531</v>
      </c>
      <c r="C102" t="s">
        <v>177</v>
      </c>
    </row>
    <row r="103" spans="1:3" hidden="1" x14ac:dyDescent="0.25">
      <c r="A103" t="s">
        <v>178</v>
      </c>
      <c r="B103">
        <v>0.44124375077156319</v>
      </c>
      <c r="C103" t="s">
        <v>179</v>
      </c>
    </row>
    <row r="104" spans="1:3" hidden="1" x14ac:dyDescent="0.25">
      <c r="A104" t="s">
        <v>180</v>
      </c>
      <c r="B104">
        <v>0.77219429989373656</v>
      </c>
      <c r="C104" t="s">
        <v>181</v>
      </c>
    </row>
    <row r="105" spans="1:3" hidden="1" x14ac:dyDescent="0.25">
      <c r="A105" t="s">
        <v>349</v>
      </c>
      <c r="B105">
        <v>0.67063529248182696</v>
      </c>
      <c r="C105" t="s">
        <v>374</v>
      </c>
    </row>
    <row r="106" spans="1:3" hidden="1" x14ac:dyDescent="0.25">
      <c r="A106" t="s">
        <v>182</v>
      </c>
      <c r="B106">
        <v>0.4032980670078285</v>
      </c>
      <c r="C106" t="s">
        <v>183</v>
      </c>
    </row>
    <row r="107" spans="1:3" hidden="1" x14ac:dyDescent="0.25">
      <c r="A107" t="s">
        <v>184</v>
      </c>
      <c r="B107">
        <v>0.84252127007715505</v>
      </c>
      <c r="C107" t="s">
        <v>185</v>
      </c>
    </row>
    <row r="108" spans="1:3" hidden="1" x14ac:dyDescent="0.25">
      <c r="A108" t="s">
        <v>186</v>
      </c>
      <c r="B108">
        <v>0.48649047788244915</v>
      </c>
      <c r="C108" t="s">
        <v>187</v>
      </c>
    </row>
    <row r="109" spans="1:3" hidden="1" x14ac:dyDescent="0.25">
      <c r="A109" t="s">
        <v>188</v>
      </c>
      <c r="B109">
        <v>0.74851194330764637</v>
      </c>
      <c r="C109" t="s">
        <v>189</v>
      </c>
    </row>
    <row r="110" spans="1:3" hidden="1" x14ac:dyDescent="0.25">
      <c r="A110" t="s">
        <v>190</v>
      </c>
      <c r="B110">
        <v>0.74344049895343234</v>
      </c>
      <c r="C110" t="s">
        <v>191</v>
      </c>
    </row>
    <row r="111" spans="1:3" x14ac:dyDescent="0.25">
      <c r="A111" t="s">
        <v>355</v>
      </c>
      <c r="B111">
        <v>0.60821391869023234</v>
      </c>
      <c r="C111" t="s">
        <v>198</v>
      </c>
    </row>
    <row r="112" spans="1:3" hidden="1" x14ac:dyDescent="0.25">
      <c r="A112" t="s">
        <v>352</v>
      </c>
      <c r="B112">
        <v>0.66993122994032861</v>
      </c>
      <c r="C112" t="s">
        <v>199</v>
      </c>
    </row>
    <row r="113" spans="1:3" hidden="1" x14ac:dyDescent="0.25">
      <c r="A113" t="s">
        <v>192</v>
      </c>
      <c r="B113">
        <v>0.69704264648852599</v>
      </c>
      <c r="C113" t="s">
        <v>193</v>
      </c>
    </row>
    <row r="114" spans="1:3" hidden="1" x14ac:dyDescent="0.25">
      <c r="A114" t="s">
        <v>326</v>
      </c>
      <c r="B114">
        <v>0.79330187190624168</v>
      </c>
      <c r="C114" t="s">
        <v>327</v>
      </c>
    </row>
    <row r="115" spans="1:3" hidden="1" x14ac:dyDescent="0.25">
      <c r="A115" t="s">
        <v>194</v>
      </c>
      <c r="B115">
        <v>0.61602683500682598</v>
      </c>
      <c r="C115" t="s">
        <v>195</v>
      </c>
    </row>
    <row r="116" spans="1:3" hidden="1" x14ac:dyDescent="0.25">
      <c r="A116" t="s">
        <v>196</v>
      </c>
      <c r="B116">
        <v>0.40347192524149844</v>
      </c>
      <c r="C116" t="s">
        <v>197</v>
      </c>
    </row>
    <row r="117" spans="1:3" hidden="1" x14ac:dyDescent="0.25">
      <c r="A117" t="s">
        <v>42</v>
      </c>
      <c r="B117">
        <v>0.53004742476814282</v>
      </c>
      <c r="C117" t="s">
        <v>43</v>
      </c>
    </row>
    <row r="118" spans="1:3" hidden="1" x14ac:dyDescent="0.25">
      <c r="A118" t="s">
        <v>200</v>
      </c>
      <c r="B118">
        <v>0.59440209182028581</v>
      </c>
      <c r="C118" t="s">
        <v>201</v>
      </c>
    </row>
    <row r="119" spans="1:3" hidden="1" x14ac:dyDescent="0.25">
      <c r="A119" t="s">
        <v>202</v>
      </c>
      <c r="B119">
        <v>0.52852210535331068</v>
      </c>
      <c r="C119" t="s">
        <v>203</v>
      </c>
    </row>
    <row r="120" spans="1:3" hidden="1" x14ac:dyDescent="0.25">
      <c r="A120" t="s">
        <v>204</v>
      </c>
      <c r="B120">
        <v>0.91021886627853965</v>
      </c>
      <c r="C120" t="s">
        <v>205</v>
      </c>
    </row>
    <row r="121" spans="1:3" hidden="1" x14ac:dyDescent="0.25">
      <c r="A121" t="s">
        <v>207</v>
      </c>
      <c r="B121">
        <v>0.89921122108848051</v>
      </c>
      <c r="C121" t="s">
        <v>208</v>
      </c>
    </row>
    <row r="122" spans="1:3" hidden="1" x14ac:dyDescent="0.25">
      <c r="A122" t="s">
        <v>209</v>
      </c>
      <c r="B122">
        <v>0.62111495539954786</v>
      </c>
      <c r="C122" t="s">
        <v>210</v>
      </c>
    </row>
    <row r="123" spans="1:3" hidden="1" x14ac:dyDescent="0.25">
      <c r="A123" t="s">
        <v>211</v>
      </c>
      <c r="B123">
        <v>0.31792395843740984</v>
      </c>
      <c r="C123" t="s">
        <v>212</v>
      </c>
    </row>
    <row r="124" spans="1:3" hidden="1" x14ac:dyDescent="0.25">
      <c r="A124" t="s">
        <v>213</v>
      </c>
      <c r="B124">
        <v>0.48385969861276251</v>
      </c>
      <c r="C124" t="s">
        <v>214</v>
      </c>
    </row>
    <row r="125" spans="1:3" hidden="1" x14ac:dyDescent="0.25">
      <c r="A125" t="s">
        <v>215</v>
      </c>
      <c r="B125">
        <v>0.94157842251693047</v>
      </c>
      <c r="C125" t="s">
        <v>216</v>
      </c>
    </row>
    <row r="126" spans="1:3" hidden="1" x14ac:dyDescent="0.25">
      <c r="A126" t="s">
        <v>287</v>
      </c>
      <c r="B126">
        <v>0.79294785316095318</v>
      </c>
      <c r="C126" t="s">
        <v>288</v>
      </c>
    </row>
    <row r="127" spans="1:3" hidden="1" x14ac:dyDescent="0.25">
      <c r="A127" t="s">
        <v>217</v>
      </c>
      <c r="B127">
        <v>0.52575028210767216</v>
      </c>
      <c r="C127" t="s">
        <v>218</v>
      </c>
    </row>
    <row r="128" spans="1:3" hidden="1" x14ac:dyDescent="0.25">
      <c r="A128" t="s">
        <v>343</v>
      </c>
      <c r="B128">
        <v>0.7687696620278528</v>
      </c>
      <c r="C128" t="s">
        <v>375</v>
      </c>
    </row>
    <row r="129" spans="1:3" hidden="1" x14ac:dyDescent="0.25">
      <c r="A129" t="s">
        <v>354</v>
      </c>
      <c r="B129">
        <v>0.67166007061803301</v>
      </c>
      <c r="C129" t="s">
        <v>376</v>
      </c>
    </row>
    <row r="130" spans="1:3" hidden="1" x14ac:dyDescent="0.25">
      <c r="A130" t="s">
        <v>219</v>
      </c>
      <c r="B130">
        <v>0.75779909774506948</v>
      </c>
      <c r="C130" t="s">
        <v>220</v>
      </c>
    </row>
    <row r="131" spans="1:3" hidden="1" x14ac:dyDescent="0.25">
      <c r="A131" t="s">
        <v>222</v>
      </c>
      <c r="B131">
        <v>0.5203734846999728</v>
      </c>
      <c r="C131" t="s">
        <v>223</v>
      </c>
    </row>
    <row r="132" spans="1:3" hidden="1" x14ac:dyDescent="0.25">
      <c r="A132" t="s">
        <v>224</v>
      </c>
      <c r="B132">
        <v>0.67450322373270677</v>
      </c>
      <c r="C132" t="s">
        <v>225</v>
      </c>
    </row>
    <row r="133" spans="1:3" hidden="1" x14ac:dyDescent="0.25">
      <c r="A133" t="s">
        <v>226</v>
      </c>
      <c r="B133">
        <v>0.71691542174650724</v>
      </c>
      <c r="C133" t="s">
        <v>227</v>
      </c>
    </row>
    <row r="134" spans="1:3" hidden="1" x14ac:dyDescent="0.25">
      <c r="A134" t="s">
        <v>228</v>
      </c>
      <c r="B134">
        <v>0.66513588735051643</v>
      </c>
      <c r="C134" t="s">
        <v>229</v>
      </c>
    </row>
    <row r="135" spans="1:3" hidden="1" x14ac:dyDescent="0.25">
      <c r="A135" t="s">
        <v>230</v>
      </c>
      <c r="B135">
        <v>0.8351636140915617</v>
      </c>
      <c r="C135" t="s">
        <v>231</v>
      </c>
    </row>
    <row r="136" spans="1:3" hidden="1" x14ac:dyDescent="0.25">
      <c r="A136" t="s">
        <v>232</v>
      </c>
      <c r="B136">
        <v>0.82165490965701582</v>
      </c>
      <c r="C136" t="s">
        <v>233</v>
      </c>
    </row>
    <row r="137" spans="1:3" hidden="1" x14ac:dyDescent="0.25">
      <c r="A137" t="s">
        <v>240</v>
      </c>
      <c r="B137">
        <v>0.82511018102640887</v>
      </c>
      <c r="C137" t="s">
        <v>241</v>
      </c>
    </row>
    <row r="138" spans="1:3" hidden="1" x14ac:dyDescent="0.25">
      <c r="A138" t="s">
        <v>244</v>
      </c>
      <c r="B138">
        <v>0.79726331419587559</v>
      </c>
      <c r="C138" t="s">
        <v>245</v>
      </c>
    </row>
    <row r="139" spans="1:3" hidden="1" x14ac:dyDescent="0.25">
      <c r="A139" t="s">
        <v>248</v>
      </c>
      <c r="B139">
        <v>0.77977647746115597</v>
      </c>
      <c r="C139" t="s">
        <v>249</v>
      </c>
    </row>
    <row r="140" spans="1:3" hidden="1" x14ac:dyDescent="0.25">
      <c r="A140" t="s">
        <v>246</v>
      </c>
      <c r="B140">
        <v>0.48511888162084427</v>
      </c>
      <c r="C140" t="s">
        <v>247</v>
      </c>
    </row>
    <row r="141" spans="1:3" x14ac:dyDescent="0.25">
      <c r="A141" t="s">
        <v>345</v>
      </c>
      <c r="B141">
        <v>0.74505541286345955</v>
      </c>
      <c r="C141" t="s">
        <v>377</v>
      </c>
    </row>
    <row r="142" spans="1:3" hidden="1" x14ac:dyDescent="0.25">
      <c r="A142" t="s">
        <v>250</v>
      </c>
      <c r="B142">
        <v>0.73055798652792647</v>
      </c>
      <c r="C142" t="s">
        <v>251</v>
      </c>
    </row>
    <row r="143" spans="1:3" hidden="1" x14ac:dyDescent="0.25">
      <c r="A143" t="s">
        <v>348</v>
      </c>
      <c r="B143">
        <v>0.71507701217621555</v>
      </c>
      <c r="C143" t="s">
        <v>378</v>
      </c>
    </row>
    <row r="144" spans="1:3" hidden="1" x14ac:dyDescent="0.25">
      <c r="A144" t="s">
        <v>313</v>
      </c>
      <c r="B144">
        <v>0.69255465291804308</v>
      </c>
      <c r="C144" t="s">
        <v>314</v>
      </c>
    </row>
    <row r="145" spans="1:3" x14ac:dyDescent="0.25">
      <c r="A145" t="s">
        <v>252</v>
      </c>
      <c r="B145">
        <v>0.54188469500704983</v>
      </c>
      <c r="C145" t="s">
        <v>253</v>
      </c>
    </row>
    <row r="146" spans="1:3" hidden="1" x14ac:dyDescent="0.25">
      <c r="A146" t="s">
        <v>341</v>
      </c>
      <c r="B146">
        <v>0.80805343389250839</v>
      </c>
      <c r="C146" t="s">
        <v>379</v>
      </c>
    </row>
    <row r="147" spans="1:3" hidden="1" x14ac:dyDescent="0.25">
      <c r="A147" t="s">
        <v>254</v>
      </c>
      <c r="B147">
        <v>0.45612444816441677</v>
      </c>
      <c r="C147" t="s">
        <v>255</v>
      </c>
    </row>
    <row r="148" spans="1:3" hidden="1" x14ac:dyDescent="0.25">
      <c r="A148" t="s">
        <v>324</v>
      </c>
      <c r="B148">
        <v>0.75877254316816212</v>
      </c>
      <c r="C148" t="s">
        <v>325</v>
      </c>
    </row>
    <row r="149" spans="1:3" hidden="1" x14ac:dyDescent="0.25">
      <c r="A149" t="s">
        <v>344</v>
      </c>
      <c r="B149">
        <v>0.74686867144616453</v>
      </c>
      <c r="C149" t="s">
        <v>380</v>
      </c>
    </row>
    <row r="150" spans="1:3" hidden="1" x14ac:dyDescent="0.25">
      <c r="A150" t="s">
        <v>256</v>
      </c>
      <c r="B150">
        <v>0.38529680130316712</v>
      </c>
      <c r="C150" t="s">
        <v>257</v>
      </c>
    </row>
    <row r="151" spans="1:3" hidden="1" x14ac:dyDescent="0.25">
      <c r="A151" t="s">
        <v>262</v>
      </c>
      <c r="B151">
        <v>0.90908451774625143</v>
      </c>
      <c r="C151" t="s">
        <v>263</v>
      </c>
    </row>
    <row r="152" spans="1:3" hidden="1" x14ac:dyDescent="0.25">
      <c r="A152" t="s">
        <v>260</v>
      </c>
      <c r="B152">
        <v>0.82912220341852672</v>
      </c>
      <c r="C152" t="s">
        <v>261</v>
      </c>
    </row>
    <row r="153" spans="1:3" hidden="1" x14ac:dyDescent="0.25">
      <c r="A153" t="s">
        <v>258</v>
      </c>
      <c r="B153">
        <v>0.88194664196020345</v>
      </c>
      <c r="C153" t="s">
        <v>259</v>
      </c>
    </row>
    <row r="154" spans="1:3" hidden="1" x14ac:dyDescent="0.25">
      <c r="A154" t="s">
        <v>358</v>
      </c>
      <c r="B154">
        <v>0.50669979804694087</v>
      </c>
      <c r="C154" t="s">
        <v>381</v>
      </c>
    </row>
    <row r="155" spans="1:3" hidden="1" x14ac:dyDescent="0.25">
      <c r="A155" t="s">
        <v>264</v>
      </c>
      <c r="B155">
        <v>0.64935871270255796</v>
      </c>
      <c r="C155" t="s">
        <v>265</v>
      </c>
    </row>
    <row r="156" spans="1:3" hidden="1" x14ac:dyDescent="0.25">
      <c r="A156" t="s">
        <v>364</v>
      </c>
      <c r="B156">
        <v>0.41338884154565181</v>
      </c>
      <c r="C156" t="s">
        <v>382</v>
      </c>
    </row>
    <row r="157" spans="1:3" hidden="1" x14ac:dyDescent="0.25">
      <c r="A157" t="s">
        <v>266</v>
      </c>
      <c r="B157">
        <v>0.86488566787338039</v>
      </c>
      <c r="C157" t="s">
        <v>267</v>
      </c>
    </row>
    <row r="158" spans="1:3" hidden="1" x14ac:dyDescent="0.25">
      <c r="A158" t="s">
        <v>54</v>
      </c>
      <c r="B158">
        <v>0.74514872200494453</v>
      </c>
      <c r="C158" t="s">
        <v>55</v>
      </c>
    </row>
    <row r="159" spans="1:3" hidden="1" x14ac:dyDescent="0.25">
      <c r="A159" t="s">
        <v>361</v>
      </c>
      <c r="B159">
        <v>0.47037771544381007</v>
      </c>
      <c r="C159" t="s">
        <v>383</v>
      </c>
    </row>
    <row r="160" spans="1:3" hidden="1" x14ac:dyDescent="0.25">
      <c r="A160" t="s">
        <v>268</v>
      </c>
      <c r="B160">
        <v>0.70306708402286577</v>
      </c>
      <c r="C160" t="s">
        <v>269</v>
      </c>
    </row>
    <row r="161" spans="1:3" hidden="1" x14ac:dyDescent="0.25">
      <c r="A161" t="s">
        <v>272</v>
      </c>
      <c r="B161">
        <v>0.9054079775892695</v>
      </c>
      <c r="C161" t="s">
        <v>273</v>
      </c>
    </row>
    <row r="162" spans="1:3" hidden="1" x14ac:dyDescent="0.25">
      <c r="A162" t="s">
        <v>274</v>
      </c>
      <c r="B162">
        <v>0.93198592226917731</v>
      </c>
      <c r="C162" t="s">
        <v>275</v>
      </c>
    </row>
    <row r="163" spans="1:3" x14ac:dyDescent="0.25">
      <c r="A163" t="s">
        <v>360</v>
      </c>
      <c r="B163">
        <v>0.6440400473747413</v>
      </c>
      <c r="C163" t="s">
        <v>384</v>
      </c>
    </row>
    <row r="164" spans="1:3" hidden="1" x14ac:dyDescent="0.25">
      <c r="A164" t="s">
        <v>270</v>
      </c>
      <c r="B164">
        <v>0.63405567383866235</v>
      </c>
      <c r="C164" t="s">
        <v>271</v>
      </c>
    </row>
    <row r="165" spans="1:3" hidden="1" x14ac:dyDescent="0.25">
      <c r="A165" t="s">
        <v>359</v>
      </c>
      <c r="B165">
        <v>0.493078124781892</v>
      </c>
      <c r="C165" t="s">
        <v>278</v>
      </c>
    </row>
    <row r="166" spans="1:3" hidden="1" x14ac:dyDescent="0.25">
      <c r="A166" t="s">
        <v>279</v>
      </c>
      <c r="B166">
        <v>0.72434235078820053</v>
      </c>
      <c r="C166" t="s">
        <v>280</v>
      </c>
    </row>
    <row r="167" spans="1:3" hidden="1" x14ac:dyDescent="0.25">
      <c r="A167" t="s">
        <v>347</v>
      </c>
      <c r="B167">
        <v>0.73456225974495559</v>
      </c>
      <c r="C167" t="s">
        <v>206</v>
      </c>
    </row>
    <row r="168" spans="1:3" hidden="1" x14ac:dyDescent="0.25">
      <c r="A168" t="s">
        <v>236</v>
      </c>
      <c r="B168">
        <v>0.61931273211754279</v>
      </c>
      <c r="C168" t="s">
        <v>237</v>
      </c>
    </row>
    <row r="169" spans="1:3" hidden="1" x14ac:dyDescent="0.25">
      <c r="A169" t="s">
        <v>281</v>
      </c>
      <c r="B169">
        <v>0.45628882772764956</v>
      </c>
      <c r="C169" t="s">
        <v>282</v>
      </c>
    </row>
    <row r="170" spans="1:3" hidden="1" x14ac:dyDescent="0.25">
      <c r="A170" t="s">
        <v>283</v>
      </c>
      <c r="B170">
        <v>0.71161876583860706</v>
      </c>
      <c r="C170" t="s">
        <v>284</v>
      </c>
    </row>
    <row r="171" spans="1:3" x14ac:dyDescent="0.25">
      <c r="A171" t="s">
        <v>285</v>
      </c>
      <c r="B171">
        <v>0.77526792125740096</v>
      </c>
      <c r="C171" t="s">
        <v>286</v>
      </c>
    </row>
    <row r="172" spans="1:3" hidden="1" x14ac:dyDescent="0.25">
      <c r="A172" t="s">
        <v>289</v>
      </c>
      <c r="B172">
        <v>0.71565624573795816</v>
      </c>
      <c r="C172" t="s">
        <v>290</v>
      </c>
    </row>
    <row r="173" spans="1:3" hidden="1" x14ac:dyDescent="0.25">
      <c r="A173" t="s">
        <v>291</v>
      </c>
      <c r="B173">
        <v>0.73446461989135747</v>
      </c>
      <c r="C173" t="s">
        <v>292</v>
      </c>
    </row>
    <row r="174" spans="1:3" hidden="1" x14ac:dyDescent="0.25">
      <c r="A174" t="s">
        <v>276</v>
      </c>
      <c r="B174">
        <v>0.67340768939660012</v>
      </c>
      <c r="C174" t="s">
        <v>277</v>
      </c>
    </row>
    <row r="175" spans="1:3" hidden="1" x14ac:dyDescent="0.25">
      <c r="A175" t="s">
        <v>295</v>
      </c>
      <c r="B175">
        <v>0.48633688547410314</v>
      </c>
      <c r="C175" t="s">
        <v>296</v>
      </c>
    </row>
    <row r="176" spans="1:3" hidden="1" x14ac:dyDescent="0.25">
      <c r="A176" t="s">
        <v>299</v>
      </c>
      <c r="B176">
        <v>0.73283242630857548</v>
      </c>
      <c r="C176" t="s">
        <v>300</v>
      </c>
    </row>
    <row r="177" spans="1:3" hidden="1" x14ac:dyDescent="0.25">
      <c r="A177" t="s">
        <v>293</v>
      </c>
      <c r="B177">
        <v>0.83597621539360978</v>
      </c>
      <c r="C177" t="s">
        <v>294</v>
      </c>
    </row>
    <row r="178" spans="1:3" hidden="1" x14ac:dyDescent="0.25">
      <c r="A178" t="s">
        <v>297</v>
      </c>
      <c r="B178">
        <v>0.90534201102103828</v>
      </c>
      <c r="C178" t="s">
        <v>298</v>
      </c>
    </row>
    <row r="179" spans="1:3" hidden="1" x14ac:dyDescent="0.25">
      <c r="A179" t="s">
        <v>336</v>
      </c>
      <c r="B179">
        <v>0.91372159583846224</v>
      </c>
      <c r="C179" t="s">
        <v>301</v>
      </c>
    </row>
    <row r="180" spans="1:3" hidden="1" x14ac:dyDescent="0.25">
      <c r="A180" t="s">
        <v>304</v>
      </c>
      <c r="B180">
        <v>0.7726854796709125</v>
      </c>
      <c r="C180" t="s">
        <v>305</v>
      </c>
    </row>
    <row r="181" spans="1:3" hidden="1" x14ac:dyDescent="0.25">
      <c r="A181" t="s">
        <v>306</v>
      </c>
      <c r="B181">
        <v>0.66631937148493992</v>
      </c>
      <c r="C181" t="s">
        <v>307</v>
      </c>
    </row>
    <row r="182" spans="1:3" hidden="1" x14ac:dyDescent="0.25">
      <c r="A182" t="s">
        <v>357</v>
      </c>
      <c r="B182">
        <v>0.59086360192601928</v>
      </c>
      <c r="C182" t="s">
        <v>385</v>
      </c>
    </row>
    <row r="183" spans="1:3" hidden="1" x14ac:dyDescent="0.25">
      <c r="A183" t="s">
        <v>346</v>
      </c>
      <c r="B183">
        <v>0.75856966820957816</v>
      </c>
      <c r="C183" t="s">
        <v>308</v>
      </c>
    </row>
    <row r="184" spans="1:3" hidden="1" x14ac:dyDescent="0.25">
      <c r="A184" t="s">
        <v>309</v>
      </c>
      <c r="B184">
        <v>0.65396164594531869</v>
      </c>
      <c r="C184" t="s">
        <v>310</v>
      </c>
    </row>
    <row r="185" spans="1:3" hidden="1" x14ac:dyDescent="0.25">
      <c r="A185" t="s">
        <v>315</v>
      </c>
      <c r="B185">
        <v>0.49768277362621127</v>
      </c>
      <c r="C185" t="s">
        <v>316</v>
      </c>
    </row>
    <row r="186" spans="1:3" hidden="1" x14ac:dyDescent="0.25">
      <c r="A186" t="s">
        <v>318</v>
      </c>
      <c r="B186">
        <v>0.54437741251125027</v>
      </c>
      <c r="C186" t="s">
        <v>319</v>
      </c>
    </row>
    <row r="187" spans="1:3" hidden="1" x14ac:dyDescent="0.25">
      <c r="A187" t="s">
        <v>242</v>
      </c>
      <c r="B187">
        <v>0.46696856851535185</v>
      </c>
      <c r="C187" t="s">
        <v>243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selection activeCell="M6" sqref="M6"/>
    </sheetView>
  </sheetViews>
  <sheetFormatPr defaultRowHeight="15" x14ac:dyDescent="0.25"/>
  <cols>
    <col min="2" max="2" width="31.140625" bestFit="1" customWidth="1"/>
    <col min="3" max="3" width="19" customWidth="1"/>
    <col min="4" max="4" width="13.42578125" customWidth="1"/>
    <col min="5" max="5" width="19" customWidth="1"/>
    <col min="6" max="6" width="13" customWidth="1"/>
    <col min="7" max="7" width="10.42578125" customWidth="1"/>
    <col min="8" max="8" width="9.5703125" customWidth="1"/>
    <col min="9" max="9" width="11" customWidth="1"/>
  </cols>
  <sheetData>
    <row r="1" spans="1:9" x14ac:dyDescent="0.25">
      <c r="A1" t="s">
        <v>386</v>
      </c>
      <c r="B1" t="s">
        <v>334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449</v>
      </c>
    </row>
    <row r="2" spans="1:9" x14ac:dyDescent="0.25">
      <c r="A2" t="s">
        <v>8</v>
      </c>
      <c r="B2" t="s">
        <v>7</v>
      </c>
      <c r="C2">
        <v>48</v>
      </c>
      <c r="D2">
        <v>36</v>
      </c>
      <c r="E2">
        <v>3.2</v>
      </c>
      <c r="F2">
        <v>0.38</v>
      </c>
      <c r="G2">
        <v>0.24</v>
      </c>
      <c r="H2">
        <v>0.38</v>
      </c>
      <c r="I2" t="str">
        <f>INDEX($F$1:$H$1,1,MATCH(MAX(F2:H2),F2:H2,0))</f>
        <v>Agriculture</v>
      </c>
    </row>
    <row r="3" spans="1:9" x14ac:dyDescent="0.25">
      <c r="A3" t="s">
        <v>10</v>
      </c>
      <c r="B3" t="s">
        <v>9</v>
      </c>
      <c r="C3">
        <v>124.6</v>
      </c>
      <c r="D3">
        <v>86.5</v>
      </c>
      <c r="E3">
        <v>71.2</v>
      </c>
      <c r="F3">
        <v>0.23200000000000001</v>
      </c>
      <c r="G3">
        <v>0.188</v>
      </c>
      <c r="H3">
        <v>0.57899999999999996</v>
      </c>
      <c r="I3" t="str">
        <f t="shared" ref="I3:I66" si="0">INDEX($F$1:$H$1,1,MATCH(MAX(F3:H3),F3:H3,0))</f>
        <v>Service</v>
      </c>
    </row>
    <row r="4" spans="1:9" x14ac:dyDescent="0.25">
      <c r="A4" t="s">
        <v>12</v>
      </c>
      <c r="B4" t="s">
        <v>11</v>
      </c>
      <c r="C4">
        <v>13.8</v>
      </c>
      <c r="D4">
        <v>70</v>
      </c>
      <c r="E4">
        <v>78.099999999999994</v>
      </c>
      <c r="F4">
        <v>0.10100000000000001</v>
      </c>
      <c r="G4">
        <v>0.6</v>
      </c>
      <c r="H4">
        <v>0.29799999999999999</v>
      </c>
      <c r="I4" t="str">
        <f t="shared" si="0"/>
        <v>Industry</v>
      </c>
    </row>
    <row r="5" spans="1:9" x14ac:dyDescent="0.25">
      <c r="A5" t="s">
        <v>389</v>
      </c>
      <c r="B5" t="s">
        <v>388</v>
      </c>
      <c r="C5">
        <v>132.1</v>
      </c>
      <c r="D5">
        <v>95</v>
      </c>
      <c r="E5">
        <v>460</v>
      </c>
      <c r="F5">
        <v>0.04</v>
      </c>
      <c r="G5">
        <v>0.18</v>
      </c>
      <c r="H5">
        <v>0.78</v>
      </c>
      <c r="I5" t="str">
        <f t="shared" si="0"/>
        <v>Service</v>
      </c>
    </row>
    <row r="6" spans="1:9" x14ac:dyDescent="0.25">
      <c r="A6" t="s">
        <v>16</v>
      </c>
      <c r="B6" t="s">
        <v>434</v>
      </c>
      <c r="C6">
        <v>156</v>
      </c>
      <c r="D6">
        <v>89</v>
      </c>
      <c r="E6">
        <v>549.9</v>
      </c>
      <c r="F6">
        <v>3.7999999999999999E-2</v>
      </c>
      <c r="G6">
        <v>0.22</v>
      </c>
      <c r="H6">
        <v>0.74299999999999999</v>
      </c>
      <c r="I6" t="str">
        <f t="shared" si="0"/>
        <v>Service</v>
      </c>
    </row>
    <row r="7" spans="1:9" x14ac:dyDescent="0.25">
      <c r="A7" t="s">
        <v>18</v>
      </c>
      <c r="B7" t="s">
        <v>17</v>
      </c>
      <c r="C7">
        <v>14.4</v>
      </c>
      <c r="D7">
        <v>97.1</v>
      </c>
      <c r="E7">
        <v>220.4</v>
      </c>
      <c r="F7">
        <v>9.5000000000000001E-2</v>
      </c>
      <c r="G7">
        <v>0.35799999999999998</v>
      </c>
      <c r="H7">
        <v>0.54700000000000004</v>
      </c>
      <c r="I7" t="str">
        <f t="shared" si="0"/>
        <v>Service</v>
      </c>
    </row>
    <row r="8" spans="1:9" x14ac:dyDescent="0.25">
      <c r="A8" t="s">
        <v>2</v>
      </c>
      <c r="B8" t="s">
        <v>1</v>
      </c>
      <c r="C8">
        <v>99.9</v>
      </c>
      <c r="D8">
        <v>98.6</v>
      </c>
      <c r="E8">
        <v>195.7</v>
      </c>
      <c r="F8">
        <v>0.23899999999999999</v>
      </c>
      <c r="G8">
        <v>0.34300000000000003</v>
      </c>
      <c r="H8">
        <v>0.41799999999999998</v>
      </c>
      <c r="I8" t="str">
        <f t="shared" si="0"/>
        <v>Service</v>
      </c>
    </row>
    <row r="9" spans="1:9" x14ac:dyDescent="0.25">
      <c r="A9" t="s">
        <v>391</v>
      </c>
      <c r="B9" t="s">
        <v>390</v>
      </c>
      <c r="C9">
        <v>372.5</v>
      </c>
      <c r="D9">
        <v>97</v>
      </c>
      <c r="E9">
        <v>516.1</v>
      </c>
      <c r="F9">
        <v>4.0000000000000001E-3</v>
      </c>
      <c r="G9">
        <v>0.33300000000000002</v>
      </c>
      <c r="H9">
        <v>0.66300000000000003</v>
      </c>
      <c r="I9" t="str">
        <f t="shared" si="0"/>
        <v>Service</v>
      </c>
    </row>
    <row r="10" spans="1:9" x14ac:dyDescent="0.25">
      <c r="A10" t="s">
        <v>20</v>
      </c>
      <c r="B10" t="s">
        <v>19</v>
      </c>
      <c r="C10">
        <v>2.6</v>
      </c>
      <c r="D10">
        <v>100</v>
      </c>
      <c r="E10">
        <v>565.5</v>
      </c>
      <c r="F10">
        <v>3.7999999999999999E-2</v>
      </c>
      <c r="G10">
        <v>0.26200000000000001</v>
      </c>
      <c r="H10">
        <v>0.7</v>
      </c>
      <c r="I10" t="str">
        <f t="shared" si="0"/>
        <v>Service</v>
      </c>
    </row>
    <row r="11" spans="1:9" x14ac:dyDescent="0.25">
      <c r="A11" t="s">
        <v>22</v>
      </c>
      <c r="B11" t="s">
        <v>21</v>
      </c>
      <c r="C11">
        <v>97.7</v>
      </c>
      <c r="D11">
        <v>98</v>
      </c>
      <c r="E11">
        <v>452.2</v>
      </c>
      <c r="F11">
        <v>1.7999999999999999E-2</v>
      </c>
      <c r="G11">
        <v>0.30399999999999999</v>
      </c>
      <c r="H11">
        <v>0.67800000000000005</v>
      </c>
      <c r="I11" t="str">
        <f t="shared" si="0"/>
        <v>Service</v>
      </c>
    </row>
    <row r="12" spans="1:9" x14ac:dyDescent="0.25">
      <c r="A12" t="s">
        <v>73</v>
      </c>
      <c r="B12" t="s">
        <v>72</v>
      </c>
      <c r="C12">
        <v>91.9</v>
      </c>
      <c r="D12">
        <v>97</v>
      </c>
      <c r="E12">
        <v>137.1</v>
      </c>
      <c r="F12">
        <v>0.14099999999999999</v>
      </c>
      <c r="G12">
        <v>0.45700000000000002</v>
      </c>
      <c r="H12">
        <v>0.40200000000000002</v>
      </c>
      <c r="I12" t="str">
        <f t="shared" si="0"/>
        <v>Industry</v>
      </c>
    </row>
    <row r="13" spans="1:9" x14ac:dyDescent="0.25">
      <c r="A13" t="s">
        <v>24</v>
      </c>
      <c r="B13" t="s">
        <v>435</v>
      </c>
      <c r="C13">
        <v>21.8</v>
      </c>
      <c r="D13">
        <v>95.6</v>
      </c>
      <c r="E13">
        <v>460.6</v>
      </c>
      <c r="F13">
        <v>0.03</v>
      </c>
      <c r="G13">
        <v>7.0000000000000007E-2</v>
      </c>
      <c r="H13">
        <v>0.9</v>
      </c>
      <c r="I13" t="str">
        <f t="shared" si="0"/>
        <v>Service</v>
      </c>
    </row>
    <row r="14" spans="1:9" x14ac:dyDescent="0.25">
      <c r="A14" t="s">
        <v>26</v>
      </c>
      <c r="B14" t="s">
        <v>25</v>
      </c>
      <c r="C14">
        <v>1050.5</v>
      </c>
      <c r="D14">
        <v>89.1</v>
      </c>
      <c r="E14">
        <v>281.3</v>
      </c>
      <c r="F14">
        <v>5.0000000000000001E-3</v>
      </c>
      <c r="G14">
        <v>0.38700000000000001</v>
      </c>
      <c r="H14">
        <v>0.60799999999999998</v>
      </c>
      <c r="I14" t="str">
        <f t="shared" si="0"/>
        <v>Service</v>
      </c>
    </row>
    <row r="15" spans="1:9" x14ac:dyDescent="0.25">
      <c r="A15" t="s">
        <v>30</v>
      </c>
      <c r="B15" t="s">
        <v>29</v>
      </c>
      <c r="C15">
        <v>1023.4</v>
      </c>
      <c r="D15">
        <v>43.1</v>
      </c>
      <c r="E15">
        <v>7.3</v>
      </c>
      <c r="F15">
        <v>0.19900000000000001</v>
      </c>
      <c r="G15">
        <v>0.19800000000000001</v>
      </c>
      <c r="H15">
        <v>0.60299999999999998</v>
      </c>
      <c r="I15" t="str">
        <f t="shared" si="0"/>
        <v>Service</v>
      </c>
    </row>
    <row r="16" spans="1:9" x14ac:dyDescent="0.25">
      <c r="A16" t="s">
        <v>28</v>
      </c>
      <c r="B16" t="s">
        <v>27</v>
      </c>
      <c r="C16">
        <v>649.5</v>
      </c>
      <c r="D16">
        <v>97.4</v>
      </c>
      <c r="E16">
        <v>481.9</v>
      </c>
      <c r="F16">
        <v>0.06</v>
      </c>
      <c r="G16">
        <v>0.16</v>
      </c>
      <c r="H16">
        <v>0.78</v>
      </c>
      <c r="I16" t="str">
        <f t="shared" si="0"/>
        <v>Service</v>
      </c>
    </row>
    <row r="17" spans="1:9" x14ac:dyDescent="0.25">
      <c r="A17" t="s">
        <v>83</v>
      </c>
      <c r="B17" t="s">
        <v>82</v>
      </c>
      <c r="C17">
        <v>49.6</v>
      </c>
      <c r="D17">
        <v>99.6</v>
      </c>
      <c r="E17">
        <v>319.10000000000002</v>
      </c>
      <c r="F17">
        <v>9.2999999999999999E-2</v>
      </c>
      <c r="G17">
        <v>0.316</v>
      </c>
      <c r="H17">
        <v>0.59099999999999997</v>
      </c>
      <c r="I17" t="str">
        <f t="shared" si="0"/>
        <v>Service</v>
      </c>
    </row>
    <row r="18" spans="1:9" x14ac:dyDescent="0.25">
      <c r="A18" t="s">
        <v>321</v>
      </c>
      <c r="B18" t="s">
        <v>320</v>
      </c>
      <c r="C18">
        <v>340</v>
      </c>
      <c r="D18">
        <v>98</v>
      </c>
      <c r="E18">
        <v>462.6</v>
      </c>
      <c r="F18">
        <v>0.01</v>
      </c>
      <c r="G18">
        <v>0.24</v>
      </c>
      <c r="H18">
        <v>0.749</v>
      </c>
      <c r="I18" t="str">
        <f t="shared" si="0"/>
        <v>Service</v>
      </c>
    </row>
    <row r="19" spans="1:9" x14ac:dyDescent="0.25">
      <c r="A19" t="s">
        <v>370</v>
      </c>
      <c r="B19" t="s">
        <v>350</v>
      </c>
      <c r="C19">
        <v>12.5</v>
      </c>
      <c r="D19">
        <v>94.1</v>
      </c>
      <c r="E19">
        <v>115.7</v>
      </c>
      <c r="F19">
        <v>0.14199999999999999</v>
      </c>
      <c r="G19">
        <v>0.152</v>
      </c>
      <c r="H19">
        <v>0.61199999999999999</v>
      </c>
      <c r="I19" t="str">
        <f t="shared" si="0"/>
        <v>Service</v>
      </c>
    </row>
    <row r="20" spans="1:9" x14ac:dyDescent="0.25">
      <c r="A20" t="s">
        <v>75</v>
      </c>
      <c r="B20" t="s">
        <v>74</v>
      </c>
      <c r="C20">
        <v>69.8</v>
      </c>
      <c r="D20">
        <v>40.9</v>
      </c>
      <c r="E20">
        <v>9.6999999999999993</v>
      </c>
      <c r="F20">
        <v>0.316</v>
      </c>
      <c r="G20">
        <v>0.13800000000000001</v>
      </c>
      <c r="H20">
        <v>0.54600000000000004</v>
      </c>
      <c r="I20" t="str">
        <f t="shared" si="0"/>
        <v>Service</v>
      </c>
    </row>
    <row r="21" spans="1:9" x14ac:dyDescent="0.25">
      <c r="A21" t="s">
        <v>393</v>
      </c>
      <c r="B21" t="s">
        <v>392</v>
      </c>
      <c r="C21">
        <v>1241</v>
      </c>
      <c r="D21">
        <v>98</v>
      </c>
      <c r="E21">
        <v>851.4</v>
      </c>
      <c r="F21">
        <v>0.01</v>
      </c>
      <c r="G21">
        <v>0.1</v>
      </c>
      <c r="H21">
        <v>0.89</v>
      </c>
      <c r="I21" t="str">
        <f t="shared" si="0"/>
        <v>Service</v>
      </c>
    </row>
    <row r="22" spans="1:9" x14ac:dyDescent="0.25">
      <c r="A22" t="s">
        <v>32</v>
      </c>
      <c r="B22" t="s">
        <v>31</v>
      </c>
      <c r="C22">
        <v>48.5</v>
      </c>
      <c r="D22">
        <v>42.2</v>
      </c>
      <c r="E22">
        <v>14.3</v>
      </c>
      <c r="F22">
        <v>0.25800000000000001</v>
      </c>
      <c r="G22">
        <v>0.379</v>
      </c>
      <c r="H22">
        <v>0.36299999999999999</v>
      </c>
      <c r="I22" t="str">
        <f t="shared" si="0"/>
        <v>Industry</v>
      </c>
    </row>
    <row r="23" spans="1:9" x14ac:dyDescent="0.25">
      <c r="A23" t="s">
        <v>33</v>
      </c>
      <c r="B23" t="s">
        <v>394</v>
      </c>
      <c r="C23">
        <v>8.1999999999999993</v>
      </c>
      <c r="D23">
        <v>87.2</v>
      </c>
      <c r="E23">
        <v>71.900000000000006</v>
      </c>
      <c r="F23">
        <v>0.128</v>
      </c>
      <c r="G23">
        <v>0.35199999999999998</v>
      </c>
      <c r="H23">
        <v>0.52</v>
      </c>
      <c r="I23" t="str">
        <f t="shared" si="0"/>
        <v>Service</v>
      </c>
    </row>
    <row r="24" spans="1:9" x14ac:dyDescent="0.25">
      <c r="A24" t="s">
        <v>35</v>
      </c>
      <c r="B24" t="s">
        <v>34</v>
      </c>
      <c r="C24">
        <v>2.7</v>
      </c>
      <c r="D24">
        <v>79.8</v>
      </c>
      <c r="E24">
        <v>80.5</v>
      </c>
      <c r="F24">
        <v>2.4E-2</v>
      </c>
      <c r="G24">
        <v>0.46899999999999997</v>
      </c>
      <c r="H24">
        <v>0.50700000000000001</v>
      </c>
      <c r="I24" t="str">
        <f t="shared" si="0"/>
        <v>Service</v>
      </c>
    </row>
    <row r="25" spans="1:9" x14ac:dyDescent="0.25">
      <c r="A25" t="s">
        <v>37</v>
      </c>
      <c r="B25" t="s">
        <v>36</v>
      </c>
      <c r="C25">
        <v>22.1</v>
      </c>
      <c r="D25">
        <v>86.4</v>
      </c>
      <c r="E25">
        <v>225.3</v>
      </c>
      <c r="F25">
        <v>8.4000000000000005E-2</v>
      </c>
      <c r="G25">
        <v>0.4</v>
      </c>
      <c r="H25">
        <v>0.51600000000000001</v>
      </c>
      <c r="I25" t="str">
        <f t="shared" si="0"/>
        <v>Service</v>
      </c>
    </row>
    <row r="26" spans="1:9" x14ac:dyDescent="0.25">
      <c r="A26" t="s">
        <v>39</v>
      </c>
      <c r="B26" t="s">
        <v>436</v>
      </c>
      <c r="C26">
        <v>65.8</v>
      </c>
      <c r="D26">
        <v>93.9</v>
      </c>
      <c r="E26">
        <v>237.2</v>
      </c>
      <c r="F26">
        <v>3.5999999999999997E-2</v>
      </c>
      <c r="G26">
        <v>0.56100000000000005</v>
      </c>
      <c r="H26">
        <v>0.40300000000000002</v>
      </c>
      <c r="I26" t="str">
        <f t="shared" si="0"/>
        <v>Industry</v>
      </c>
    </row>
    <row r="27" spans="1:9" x14ac:dyDescent="0.25">
      <c r="A27" t="s">
        <v>41</v>
      </c>
      <c r="B27" t="s">
        <v>40</v>
      </c>
      <c r="C27">
        <v>66.599999999999994</v>
      </c>
      <c r="D27">
        <v>98.6</v>
      </c>
      <c r="E27">
        <v>336.3</v>
      </c>
      <c r="F27">
        <v>9.2999999999999999E-2</v>
      </c>
      <c r="G27">
        <v>0.30399999999999999</v>
      </c>
      <c r="H27">
        <v>0.60299999999999998</v>
      </c>
      <c r="I27" t="str">
        <f t="shared" si="0"/>
        <v>Service</v>
      </c>
    </row>
    <row r="28" spans="1:9" x14ac:dyDescent="0.25">
      <c r="A28" t="s">
        <v>303</v>
      </c>
      <c r="B28" t="s">
        <v>302</v>
      </c>
      <c r="C28">
        <v>50.7</v>
      </c>
      <c r="D28">
        <v>26.6</v>
      </c>
      <c r="E28">
        <v>7</v>
      </c>
      <c r="F28">
        <v>0.32200000000000001</v>
      </c>
      <c r="G28">
        <v>0.19600000000000001</v>
      </c>
      <c r="H28">
        <v>0.48199999999999998</v>
      </c>
      <c r="I28" t="str">
        <f t="shared" si="0"/>
        <v>Service</v>
      </c>
    </row>
    <row r="29" spans="1:9" x14ac:dyDescent="0.25">
      <c r="A29" t="s">
        <v>45</v>
      </c>
      <c r="B29" t="s">
        <v>44</v>
      </c>
      <c r="C29">
        <v>290.7</v>
      </c>
      <c r="D29">
        <v>51.6</v>
      </c>
      <c r="E29">
        <v>3.4</v>
      </c>
      <c r="F29">
        <v>0.46300000000000002</v>
      </c>
      <c r="G29">
        <v>0.20300000000000001</v>
      </c>
      <c r="H29">
        <v>0.33400000000000002</v>
      </c>
      <c r="I29" t="str">
        <f t="shared" si="0"/>
        <v>Agriculture</v>
      </c>
    </row>
    <row r="30" spans="1:9" x14ac:dyDescent="0.25">
      <c r="A30" t="s">
        <v>159</v>
      </c>
      <c r="B30" t="s">
        <v>158</v>
      </c>
      <c r="C30">
        <v>76.7</v>
      </c>
      <c r="D30">
        <v>69.400000000000006</v>
      </c>
      <c r="E30">
        <v>2.6</v>
      </c>
      <c r="F30">
        <v>0.35</v>
      </c>
      <c r="G30">
        <v>0.3</v>
      </c>
      <c r="H30">
        <v>0.35</v>
      </c>
      <c r="I30" t="str">
        <f t="shared" si="0"/>
        <v>Agriculture</v>
      </c>
    </row>
    <row r="31" spans="1:9" x14ac:dyDescent="0.25">
      <c r="A31" t="s">
        <v>47</v>
      </c>
      <c r="B31" t="s">
        <v>46</v>
      </c>
      <c r="C31">
        <v>36.5</v>
      </c>
      <c r="D31">
        <v>79</v>
      </c>
      <c r="E31">
        <v>5.7</v>
      </c>
      <c r="F31">
        <v>0.44800000000000001</v>
      </c>
      <c r="G31">
        <v>0.17</v>
      </c>
      <c r="H31">
        <v>0.38200000000000001</v>
      </c>
      <c r="I31" t="str">
        <f t="shared" si="0"/>
        <v>Agriculture</v>
      </c>
    </row>
    <row r="32" spans="1:9" x14ac:dyDescent="0.25">
      <c r="A32" t="s">
        <v>51</v>
      </c>
      <c r="B32" t="s">
        <v>395</v>
      </c>
      <c r="C32">
        <v>104.4</v>
      </c>
      <c r="D32">
        <v>76.599999999999994</v>
      </c>
      <c r="E32">
        <v>169.6</v>
      </c>
      <c r="F32">
        <v>0.121</v>
      </c>
      <c r="G32">
        <v>0.219</v>
      </c>
      <c r="H32">
        <v>0.66</v>
      </c>
      <c r="I32" t="str">
        <f t="shared" si="0"/>
        <v>Service</v>
      </c>
    </row>
    <row r="33" spans="1:9" x14ac:dyDescent="0.25">
      <c r="A33" t="s">
        <v>397</v>
      </c>
      <c r="B33" t="s">
        <v>396</v>
      </c>
      <c r="C33">
        <v>173.4</v>
      </c>
      <c r="D33">
        <v>98</v>
      </c>
      <c r="E33">
        <v>836.3</v>
      </c>
      <c r="F33">
        <v>1.4E-2</v>
      </c>
      <c r="G33">
        <v>3.2000000000000001E-2</v>
      </c>
      <c r="H33">
        <v>0.95399999999999996</v>
      </c>
      <c r="I33" t="str">
        <f t="shared" si="0"/>
        <v>Service</v>
      </c>
    </row>
    <row r="34" spans="1:9" x14ac:dyDescent="0.25">
      <c r="A34" t="s">
        <v>53</v>
      </c>
      <c r="B34" t="s">
        <v>437</v>
      </c>
      <c r="C34">
        <v>6.9</v>
      </c>
      <c r="D34">
        <v>51</v>
      </c>
      <c r="E34">
        <v>2.2999999999999998</v>
      </c>
      <c r="F34">
        <v>0.55000000000000004</v>
      </c>
      <c r="G34">
        <v>0.2</v>
      </c>
      <c r="H34">
        <v>0.25</v>
      </c>
      <c r="I34" t="str">
        <f t="shared" si="0"/>
        <v>Agriculture</v>
      </c>
    </row>
    <row r="35" spans="1:9" x14ac:dyDescent="0.25">
      <c r="A35" t="s">
        <v>57</v>
      </c>
      <c r="B35" t="s">
        <v>56</v>
      </c>
      <c r="C35">
        <v>7.7</v>
      </c>
      <c r="D35">
        <v>47.5</v>
      </c>
      <c r="E35">
        <v>1.3</v>
      </c>
      <c r="F35">
        <v>0.33500000000000002</v>
      </c>
      <c r="G35">
        <v>0.25900000000000001</v>
      </c>
      <c r="H35">
        <v>0.40600000000000003</v>
      </c>
      <c r="I35" t="str">
        <f t="shared" si="0"/>
        <v>Service</v>
      </c>
    </row>
    <row r="36" spans="1:9" x14ac:dyDescent="0.25">
      <c r="A36" t="s">
        <v>59</v>
      </c>
      <c r="B36" t="s">
        <v>58</v>
      </c>
      <c r="C36">
        <v>21.3</v>
      </c>
      <c r="D36">
        <v>96.2</v>
      </c>
      <c r="E36">
        <v>213</v>
      </c>
      <c r="F36">
        <v>0.06</v>
      </c>
      <c r="G36">
        <v>0.49299999999999999</v>
      </c>
      <c r="H36">
        <v>0.44700000000000001</v>
      </c>
      <c r="I36" t="str">
        <f t="shared" si="0"/>
        <v>Industry</v>
      </c>
    </row>
    <row r="37" spans="1:9" x14ac:dyDescent="0.25">
      <c r="A37" t="s">
        <v>329</v>
      </c>
      <c r="B37" t="s">
        <v>328</v>
      </c>
      <c r="C37">
        <v>136.9</v>
      </c>
      <c r="D37">
        <v>90.9</v>
      </c>
      <c r="E37">
        <v>266.7</v>
      </c>
      <c r="F37">
        <v>0.125</v>
      </c>
      <c r="G37">
        <v>0.47299999999999998</v>
      </c>
      <c r="H37">
        <v>0.40300000000000002</v>
      </c>
      <c r="I37" t="str">
        <f t="shared" si="0"/>
        <v>Industry</v>
      </c>
    </row>
    <row r="38" spans="1:9" x14ac:dyDescent="0.25">
      <c r="A38" t="s">
        <v>61</v>
      </c>
      <c r="B38" t="s">
        <v>60</v>
      </c>
      <c r="C38">
        <v>38.299999999999997</v>
      </c>
      <c r="D38">
        <v>92.5</v>
      </c>
      <c r="E38">
        <v>176.2</v>
      </c>
      <c r="F38">
        <v>0.125</v>
      </c>
      <c r="G38">
        <v>0.34200000000000003</v>
      </c>
      <c r="H38">
        <v>0.53300000000000003</v>
      </c>
      <c r="I38" t="str">
        <f t="shared" si="0"/>
        <v>Service</v>
      </c>
    </row>
    <row r="39" spans="1:9" x14ac:dyDescent="0.25">
      <c r="A39" t="s">
        <v>63</v>
      </c>
      <c r="B39" t="s">
        <v>62</v>
      </c>
      <c r="C39">
        <v>318.39999999999998</v>
      </c>
      <c r="D39">
        <v>56.5</v>
      </c>
      <c r="E39">
        <v>24.5</v>
      </c>
      <c r="F39">
        <v>0.4</v>
      </c>
      <c r="G39">
        <v>0.04</v>
      </c>
      <c r="H39">
        <v>0.56000000000000005</v>
      </c>
      <c r="I39" t="str">
        <f t="shared" si="0"/>
        <v>Service</v>
      </c>
    </row>
    <row r="40" spans="1:9" x14ac:dyDescent="0.25">
      <c r="A40" t="s">
        <v>317</v>
      </c>
      <c r="B40" t="s">
        <v>438</v>
      </c>
      <c r="C40">
        <v>26.7</v>
      </c>
      <c r="D40">
        <v>65.5</v>
      </c>
      <c r="E40">
        <v>0.2</v>
      </c>
      <c r="F40">
        <v>0.55000000000000004</v>
      </c>
      <c r="G40">
        <v>0.11</v>
      </c>
      <c r="H40">
        <v>0.34</v>
      </c>
      <c r="I40" t="str">
        <f t="shared" si="0"/>
        <v>Agriculture</v>
      </c>
    </row>
    <row r="41" spans="1:9" x14ac:dyDescent="0.25">
      <c r="A41" t="s">
        <v>65</v>
      </c>
      <c r="B41" t="s">
        <v>439</v>
      </c>
      <c r="C41">
        <v>10.8</v>
      </c>
      <c r="D41">
        <v>83.8</v>
      </c>
      <c r="E41">
        <v>3.7</v>
      </c>
      <c r="F41">
        <v>6.2E-2</v>
      </c>
      <c r="G41">
        <v>0.56999999999999995</v>
      </c>
      <c r="H41">
        <v>0.36899999999999999</v>
      </c>
      <c r="I41" t="str">
        <f t="shared" si="0"/>
        <v>Industry</v>
      </c>
    </row>
    <row r="42" spans="1:9" x14ac:dyDescent="0.25">
      <c r="A42" t="s">
        <v>67</v>
      </c>
      <c r="B42" t="s">
        <v>66</v>
      </c>
      <c r="C42">
        <v>79.8</v>
      </c>
      <c r="D42">
        <v>96</v>
      </c>
      <c r="E42">
        <v>340.7</v>
      </c>
      <c r="F42">
        <v>8.7999999999999995E-2</v>
      </c>
      <c r="G42">
        <v>0.29899999999999999</v>
      </c>
      <c r="H42">
        <v>0.61399999999999999</v>
      </c>
      <c r="I42" t="str">
        <f t="shared" si="0"/>
        <v>Service</v>
      </c>
    </row>
    <row r="43" spans="1:9" x14ac:dyDescent="0.25">
      <c r="A43" t="s">
        <v>145</v>
      </c>
      <c r="B43" t="s">
        <v>399</v>
      </c>
      <c r="C43">
        <v>54.8</v>
      </c>
      <c r="D43">
        <v>50.9</v>
      </c>
      <c r="E43">
        <v>14.6</v>
      </c>
      <c r="F43">
        <v>0.27900000000000003</v>
      </c>
      <c r="G43">
        <v>0.17100000000000001</v>
      </c>
      <c r="H43">
        <v>0.55000000000000004</v>
      </c>
      <c r="I43" t="str">
        <f t="shared" si="0"/>
        <v>Service</v>
      </c>
    </row>
    <row r="44" spans="1:9" x14ac:dyDescent="0.25">
      <c r="A44" t="s">
        <v>69</v>
      </c>
      <c r="B44" t="s">
        <v>68</v>
      </c>
      <c r="C44">
        <v>102.7</v>
      </c>
      <c r="D44">
        <v>97</v>
      </c>
      <c r="E44">
        <v>74.7</v>
      </c>
      <c r="F44">
        <v>5.5E-2</v>
      </c>
      <c r="G44">
        <v>0.26100000000000001</v>
      </c>
      <c r="H44">
        <v>0.68400000000000005</v>
      </c>
      <c r="I44" t="str">
        <f t="shared" si="0"/>
        <v>Service</v>
      </c>
    </row>
    <row r="45" spans="1:9" x14ac:dyDescent="0.25">
      <c r="A45" t="s">
        <v>221</v>
      </c>
      <c r="B45" t="s">
        <v>398</v>
      </c>
      <c r="C45">
        <v>129.80000000000001</v>
      </c>
      <c r="D45">
        <v>99.9</v>
      </c>
      <c r="E45">
        <v>314.3</v>
      </c>
      <c r="F45">
        <v>3.4000000000000002E-2</v>
      </c>
      <c r="G45">
        <v>0.39300000000000002</v>
      </c>
      <c r="H45">
        <v>0.57299999999999995</v>
      </c>
      <c r="I45" t="str">
        <f t="shared" si="0"/>
        <v>Service</v>
      </c>
    </row>
    <row r="46" spans="1:9" x14ac:dyDescent="0.25">
      <c r="A46" t="s">
        <v>77</v>
      </c>
      <c r="B46" t="s">
        <v>76</v>
      </c>
      <c r="C46">
        <v>126.5</v>
      </c>
      <c r="D46">
        <v>100</v>
      </c>
      <c r="E46">
        <v>614.6</v>
      </c>
      <c r="F46">
        <v>1.7999999999999999E-2</v>
      </c>
      <c r="G46">
        <v>0.246</v>
      </c>
      <c r="H46">
        <v>0.73499999999999999</v>
      </c>
      <c r="I46" t="str">
        <f t="shared" si="0"/>
        <v>Service</v>
      </c>
    </row>
    <row r="47" spans="1:9" x14ac:dyDescent="0.25">
      <c r="A47" t="s">
        <v>101</v>
      </c>
      <c r="B47" t="s">
        <v>100</v>
      </c>
      <c r="C47">
        <v>21.2</v>
      </c>
      <c r="D47">
        <v>67.900000000000006</v>
      </c>
      <c r="E47">
        <v>22.8</v>
      </c>
      <c r="F47">
        <v>0.17899999999999999</v>
      </c>
      <c r="G47">
        <v>0.22500000000000001</v>
      </c>
      <c r="H47">
        <v>0.59599999999999997</v>
      </c>
      <c r="I47" t="str">
        <f t="shared" si="0"/>
        <v>Service</v>
      </c>
    </row>
    <row r="48" spans="1:9" x14ac:dyDescent="0.25">
      <c r="A48" t="s">
        <v>79</v>
      </c>
      <c r="B48" t="s">
        <v>78</v>
      </c>
      <c r="C48">
        <v>91.4</v>
      </c>
      <c r="D48">
        <v>94</v>
      </c>
      <c r="E48">
        <v>304.8</v>
      </c>
      <c r="F48">
        <v>0.17699999999999999</v>
      </c>
      <c r="G48">
        <v>0.32800000000000001</v>
      </c>
      <c r="H48">
        <v>0.495</v>
      </c>
      <c r="I48" t="str">
        <f t="shared" si="0"/>
        <v>Service</v>
      </c>
    </row>
    <row r="49" spans="1:9" x14ac:dyDescent="0.25">
      <c r="A49" t="s">
        <v>81</v>
      </c>
      <c r="B49" t="s">
        <v>80</v>
      </c>
      <c r="C49">
        <v>188.5</v>
      </c>
      <c r="D49">
        <v>84.7</v>
      </c>
      <c r="E49">
        <v>97.4</v>
      </c>
      <c r="F49">
        <v>0.112</v>
      </c>
      <c r="G49">
        <v>0.30599999999999999</v>
      </c>
      <c r="H49">
        <v>0.58199999999999996</v>
      </c>
      <c r="I49" t="str">
        <f t="shared" si="0"/>
        <v>Service</v>
      </c>
    </row>
    <row r="50" spans="1:9" x14ac:dyDescent="0.25">
      <c r="A50" t="s">
        <v>85</v>
      </c>
      <c r="B50" t="s">
        <v>84</v>
      </c>
      <c r="C50">
        <v>47.8</v>
      </c>
      <c r="D50">
        <v>92.5</v>
      </c>
      <c r="E50">
        <v>125.6</v>
      </c>
      <c r="F50">
        <v>7.0000000000000007E-2</v>
      </c>
      <c r="G50">
        <v>0.312</v>
      </c>
      <c r="H50">
        <v>0.61799999999999999</v>
      </c>
      <c r="I50" t="str">
        <f t="shared" si="0"/>
        <v>Service</v>
      </c>
    </row>
    <row r="51" spans="1:9" x14ac:dyDescent="0.25">
      <c r="A51" t="s">
        <v>87</v>
      </c>
      <c r="B51" t="s">
        <v>86</v>
      </c>
      <c r="C51">
        <v>78.8</v>
      </c>
      <c r="D51">
        <v>57.7</v>
      </c>
      <c r="E51">
        <v>131.80000000000001</v>
      </c>
      <c r="F51">
        <v>0.14899999999999999</v>
      </c>
      <c r="G51">
        <v>0.35699999999999998</v>
      </c>
      <c r="H51">
        <v>0.49299999999999999</v>
      </c>
      <c r="I51" t="str">
        <f t="shared" si="0"/>
        <v>Service</v>
      </c>
    </row>
    <row r="52" spans="1:9" x14ac:dyDescent="0.25">
      <c r="A52" t="s">
        <v>89</v>
      </c>
      <c r="B52" t="s">
        <v>88</v>
      </c>
      <c r="C52">
        <v>324.3</v>
      </c>
      <c r="D52">
        <v>80.2</v>
      </c>
      <c r="E52">
        <v>142.4</v>
      </c>
      <c r="F52">
        <v>9.9000000000000005E-2</v>
      </c>
      <c r="G52">
        <v>0.30199999999999999</v>
      </c>
      <c r="H52">
        <v>0.59899999999999998</v>
      </c>
      <c r="I52" t="str">
        <f t="shared" si="0"/>
        <v>Service</v>
      </c>
    </row>
    <row r="53" spans="1:9" x14ac:dyDescent="0.25">
      <c r="A53" t="s">
        <v>91</v>
      </c>
      <c r="B53" t="s">
        <v>90</v>
      </c>
      <c r="C53">
        <v>19.3</v>
      </c>
      <c r="D53">
        <v>85.7</v>
      </c>
      <c r="E53">
        <v>18.5</v>
      </c>
      <c r="F53">
        <v>0.03</v>
      </c>
      <c r="G53">
        <v>0.90600000000000003</v>
      </c>
      <c r="H53">
        <v>6.2E-2</v>
      </c>
      <c r="I53" t="str">
        <f t="shared" si="0"/>
        <v>Industry</v>
      </c>
    </row>
    <row r="54" spans="1:9" x14ac:dyDescent="0.25">
      <c r="A54" t="s">
        <v>239</v>
      </c>
      <c r="B54" t="s">
        <v>238</v>
      </c>
      <c r="C54">
        <v>39.5</v>
      </c>
      <c r="D54">
        <v>58.6</v>
      </c>
      <c r="E54">
        <v>7.9</v>
      </c>
      <c r="F54">
        <v>0.10199999999999999</v>
      </c>
      <c r="G54">
        <v>0.254</v>
      </c>
      <c r="H54">
        <v>0.64300000000000002</v>
      </c>
      <c r="I54" t="str">
        <f t="shared" si="0"/>
        <v>Service</v>
      </c>
    </row>
    <row r="55" spans="1:9" x14ac:dyDescent="0.25">
      <c r="A55" t="s">
        <v>93</v>
      </c>
      <c r="B55" t="s">
        <v>92</v>
      </c>
      <c r="C55">
        <v>29.3</v>
      </c>
      <c r="D55">
        <v>99.8</v>
      </c>
      <c r="E55">
        <v>333.8</v>
      </c>
      <c r="F55">
        <v>0.04</v>
      </c>
      <c r="G55">
        <v>0.29399999999999998</v>
      </c>
      <c r="H55">
        <v>0.66600000000000004</v>
      </c>
      <c r="I55" t="str">
        <f t="shared" si="0"/>
        <v>Service</v>
      </c>
    </row>
    <row r="56" spans="1:9" x14ac:dyDescent="0.25">
      <c r="A56" t="s">
        <v>312</v>
      </c>
      <c r="B56" t="s">
        <v>311</v>
      </c>
      <c r="C56">
        <v>66.3</v>
      </c>
      <c r="D56">
        <v>42.7</v>
      </c>
      <c r="E56">
        <v>8.1999999999999993</v>
      </c>
      <c r="F56">
        <v>0.47499999999999998</v>
      </c>
      <c r="G56">
        <v>9.9000000000000005E-2</v>
      </c>
      <c r="H56">
        <v>0.42599999999999999</v>
      </c>
      <c r="I56" t="str">
        <f t="shared" si="0"/>
        <v>Agriculture</v>
      </c>
    </row>
    <row r="57" spans="1:9" x14ac:dyDescent="0.25">
      <c r="A57" t="s">
        <v>95</v>
      </c>
      <c r="B57" t="s">
        <v>94</v>
      </c>
      <c r="C57">
        <v>49.6</v>
      </c>
      <c r="D57">
        <v>93.7</v>
      </c>
      <c r="E57">
        <v>112.6</v>
      </c>
      <c r="F57">
        <v>8.8999999999999996E-2</v>
      </c>
      <c r="G57">
        <v>0.13500000000000001</v>
      </c>
      <c r="H57">
        <v>0.77600000000000002</v>
      </c>
      <c r="I57" t="str">
        <f t="shared" si="0"/>
        <v>Service</v>
      </c>
    </row>
    <row r="58" spans="1:9" x14ac:dyDescent="0.25">
      <c r="A58" t="s">
        <v>97</v>
      </c>
      <c r="B58" t="s">
        <v>96</v>
      </c>
      <c r="C58">
        <v>15.5</v>
      </c>
      <c r="D58">
        <v>100</v>
      </c>
      <c r="E58">
        <v>405.3</v>
      </c>
      <c r="F58">
        <v>2.8000000000000001E-2</v>
      </c>
      <c r="G58">
        <v>0.29499999999999998</v>
      </c>
      <c r="H58">
        <v>0.67600000000000005</v>
      </c>
      <c r="I58" t="str">
        <f t="shared" si="0"/>
        <v>Service</v>
      </c>
    </row>
    <row r="59" spans="1:9" x14ac:dyDescent="0.25">
      <c r="A59" t="s">
        <v>99</v>
      </c>
      <c r="B59" t="s">
        <v>98</v>
      </c>
      <c r="C59">
        <v>111.3</v>
      </c>
      <c r="D59">
        <v>99</v>
      </c>
      <c r="E59">
        <v>586.4</v>
      </c>
      <c r="F59">
        <v>2.1999999999999999E-2</v>
      </c>
      <c r="G59">
        <v>0.214</v>
      </c>
      <c r="H59">
        <v>0.76400000000000001</v>
      </c>
      <c r="I59" t="str">
        <f t="shared" si="0"/>
        <v>Service</v>
      </c>
    </row>
    <row r="60" spans="1:9" x14ac:dyDescent="0.25">
      <c r="A60" t="s">
        <v>401</v>
      </c>
      <c r="B60" t="s">
        <v>400</v>
      </c>
      <c r="C60">
        <v>2.2000000000000002</v>
      </c>
      <c r="D60">
        <v>83</v>
      </c>
      <c r="E60">
        <v>255.6</v>
      </c>
      <c r="F60">
        <v>6.6000000000000003E-2</v>
      </c>
      <c r="G60">
        <v>0.156</v>
      </c>
      <c r="H60">
        <v>0.77800000000000002</v>
      </c>
      <c r="I60" t="str">
        <f t="shared" si="0"/>
        <v>Service</v>
      </c>
    </row>
    <row r="61" spans="1:9" x14ac:dyDescent="0.25">
      <c r="A61" t="s">
        <v>403</v>
      </c>
      <c r="B61" t="s">
        <v>402</v>
      </c>
      <c r="C61">
        <v>65.900000000000006</v>
      </c>
      <c r="D61">
        <v>98</v>
      </c>
      <c r="E61">
        <v>194.5</v>
      </c>
      <c r="F61">
        <v>3.1E-2</v>
      </c>
      <c r="G61">
        <v>0.19</v>
      </c>
      <c r="H61">
        <v>0.76900000000000002</v>
      </c>
      <c r="I61" t="str">
        <f t="shared" si="0"/>
        <v>Service</v>
      </c>
    </row>
    <row r="62" spans="1:9" x14ac:dyDescent="0.25">
      <c r="A62" t="s">
        <v>105</v>
      </c>
      <c r="B62" t="s">
        <v>104</v>
      </c>
      <c r="C62">
        <v>5.3</v>
      </c>
      <c r="D62">
        <v>63.2</v>
      </c>
      <c r="E62">
        <v>27.4</v>
      </c>
      <c r="F62">
        <v>6.0999999999999999E-2</v>
      </c>
      <c r="G62">
        <v>0.59199999999999997</v>
      </c>
      <c r="H62">
        <v>0.34799999999999998</v>
      </c>
      <c r="I62" t="str">
        <f t="shared" si="0"/>
        <v>Industry</v>
      </c>
    </row>
    <row r="63" spans="1:9" x14ac:dyDescent="0.25">
      <c r="A63" t="s">
        <v>107</v>
      </c>
      <c r="B63" t="s">
        <v>440</v>
      </c>
      <c r="C63">
        <v>145.30000000000001</v>
      </c>
      <c r="D63">
        <v>40.1</v>
      </c>
      <c r="E63">
        <v>26.8</v>
      </c>
      <c r="F63">
        <v>0.308</v>
      </c>
      <c r="G63">
        <v>0.14199999999999999</v>
      </c>
      <c r="H63">
        <v>0.54900000000000004</v>
      </c>
      <c r="I63" t="str">
        <f t="shared" si="0"/>
        <v>Service</v>
      </c>
    </row>
    <row r="64" spans="1:9" x14ac:dyDescent="0.25">
      <c r="A64" t="s">
        <v>103</v>
      </c>
      <c r="B64" t="s">
        <v>102</v>
      </c>
      <c r="C64">
        <v>66.900000000000006</v>
      </c>
      <c r="D64">
        <v>99</v>
      </c>
      <c r="E64">
        <v>146.6</v>
      </c>
      <c r="F64">
        <v>0.17199999999999999</v>
      </c>
      <c r="G64">
        <v>0.27500000000000002</v>
      </c>
      <c r="H64">
        <v>0.55300000000000005</v>
      </c>
      <c r="I64" t="str">
        <f t="shared" si="0"/>
        <v>Service</v>
      </c>
    </row>
    <row r="65" spans="1:9" x14ac:dyDescent="0.25">
      <c r="A65" t="s">
        <v>109</v>
      </c>
      <c r="B65" t="s">
        <v>108</v>
      </c>
      <c r="C65">
        <v>230.9</v>
      </c>
      <c r="D65">
        <v>99</v>
      </c>
      <c r="E65">
        <v>667.9</v>
      </c>
      <c r="F65">
        <v>8.9999999999999993E-3</v>
      </c>
      <c r="G65">
        <v>0.29599999999999999</v>
      </c>
      <c r="H65">
        <v>0.69499999999999995</v>
      </c>
      <c r="I65" t="str">
        <f t="shared" si="0"/>
        <v>Service</v>
      </c>
    </row>
    <row r="66" spans="1:9" x14ac:dyDescent="0.25">
      <c r="A66" t="s">
        <v>113</v>
      </c>
      <c r="B66" t="s">
        <v>112</v>
      </c>
      <c r="C66">
        <v>93.6</v>
      </c>
      <c r="D66">
        <v>74.8</v>
      </c>
      <c r="E66">
        <v>14.4</v>
      </c>
      <c r="F66">
        <v>0.36599999999999999</v>
      </c>
      <c r="G66">
        <v>0.246</v>
      </c>
      <c r="H66">
        <v>0.38700000000000001</v>
      </c>
      <c r="I66" t="str">
        <f t="shared" si="0"/>
        <v>Service</v>
      </c>
    </row>
    <row r="67" spans="1:9" x14ac:dyDescent="0.25">
      <c r="A67" t="s">
        <v>115</v>
      </c>
      <c r="B67" t="s">
        <v>114</v>
      </c>
      <c r="C67">
        <v>81</v>
      </c>
      <c r="D67">
        <v>97.5</v>
      </c>
      <c r="E67">
        <v>589.70000000000005</v>
      </c>
      <c r="F67">
        <v>5.3999999999999999E-2</v>
      </c>
      <c r="G67">
        <v>0.21299999999999999</v>
      </c>
      <c r="H67">
        <v>0.73299999999999998</v>
      </c>
      <c r="I67" t="str">
        <f t="shared" ref="I67:I130" si="1">INDEX($F$1:$H$1,1,MATCH(MAX(F67:H67),F67:H67,0))</f>
        <v>Service</v>
      </c>
    </row>
    <row r="68" spans="1:9" x14ac:dyDescent="0.25">
      <c r="A68" t="s">
        <v>117</v>
      </c>
      <c r="B68" t="s">
        <v>116</v>
      </c>
      <c r="C68">
        <v>260.8</v>
      </c>
      <c r="D68">
        <v>98</v>
      </c>
      <c r="E68">
        <v>364.5</v>
      </c>
      <c r="F68">
        <v>5.3999999999999999E-2</v>
      </c>
      <c r="G68">
        <v>0.18</v>
      </c>
      <c r="H68">
        <v>0.76600000000000001</v>
      </c>
      <c r="I68" t="str">
        <f t="shared" si="1"/>
        <v>Service</v>
      </c>
    </row>
    <row r="69" spans="1:9" x14ac:dyDescent="0.25">
      <c r="A69" t="s">
        <v>405</v>
      </c>
      <c r="B69" t="s">
        <v>404</v>
      </c>
      <c r="C69">
        <v>254.4</v>
      </c>
      <c r="D69">
        <v>90</v>
      </c>
      <c r="E69">
        <v>463.8</v>
      </c>
      <c r="F69">
        <v>0.15</v>
      </c>
      <c r="G69">
        <v>0.17</v>
      </c>
      <c r="H69">
        <v>0.68</v>
      </c>
      <c r="I69" t="str">
        <f t="shared" si="1"/>
        <v>Service</v>
      </c>
    </row>
    <row r="70" spans="1:9" x14ac:dyDescent="0.25">
      <c r="A70" t="s">
        <v>119</v>
      </c>
      <c r="B70" t="s">
        <v>118</v>
      </c>
      <c r="C70">
        <v>112.9</v>
      </c>
      <c r="D70">
        <v>70.599999999999994</v>
      </c>
      <c r="E70">
        <v>92.1</v>
      </c>
      <c r="F70">
        <v>0.22700000000000001</v>
      </c>
      <c r="G70">
        <v>0.188</v>
      </c>
      <c r="H70">
        <v>0.58499999999999996</v>
      </c>
      <c r="I70" t="str">
        <f t="shared" si="1"/>
        <v>Service</v>
      </c>
    </row>
    <row r="71" spans="1:9" x14ac:dyDescent="0.25">
      <c r="A71" t="s">
        <v>121</v>
      </c>
      <c r="B71" t="s">
        <v>120</v>
      </c>
      <c r="C71">
        <v>39.4</v>
      </c>
      <c r="D71">
        <v>35.9</v>
      </c>
      <c r="E71">
        <v>2.7</v>
      </c>
      <c r="F71">
        <v>0.23699999999999999</v>
      </c>
      <c r="G71">
        <v>0.36199999999999999</v>
      </c>
      <c r="H71">
        <v>0.40100000000000002</v>
      </c>
      <c r="I71" t="str">
        <f t="shared" si="1"/>
        <v>Service</v>
      </c>
    </row>
    <row r="72" spans="1:9" x14ac:dyDescent="0.25">
      <c r="A72" t="s">
        <v>235</v>
      </c>
      <c r="B72" t="s">
        <v>234</v>
      </c>
      <c r="C72">
        <v>39.9</v>
      </c>
      <c r="D72">
        <v>42.4</v>
      </c>
      <c r="E72">
        <v>7.4</v>
      </c>
      <c r="F72">
        <v>0.62</v>
      </c>
      <c r="G72">
        <v>0.12</v>
      </c>
      <c r="H72">
        <v>0.26</v>
      </c>
      <c r="I72" t="str">
        <f t="shared" si="1"/>
        <v>Agriculture</v>
      </c>
    </row>
    <row r="73" spans="1:9" x14ac:dyDescent="0.25">
      <c r="A73" t="s">
        <v>123</v>
      </c>
      <c r="B73" t="s">
        <v>122</v>
      </c>
      <c r="C73">
        <v>3.6</v>
      </c>
      <c r="D73">
        <v>98.8</v>
      </c>
      <c r="E73">
        <v>143.5</v>
      </c>
      <c r="F73">
        <v>0.37</v>
      </c>
      <c r="G73">
        <v>0.20300000000000001</v>
      </c>
      <c r="H73">
        <v>0.42699999999999999</v>
      </c>
      <c r="I73" t="str">
        <f t="shared" si="1"/>
        <v>Service</v>
      </c>
    </row>
    <row r="74" spans="1:9" x14ac:dyDescent="0.25">
      <c r="A74" t="s">
        <v>125</v>
      </c>
      <c r="B74" t="s">
        <v>124</v>
      </c>
      <c r="C74">
        <v>299.39999999999998</v>
      </c>
      <c r="D74">
        <v>52.9</v>
      </c>
      <c r="E74">
        <v>16.899999999999999</v>
      </c>
      <c r="F74">
        <v>0.28000000000000003</v>
      </c>
      <c r="G74">
        <v>0.2</v>
      </c>
      <c r="H74">
        <v>0.52</v>
      </c>
      <c r="I74" t="str">
        <f t="shared" si="1"/>
        <v>Service</v>
      </c>
    </row>
    <row r="75" spans="1:9" x14ac:dyDescent="0.25">
      <c r="A75" t="s">
        <v>127</v>
      </c>
      <c r="B75" t="s">
        <v>126</v>
      </c>
      <c r="C75">
        <v>65.400000000000006</v>
      </c>
      <c r="D75">
        <v>76.2</v>
      </c>
      <c r="E75">
        <v>67.5</v>
      </c>
      <c r="F75">
        <v>0.13900000000000001</v>
      </c>
      <c r="G75">
        <v>0.312</v>
      </c>
      <c r="H75">
        <v>0.54900000000000004</v>
      </c>
      <c r="I75" t="str">
        <f t="shared" si="1"/>
        <v>Service</v>
      </c>
    </row>
    <row r="76" spans="1:9" x14ac:dyDescent="0.25">
      <c r="A76" t="s">
        <v>407</v>
      </c>
      <c r="B76" t="s">
        <v>406</v>
      </c>
      <c r="C76">
        <v>6355.7</v>
      </c>
      <c r="D76">
        <v>93.5</v>
      </c>
      <c r="E76">
        <v>546.70000000000005</v>
      </c>
      <c r="F76">
        <v>1E-3</v>
      </c>
      <c r="G76">
        <v>9.1999999999999998E-2</v>
      </c>
      <c r="H76">
        <v>0.90600000000000003</v>
      </c>
      <c r="I76" t="str">
        <f t="shared" si="1"/>
        <v>Service</v>
      </c>
    </row>
    <row r="77" spans="1:9" x14ac:dyDescent="0.25">
      <c r="A77" t="s">
        <v>129</v>
      </c>
      <c r="B77" t="s">
        <v>128</v>
      </c>
      <c r="C77">
        <v>107.3</v>
      </c>
      <c r="D77">
        <v>99.4</v>
      </c>
      <c r="E77">
        <v>336.2</v>
      </c>
      <c r="F77">
        <v>3.6999999999999998E-2</v>
      </c>
      <c r="G77">
        <v>0.312</v>
      </c>
      <c r="H77">
        <v>0.65100000000000002</v>
      </c>
      <c r="I77" t="str">
        <f t="shared" si="1"/>
        <v>Service</v>
      </c>
    </row>
    <row r="78" spans="1:9" x14ac:dyDescent="0.25">
      <c r="A78" t="s">
        <v>371</v>
      </c>
      <c r="B78" t="s">
        <v>335</v>
      </c>
      <c r="C78">
        <v>2.9</v>
      </c>
      <c r="D78">
        <v>99.9</v>
      </c>
      <c r="E78">
        <v>647.70000000000005</v>
      </c>
      <c r="F78">
        <v>8.5999999999999993E-2</v>
      </c>
      <c r="G78">
        <v>0.15</v>
      </c>
      <c r="H78">
        <v>0.76500000000000001</v>
      </c>
      <c r="I78" t="str">
        <f t="shared" si="1"/>
        <v>Service</v>
      </c>
    </row>
    <row r="79" spans="1:9" x14ac:dyDescent="0.25">
      <c r="A79" t="s">
        <v>133</v>
      </c>
      <c r="B79" t="s">
        <v>132</v>
      </c>
      <c r="C79">
        <v>333.2</v>
      </c>
      <c r="D79">
        <v>59.5</v>
      </c>
      <c r="E79">
        <v>45.4</v>
      </c>
      <c r="F79">
        <v>0.186</v>
      </c>
      <c r="G79">
        <v>0.27600000000000002</v>
      </c>
      <c r="H79">
        <v>0.53800000000000003</v>
      </c>
      <c r="I79" t="str">
        <f t="shared" si="1"/>
        <v>Service</v>
      </c>
    </row>
    <row r="80" spans="1:9" x14ac:dyDescent="0.25">
      <c r="A80" t="s">
        <v>135</v>
      </c>
      <c r="B80" t="s">
        <v>134</v>
      </c>
      <c r="C80">
        <v>127.9</v>
      </c>
      <c r="D80">
        <v>87.9</v>
      </c>
      <c r="E80">
        <v>52</v>
      </c>
      <c r="F80">
        <v>0.13400000000000001</v>
      </c>
      <c r="G80">
        <v>0.45800000000000002</v>
      </c>
      <c r="H80">
        <v>0.40799999999999997</v>
      </c>
      <c r="I80" t="str">
        <f t="shared" si="1"/>
        <v>Industry</v>
      </c>
    </row>
    <row r="81" spans="1:9" x14ac:dyDescent="0.25">
      <c r="A81" t="s">
        <v>136</v>
      </c>
      <c r="B81" t="s">
        <v>441</v>
      </c>
      <c r="C81">
        <v>41.7</v>
      </c>
      <c r="D81">
        <v>79.400000000000006</v>
      </c>
      <c r="E81">
        <v>276.39999999999998</v>
      </c>
      <c r="F81">
        <v>0.11600000000000001</v>
      </c>
      <c r="G81">
        <v>0.42399999999999999</v>
      </c>
      <c r="H81">
        <v>0.46</v>
      </c>
      <c r="I81" t="str">
        <f t="shared" si="1"/>
        <v>Service</v>
      </c>
    </row>
    <row r="82" spans="1:9" x14ac:dyDescent="0.25">
      <c r="A82" t="s">
        <v>138</v>
      </c>
      <c r="B82" t="s">
        <v>137</v>
      </c>
      <c r="C82">
        <v>61.3</v>
      </c>
      <c r="D82">
        <v>40.4</v>
      </c>
      <c r="E82">
        <v>38.6</v>
      </c>
      <c r="F82">
        <v>7.2999999999999995E-2</v>
      </c>
      <c r="G82">
        <v>0.66600000000000004</v>
      </c>
      <c r="H82">
        <v>0.26100000000000001</v>
      </c>
      <c r="I82" t="str">
        <f t="shared" si="1"/>
        <v>Industry</v>
      </c>
    </row>
    <row r="83" spans="1:9" x14ac:dyDescent="0.25">
      <c r="A83" t="s">
        <v>140</v>
      </c>
      <c r="B83" t="s">
        <v>139</v>
      </c>
      <c r="C83">
        <v>57.8</v>
      </c>
      <c r="D83">
        <v>98</v>
      </c>
      <c r="E83">
        <v>500.5</v>
      </c>
      <c r="F83">
        <v>0.05</v>
      </c>
      <c r="G83">
        <v>0.46</v>
      </c>
      <c r="H83">
        <v>0.49</v>
      </c>
      <c r="I83" t="str">
        <f t="shared" si="1"/>
        <v>Service</v>
      </c>
    </row>
    <row r="84" spans="1:9" x14ac:dyDescent="0.25">
      <c r="A84" t="s">
        <v>142</v>
      </c>
      <c r="B84" t="s">
        <v>141</v>
      </c>
      <c r="C84">
        <v>305.8</v>
      </c>
      <c r="D84">
        <v>95.4</v>
      </c>
      <c r="E84">
        <v>462.3</v>
      </c>
      <c r="F84">
        <v>2.5999999999999999E-2</v>
      </c>
      <c r="G84">
        <v>0.317</v>
      </c>
      <c r="H84">
        <v>0.65700000000000003</v>
      </c>
      <c r="I84" t="str">
        <f t="shared" si="1"/>
        <v>Service</v>
      </c>
    </row>
    <row r="85" spans="1:9" x14ac:dyDescent="0.25">
      <c r="A85" t="s">
        <v>149</v>
      </c>
      <c r="B85" t="s">
        <v>148</v>
      </c>
      <c r="C85">
        <v>250.9</v>
      </c>
      <c r="D85">
        <v>87.9</v>
      </c>
      <c r="E85">
        <v>124</v>
      </c>
      <c r="F85">
        <v>4.9000000000000002E-2</v>
      </c>
      <c r="G85">
        <v>0.33700000000000002</v>
      </c>
      <c r="H85">
        <v>0.61499999999999999</v>
      </c>
      <c r="I85" t="str">
        <f t="shared" si="1"/>
        <v>Service</v>
      </c>
    </row>
    <row r="86" spans="1:9" x14ac:dyDescent="0.25">
      <c r="A86" t="s">
        <v>151</v>
      </c>
      <c r="B86" t="s">
        <v>150</v>
      </c>
      <c r="C86">
        <v>337.4</v>
      </c>
      <c r="D86">
        <v>99</v>
      </c>
      <c r="E86">
        <v>461.2</v>
      </c>
      <c r="F86">
        <v>1.7000000000000001E-2</v>
      </c>
      <c r="G86">
        <v>0.25800000000000001</v>
      </c>
      <c r="H86">
        <v>0.72499999999999998</v>
      </c>
      <c r="I86" t="str">
        <f t="shared" si="1"/>
        <v>Service</v>
      </c>
    </row>
    <row r="87" spans="1:9" x14ac:dyDescent="0.25">
      <c r="A87" t="s">
        <v>153</v>
      </c>
      <c r="B87" t="s">
        <v>152</v>
      </c>
      <c r="C87">
        <v>64</v>
      </c>
      <c r="D87">
        <v>91.3</v>
      </c>
      <c r="E87">
        <v>104.5</v>
      </c>
      <c r="F87">
        <v>3.3000000000000002E-2</v>
      </c>
      <c r="G87">
        <v>0.28699999999999998</v>
      </c>
      <c r="H87">
        <v>0.68</v>
      </c>
      <c r="I87" t="str">
        <f t="shared" si="1"/>
        <v>Service</v>
      </c>
    </row>
    <row r="88" spans="1:9" x14ac:dyDescent="0.25">
      <c r="A88" t="s">
        <v>147</v>
      </c>
      <c r="B88" t="s">
        <v>146</v>
      </c>
      <c r="C88">
        <v>5.6</v>
      </c>
      <c r="D88">
        <v>98.4</v>
      </c>
      <c r="E88">
        <v>164.1</v>
      </c>
      <c r="F88">
        <v>6.7000000000000004E-2</v>
      </c>
      <c r="G88">
        <v>0.38600000000000001</v>
      </c>
      <c r="H88">
        <v>0.54700000000000004</v>
      </c>
      <c r="I88" t="str">
        <f t="shared" si="1"/>
        <v>Service</v>
      </c>
    </row>
    <row r="89" spans="1:9" x14ac:dyDescent="0.25">
      <c r="A89" t="s">
        <v>157</v>
      </c>
      <c r="B89" t="s">
        <v>156</v>
      </c>
      <c r="C89">
        <v>59.6</v>
      </c>
      <c r="D89">
        <v>85.1</v>
      </c>
      <c r="E89">
        <v>8.1</v>
      </c>
      <c r="F89">
        <v>0.16300000000000001</v>
      </c>
      <c r="G89">
        <v>0.188</v>
      </c>
      <c r="H89">
        <v>0.65100000000000002</v>
      </c>
      <c r="I89" t="str">
        <f t="shared" si="1"/>
        <v>Service</v>
      </c>
    </row>
    <row r="90" spans="1:9" x14ac:dyDescent="0.25">
      <c r="A90" t="s">
        <v>160</v>
      </c>
      <c r="B90" t="s">
        <v>442</v>
      </c>
      <c r="C90">
        <v>496</v>
      </c>
      <c r="D90">
        <v>97.9</v>
      </c>
      <c r="E90">
        <v>486.1</v>
      </c>
      <c r="F90">
        <v>3.3000000000000002E-2</v>
      </c>
      <c r="G90">
        <v>0.40300000000000002</v>
      </c>
      <c r="H90">
        <v>0.56299999999999994</v>
      </c>
      <c r="I90" t="str">
        <f t="shared" si="1"/>
        <v>Service</v>
      </c>
    </row>
    <row r="91" spans="1:9" x14ac:dyDescent="0.25">
      <c r="A91" t="s">
        <v>162</v>
      </c>
      <c r="B91" t="s">
        <v>161</v>
      </c>
      <c r="C91">
        <v>135.69999999999999</v>
      </c>
      <c r="D91">
        <v>83.5</v>
      </c>
      <c r="E91">
        <v>211</v>
      </c>
      <c r="F91">
        <v>4.0000000000000001E-3</v>
      </c>
      <c r="G91">
        <v>0.47899999999999998</v>
      </c>
      <c r="H91">
        <v>0.51600000000000001</v>
      </c>
      <c r="I91" t="str">
        <f t="shared" si="1"/>
        <v>Service</v>
      </c>
    </row>
    <row r="92" spans="1:9" x14ac:dyDescent="0.25">
      <c r="A92" t="s">
        <v>155</v>
      </c>
      <c r="B92" t="s">
        <v>154</v>
      </c>
      <c r="C92">
        <v>26.3</v>
      </c>
      <c r="D92">
        <v>97</v>
      </c>
      <c r="E92">
        <v>84</v>
      </c>
      <c r="F92">
        <v>0.35299999999999998</v>
      </c>
      <c r="G92">
        <v>0.20799999999999999</v>
      </c>
      <c r="H92">
        <v>0.439</v>
      </c>
      <c r="I92" t="str">
        <f t="shared" si="1"/>
        <v>Service</v>
      </c>
    </row>
    <row r="93" spans="1:9" x14ac:dyDescent="0.25">
      <c r="A93" t="s">
        <v>164</v>
      </c>
      <c r="B93" t="s">
        <v>163</v>
      </c>
      <c r="C93">
        <v>35.200000000000003</v>
      </c>
      <c r="D93">
        <v>99.8</v>
      </c>
      <c r="E93">
        <v>321.39999999999998</v>
      </c>
      <c r="F93">
        <v>0.04</v>
      </c>
      <c r="G93">
        <v>0.26100000000000001</v>
      </c>
      <c r="H93">
        <v>0.69899999999999995</v>
      </c>
      <c r="I93" t="str">
        <f t="shared" si="1"/>
        <v>Service</v>
      </c>
    </row>
    <row r="94" spans="1:9" x14ac:dyDescent="0.25">
      <c r="A94" t="s">
        <v>170</v>
      </c>
      <c r="B94" t="s">
        <v>169</v>
      </c>
      <c r="C94">
        <v>66.599999999999994</v>
      </c>
      <c r="D94">
        <v>84.8</v>
      </c>
      <c r="E94">
        <v>23.7</v>
      </c>
      <c r="F94">
        <v>0.16300000000000001</v>
      </c>
      <c r="G94">
        <v>0.443</v>
      </c>
      <c r="H94">
        <v>0.39400000000000002</v>
      </c>
      <c r="I94" t="str">
        <f t="shared" si="1"/>
        <v>Industry</v>
      </c>
    </row>
    <row r="95" spans="1:9" x14ac:dyDescent="0.25">
      <c r="A95" t="s">
        <v>172</v>
      </c>
      <c r="B95" t="s">
        <v>171</v>
      </c>
      <c r="C95">
        <v>27.3</v>
      </c>
      <c r="D95">
        <v>57.5</v>
      </c>
      <c r="E95">
        <v>2.2999999999999998</v>
      </c>
      <c r="F95">
        <v>0.76900000000000002</v>
      </c>
      <c r="G95">
        <v>5.3999999999999999E-2</v>
      </c>
      <c r="H95">
        <v>0.17699999999999999</v>
      </c>
      <c r="I95" t="str">
        <f t="shared" si="1"/>
        <v>Agriculture</v>
      </c>
    </row>
    <row r="96" spans="1:9" x14ac:dyDescent="0.25">
      <c r="A96" t="s">
        <v>373</v>
      </c>
      <c r="B96" t="s">
        <v>337</v>
      </c>
      <c r="C96">
        <v>212.4</v>
      </c>
      <c r="D96">
        <v>100</v>
      </c>
      <c r="E96">
        <v>585.5</v>
      </c>
      <c r="F96">
        <v>0.06</v>
      </c>
      <c r="G96">
        <v>0.39</v>
      </c>
      <c r="H96">
        <v>0.55000000000000004</v>
      </c>
      <c r="I96" t="str">
        <f t="shared" si="1"/>
        <v>Service</v>
      </c>
    </row>
    <row r="97" spans="1:9" x14ac:dyDescent="0.25">
      <c r="A97" t="s">
        <v>177</v>
      </c>
      <c r="B97" t="s">
        <v>176</v>
      </c>
      <c r="C97">
        <v>31.7</v>
      </c>
      <c r="D97">
        <v>68.900000000000006</v>
      </c>
      <c r="E97">
        <v>3.6</v>
      </c>
      <c r="F97">
        <v>0.27600000000000002</v>
      </c>
      <c r="G97">
        <v>0.16500000000000001</v>
      </c>
      <c r="H97">
        <v>0.55900000000000005</v>
      </c>
      <c r="I97" t="str">
        <f t="shared" si="1"/>
        <v>Service</v>
      </c>
    </row>
    <row r="98" spans="1:9" x14ac:dyDescent="0.25">
      <c r="A98" t="s">
        <v>179</v>
      </c>
      <c r="B98" t="s">
        <v>178</v>
      </c>
      <c r="C98">
        <v>109.8</v>
      </c>
      <c r="D98">
        <v>62.7</v>
      </c>
      <c r="E98">
        <v>7.9</v>
      </c>
      <c r="F98">
        <v>0.34200000000000003</v>
      </c>
      <c r="G98">
        <v>0.158</v>
      </c>
      <c r="H98">
        <v>0.499</v>
      </c>
      <c r="I98" t="str">
        <f t="shared" si="1"/>
        <v>Service</v>
      </c>
    </row>
    <row r="99" spans="1:9" x14ac:dyDescent="0.25">
      <c r="A99" t="s">
        <v>181</v>
      </c>
      <c r="B99" t="s">
        <v>180</v>
      </c>
      <c r="C99">
        <v>74</v>
      </c>
      <c r="D99">
        <v>88.7</v>
      </c>
      <c r="E99">
        <v>179</v>
      </c>
      <c r="F99">
        <v>8.4000000000000005E-2</v>
      </c>
      <c r="G99">
        <v>0.48</v>
      </c>
      <c r="H99">
        <v>0.436</v>
      </c>
      <c r="I99" t="str">
        <f t="shared" si="1"/>
        <v>Industry</v>
      </c>
    </row>
    <row r="100" spans="1:9" x14ac:dyDescent="0.25">
      <c r="A100" t="s">
        <v>374</v>
      </c>
      <c r="B100" t="s">
        <v>349</v>
      </c>
      <c r="C100">
        <v>1196.7</v>
      </c>
      <c r="D100">
        <v>97.2</v>
      </c>
      <c r="E100">
        <v>90</v>
      </c>
      <c r="F100">
        <v>0.2</v>
      </c>
      <c r="G100">
        <v>0.18</v>
      </c>
      <c r="H100">
        <v>0.62</v>
      </c>
      <c r="I100" t="str">
        <f t="shared" si="1"/>
        <v>Service</v>
      </c>
    </row>
    <row r="101" spans="1:9" x14ac:dyDescent="0.25">
      <c r="A101" t="s">
        <v>183</v>
      </c>
      <c r="B101" t="s">
        <v>182</v>
      </c>
      <c r="C101">
        <v>9.5</v>
      </c>
      <c r="D101">
        <v>46.4</v>
      </c>
      <c r="E101">
        <v>6.4</v>
      </c>
      <c r="F101">
        <v>0.45</v>
      </c>
      <c r="G101">
        <v>0.17</v>
      </c>
      <c r="H101">
        <v>0.38</v>
      </c>
      <c r="I101" t="str">
        <f t="shared" si="1"/>
        <v>Agriculture</v>
      </c>
    </row>
    <row r="102" spans="1:9" x14ac:dyDescent="0.25">
      <c r="A102" t="s">
        <v>411</v>
      </c>
      <c r="B102" t="s">
        <v>410</v>
      </c>
      <c r="C102">
        <v>5.0999999999999996</v>
      </c>
      <c r="D102">
        <v>93.7</v>
      </c>
      <c r="E102">
        <v>91.2</v>
      </c>
      <c r="F102">
        <v>0.317</v>
      </c>
      <c r="G102">
        <v>0.14899999999999999</v>
      </c>
      <c r="H102">
        <v>0.53400000000000003</v>
      </c>
      <c r="I102" t="str">
        <f t="shared" si="1"/>
        <v>Service</v>
      </c>
    </row>
    <row r="103" spans="1:9" x14ac:dyDescent="0.25">
      <c r="A103" t="s">
        <v>413</v>
      </c>
      <c r="B103" t="s">
        <v>412</v>
      </c>
      <c r="C103">
        <v>396.5</v>
      </c>
      <c r="D103">
        <v>97.7</v>
      </c>
      <c r="E103">
        <v>394.4</v>
      </c>
      <c r="F103">
        <v>0.06</v>
      </c>
      <c r="G103">
        <v>0.11</v>
      </c>
      <c r="H103">
        <v>0.83</v>
      </c>
      <c r="I103" t="str">
        <f t="shared" si="1"/>
        <v>Service</v>
      </c>
    </row>
    <row r="104" spans="1:9" x14ac:dyDescent="0.25">
      <c r="A104" t="s">
        <v>187</v>
      </c>
      <c r="B104" t="s">
        <v>186</v>
      </c>
      <c r="C104">
        <v>3.1</v>
      </c>
      <c r="D104">
        <v>41.7</v>
      </c>
      <c r="E104">
        <v>12.9</v>
      </c>
      <c r="F104">
        <v>0.25</v>
      </c>
      <c r="G104">
        <v>0.28999999999999998</v>
      </c>
      <c r="H104">
        <v>0.46</v>
      </c>
      <c r="I104" t="str">
        <f t="shared" si="1"/>
        <v>Service</v>
      </c>
    </row>
    <row r="105" spans="1:9" x14ac:dyDescent="0.25">
      <c r="A105" t="s">
        <v>189</v>
      </c>
      <c r="B105" t="s">
        <v>188</v>
      </c>
      <c r="C105">
        <v>608.29999999999995</v>
      </c>
      <c r="D105">
        <v>85.6</v>
      </c>
      <c r="E105">
        <v>289.3</v>
      </c>
      <c r="F105">
        <v>5.8999999999999997E-2</v>
      </c>
      <c r="G105">
        <v>0.29799999999999999</v>
      </c>
      <c r="H105">
        <v>0.64300000000000002</v>
      </c>
      <c r="I105" t="str">
        <f t="shared" si="1"/>
        <v>Service</v>
      </c>
    </row>
    <row r="106" spans="1:9" x14ac:dyDescent="0.25">
      <c r="A106" t="s">
        <v>191</v>
      </c>
      <c r="B106" t="s">
        <v>190</v>
      </c>
      <c r="C106">
        <v>54.5</v>
      </c>
      <c r="D106">
        <v>92.2</v>
      </c>
      <c r="E106">
        <v>181.6</v>
      </c>
      <c r="F106">
        <v>3.7999999999999999E-2</v>
      </c>
      <c r="G106">
        <v>0.25900000000000001</v>
      </c>
      <c r="H106">
        <v>0.70199999999999996</v>
      </c>
      <c r="I106" t="str">
        <f t="shared" si="1"/>
        <v>Service</v>
      </c>
    </row>
    <row r="107" spans="1:9" x14ac:dyDescent="0.25">
      <c r="A107" t="s">
        <v>198</v>
      </c>
      <c r="B107" t="s">
        <v>443</v>
      </c>
      <c r="C107">
        <v>153.9</v>
      </c>
      <c r="D107">
        <v>89</v>
      </c>
      <c r="E107">
        <v>114.8</v>
      </c>
      <c r="F107">
        <v>0.28899999999999998</v>
      </c>
      <c r="G107">
        <v>0.152</v>
      </c>
      <c r="H107">
        <v>0.55900000000000005</v>
      </c>
      <c r="I107" t="str">
        <f t="shared" si="1"/>
        <v>Service</v>
      </c>
    </row>
    <row r="108" spans="1:9" x14ac:dyDescent="0.25">
      <c r="A108" t="s">
        <v>193</v>
      </c>
      <c r="B108" t="s">
        <v>192</v>
      </c>
      <c r="C108">
        <v>1.8</v>
      </c>
      <c r="D108">
        <v>97.8</v>
      </c>
      <c r="E108">
        <v>55.1</v>
      </c>
      <c r="F108">
        <v>0.20599999999999999</v>
      </c>
      <c r="G108">
        <v>0.214</v>
      </c>
      <c r="H108">
        <v>0.57999999999999996</v>
      </c>
      <c r="I108" t="str">
        <f t="shared" si="1"/>
        <v>Service</v>
      </c>
    </row>
    <row r="109" spans="1:9" x14ac:dyDescent="0.25">
      <c r="A109" t="s">
        <v>197</v>
      </c>
      <c r="B109" t="s">
        <v>196</v>
      </c>
      <c r="C109">
        <v>24.6</v>
      </c>
      <c r="D109">
        <v>47.8</v>
      </c>
      <c r="E109">
        <v>3.5</v>
      </c>
      <c r="F109">
        <v>0.26200000000000001</v>
      </c>
      <c r="G109">
        <v>0.34799999999999998</v>
      </c>
      <c r="H109">
        <v>0.39</v>
      </c>
      <c r="I109" t="str">
        <f t="shared" si="1"/>
        <v>Service</v>
      </c>
    </row>
    <row r="110" spans="1:9" x14ac:dyDescent="0.25">
      <c r="A110" t="s">
        <v>201</v>
      </c>
      <c r="B110" t="s">
        <v>200</v>
      </c>
      <c r="C110">
        <v>2.5</v>
      </c>
      <c r="D110">
        <v>84</v>
      </c>
      <c r="E110">
        <v>62.6</v>
      </c>
      <c r="F110">
        <v>9.7000000000000003E-2</v>
      </c>
      <c r="G110">
        <v>0.315</v>
      </c>
      <c r="H110">
        <v>0.58799999999999997</v>
      </c>
      <c r="I110" t="str">
        <f t="shared" si="1"/>
        <v>Service</v>
      </c>
    </row>
    <row r="111" spans="1:9" x14ac:dyDescent="0.25">
      <c r="A111" t="s">
        <v>205</v>
      </c>
      <c r="B111" t="s">
        <v>204</v>
      </c>
      <c r="C111">
        <v>397.1</v>
      </c>
      <c r="D111">
        <v>99</v>
      </c>
      <c r="E111">
        <v>460.8</v>
      </c>
      <c r="F111">
        <v>2.1000000000000001E-2</v>
      </c>
      <c r="G111">
        <v>0.24399999999999999</v>
      </c>
      <c r="H111">
        <v>0.73599999999999999</v>
      </c>
      <c r="I111" t="str">
        <f t="shared" si="1"/>
        <v>Service</v>
      </c>
    </row>
    <row r="112" spans="1:9" x14ac:dyDescent="0.25">
      <c r="A112" t="s">
        <v>416</v>
      </c>
      <c r="B112" t="s">
        <v>415</v>
      </c>
      <c r="C112">
        <v>11.5</v>
      </c>
      <c r="D112">
        <v>91</v>
      </c>
      <c r="E112">
        <v>252.2</v>
      </c>
      <c r="F112">
        <v>0.15</v>
      </c>
      <c r="G112">
        <v>8.7999999999999995E-2</v>
      </c>
      <c r="H112">
        <v>0.76200000000000001</v>
      </c>
      <c r="I112" t="str">
        <f t="shared" si="1"/>
        <v>Service</v>
      </c>
    </row>
    <row r="113" spans="1:9" x14ac:dyDescent="0.25">
      <c r="A113" t="s">
        <v>208</v>
      </c>
      <c r="B113" t="s">
        <v>207</v>
      </c>
      <c r="C113">
        <v>15.2</v>
      </c>
      <c r="D113">
        <v>99</v>
      </c>
      <c r="E113">
        <v>441.7</v>
      </c>
      <c r="F113">
        <v>4.2999999999999997E-2</v>
      </c>
      <c r="G113">
        <v>0.27300000000000002</v>
      </c>
      <c r="H113">
        <v>0.68400000000000005</v>
      </c>
      <c r="I113" t="str">
        <f t="shared" si="1"/>
        <v>Service</v>
      </c>
    </row>
    <row r="114" spans="1:9" x14ac:dyDescent="0.25">
      <c r="A114" t="s">
        <v>210</v>
      </c>
      <c r="B114" t="s">
        <v>209</v>
      </c>
      <c r="C114">
        <v>43</v>
      </c>
      <c r="D114">
        <v>67.5</v>
      </c>
      <c r="E114">
        <v>39.700000000000003</v>
      </c>
      <c r="F114">
        <v>0.16500000000000001</v>
      </c>
      <c r="G114">
        <v>0.27500000000000002</v>
      </c>
      <c r="H114">
        <v>0.56000000000000005</v>
      </c>
      <c r="I114" t="str">
        <f t="shared" si="1"/>
        <v>Service</v>
      </c>
    </row>
    <row r="115" spans="1:9" x14ac:dyDescent="0.25">
      <c r="A115" t="s">
        <v>212</v>
      </c>
      <c r="B115" t="s">
        <v>211</v>
      </c>
      <c r="C115">
        <v>9.9</v>
      </c>
      <c r="D115">
        <v>17.600000000000001</v>
      </c>
      <c r="E115">
        <v>1.9</v>
      </c>
      <c r="F115">
        <v>0.39</v>
      </c>
      <c r="G115">
        <v>0.17</v>
      </c>
      <c r="H115">
        <v>0.44</v>
      </c>
      <c r="I115" t="str">
        <f t="shared" si="1"/>
        <v>Service</v>
      </c>
    </row>
    <row r="116" spans="1:9" x14ac:dyDescent="0.25">
      <c r="A116" t="s">
        <v>214</v>
      </c>
      <c r="B116" t="s">
        <v>213</v>
      </c>
      <c r="C116">
        <v>142.69999999999999</v>
      </c>
      <c r="D116">
        <v>68</v>
      </c>
      <c r="E116">
        <v>9.3000000000000007</v>
      </c>
      <c r="F116">
        <v>0.26900000000000002</v>
      </c>
      <c r="G116">
        <v>0.48699999999999999</v>
      </c>
      <c r="H116">
        <v>0.24399999999999999</v>
      </c>
      <c r="I116" t="str">
        <f t="shared" si="1"/>
        <v>Industry</v>
      </c>
    </row>
    <row r="117" spans="1:9" x14ac:dyDescent="0.25">
      <c r="A117" t="s">
        <v>216</v>
      </c>
      <c r="B117" t="s">
        <v>215</v>
      </c>
      <c r="C117">
        <v>14.2</v>
      </c>
      <c r="D117">
        <v>100</v>
      </c>
      <c r="E117">
        <v>461.7</v>
      </c>
      <c r="F117">
        <v>2.1000000000000001E-2</v>
      </c>
      <c r="G117">
        <v>0.41499999999999998</v>
      </c>
      <c r="H117">
        <v>0.56399999999999995</v>
      </c>
      <c r="I117" t="str">
        <f t="shared" si="1"/>
        <v>Service</v>
      </c>
    </row>
    <row r="118" spans="1:9" x14ac:dyDescent="0.25">
      <c r="A118" t="s">
        <v>288</v>
      </c>
      <c r="B118" t="s">
        <v>287</v>
      </c>
      <c r="C118">
        <v>14.6</v>
      </c>
      <c r="D118">
        <v>75.8</v>
      </c>
      <c r="E118">
        <v>85.5</v>
      </c>
      <c r="F118">
        <v>2.7E-2</v>
      </c>
      <c r="G118">
        <v>0.39</v>
      </c>
      <c r="H118">
        <v>0.58299999999999996</v>
      </c>
      <c r="I118" t="str">
        <f t="shared" si="1"/>
        <v>Service</v>
      </c>
    </row>
    <row r="119" spans="1:9" x14ac:dyDescent="0.25">
      <c r="A119" t="s">
        <v>218</v>
      </c>
      <c r="B119" t="s">
        <v>217</v>
      </c>
      <c r="C119">
        <v>206.2</v>
      </c>
      <c r="D119">
        <v>45.7</v>
      </c>
      <c r="E119">
        <v>31.8</v>
      </c>
      <c r="F119">
        <v>0.216</v>
      </c>
      <c r="G119">
        <v>0.251</v>
      </c>
      <c r="H119">
        <v>0.53300000000000003</v>
      </c>
      <c r="I119" t="str">
        <f t="shared" si="1"/>
        <v>Service</v>
      </c>
    </row>
    <row r="120" spans="1:9" x14ac:dyDescent="0.25">
      <c r="A120" t="s">
        <v>375</v>
      </c>
      <c r="B120" t="s">
        <v>343</v>
      </c>
      <c r="C120">
        <v>44.9</v>
      </c>
      <c r="D120">
        <v>92</v>
      </c>
      <c r="E120">
        <v>325.60000000000002</v>
      </c>
      <c r="F120">
        <v>6.2E-2</v>
      </c>
      <c r="G120">
        <v>0.12</v>
      </c>
      <c r="H120">
        <v>0.81799999999999995</v>
      </c>
      <c r="I120" t="str">
        <f t="shared" si="1"/>
        <v>Service</v>
      </c>
    </row>
    <row r="121" spans="1:9" x14ac:dyDescent="0.25">
      <c r="A121" t="s">
        <v>220</v>
      </c>
      <c r="B121" t="s">
        <v>219</v>
      </c>
      <c r="C121">
        <v>40.799999999999997</v>
      </c>
      <c r="D121">
        <v>92.6</v>
      </c>
      <c r="E121">
        <v>137.9</v>
      </c>
      <c r="F121">
        <v>6.8000000000000005E-2</v>
      </c>
      <c r="G121">
        <v>0.156</v>
      </c>
      <c r="H121">
        <v>0.77600000000000002</v>
      </c>
      <c r="I121" t="str">
        <f t="shared" si="1"/>
        <v>Service</v>
      </c>
    </row>
    <row r="122" spans="1:9" x14ac:dyDescent="0.25">
      <c r="A122" t="s">
        <v>223</v>
      </c>
      <c r="B122" t="s">
        <v>222</v>
      </c>
      <c r="C122">
        <v>12.3</v>
      </c>
      <c r="D122">
        <v>64.599999999999994</v>
      </c>
      <c r="E122">
        <v>10.9</v>
      </c>
      <c r="F122">
        <v>0.35299999999999998</v>
      </c>
      <c r="G122">
        <v>0.38100000000000001</v>
      </c>
      <c r="H122">
        <v>0.26600000000000001</v>
      </c>
      <c r="I122" t="str">
        <f t="shared" si="1"/>
        <v>Industry</v>
      </c>
    </row>
    <row r="123" spans="1:9" x14ac:dyDescent="0.25">
      <c r="A123" t="s">
        <v>225</v>
      </c>
      <c r="B123" t="s">
        <v>224</v>
      </c>
      <c r="C123">
        <v>16</v>
      </c>
      <c r="D123">
        <v>94</v>
      </c>
      <c r="E123">
        <v>49.2</v>
      </c>
      <c r="F123">
        <v>0.224</v>
      </c>
      <c r="G123">
        <v>0.20699999999999999</v>
      </c>
      <c r="H123">
        <v>0.56899999999999995</v>
      </c>
      <c r="I123" t="str">
        <f t="shared" si="1"/>
        <v>Service</v>
      </c>
    </row>
    <row r="124" spans="1:9" x14ac:dyDescent="0.25">
      <c r="A124" t="s">
        <v>227</v>
      </c>
      <c r="B124" t="s">
        <v>226</v>
      </c>
      <c r="C124">
        <v>22</v>
      </c>
      <c r="D124">
        <v>90.9</v>
      </c>
      <c r="E124">
        <v>79.5</v>
      </c>
      <c r="F124">
        <v>0.08</v>
      </c>
      <c r="G124">
        <v>0.27</v>
      </c>
      <c r="H124">
        <v>0.65</v>
      </c>
      <c r="I124" t="str">
        <f t="shared" si="1"/>
        <v>Service</v>
      </c>
    </row>
    <row r="125" spans="1:9" x14ac:dyDescent="0.25">
      <c r="A125" t="s">
        <v>229</v>
      </c>
      <c r="B125" t="s">
        <v>228</v>
      </c>
      <c r="C125">
        <v>298.2</v>
      </c>
      <c r="D125">
        <v>92.6</v>
      </c>
      <c r="E125">
        <v>38.4</v>
      </c>
      <c r="F125">
        <v>0.14399999999999999</v>
      </c>
      <c r="G125">
        <v>0.32600000000000001</v>
      </c>
      <c r="H125">
        <v>0.53</v>
      </c>
      <c r="I125" t="str">
        <f t="shared" si="1"/>
        <v>Service</v>
      </c>
    </row>
    <row r="126" spans="1:9" x14ac:dyDescent="0.25">
      <c r="A126" t="s">
        <v>231</v>
      </c>
      <c r="B126" t="s">
        <v>230</v>
      </c>
      <c r="C126">
        <v>123.3</v>
      </c>
      <c r="D126">
        <v>99.8</v>
      </c>
      <c r="E126">
        <v>306.3</v>
      </c>
      <c r="F126">
        <v>0.05</v>
      </c>
      <c r="G126">
        <v>0.311</v>
      </c>
      <c r="H126">
        <v>0.64</v>
      </c>
      <c r="I126" t="str">
        <f t="shared" si="1"/>
        <v>Service</v>
      </c>
    </row>
    <row r="127" spans="1:9" x14ac:dyDescent="0.25">
      <c r="A127" t="s">
        <v>233</v>
      </c>
      <c r="B127" t="s">
        <v>232</v>
      </c>
      <c r="C127">
        <v>114.8</v>
      </c>
      <c r="D127">
        <v>93.3</v>
      </c>
      <c r="E127">
        <v>399.2</v>
      </c>
      <c r="F127">
        <v>5.2999999999999999E-2</v>
      </c>
      <c r="G127">
        <v>0.27400000000000002</v>
      </c>
      <c r="H127">
        <v>0.67300000000000004</v>
      </c>
      <c r="I127" t="str">
        <f t="shared" si="1"/>
        <v>Service</v>
      </c>
    </row>
    <row r="128" spans="1:9" x14ac:dyDescent="0.25">
      <c r="A128" t="s">
        <v>418</v>
      </c>
      <c r="B128" t="s">
        <v>417</v>
      </c>
      <c r="C128">
        <v>284.8</v>
      </c>
      <c r="D128">
        <v>94.1</v>
      </c>
      <c r="E128">
        <v>283.10000000000002</v>
      </c>
      <c r="F128">
        <v>0.01</v>
      </c>
      <c r="G128">
        <v>0.45</v>
      </c>
      <c r="H128">
        <v>0.54</v>
      </c>
      <c r="I128" t="str">
        <f t="shared" si="1"/>
        <v>Service</v>
      </c>
    </row>
    <row r="129" spans="1:9" x14ac:dyDescent="0.25">
      <c r="A129" t="s">
        <v>241</v>
      </c>
      <c r="B129" t="s">
        <v>240</v>
      </c>
      <c r="C129">
        <v>77.400000000000006</v>
      </c>
      <c r="D129">
        <v>82.5</v>
      </c>
      <c r="E129">
        <v>232</v>
      </c>
      <c r="F129">
        <v>2E-3</v>
      </c>
      <c r="G129">
        <v>0.80100000000000005</v>
      </c>
      <c r="H129">
        <v>0.19700000000000001</v>
      </c>
      <c r="I129" t="str">
        <f t="shared" si="1"/>
        <v>Industry</v>
      </c>
    </row>
    <row r="130" spans="1:9" x14ac:dyDescent="0.25">
      <c r="A130" t="s">
        <v>420</v>
      </c>
      <c r="B130" t="s">
        <v>419</v>
      </c>
      <c r="C130">
        <v>312.89999999999998</v>
      </c>
      <c r="D130">
        <v>88.9</v>
      </c>
      <c r="E130">
        <v>380.9</v>
      </c>
      <c r="F130">
        <v>0.08</v>
      </c>
      <c r="G130">
        <v>0.19</v>
      </c>
      <c r="H130">
        <v>0.73</v>
      </c>
      <c r="I130" t="str">
        <f t="shared" si="1"/>
        <v>Service</v>
      </c>
    </row>
    <row r="131" spans="1:9" x14ac:dyDescent="0.25">
      <c r="A131" t="s">
        <v>245</v>
      </c>
      <c r="B131" t="s">
        <v>244</v>
      </c>
      <c r="C131">
        <v>93.9</v>
      </c>
      <c r="D131">
        <v>98.4</v>
      </c>
      <c r="E131">
        <v>196.9</v>
      </c>
      <c r="F131">
        <v>0.10100000000000001</v>
      </c>
      <c r="G131">
        <v>0.35</v>
      </c>
      <c r="H131">
        <v>0.54900000000000004</v>
      </c>
      <c r="I131" t="str">
        <f t="shared" ref="I131:I173" si="2">INDEX($F$1:$H$1,1,MATCH(MAX(F131:H131),F131:H131,0))</f>
        <v>Service</v>
      </c>
    </row>
    <row r="132" spans="1:9" x14ac:dyDescent="0.25">
      <c r="A132" t="s">
        <v>247</v>
      </c>
      <c r="B132" t="s">
        <v>246</v>
      </c>
      <c r="C132">
        <v>328.4</v>
      </c>
      <c r="D132">
        <v>70.400000000000006</v>
      </c>
      <c r="E132">
        <v>2.7</v>
      </c>
      <c r="F132">
        <v>0.40100000000000002</v>
      </c>
      <c r="G132">
        <v>0.22900000000000001</v>
      </c>
      <c r="H132">
        <v>0.37</v>
      </c>
      <c r="I132" t="str">
        <f t="shared" si="2"/>
        <v>Agriculture</v>
      </c>
    </row>
    <row r="133" spans="1:9" x14ac:dyDescent="0.25">
      <c r="A133" t="s">
        <v>377</v>
      </c>
      <c r="B133" t="s">
        <v>444</v>
      </c>
      <c r="C133">
        <v>149.9</v>
      </c>
      <c r="D133">
        <v>97</v>
      </c>
      <c r="E133">
        <v>638.9</v>
      </c>
      <c r="F133">
        <v>3.5000000000000003E-2</v>
      </c>
      <c r="G133">
        <v>0.25800000000000001</v>
      </c>
      <c r="H133">
        <v>0.70699999999999996</v>
      </c>
      <c r="I133" t="str">
        <f t="shared" si="2"/>
        <v>Service</v>
      </c>
    </row>
    <row r="134" spans="1:9" x14ac:dyDescent="0.25">
      <c r="A134" t="s">
        <v>251</v>
      </c>
      <c r="B134" t="s">
        <v>250</v>
      </c>
      <c r="C134">
        <v>273.5</v>
      </c>
      <c r="D134">
        <v>67</v>
      </c>
      <c r="E134">
        <v>303.3</v>
      </c>
      <c r="F134">
        <v>7.0000000000000007E-2</v>
      </c>
      <c r="G134">
        <v>0.2</v>
      </c>
      <c r="H134">
        <v>0.73</v>
      </c>
      <c r="I134" t="str">
        <f t="shared" si="2"/>
        <v>Service</v>
      </c>
    </row>
    <row r="135" spans="1:9" x14ac:dyDescent="0.25">
      <c r="A135" t="s">
        <v>378</v>
      </c>
      <c r="B135" t="s">
        <v>348</v>
      </c>
      <c r="C135">
        <v>303</v>
      </c>
      <c r="D135">
        <v>96</v>
      </c>
      <c r="E135">
        <v>190.9</v>
      </c>
      <c r="F135">
        <v>0.1</v>
      </c>
      <c r="G135">
        <v>0.26</v>
      </c>
      <c r="H135">
        <v>0.64</v>
      </c>
      <c r="I135" t="str">
        <f t="shared" si="2"/>
        <v>Service</v>
      </c>
    </row>
    <row r="136" spans="1:9" x14ac:dyDescent="0.25">
      <c r="A136" t="s">
        <v>314</v>
      </c>
      <c r="B136" t="s">
        <v>313</v>
      </c>
      <c r="C136">
        <v>60.1</v>
      </c>
      <c r="D136">
        <v>99.7</v>
      </c>
      <c r="E136">
        <v>75.2</v>
      </c>
      <c r="F136">
        <v>0.114</v>
      </c>
      <c r="G136">
        <v>0.58399999999999996</v>
      </c>
      <c r="H136">
        <v>0.30199999999999999</v>
      </c>
      <c r="I136" t="str">
        <f t="shared" si="2"/>
        <v>Industry</v>
      </c>
    </row>
    <row r="137" spans="1:9" x14ac:dyDescent="0.25">
      <c r="A137" t="s">
        <v>445</v>
      </c>
      <c r="B137" t="s">
        <v>446</v>
      </c>
      <c r="C137">
        <v>193.2</v>
      </c>
      <c r="D137">
        <v>79.3</v>
      </c>
      <c r="E137">
        <v>36.200000000000003</v>
      </c>
      <c r="F137">
        <v>0.16700000000000001</v>
      </c>
      <c r="G137">
        <v>0.14799999999999999</v>
      </c>
      <c r="H137">
        <v>0.68400000000000005</v>
      </c>
      <c r="I137" t="str">
        <f t="shared" si="2"/>
        <v>Service</v>
      </c>
    </row>
    <row r="138" spans="1:9" x14ac:dyDescent="0.25">
      <c r="A138" t="s">
        <v>379</v>
      </c>
      <c r="B138" t="s">
        <v>341</v>
      </c>
      <c r="C138">
        <v>13.8</v>
      </c>
      <c r="D138">
        <v>78.8</v>
      </c>
      <c r="E138">
        <v>140.6</v>
      </c>
      <c r="F138">
        <v>3.3000000000000002E-2</v>
      </c>
      <c r="G138">
        <v>0.61299999999999999</v>
      </c>
      <c r="H138">
        <v>0.35399999999999998</v>
      </c>
      <c r="I138" t="str">
        <f t="shared" si="2"/>
        <v>Industry</v>
      </c>
    </row>
    <row r="139" spans="1:9" x14ac:dyDescent="0.25">
      <c r="A139" t="s">
        <v>255</v>
      </c>
      <c r="B139" t="s">
        <v>254</v>
      </c>
      <c r="C139">
        <v>61.1</v>
      </c>
      <c r="D139">
        <v>40.200000000000003</v>
      </c>
      <c r="E139">
        <v>22.2</v>
      </c>
      <c r="F139">
        <v>0.17199999999999999</v>
      </c>
      <c r="G139">
        <v>0.20899999999999999</v>
      </c>
      <c r="H139">
        <v>0.61899999999999999</v>
      </c>
      <c r="I139" t="str">
        <f t="shared" si="2"/>
        <v>Service</v>
      </c>
    </row>
    <row r="140" spans="1:9" x14ac:dyDescent="0.25">
      <c r="A140" t="s">
        <v>380</v>
      </c>
      <c r="B140" t="s">
        <v>344</v>
      </c>
      <c r="C140">
        <v>179.2</v>
      </c>
      <c r="D140">
        <v>58</v>
      </c>
      <c r="E140">
        <v>262.39999999999998</v>
      </c>
      <c r="F140">
        <v>3.2000000000000001E-2</v>
      </c>
      <c r="G140">
        <v>0.30399999999999999</v>
      </c>
      <c r="H140">
        <v>0.66500000000000004</v>
      </c>
      <c r="I140" t="str">
        <f t="shared" si="2"/>
        <v>Service</v>
      </c>
    </row>
    <row r="141" spans="1:9" x14ac:dyDescent="0.25">
      <c r="A141" t="s">
        <v>257</v>
      </c>
      <c r="B141" t="s">
        <v>256</v>
      </c>
      <c r="C141">
        <v>83.7</v>
      </c>
      <c r="D141">
        <v>31.4</v>
      </c>
      <c r="E141">
        <v>4</v>
      </c>
      <c r="F141">
        <v>0.49</v>
      </c>
      <c r="G141">
        <v>0.31</v>
      </c>
      <c r="H141">
        <v>0.21</v>
      </c>
      <c r="I141" t="str">
        <f t="shared" si="2"/>
        <v>Agriculture</v>
      </c>
    </row>
    <row r="142" spans="1:9" x14ac:dyDescent="0.25">
      <c r="A142" t="s">
        <v>263</v>
      </c>
      <c r="B142" t="s">
        <v>262</v>
      </c>
      <c r="C142">
        <v>6482.2</v>
      </c>
      <c r="D142">
        <v>92.5</v>
      </c>
      <c r="E142">
        <v>411.4</v>
      </c>
      <c r="F142">
        <v>0</v>
      </c>
      <c r="G142">
        <v>0.33900000000000002</v>
      </c>
      <c r="H142">
        <v>0.66100000000000003</v>
      </c>
      <c r="I142" t="str">
        <f t="shared" si="2"/>
        <v>Service</v>
      </c>
    </row>
    <row r="143" spans="1:9" x14ac:dyDescent="0.25">
      <c r="A143" t="s">
        <v>422</v>
      </c>
      <c r="B143" t="s">
        <v>421</v>
      </c>
      <c r="C143">
        <v>13.9</v>
      </c>
      <c r="D143">
        <v>37.799999999999997</v>
      </c>
      <c r="E143">
        <v>11.3</v>
      </c>
      <c r="F143">
        <v>0.65</v>
      </c>
      <c r="G143">
        <v>0.1</v>
      </c>
      <c r="H143">
        <v>0.25</v>
      </c>
      <c r="I143" t="str">
        <f t="shared" si="2"/>
        <v>Agriculture</v>
      </c>
    </row>
    <row r="144" spans="1:9" x14ac:dyDescent="0.25">
      <c r="A144" t="s">
        <v>265</v>
      </c>
      <c r="B144" t="s">
        <v>264</v>
      </c>
      <c r="C144">
        <v>36.200000000000003</v>
      </c>
      <c r="D144">
        <v>86.4</v>
      </c>
      <c r="E144">
        <v>107</v>
      </c>
      <c r="F144">
        <v>2.5000000000000001E-2</v>
      </c>
      <c r="G144">
        <v>0.30299999999999999</v>
      </c>
      <c r="H144">
        <v>0.67100000000000004</v>
      </c>
      <c r="I144" t="str">
        <f t="shared" si="2"/>
        <v>Service</v>
      </c>
    </row>
    <row r="145" spans="1:9" x14ac:dyDescent="0.25">
      <c r="A145" t="s">
        <v>267</v>
      </c>
      <c r="B145" t="s">
        <v>266</v>
      </c>
      <c r="C145">
        <v>80</v>
      </c>
      <c r="D145">
        <v>97.9</v>
      </c>
      <c r="E145">
        <v>453.5</v>
      </c>
      <c r="F145">
        <v>0.04</v>
      </c>
      <c r="G145">
        <v>0.29499999999999998</v>
      </c>
      <c r="H145">
        <v>0.66500000000000004</v>
      </c>
      <c r="I145" t="str">
        <f t="shared" si="2"/>
        <v>Service</v>
      </c>
    </row>
    <row r="146" spans="1:9" x14ac:dyDescent="0.25">
      <c r="A146" t="s">
        <v>55</v>
      </c>
      <c r="B146" t="s">
        <v>54</v>
      </c>
      <c r="C146">
        <v>308.2</v>
      </c>
      <c r="D146">
        <v>92.3</v>
      </c>
      <c r="E146">
        <v>61.5</v>
      </c>
      <c r="F146">
        <v>0.17799999999999999</v>
      </c>
      <c r="G146">
        <v>0.27600000000000002</v>
      </c>
      <c r="H146">
        <v>0.54500000000000004</v>
      </c>
      <c r="I146" t="str">
        <f t="shared" si="2"/>
        <v>Service</v>
      </c>
    </row>
    <row r="147" spans="1:9" x14ac:dyDescent="0.25">
      <c r="A147" t="s">
        <v>383</v>
      </c>
      <c r="B147" t="s">
        <v>361</v>
      </c>
      <c r="C147">
        <v>16.5</v>
      </c>
      <c r="D147">
        <v>61.1</v>
      </c>
      <c r="E147">
        <v>16.3</v>
      </c>
      <c r="F147">
        <v>0.38700000000000001</v>
      </c>
      <c r="G147">
        <v>0.20300000000000001</v>
      </c>
      <c r="H147">
        <v>0.41</v>
      </c>
      <c r="I147" t="str">
        <f t="shared" si="2"/>
        <v>Service</v>
      </c>
    </row>
    <row r="148" spans="1:9" x14ac:dyDescent="0.25">
      <c r="A148" t="s">
        <v>269</v>
      </c>
      <c r="B148" t="s">
        <v>268</v>
      </c>
      <c r="C148">
        <v>2.7</v>
      </c>
      <c r="D148">
        <v>93</v>
      </c>
      <c r="E148">
        <v>184.7</v>
      </c>
      <c r="F148">
        <v>0.13</v>
      </c>
      <c r="G148">
        <v>0.22</v>
      </c>
      <c r="H148">
        <v>0.65</v>
      </c>
      <c r="I148" t="str">
        <f t="shared" si="2"/>
        <v>Service</v>
      </c>
    </row>
    <row r="149" spans="1:9" x14ac:dyDescent="0.25">
      <c r="A149" t="s">
        <v>424</v>
      </c>
      <c r="B149" t="s">
        <v>423</v>
      </c>
      <c r="C149">
        <v>65.5</v>
      </c>
      <c r="D149">
        <v>81.599999999999994</v>
      </c>
      <c r="E149">
        <v>30.8</v>
      </c>
      <c r="F149">
        <v>0.11899999999999999</v>
      </c>
      <c r="G149">
        <v>0.51500000000000001</v>
      </c>
      <c r="H149">
        <v>0.36599999999999999</v>
      </c>
      <c r="I149" t="str">
        <f t="shared" si="2"/>
        <v>Industry</v>
      </c>
    </row>
    <row r="150" spans="1:9" x14ac:dyDescent="0.25">
      <c r="A150" t="s">
        <v>273</v>
      </c>
      <c r="B150" t="s">
        <v>272</v>
      </c>
      <c r="C150">
        <v>20</v>
      </c>
      <c r="D150">
        <v>99</v>
      </c>
      <c r="E150">
        <v>715</v>
      </c>
      <c r="F150">
        <v>1.0999999999999999E-2</v>
      </c>
      <c r="G150">
        <v>0.28199999999999997</v>
      </c>
      <c r="H150">
        <v>0.70699999999999996</v>
      </c>
      <c r="I150" t="str">
        <f t="shared" si="2"/>
        <v>Service</v>
      </c>
    </row>
    <row r="151" spans="1:9" x14ac:dyDescent="0.25">
      <c r="A151" t="s">
        <v>275</v>
      </c>
      <c r="B151" t="s">
        <v>274</v>
      </c>
      <c r="C151">
        <v>182.2</v>
      </c>
      <c r="D151">
        <v>99</v>
      </c>
      <c r="E151">
        <v>680.9</v>
      </c>
      <c r="F151">
        <v>1.4999999999999999E-2</v>
      </c>
      <c r="G151">
        <v>0.34</v>
      </c>
      <c r="H151">
        <v>0.64500000000000002</v>
      </c>
      <c r="I151" t="str">
        <f t="shared" si="2"/>
        <v>Service</v>
      </c>
    </row>
    <row r="152" spans="1:9" x14ac:dyDescent="0.25">
      <c r="A152" t="s">
        <v>384</v>
      </c>
      <c r="B152" t="s">
        <v>447</v>
      </c>
      <c r="C152">
        <v>102</v>
      </c>
      <c r="D152">
        <v>76.900000000000006</v>
      </c>
      <c r="E152">
        <v>153.80000000000001</v>
      </c>
      <c r="F152">
        <v>0.249</v>
      </c>
      <c r="G152">
        <v>0.23</v>
      </c>
      <c r="H152">
        <v>0.51900000000000002</v>
      </c>
      <c r="I152" t="str">
        <f t="shared" si="2"/>
        <v>Service</v>
      </c>
    </row>
    <row r="153" spans="1:9" x14ac:dyDescent="0.25">
      <c r="A153" t="s">
        <v>426</v>
      </c>
      <c r="B153" t="s">
        <v>425</v>
      </c>
      <c r="C153">
        <v>640.29999999999995</v>
      </c>
      <c r="D153">
        <v>96.1</v>
      </c>
      <c r="E153">
        <v>591</v>
      </c>
      <c r="F153">
        <v>1.7999999999999999E-2</v>
      </c>
      <c r="G153">
        <v>0.25900000000000001</v>
      </c>
      <c r="H153">
        <v>0.72299999999999998</v>
      </c>
      <c r="I153" t="str">
        <f t="shared" si="2"/>
        <v>Service</v>
      </c>
    </row>
    <row r="154" spans="1:9" x14ac:dyDescent="0.25">
      <c r="A154" t="s">
        <v>271</v>
      </c>
      <c r="B154" t="s">
        <v>270</v>
      </c>
      <c r="C154">
        <v>51.2</v>
      </c>
      <c r="D154">
        <v>99.4</v>
      </c>
      <c r="E154">
        <v>33.5</v>
      </c>
      <c r="F154">
        <v>0.23400000000000001</v>
      </c>
      <c r="G154">
        <v>0.28599999999999998</v>
      </c>
      <c r="H154">
        <v>0.48</v>
      </c>
      <c r="I154" t="str">
        <f t="shared" si="2"/>
        <v>Service</v>
      </c>
    </row>
    <row r="155" spans="1:9" x14ac:dyDescent="0.25">
      <c r="A155" t="s">
        <v>280</v>
      </c>
      <c r="B155" t="s">
        <v>279</v>
      </c>
      <c r="C155">
        <v>125.7</v>
      </c>
      <c r="D155">
        <v>92.6</v>
      </c>
      <c r="E155">
        <v>108.9</v>
      </c>
      <c r="F155">
        <v>9.9000000000000005E-2</v>
      </c>
      <c r="G155">
        <v>0.441</v>
      </c>
      <c r="H155">
        <v>0.46</v>
      </c>
      <c r="I155" t="str">
        <f t="shared" si="2"/>
        <v>Service</v>
      </c>
    </row>
    <row r="156" spans="1:9" x14ac:dyDescent="0.25">
      <c r="A156" t="s">
        <v>282</v>
      </c>
      <c r="B156" t="s">
        <v>281</v>
      </c>
      <c r="C156">
        <v>97.7</v>
      </c>
      <c r="D156">
        <v>60.9</v>
      </c>
      <c r="E156">
        <v>10.6</v>
      </c>
      <c r="F156">
        <v>0.39500000000000002</v>
      </c>
      <c r="G156">
        <v>0.20399999999999999</v>
      </c>
      <c r="H156">
        <v>0.40100000000000002</v>
      </c>
      <c r="I156" t="str">
        <f t="shared" si="2"/>
        <v>Service</v>
      </c>
    </row>
    <row r="157" spans="1:9" x14ac:dyDescent="0.25">
      <c r="A157" t="s">
        <v>284</v>
      </c>
      <c r="B157" t="s">
        <v>283</v>
      </c>
      <c r="C157">
        <v>153.30000000000001</v>
      </c>
      <c r="D157">
        <v>98.5</v>
      </c>
      <c r="E157">
        <v>97.7</v>
      </c>
      <c r="F157">
        <v>0.23</v>
      </c>
      <c r="G157">
        <v>0.27</v>
      </c>
      <c r="H157">
        <v>0.5</v>
      </c>
      <c r="I157" t="str">
        <f t="shared" si="2"/>
        <v>Service</v>
      </c>
    </row>
    <row r="158" spans="1:9" x14ac:dyDescent="0.25">
      <c r="A158" t="s">
        <v>286</v>
      </c>
      <c r="B158" t="s">
        <v>448</v>
      </c>
      <c r="C158">
        <v>207.9</v>
      </c>
      <c r="D158">
        <v>98.6</v>
      </c>
      <c r="E158">
        <v>303.5</v>
      </c>
      <c r="F158">
        <v>7.0000000000000001E-3</v>
      </c>
      <c r="G158">
        <v>0.56999999999999995</v>
      </c>
      <c r="H158">
        <v>0.42299999999999999</v>
      </c>
      <c r="I158" t="str">
        <f t="shared" si="2"/>
        <v>Industry</v>
      </c>
    </row>
    <row r="159" spans="1:9" x14ac:dyDescent="0.25">
      <c r="A159" t="s">
        <v>290</v>
      </c>
      <c r="B159" t="s">
        <v>289</v>
      </c>
      <c r="C159">
        <v>62.2</v>
      </c>
      <c r="D159">
        <v>74.2</v>
      </c>
      <c r="E159">
        <v>123.6</v>
      </c>
      <c r="F159">
        <v>0.13200000000000001</v>
      </c>
      <c r="G159">
        <v>0.318</v>
      </c>
      <c r="H159">
        <v>0.55000000000000004</v>
      </c>
      <c r="I159" t="str">
        <f t="shared" si="2"/>
        <v>Service</v>
      </c>
    </row>
    <row r="160" spans="1:9" x14ac:dyDescent="0.25">
      <c r="A160" t="s">
        <v>292</v>
      </c>
      <c r="B160" t="s">
        <v>291</v>
      </c>
      <c r="C160">
        <v>90.2</v>
      </c>
      <c r="D160">
        <v>86.5</v>
      </c>
      <c r="E160">
        <v>269.5</v>
      </c>
      <c r="F160">
        <v>0.11700000000000001</v>
      </c>
      <c r="G160">
        <v>0.29799999999999999</v>
      </c>
      <c r="H160">
        <v>0.58499999999999996</v>
      </c>
      <c r="I160" t="str">
        <f t="shared" si="2"/>
        <v>Service</v>
      </c>
    </row>
    <row r="161" spans="1:9" x14ac:dyDescent="0.25">
      <c r="A161" t="s">
        <v>277</v>
      </c>
      <c r="B161" t="s">
        <v>276</v>
      </c>
      <c r="C161">
        <v>10.3</v>
      </c>
      <c r="D161">
        <v>98</v>
      </c>
      <c r="E161">
        <v>74.599999999999994</v>
      </c>
      <c r="F161">
        <v>0.20899999999999999</v>
      </c>
      <c r="G161">
        <v>0.38</v>
      </c>
      <c r="H161">
        <v>0.41099999999999998</v>
      </c>
      <c r="I161" t="str">
        <f t="shared" si="2"/>
        <v>Service</v>
      </c>
    </row>
    <row r="162" spans="1:9" x14ac:dyDescent="0.25">
      <c r="A162" t="s">
        <v>296</v>
      </c>
      <c r="B162" t="s">
        <v>295</v>
      </c>
      <c r="C162">
        <v>119.5</v>
      </c>
      <c r="D162">
        <v>69.900000000000006</v>
      </c>
      <c r="E162">
        <v>3.6</v>
      </c>
      <c r="F162">
        <v>0.311</v>
      </c>
      <c r="G162">
        <v>0.222</v>
      </c>
      <c r="H162">
        <v>0.46899999999999997</v>
      </c>
      <c r="I162" t="str">
        <f t="shared" si="2"/>
        <v>Service</v>
      </c>
    </row>
    <row r="163" spans="1:9" x14ac:dyDescent="0.25">
      <c r="A163" t="s">
        <v>300</v>
      </c>
      <c r="B163" t="s">
        <v>299</v>
      </c>
      <c r="C163">
        <v>77.400000000000006</v>
      </c>
      <c r="D163">
        <v>99.7</v>
      </c>
      <c r="E163">
        <v>259.89999999999998</v>
      </c>
      <c r="F163">
        <v>0.187</v>
      </c>
      <c r="G163">
        <v>0.45200000000000001</v>
      </c>
      <c r="H163">
        <v>0.36099999999999999</v>
      </c>
      <c r="I163" t="str">
        <f t="shared" si="2"/>
        <v>Industry</v>
      </c>
    </row>
    <row r="164" spans="1:9" x14ac:dyDescent="0.25">
      <c r="A164" t="s">
        <v>294</v>
      </c>
      <c r="B164" t="s">
        <v>293</v>
      </c>
      <c r="C164">
        <v>31.4</v>
      </c>
      <c r="D164">
        <v>77.900000000000006</v>
      </c>
      <c r="E164">
        <v>475.3</v>
      </c>
      <c r="F164">
        <v>0.04</v>
      </c>
      <c r="G164">
        <v>0.58499999999999996</v>
      </c>
      <c r="H164">
        <v>0.375</v>
      </c>
      <c r="I164" t="str">
        <f t="shared" si="2"/>
        <v>Industry</v>
      </c>
    </row>
    <row r="165" spans="1:9" x14ac:dyDescent="0.25">
      <c r="A165" t="s">
        <v>298</v>
      </c>
      <c r="B165" t="s">
        <v>297</v>
      </c>
      <c r="C165">
        <v>247.6</v>
      </c>
      <c r="D165">
        <v>99</v>
      </c>
      <c r="E165">
        <v>543.5</v>
      </c>
      <c r="F165">
        <v>5.0000000000000001E-3</v>
      </c>
      <c r="G165">
        <v>0.23699999999999999</v>
      </c>
      <c r="H165">
        <v>0.75800000000000001</v>
      </c>
      <c r="I165" t="str">
        <f t="shared" si="2"/>
        <v>Service</v>
      </c>
    </row>
    <row r="166" spans="1:9" x14ac:dyDescent="0.25">
      <c r="A166" t="s">
        <v>301</v>
      </c>
      <c r="B166" t="s">
        <v>336</v>
      </c>
      <c r="C166">
        <v>31</v>
      </c>
      <c r="D166">
        <v>97</v>
      </c>
      <c r="E166">
        <v>898</v>
      </c>
      <c r="F166">
        <v>0.01</v>
      </c>
      <c r="G166">
        <v>0.20399999999999999</v>
      </c>
      <c r="H166">
        <v>0.78700000000000003</v>
      </c>
      <c r="I166" t="str">
        <f t="shared" si="2"/>
        <v>Service</v>
      </c>
    </row>
    <row r="167" spans="1:9" x14ac:dyDescent="0.25">
      <c r="A167" t="s">
        <v>305</v>
      </c>
      <c r="B167" t="s">
        <v>304</v>
      </c>
      <c r="C167">
        <v>19.5</v>
      </c>
      <c r="D167">
        <v>98</v>
      </c>
      <c r="E167">
        <v>291.39999999999998</v>
      </c>
      <c r="F167">
        <v>9.2999999999999999E-2</v>
      </c>
      <c r="G167">
        <v>0.311</v>
      </c>
      <c r="H167">
        <v>0.59599999999999997</v>
      </c>
      <c r="I167" t="str">
        <f t="shared" si="2"/>
        <v>Service</v>
      </c>
    </row>
    <row r="168" spans="1:9" x14ac:dyDescent="0.25">
      <c r="A168" t="s">
        <v>307</v>
      </c>
      <c r="B168" t="s">
        <v>306</v>
      </c>
      <c r="C168">
        <v>61</v>
      </c>
      <c r="D168">
        <v>99.3</v>
      </c>
      <c r="E168">
        <v>62.9</v>
      </c>
      <c r="F168">
        <v>0.34200000000000003</v>
      </c>
      <c r="G168">
        <v>0.22900000000000001</v>
      </c>
      <c r="H168">
        <v>0.43</v>
      </c>
      <c r="I168" t="str">
        <f t="shared" si="2"/>
        <v>Service</v>
      </c>
    </row>
    <row r="169" spans="1:9" x14ac:dyDescent="0.25">
      <c r="A169" t="s">
        <v>385</v>
      </c>
      <c r="B169" t="s">
        <v>357</v>
      </c>
      <c r="C169">
        <v>17.100000000000001</v>
      </c>
      <c r="D169">
        <v>53</v>
      </c>
      <c r="E169">
        <v>32.6</v>
      </c>
      <c r="F169">
        <v>0.26</v>
      </c>
      <c r="G169">
        <v>0.12</v>
      </c>
      <c r="H169">
        <v>0.62</v>
      </c>
      <c r="I169" t="str">
        <f t="shared" si="2"/>
        <v>Service</v>
      </c>
    </row>
    <row r="170" spans="1:9" x14ac:dyDescent="0.25">
      <c r="A170" t="s">
        <v>308</v>
      </c>
      <c r="B170" t="s">
        <v>427</v>
      </c>
      <c r="C170">
        <v>28.2</v>
      </c>
      <c r="D170">
        <v>93.4</v>
      </c>
      <c r="E170">
        <v>140.1</v>
      </c>
      <c r="F170">
        <v>0.04</v>
      </c>
      <c r="G170">
        <v>0.41899999999999998</v>
      </c>
      <c r="H170">
        <v>0.54100000000000004</v>
      </c>
      <c r="I170" t="str">
        <f t="shared" si="2"/>
        <v>Service</v>
      </c>
    </row>
    <row r="171" spans="1:9" x14ac:dyDescent="0.25">
      <c r="A171" t="s">
        <v>316</v>
      </c>
      <c r="B171" t="s">
        <v>315</v>
      </c>
      <c r="C171">
        <v>40.6</v>
      </c>
      <c r="D171">
        <v>50.2</v>
      </c>
      <c r="E171">
        <v>37.200000000000003</v>
      </c>
      <c r="F171">
        <v>0.13500000000000001</v>
      </c>
      <c r="G171">
        <v>0.47199999999999998</v>
      </c>
      <c r="H171">
        <v>0.39300000000000002</v>
      </c>
      <c r="I171" t="str">
        <f t="shared" si="2"/>
        <v>Industry</v>
      </c>
    </row>
    <row r="172" spans="1:9" x14ac:dyDescent="0.25">
      <c r="A172" t="s">
        <v>319</v>
      </c>
      <c r="B172" t="s">
        <v>318</v>
      </c>
      <c r="C172">
        <v>15.3</v>
      </c>
      <c r="D172">
        <v>80.599999999999994</v>
      </c>
      <c r="E172">
        <v>8.1999999999999993</v>
      </c>
      <c r="F172">
        <v>0.22</v>
      </c>
      <c r="G172">
        <v>0.28999999999999998</v>
      </c>
      <c r="H172">
        <v>0.48899999999999999</v>
      </c>
      <c r="I172" t="str">
        <f t="shared" si="2"/>
        <v>Service</v>
      </c>
    </row>
    <row r="173" spans="1:9" x14ac:dyDescent="0.25">
      <c r="A173" t="s">
        <v>243</v>
      </c>
      <c r="B173" t="s">
        <v>242</v>
      </c>
      <c r="C173">
        <v>31.3</v>
      </c>
      <c r="D173">
        <v>90.7</v>
      </c>
      <c r="E173">
        <v>26.8</v>
      </c>
      <c r="F173">
        <v>0.17899999999999999</v>
      </c>
      <c r="G173">
        <v>0.24299999999999999</v>
      </c>
      <c r="H173">
        <v>0.57899999999999996</v>
      </c>
      <c r="I173" t="str">
        <f t="shared" si="2"/>
        <v>Service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opLeftCell="D109" workbookViewId="0">
      <selection sqref="A1:O144"/>
    </sheetView>
  </sheetViews>
  <sheetFormatPr defaultRowHeight="15" x14ac:dyDescent="0.25"/>
  <cols>
    <col min="1" max="1" width="31.42578125" bestFit="1" customWidth="1"/>
    <col min="2" max="2" width="18.140625" bestFit="1" customWidth="1"/>
    <col min="3" max="3" width="30.28515625" bestFit="1" customWidth="1"/>
    <col min="4" max="4" width="25" bestFit="1" customWidth="1"/>
    <col min="5" max="5" width="26.28515625" bestFit="1" customWidth="1"/>
    <col min="6" max="6" width="12.28515625" bestFit="1" customWidth="1"/>
    <col min="7" max="7" width="13" bestFit="1" customWidth="1"/>
    <col min="8" max="8" width="26" bestFit="1" customWidth="1"/>
    <col min="9" max="9" width="13.5703125" bestFit="1" customWidth="1"/>
    <col min="10" max="10" width="19.28515625" bestFit="1" customWidth="1"/>
    <col min="11" max="11" width="13.140625" bestFit="1" customWidth="1"/>
    <col min="12" max="12" width="10.5703125" bestFit="1" customWidth="1"/>
    <col min="13" max="13" width="9.7109375" bestFit="1" customWidth="1"/>
    <col min="14" max="14" width="11.140625" bestFit="1" customWidth="1"/>
    <col min="15" max="15" width="15.7109375" bestFit="1" customWidth="1"/>
    <col min="16" max="16" width="12" bestFit="1" customWidth="1"/>
    <col min="17" max="17" width="16.140625" bestFit="1" customWidth="1"/>
    <col min="18" max="18" width="32.7109375" bestFit="1" customWidth="1"/>
    <col min="19" max="19" width="20.28515625" bestFit="1" customWidth="1"/>
    <col min="20" max="20" width="26" bestFit="1" customWidth="1"/>
    <col min="21" max="21" width="19.85546875" bestFit="1" customWidth="1"/>
    <col min="22" max="22" width="17.140625" bestFit="1" customWidth="1"/>
    <col min="23" max="23" width="16.28515625" bestFit="1" customWidth="1"/>
    <col min="24" max="24" width="17.7109375" bestFit="1" customWidth="1"/>
    <col min="25" max="25" width="12" customWidth="1"/>
  </cols>
  <sheetData>
    <row r="1" spans="1:15" x14ac:dyDescent="0.25">
      <c r="A1" t="s">
        <v>484</v>
      </c>
      <c r="B1" t="s">
        <v>453</v>
      </c>
      <c r="C1" t="s">
        <v>454</v>
      </c>
      <c r="D1" t="s">
        <v>455</v>
      </c>
      <c r="E1" t="s">
        <v>456</v>
      </c>
      <c r="F1" t="s">
        <v>387</v>
      </c>
      <c r="G1" t="s">
        <v>489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449</v>
      </c>
      <c r="O1" t="s">
        <v>632</v>
      </c>
    </row>
    <row r="2" spans="1:15" x14ac:dyDescent="0.25">
      <c r="A2" s="1" t="s">
        <v>1</v>
      </c>
      <c r="B2" t="s">
        <v>2</v>
      </c>
      <c r="C2" t="s">
        <v>457</v>
      </c>
      <c r="D2" t="s">
        <v>458</v>
      </c>
      <c r="E2">
        <v>3218.38</v>
      </c>
      <c r="F2">
        <v>0.72756480183675543</v>
      </c>
      <c r="G2" s="1" t="s">
        <v>490</v>
      </c>
      <c r="H2">
        <v>99.9</v>
      </c>
      <c r="I2">
        <v>98.6</v>
      </c>
      <c r="J2">
        <v>195.7</v>
      </c>
      <c r="K2">
        <v>0.23899999999999999</v>
      </c>
      <c r="L2">
        <v>0.34300000000000003</v>
      </c>
      <c r="M2">
        <v>0.41799999999999998</v>
      </c>
      <c r="N2" s="1" t="s">
        <v>433</v>
      </c>
      <c r="O2">
        <v>1.8651598899999999</v>
      </c>
    </row>
    <row r="3" spans="1:15" x14ac:dyDescent="0.25">
      <c r="A3" s="1" t="s">
        <v>9</v>
      </c>
      <c r="B3" t="s">
        <v>10</v>
      </c>
      <c r="C3" t="s">
        <v>460</v>
      </c>
      <c r="D3" t="s">
        <v>461</v>
      </c>
      <c r="E3">
        <v>4094.36</v>
      </c>
      <c r="F3">
        <v>0.74075957674473736</v>
      </c>
      <c r="G3" s="1" t="s">
        <v>491</v>
      </c>
      <c r="H3">
        <v>124.6</v>
      </c>
      <c r="I3">
        <v>86.5</v>
      </c>
      <c r="J3">
        <v>71.2</v>
      </c>
      <c r="K3">
        <v>0.23200000000000001</v>
      </c>
      <c r="L3">
        <v>0.188</v>
      </c>
      <c r="M3">
        <v>0.57899999999999996</v>
      </c>
      <c r="N3" s="1" t="s">
        <v>433</v>
      </c>
      <c r="O3">
        <v>2.1836362139999999</v>
      </c>
    </row>
    <row r="4" spans="1:15" x14ac:dyDescent="0.25">
      <c r="A4" s="1" t="s">
        <v>15</v>
      </c>
      <c r="B4" t="s">
        <v>16</v>
      </c>
      <c r="C4" t="s">
        <v>464</v>
      </c>
      <c r="D4" t="s">
        <v>465</v>
      </c>
      <c r="E4">
        <v>12174.7</v>
      </c>
      <c r="F4">
        <v>0.76605936613813941</v>
      </c>
      <c r="G4" s="1" t="s">
        <v>492</v>
      </c>
      <c r="H4">
        <v>156</v>
      </c>
      <c r="I4">
        <v>89</v>
      </c>
      <c r="J4">
        <v>549.9</v>
      </c>
      <c r="K4">
        <v>3.7999999999999999E-2</v>
      </c>
      <c r="L4">
        <v>0.22</v>
      </c>
      <c r="M4">
        <v>0.74299999999999999</v>
      </c>
      <c r="N4" s="1" t="s">
        <v>433</v>
      </c>
      <c r="O4">
        <v>5.2954676520000001</v>
      </c>
    </row>
    <row r="5" spans="1:15" x14ac:dyDescent="0.25">
      <c r="A5" s="1" t="s">
        <v>17</v>
      </c>
      <c r="B5" t="s">
        <v>18</v>
      </c>
      <c r="C5" t="s">
        <v>464</v>
      </c>
      <c r="D5" t="s">
        <v>466</v>
      </c>
      <c r="E5">
        <v>10276.299999999999</v>
      </c>
      <c r="F5">
        <v>0.81347282809427668</v>
      </c>
      <c r="G5" s="1" t="s">
        <v>493</v>
      </c>
      <c r="H5">
        <v>14.4</v>
      </c>
      <c r="I5">
        <v>97.1</v>
      </c>
      <c r="J5">
        <v>220.4</v>
      </c>
      <c r="K5">
        <v>9.5000000000000001E-2</v>
      </c>
      <c r="L5">
        <v>0.35799999999999998</v>
      </c>
      <c r="M5">
        <v>0.54700000000000004</v>
      </c>
      <c r="N5" s="1" t="s">
        <v>433</v>
      </c>
      <c r="O5">
        <v>3.2639831350000001</v>
      </c>
    </row>
    <row r="6" spans="1:15" x14ac:dyDescent="0.25">
      <c r="A6" s="1" t="s">
        <v>19</v>
      </c>
      <c r="B6" t="s">
        <v>20</v>
      </c>
      <c r="C6" t="s">
        <v>467</v>
      </c>
      <c r="D6" t="s">
        <v>468</v>
      </c>
      <c r="E6">
        <v>51874.1</v>
      </c>
      <c r="F6">
        <v>0.92302990127973983</v>
      </c>
      <c r="G6" s="1" t="s">
        <v>494</v>
      </c>
      <c r="H6">
        <v>2.6</v>
      </c>
      <c r="I6">
        <v>100</v>
      </c>
      <c r="J6">
        <v>565.5</v>
      </c>
      <c r="K6">
        <v>3.7999999999999999E-2</v>
      </c>
      <c r="L6">
        <v>0.26200000000000001</v>
      </c>
      <c r="M6">
        <v>0.7</v>
      </c>
      <c r="N6" s="1" t="s">
        <v>433</v>
      </c>
      <c r="O6">
        <v>8.3372276480000007</v>
      </c>
    </row>
    <row r="7" spans="1:15" x14ac:dyDescent="0.25">
      <c r="A7" s="1" t="s">
        <v>21</v>
      </c>
      <c r="B7" t="s">
        <v>22</v>
      </c>
      <c r="C7" t="s">
        <v>460</v>
      </c>
      <c r="D7" t="s">
        <v>469</v>
      </c>
      <c r="E7">
        <v>46858</v>
      </c>
      <c r="F7">
        <v>0.89488944703980444</v>
      </c>
      <c r="G7" s="1" t="s">
        <v>495</v>
      </c>
      <c r="H7">
        <v>97.7</v>
      </c>
      <c r="I7">
        <v>98</v>
      </c>
      <c r="J7">
        <v>452.2</v>
      </c>
      <c r="K7">
        <v>1.7999999999999999E-2</v>
      </c>
      <c r="L7">
        <v>0.30399999999999999</v>
      </c>
      <c r="M7">
        <v>0.67800000000000005</v>
      </c>
      <c r="N7" s="1" t="s">
        <v>433</v>
      </c>
      <c r="O7">
        <v>6.2179161680000004</v>
      </c>
    </row>
    <row r="8" spans="1:15" x14ac:dyDescent="0.25">
      <c r="A8" s="1" t="s">
        <v>23</v>
      </c>
      <c r="B8" t="s">
        <v>24</v>
      </c>
      <c r="C8" t="s">
        <v>464</v>
      </c>
      <c r="D8" t="s">
        <v>465</v>
      </c>
      <c r="E8">
        <v>21921.599999999999</v>
      </c>
      <c r="F8">
        <v>0.78915971805323815</v>
      </c>
      <c r="G8" s="1" t="s">
        <v>496</v>
      </c>
      <c r="H8">
        <v>21.8</v>
      </c>
      <c r="I8">
        <v>95.6</v>
      </c>
      <c r="J8">
        <v>460.6</v>
      </c>
      <c r="K8">
        <v>0.03</v>
      </c>
      <c r="L8">
        <v>7.0000000000000007E-2</v>
      </c>
      <c r="M8">
        <v>0.9</v>
      </c>
      <c r="N8" s="1" t="s">
        <v>433</v>
      </c>
      <c r="O8">
        <v>4.9478127719999998</v>
      </c>
    </row>
    <row r="9" spans="1:15" x14ac:dyDescent="0.25">
      <c r="A9" s="1" t="s">
        <v>25</v>
      </c>
      <c r="B9" t="s">
        <v>26</v>
      </c>
      <c r="C9" t="s">
        <v>457</v>
      </c>
      <c r="D9" t="s">
        <v>458</v>
      </c>
      <c r="E9">
        <v>20722.099999999999</v>
      </c>
      <c r="F9">
        <v>0.79617590598701105</v>
      </c>
      <c r="G9" s="1" t="s">
        <v>497</v>
      </c>
      <c r="H9">
        <v>1050.5</v>
      </c>
      <c r="I9">
        <v>89.1</v>
      </c>
      <c r="J9">
        <v>281.3</v>
      </c>
      <c r="K9">
        <v>5.0000000000000001E-3</v>
      </c>
      <c r="L9">
        <v>0.38700000000000001</v>
      </c>
      <c r="M9">
        <v>0.60799999999999998</v>
      </c>
      <c r="N9" s="1" t="s">
        <v>433</v>
      </c>
      <c r="O9">
        <v>10.676807139999999</v>
      </c>
    </row>
    <row r="10" spans="1:15" x14ac:dyDescent="0.25">
      <c r="A10" s="1" t="s">
        <v>27</v>
      </c>
      <c r="B10" t="s">
        <v>28</v>
      </c>
      <c r="C10" t="s">
        <v>464</v>
      </c>
      <c r="D10" t="s">
        <v>465</v>
      </c>
      <c r="E10">
        <v>15959</v>
      </c>
      <c r="F10">
        <v>0.78161625676319724</v>
      </c>
      <c r="G10" s="1" t="s">
        <v>498</v>
      </c>
      <c r="H10">
        <v>649.5</v>
      </c>
      <c r="I10">
        <v>97.4</v>
      </c>
      <c r="J10">
        <v>481.9</v>
      </c>
      <c r="K10">
        <v>0.06</v>
      </c>
      <c r="L10">
        <v>0.16</v>
      </c>
      <c r="M10">
        <v>0.78</v>
      </c>
      <c r="N10" s="1" t="s">
        <v>433</v>
      </c>
      <c r="O10">
        <v>4.0254540849999998</v>
      </c>
    </row>
    <row r="11" spans="1:15" x14ac:dyDescent="0.25">
      <c r="A11" s="1" t="s">
        <v>29</v>
      </c>
      <c r="B11" t="s">
        <v>30</v>
      </c>
      <c r="C11" t="s">
        <v>457</v>
      </c>
      <c r="D11" t="s">
        <v>459</v>
      </c>
      <c r="E11">
        <v>757.67200000000003</v>
      </c>
      <c r="F11">
        <v>0.54542421463262325</v>
      </c>
      <c r="G11" s="1" t="s">
        <v>499</v>
      </c>
      <c r="H11">
        <v>1023.4</v>
      </c>
      <c r="I11">
        <v>43.1</v>
      </c>
      <c r="J11">
        <v>7.3</v>
      </c>
      <c r="K11">
        <v>0.19900000000000001</v>
      </c>
      <c r="L11">
        <v>0.19800000000000001</v>
      </c>
      <c r="M11">
        <v>0.60299999999999998</v>
      </c>
      <c r="N11" s="1" t="s">
        <v>433</v>
      </c>
      <c r="O11">
        <v>0.74826074399999998</v>
      </c>
    </row>
    <row r="12" spans="1:15" x14ac:dyDescent="0.25">
      <c r="A12" s="1" t="s">
        <v>394</v>
      </c>
      <c r="B12" t="s">
        <v>33</v>
      </c>
      <c r="C12" t="s">
        <v>464</v>
      </c>
      <c r="D12" t="s">
        <v>466</v>
      </c>
      <c r="E12">
        <v>1981.16</v>
      </c>
      <c r="F12">
        <v>0.64876119023850543</v>
      </c>
      <c r="G12" s="1" t="s">
        <v>500</v>
      </c>
      <c r="H12">
        <v>8.1999999999999993</v>
      </c>
      <c r="I12">
        <v>87.2</v>
      </c>
      <c r="J12">
        <v>71.900000000000006</v>
      </c>
      <c r="K12">
        <v>0.128</v>
      </c>
      <c r="L12">
        <v>0.35199999999999998</v>
      </c>
      <c r="M12">
        <v>0.52</v>
      </c>
      <c r="N12" s="1" t="s">
        <v>433</v>
      </c>
      <c r="O12">
        <v>2.89866987</v>
      </c>
    </row>
    <row r="13" spans="1:15" x14ac:dyDescent="0.25">
      <c r="A13" s="1" t="s">
        <v>82</v>
      </c>
      <c r="B13" t="s">
        <v>83</v>
      </c>
      <c r="C13" t="s">
        <v>460</v>
      </c>
      <c r="D13" t="s">
        <v>470</v>
      </c>
      <c r="E13">
        <v>6029.4</v>
      </c>
      <c r="F13">
        <v>0.791529322918339</v>
      </c>
      <c r="G13" s="1" t="s">
        <v>501</v>
      </c>
      <c r="H13">
        <v>49.6</v>
      </c>
      <c r="I13">
        <v>99.6</v>
      </c>
      <c r="J13">
        <v>319.10000000000002</v>
      </c>
      <c r="K13">
        <v>9.2999999999999999E-2</v>
      </c>
      <c r="L13">
        <v>0.316</v>
      </c>
      <c r="M13">
        <v>0.59099999999999997</v>
      </c>
      <c r="N13" s="1" t="s">
        <v>433</v>
      </c>
      <c r="O13">
        <v>4.5742399200000001</v>
      </c>
    </row>
    <row r="14" spans="1:15" x14ac:dyDescent="0.25">
      <c r="A14" s="1" t="s">
        <v>320</v>
      </c>
      <c r="B14" t="s">
        <v>321</v>
      </c>
      <c r="C14" t="s">
        <v>460</v>
      </c>
      <c r="D14" t="s">
        <v>469</v>
      </c>
      <c r="E14">
        <v>44380.2</v>
      </c>
      <c r="F14">
        <v>0.90277418262776299</v>
      </c>
      <c r="G14" s="1" t="s">
        <v>502</v>
      </c>
      <c r="H14">
        <v>340</v>
      </c>
      <c r="I14">
        <v>98</v>
      </c>
      <c r="J14">
        <v>462.6</v>
      </c>
      <c r="K14">
        <v>0.01</v>
      </c>
      <c r="L14">
        <v>0.24</v>
      </c>
      <c r="M14">
        <v>0.749</v>
      </c>
      <c r="N14" s="1" t="s">
        <v>433</v>
      </c>
      <c r="O14">
        <v>7.1642021180000004</v>
      </c>
    </row>
    <row r="15" spans="1:15" x14ac:dyDescent="0.25">
      <c r="A15" s="1" t="s">
        <v>34</v>
      </c>
      <c r="B15" t="s">
        <v>35</v>
      </c>
      <c r="C15" t="s">
        <v>462</v>
      </c>
      <c r="D15" t="s">
        <v>471</v>
      </c>
      <c r="E15">
        <v>6346.16</v>
      </c>
      <c r="F15">
        <v>0.66004692603736836</v>
      </c>
      <c r="G15" s="1" t="s">
        <v>503</v>
      </c>
      <c r="H15">
        <v>2.7</v>
      </c>
      <c r="I15">
        <v>79.8</v>
      </c>
      <c r="J15">
        <v>80.5</v>
      </c>
      <c r="K15">
        <v>2.4E-2</v>
      </c>
      <c r="L15">
        <v>0.46899999999999997</v>
      </c>
      <c r="M15">
        <v>0.50700000000000001</v>
      </c>
      <c r="N15" s="1" t="s">
        <v>433</v>
      </c>
      <c r="O15">
        <v>2.771166741</v>
      </c>
    </row>
    <row r="16" spans="1:15" x14ac:dyDescent="0.25">
      <c r="A16" s="1" t="s">
        <v>74</v>
      </c>
      <c r="B16" t="s">
        <v>75</v>
      </c>
      <c r="C16" t="s">
        <v>462</v>
      </c>
      <c r="D16" t="s">
        <v>472</v>
      </c>
      <c r="E16">
        <v>757.69600000000003</v>
      </c>
      <c r="F16">
        <v>0.47284977931798039</v>
      </c>
      <c r="G16" s="1" t="s">
        <v>504</v>
      </c>
      <c r="H16">
        <v>69.8</v>
      </c>
      <c r="I16">
        <v>40.9</v>
      </c>
      <c r="J16">
        <v>9.6999999999999993</v>
      </c>
      <c r="K16">
        <v>0.316</v>
      </c>
      <c r="L16">
        <v>0.13800000000000001</v>
      </c>
      <c r="M16">
        <v>0.54600000000000004</v>
      </c>
      <c r="N16" s="1" t="s">
        <v>433</v>
      </c>
      <c r="O16">
        <v>1.2197292239999999</v>
      </c>
    </row>
    <row r="17" spans="1:15" x14ac:dyDescent="0.25">
      <c r="A17" s="1" t="s">
        <v>36</v>
      </c>
      <c r="B17" t="s">
        <v>37</v>
      </c>
      <c r="C17" t="s">
        <v>464</v>
      </c>
      <c r="D17" t="s">
        <v>466</v>
      </c>
      <c r="E17">
        <v>11224.2</v>
      </c>
      <c r="F17">
        <v>0.72661360726205793</v>
      </c>
      <c r="G17" s="1" t="s">
        <v>505</v>
      </c>
      <c r="H17">
        <v>22.1</v>
      </c>
      <c r="I17">
        <v>86.4</v>
      </c>
      <c r="J17">
        <v>225.3</v>
      </c>
      <c r="K17">
        <v>8.4000000000000005E-2</v>
      </c>
      <c r="L17">
        <v>0.4</v>
      </c>
      <c r="M17">
        <v>0.51600000000000001</v>
      </c>
      <c r="N17" s="1" t="s">
        <v>433</v>
      </c>
      <c r="O17">
        <v>2.9824519180000002</v>
      </c>
    </row>
    <row r="18" spans="1:15" x14ac:dyDescent="0.25">
      <c r="A18" s="1" t="s">
        <v>40</v>
      </c>
      <c r="B18" t="s">
        <v>41</v>
      </c>
      <c r="C18" t="s">
        <v>460</v>
      </c>
      <c r="D18" t="s">
        <v>470</v>
      </c>
      <c r="E18">
        <v>6843.26</v>
      </c>
      <c r="F18">
        <v>0.77890385456647249</v>
      </c>
      <c r="G18" s="1" t="s">
        <v>506</v>
      </c>
      <c r="H18">
        <v>66.599999999999994</v>
      </c>
      <c r="I18">
        <v>98.6</v>
      </c>
      <c r="J18">
        <v>336.3</v>
      </c>
      <c r="K18">
        <v>9.2999999999999999E-2</v>
      </c>
      <c r="L18">
        <v>0.30399999999999999</v>
      </c>
      <c r="M18">
        <v>0.60299999999999998</v>
      </c>
      <c r="N18" s="1" t="s">
        <v>433</v>
      </c>
      <c r="O18">
        <v>3.5263379110000002</v>
      </c>
    </row>
    <row r="19" spans="1:15" x14ac:dyDescent="0.25">
      <c r="A19" s="1" t="s">
        <v>302</v>
      </c>
      <c r="B19" t="s">
        <v>303</v>
      </c>
      <c r="C19" t="s">
        <v>462</v>
      </c>
      <c r="D19" t="s">
        <v>472</v>
      </c>
      <c r="E19">
        <v>575.44600000000003</v>
      </c>
      <c r="F19">
        <v>0.37474653855174761</v>
      </c>
      <c r="G19" s="1" t="s">
        <v>507</v>
      </c>
      <c r="H19">
        <v>50.7</v>
      </c>
      <c r="I19">
        <v>26.6</v>
      </c>
      <c r="J19">
        <v>7</v>
      </c>
      <c r="K19">
        <v>0.32200000000000001</v>
      </c>
      <c r="L19">
        <v>0.19600000000000001</v>
      </c>
      <c r="M19">
        <v>0.48199999999999998</v>
      </c>
      <c r="N19" s="1" t="s">
        <v>433</v>
      </c>
      <c r="O19">
        <v>1.3044230889999999</v>
      </c>
    </row>
    <row r="20" spans="1:15" x14ac:dyDescent="0.25">
      <c r="A20" s="1" t="s">
        <v>50</v>
      </c>
      <c r="B20" t="s">
        <v>51</v>
      </c>
      <c r="C20" t="s">
        <v>462</v>
      </c>
      <c r="D20" t="s">
        <v>472</v>
      </c>
      <c r="E20">
        <v>3312.83</v>
      </c>
      <c r="F20">
        <v>0.62897450255671583</v>
      </c>
      <c r="G20" s="1" t="s">
        <v>508</v>
      </c>
      <c r="H20">
        <v>104.4</v>
      </c>
      <c r="I20">
        <v>76.599999999999994</v>
      </c>
      <c r="J20">
        <v>169.6</v>
      </c>
      <c r="K20">
        <v>0.121</v>
      </c>
      <c r="L20">
        <v>0.219</v>
      </c>
      <c r="M20">
        <v>0.66</v>
      </c>
      <c r="N20" s="1" t="s">
        <v>433</v>
      </c>
      <c r="O20">
        <v>1.7629996000000001</v>
      </c>
    </row>
    <row r="21" spans="1:15" x14ac:dyDescent="0.25">
      <c r="A21" s="1" t="s">
        <v>54</v>
      </c>
      <c r="B21" t="s">
        <v>55</v>
      </c>
      <c r="C21" t="s">
        <v>457</v>
      </c>
      <c r="D21" t="s">
        <v>459</v>
      </c>
      <c r="E21">
        <v>2819.51</v>
      </c>
      <c r="F21">
        <v>0.74514872200494453</v>
      </c>
      <c r="G21" s="1" t="s">
        <v>509</v>
      </c>
      <c r="H21">
        <v>308.2</v>
      </c>
      <c r="I21">
        <v>92.3</v>
      </c>
      <c r="J21">
        <v>61.5</v>
      </c>
      <c r="K21">
        <v>0.17799999999999999</v>
      </c>
      <c r="L21">
        <v>0.27600000000000002</v>
      </c>
      <c r="M21">
        <v>0.54500000000000004</v>
      </c>
      <c r="N21" s="1" t="s">
        <v>433</v>
      </c>
      <c r="O21">
        <v>1.420831322</v>
      </c>
    </row>
    <row r="22" spans="1:15" x14ac:dyDescent="0.25">
      <c r="A22" s="1" t="s">
        <v>56</v>
      </c>
      <c r="B22" t="s">
        <v>57</v>
      </c>
      <c r="C22" t="s">
        <v>462</v>
      </c>
      <c r="D22" t="s">
        <v>475</v>
      </c>
      <c r="E22">
        <v>896.57</v>
      </c>
      <c r="F22">
        <v>0.37120525441032337</v>
      </c>
      <c r="G22" s="1" t="s">
        <v>510</v>
      </c>
      <c r="H22">
        <v>7.7</v>
      </c>
      <c r="I22">
        <v>47.5</v>
      </c>
      <c r="J22">
        <v>1.3</v>
      </c>
      <c r="K22">
        <v>0.33500000000000002</v>
      </c>
      <c r="L22">
        <v>0.25900000000000001</v>
      </c>
      <c r="M22">
        <v>0.40600000000000003</v>
      </c>
      <c r="N22" s="1" t="s">
        <v>433</v>
      </c>
      <c r="O22">
        <v>1.7289993340000001</v>
      </c>
    </row>
    <row r="23" spans="1:15" x14ac:dyDescent="0.25">
      <c r="A23" s="1" t="s">
        <v>60</v>
      </c>
      <c r="B23" t="s">
        <v>61</v>
      </c>
      <c r="C23" t="s">
        <v>464</v>
      </c>
      <c r="D23" t="s">
        <v>466</v>
      </c>
      <c r="E23">
        <v>6250.65</v>
      </c>
      <c r="F23">
        <v>0.71883758377184737</v>
      </c>
      <c r="G23" s="1" t="s">
        <v>511</v>
      </c>
      <c r="H23">
        <v>38.299999999999997</v>
      </c>
      <c r="I23">
        <v>92.5</v>
      </c>
      <c r="J23">
        <v>176.2</v>
      </c>
      <c r="K23">
        <v>0.125</v>
      </c>
      <c r="L23">
        <v>0.34200000000000003</v>
      </c>
      <c r="M23">
        <v>0.53300000000000003</v>
      </c>
      <c r="N23" s="1" t="s">
        <v>433</v>
      </c>
      <c r="O23">
        <v>2.040098634</v>
      </c>
    </row>
    <row r="24" spans="1:15" x14ac:dyDescent="0.25">
      <c r="A24" s="1" t="s">
        <v>62</v>
      </c>
      <c r="B24" t="s">
        <v>63</v>
      </c>
      <c r="C24" t="s">
        <v>462</v>
      </c>
      <c r="D24" t="s">
        <v>474</v>
      </c>
      <c r="E24">
        <v>769.17399999999998</v>
      </c>
      <c r="F24">
        <v>0.48166245548426334</v>
      </c>
      <c r="G24" s="1" t="s">
        <v>512</v>
      </c>
      <c r="H24">
        <v>318.39999999999998</v>
      </c>
      <c r="I24">
        <v>56.5</v>
      </c>
      <c r="J24">
        <v>24.5</v>
      </c>
      <c r="K24">
        <v>0.4</v>
      </c>
      <c r="L24">
        <v>0.04</v>
      </c>
      <c r="M24">
        <v>0.56000000000000005</v>
      </c>
      <c r="N24" s="1" t="s">
        <v>433</v>
      </c>
      <c r="O24">
        <v>1.4880144660000001</v>
      </c>
    </row>
    <row r="25" spans="1:15" x14ac:dyDescent="0.25">
      <c r="A25" s="1" t="s">
        <v>66</v>
      </c>
      <c r="B25" t="s">
        <v>67</v>
      </c>
      <c r="C25" t="s">
        <v>464</v>
      </c>
      <c r="D25" t="s">
        <v>477</v>
      </c>
      <c r="E25">
        <v>8199.42</v>
      </c>
      <c r="F25">
        <v>0.7541723522425412</v>
      </c>
      <c r="G25" s="1" t="s">
        <v>513</v>
      </c>
      <c r="H25">
        <v>79.8</v>
      </c>
      <c r="I25">
        <v>96</v>
      </c>
      <c r="J25">
        <v>340.7</v>
      </c>
      <c r="K25">
        <v>8.7999999999999995E-2</v>
      </c>
      <c r="L25">
        <v>0.29899999999999999</v>
      </c>
      <c r="M25">
        <v>0.61399999999999999</v>
      </c>
      <c r="N25" s="1" t="s">
        <v>433</v>
      </c>
      <c r="O25">
        <v>2.4384312119999998</v>
      </c>
    </row>
    <row r="26" spans="1:15" x14ac:dyDescent="0.25">
      <c r="A26" s="1" t="s">
        <v>68</v>
      </c>
      <c r="B26" t="s">
        <v>69</v>
      </c>
      <c r="C26" t="s">
        <v>464</v>
      </c>
      <c r="D26" t="s">
        <v>465</v>
      </c>
      <c r="E26">
        <v>5676.14</v>
      </c>
      <c r="F26">
        <v>0.77909779432871018</v>
      </c>
      <c r="G26" s="1" t="s">
        <v>514</v>
      </c>
      <c r="H26">
        <v>102.7</v>
      </c>
      <c r="I26">
        <v>97</v>
      </c>
      <c r="J26">
        <v>74.7</v>
      </c>
      <c r="K26">
        <v>5.5E-2</v>
      </c>
      <c r="L26">
        <v>0.26100000000000001</v>
      </c>
      <c r="M26">
        <v>0.68400000000000005</v>
      </c>
      <c r="N26" s="1" t="s">
        <v>433</v>
      </c>
      <c r="O26">
        <v>2.0921514170000002</v>
      </c>
    </row>
    <row r="27" spans="1:15" x14ac:dyDescent="0.25">
      <c r="A27" s="1" t="s">
        <v>485</v>
      </c>
      <c r="B27" t="s">
        <v>145</v>
      </c>
      <c r="C27" t="s">
        <v>462</v>
      </c>
      <c r="D27" t="s">
        <v>472</v>
      </c>
      <c r="E27">
        <v>1219.75</v>
      </c>
      <c r="F27">
        <v>0.44216320050380059</v>
      </c>
      <c r="G27" s="1" t="s">
        <v>515</v>
      </c>
      <c r="H27">
        <v>54.8</v>
      </c>
      <c r="I27">
        <v>50.9</v>
      </c>
      <c r="J27">
        <v>14.6</v>
      </c>
      <c r="K27">
        <v>0.27900000000000003</v>
      </c>
      <c r="L27">
        <v>0.17100000000000001</v>
      </c>
      <c r="M27">
        <v>0.55000000000000004</v>
      </c>
      <c r="N27" s="1" t="s">
        <v>433</v>
      </c>
      <c r="O27">
        <v>1.1558389979999999</v>
      </c>
    </row>
    <row r="28" spans="1:15" x14ac:dyDescent="0.25">
      <c r="A28" s="1" t="s">
        <v>76</v>
      </c>
      <c r="B28" t="s">
        <v>77</v>
      </c>
      <c r="C28" t="s">
        <v>460</v>
      </c>
      <c r="D28" t="s">
        <v>478</v>
      </c>
      <c r="E28">
        <v>58041.4</v>
      </c>
      <c r="F28">
        <v>0.91006476446157958</v>
      </c>
      <c r="G28" s="1" t="s">
        <v>516</v>
      </c>
      <c r="H28">
        <v>126.5</v>
      </c>
      <c r="I28">
        <v>100</v>
      </c>
      <c r="J28">
        <v>614.6</v>
      </c>
      <c r="K28">
        <v>1.7999999999999999E-2</v>
      </c>
      <c r="L28">
        <v>0.246</v>
      </c>
      <c r="M28">
        <v>0.73499999999999999</v>
      </c>
      <c r="N28" s="1" t="s">
        <v>433</v>
      </c>
      <c r="O28">
        <v>6.7754804809999998</v>
      </c>
    </row>
    <row r="29" spans="1:15" x14ac:dyDescent="0.25">
      <c r="A29" s="1" t="s">
        <v>78</v>
      </c>
      <c r="B29" t="s">
        <v>79</v>
      </c>
      <c r="C29" t="s">
        <v>464</v>
      </c>
      <c r="D29" t="s">
        <v>465</v>
      </c>
      <c r="E29">
        <v>6912.44</v>
      </c>
      <c r="F29">
        <v>0.72173271560320373</v>
      </c>
      <c r="G29" s="1" t="s">
        <v>517</v>
      </c>
      <c r="H29">
        <v>91.4</v>
      </c>
      <c r="I29">
        <v>94</v>
      </c>
      <c r="J29">
        <v>304.8</v>
      </c>
      <c r="K29">
        <v>0.17699999999999999</v>
      </c>
      <c r="L29">
        <v>0.32800000000000001</v>
      </c>
      <c r="M29">
        <v>0.495</v>
      </c>
      <c r="N29" s="1" t="s">
        <v>433</v>
      </c>
      <c r="O29">
        <v>2.2680843230000001</v>
      </c>
    </row>
    <row r="30" spans="1:15" x14ac:dyDescent="0.25">
      <c r="A30" s="1" t="s">
        <v>398</v>
      </c>
      <c r="B30" t="s">
        <v>221</v>
      </c>
      <c r="C30" t="s">
        <v>460</v>
      </c>
      <c r="D30" t="s">
        <v>470</v>
      </c>
      <c r="E30">
        <v>19808.099999999999</v>
      </c>
      <c r="F30">
        <v>0.86179616532919667</v>
      </c>
      <c r="G30" s="1" t="s">
        <v>518</v>
      </c>
      <c r="H30">
        <v>129.80000000000001</v>
      </c>
      <c r="I30">
        <v>99.9</v>
      </c>
      <c r="J30">
        <v>314.3</v>
      </c>
      <c r="K30">
        <v>3.4000000000000002E-2</v>
      </c>
      <c r="L30">
        <v>0.39300000000000002</v>
      </c>
      <c r="M30">
        <v>0.57299999999999995</v>
      </c>
      <c r="N30" s="1" t="s">
        <v>433</v>
      </c>
      <c r="O30">
        <v>6.2054897650000003</v>
      </c>
    </row>
    <row r="31" spans="1:15" x14ac:dyDescent="0.25">
      <c r="A31" s="1" t="s">
        <v>80</v>
      </c>
      <c r="B31" t="s">
        <v>81</v>
      </c>
      <c r="C31" t="s">
        <v>464</v>
      </c>
      <c r="D31" t="s">
        <v>465</v>
      </c>
      <c r="E31">
        <v>5451.07</v>
      </c>
      <c r="F31">
        <v>0.70249024072643018</v>
      </c>
      <c r="G31" s="1" t="s">
        <v>519</v>
      </c>
      <c r="H31">
        <v>188.5</v>
      </c>
      <c r="I31">
        <v>84.7</v>
      </c>
      <c r="J31">
        <v>97.4</v>
      </c>
      <c r="K31">
        <v>0.112</v>
      </c>
      <c r="L31">
        <v>0.30599999999999999</v>
      </c>
      <c r="M31">
        <v>0.58199999999999996</v>
      </c>
      <c r="N31" s="1" t="s">
        <v>433</v>
      </c>
      <c r="O31">
        <v>1.690359494</v>
      </c>
    </row>
    <row r="32" spans="1:15" x14ac:dyDescent="0.25">
      <c r="A32" s="1" t="s">
        <v>100</v>
      </c>
      <c r="B32" t="s">
        <v>101</v>
      </c>
      <c r="C32" t="s">
        <v>462</v>
      </c>
      <c r="D32" t="s">
        <v>474</v>
      </c>
      <c r="E32">
        <v>1325.99</v>
      </c>
      <c r="F32">
        <v>0.44945183465913846</v>
      </c>
      <c r="G32" s="1" t="s">
        <v>520</v>
      </c>
      <c r="H32">
        <v>21.2</v>
      </c>
      <c r="I32">
        <v>67.900000000000006</v>
      </c>
      <c r="J32">
        <v>22.8</v>
      </c>
      <c r="K32">
        <v>0.17899999999999999</v>
      </c>
      <c r="L32">
        <v>0.22500000000000001</v>
      </c>
      <c r="M32">
        <v>0.59599999999999997</v>
      </c>
      <c r="N32" s="1" t="s">
        <v>433</v>
      </c>
      <c r="O32">
        <v>1.732904585</v>
      </c>
    </row>
    <row r="33" spans="1:15" x14ac:dyDescent="0.25">
      <c r="A33" s="1" t="s">
        <v>84</v>
      </c>
      <c r="B33" t="s">
        <v>85</v>
      </c>
      <c r="C33" t="s">
        <v>464</v>
      </c>
      <c r="D33" t="s">
        <v>466</v>
      </c>
      <c r="E33">
        <v>4657.3</v>
      </c>
      <c r="F33">
        <v>0.71502523902404158</v>
      </c>
      <c r="G33" s="1" t="s">
        <v>521</v>
      </c>
      <c r="H33">
        <v>47.8</v>
      </c>
      <c r="I33">
        <v>92.5</v>
      </c>
      <c r="J33">
        <v>125.6</v>
      </c>
      <c r="K33">
        <v>7.0000000000000007E-2</v>
      </c>
      <c r="L33">
        <v>0.312</v>
      </c>
      <c r="M33">
        <v>0.61799999999999999</v>
      </c>
      <c r="N33" s="1" t="s">
        <v>433</v>
      </c>
      <c r="O33">
        <v>2.1427830490000002</v>
      </c>
    </row>
    <row r="34" spans="1:15" x14ac:dyDescent="0.25">
      <c r="A34" s="1" t="s">
        <v>86</v>
      </c>
      <c r="B34" t="s">
        <v>87</v>
      </c>
      <c r="C34" t="s">
        <v>462</v>
      </c>
      <c r="D34" t="s">
        <v>463</v>
      </c>
      <c r="E34">
        <v>2602.48</v>
      </c>
      <c r="F34">
        <v>0.6653396407700275</v>
      </c>
      <c r="G34" s="1" t="s">
        <v>522</v>
      </c>
      <c r="H34">
        <v>78.8</v>
      </c>
      <c r="I34">
        <v>57.7</v>
      </c>
      <c r="J34">
        <v>131.80000000000001</v>
      </c>
      <c r="K34">
        <v>0.14899999999999999</v>
      </c>
      <c r="L34">
        <v>0.35699999999999998</v>
      </c>
      <c r="M34">
        <v>0.49299999999999999</v>
      </c>
      <c r="N34" s="1" t="s">
        <v>433</v>
      </c>
      <c r="O34">
        <v>2.0239902330000001</v>
      </c>
    </row>
    <row r="35" spans="1:15" x14ac:dyDescent="0.25">
      <c r="A35" s="1" t="s">
        <v>88</v>
      </c>
      <c r="B35" t="s">
        <v>89</v>
      </c>
      <c r="C35" t="s">
        <v>464</v>
      </c>
      <c r="D35" t="s">
        <v>477</v>
      </c>
      <c r="E35">
        <v>3474.39</v>
      </c>
      <c r="F35">
        <v>0.67072567111243542</v>
      </c>
      <c r="G35" s="1" t="s">
        <v>523</v>
      </c>
      <c r="H35">
        <v>324.3</v>
      </c>
      <c r="I35">
        <v>80.2</v>
      </c>
      <c r="J35">
        <v>142.4</v>
      </c>
      <c r="K35">
        <v>9.9000000000000005E-2</v>
      </c>
      <c r="L35">
        <v>0.30199999999999999</v>
      </c>
      <c r="M35">
        <v>0.59899999999999998</v>
      </c>
      <c r="N35" s="1" t="s">
        <v>433</v>
      </c>
      <c r="O35">
        <v>1.9955958570000001</v>
      </c>
    </row>
    <row r="36" spans="1:15" x14ac:dyDescent="0.25">
      <c r="A36" s="1" t="s">
        <v>238</v>
      </c>
      <c r="B36" t="s">
        <v>239</v>
      </c>
      <c r="C36" t="s">
        <v>462</v>
      </c>
      <c r="D36" t="s">
        <v>474</v>
      </c>
      <c r="E36">
        <v>482.149</v>
      </c>
      <c r="F36">
        <v>0.41634790963152152</v>
      </c>
      <c r="G36" s="1" t="s">
        <v>524</v>
      </c>
      <c r="H36">
        <v>39.5</v>
      </c>
      <c r="I36">
        <v>58.6</v>
      </c>
      <c r="J36">
        <v>7.9</v>
      </c>
      <c r="K36">
        <v>0.10199999999999999</v>
      </c>
      <c r="L36">
        <v>0.254</v>
      </c>
      <c r="M36">
        <v>0.64300000000000002</v>
      </c>
      <c r="N36" s="1" t="s">
        <v>433</v>
      </c>
      <c r="O36">
        <v>0.54484333500000004</v>
      </c>
    </row>
    <row r="37" spans="1:15" x14ac:dyDescent="0.25">
      <c r="A37" s="1" t="s">
        <v>92</v>
      </c>
      <c r="B37" t="s">
        <v>93</v>
      </c>
      <c r="C37" t="s">
        <v>460</v>
      </c>
      <c r="D37" t="s">
        <v>478</v>
      </c>
      <c r="E37">
        <v>14638.6</v>
      </c>
      <c r="F37">
        <v>0.8445825915219507</v>
      </c>
      <c r="G37" s="1" t="s">
        <v>525</v>
      </c>
      <c r="H37">
        <v>29.3</v>
      </c>
      <c r="I37">
        <v>99.8</v>
      </c>
      <c r="J37">
        <v>333.8</v>
      </c>
      <c r="K37">
        <v>0.04</v>
      </c>
      <c r="L37">
        <v>0.29399999999999998</v>
      </c>
      <c r="M37">
        <v>0.66600000000000004</v>
      </c>
      <c r="N37" s="1" t="s">
        <v>433</v>
      </c>
      <c r="O37">
        <v>6.0833037919999997</v>
      </c>
    </row>
    <row r="38" spans="1:15" x14ac:dyDescent="0.25">
      <c r="A38" s="1" t="s">
        <v>94</v>
      </c>
      <c r="B38" t="s">
        <v>95</v>
      </c>
      <c r="C38" t="s">
        <v>467</v>
      </c>
      <c r="D38" t="s">
        <v>479</v>
      </c>
      <c r="E38">
        <v>3651.97</v>
      </c>
      <c r="F38">
        <v>0.71107836413249992</v>
      </c>
      <c r="G38" s="1" t="s">
        <v>526</v>
      </c>
      <c r="H38">
        <v>49.6</v>
      </c>
      <c r="I38">
        <v>93.7</v>
      </c>
      <c r="J38">
        <v>112.6</v>
      </c>
      <c r="K38">
        <v>8.8999999999999996E-2</v>
      </c>
      <c r="L38">
        <v>0.13500000000000001</v>
      </c>
      <c r="M38">
        <v>0.77600000000000002</v>
      </c>
      <c r="N38" s="1" t="s">
        <v>433</v>
      </c>
      <c r="O38">
        <v>2.6054530250000001</v>
      </c>
    </row>
    <row r="39" spans="1:15" x14ac:dyDescent="0.25">
      <c r="A39" s="1" t="s">
        <v>96</v>
      </c>
      <c r="B39" t="s">
        <v>97</v>
      </c>
      <c r="C39" t="s">
        <v>460</v>
      </c>
      <c r="D39" t="s">
        <v>478</v>
      </c>
      <c r="E39">
        <v>46202.400000000001</v>
      </c>
      <c r="F39">
        <v>0.90346532065701168</v>
      </c>
      <c r="G39" s="1" t="s">
        <v>527</v>
      </c>
      <c r="H39">
        <v>15.5</v>
      </c>
      <c r="I39">
        <v>100</v>
      </c>
      <c r="J39">
        <v>405.3</v>
      </c>
      <c r="K39">
        <v>2.8000000000000001E-2</v>
      </c>
      <c r="L39">
        <v>0.29499999999999998</v>
      </c>
      <c r="M39">
        <v>0.67600000000000005</v>
      </c>
      <c r="N39" s="1" t="s">
        <v>433</v>
      </c>
      <c r="O39">
        <v>6.5519233610000001</v>
      </c>
    </row>
    <row r="40" spans="1:15" x14ac:dyDescent="0.25">
      <c r="A40" s="1" t="s">
        <v>98</v>
      </c>
      <c r="B40" t="s">
        <v>99</v>
      </c>
      <c r="C40" t="s">
        <v>460</v>
      </c>
      <c r="D40" t="s">
        <v>469</v>
      </c>
      <c r="E40">
        <v>40763.9</v>
      </c>
      <c r="F40">
        <v>0.88154983276058452</v>
      </c>
      <c r="G40" s="1" t="s">
        <v>528</v>
      </c>
      <c r="H40">
        <v>111.3</v>
      </c>
      <c r="I40">
        <v>99</v>
      </c>
      <c r="J40">
        <v>586.4</v>
      </c>
      <c r="K40">
        <v>2.1999999999999999E-2</v>
      </c>
      <c r="L40">
        <v>0.214</v>
      </c>
      <c r="M40">
        <v>0.76400000000000001</v>
      </c>
      <c r="N40" s="1" t="s">
        <v>433</v>
      </c>
      <c r="O40">
        <v>5.2544343659999999</v>
      </c>
    </row>
    <row r="41" spans="1:15" x14ac:dyDescent="0.25">
      <c r="A41" s="1" t="s">
        <v>102</v>
      </c>
      <c r="B41" t="s">
        <v>103</v>
      </c>
      <c r="C41" t="s">
        <v>457</v>
      </c>
      <c r="D41" t="s">
        <v>458</v>
      </c>
      <c r="E41">
        <v>2964.48</v>
      </c>
      <c r="F41">
        <v>0.73493510263523443</v>
      </c>
      <c r="G41" s="1" t="s">
        <v>529</v>
      </c>
      <c r="H41">
        <v>66.900000000000006</v>
      </c>
      <c r="I41">
        <v>99</v>
      </c>
      <c r="J41">
        <v>146.6</v>
      </c>
      <c r="K41">
        <v>0.17199999999999999</v>
      </c>
      <c r="L41">
        <v>0.27500000000000002</v>
      </c>
      <c r="M41">
        <v>0.55300000000000005</v>
      </c>
      <c r="N41" s="1" t="s">
        <v>433</v>
      </c>
      <c r="O41">
        <v>1.4733367900000001</v>
      </c>
    </row>
    <row r="42" spans="1:15" x14ac:dyDescent="0.25">
      <c r="A42" s="1" t="s">
        <v>106</v>
      </c>
      <c r="B42" t="s">
        <v>107</v>
      </c>
      <c r="C42" t="s">
        <v>462</v>
      </c>
      <c r="D42" t="s">
        <v>472</v>
      </c>
      <c r="E42">
        <v>562.48299999999995</v>
      </c>
      <c r="F42">
        <v>0.44093701660453621</v>
      </c>
      <c r="G42" s="1" t="s">
        <v>530</v>
      </c>
      <c r="H42">
        <v>145.30000000000001</v>
      </c>
      <c r="I42">
        <v>40.1</v>
      </c>
      <c r="J42">
        <v>26.8</v>
      </c>
      <c r="K42">
        <v>0.308</v>
      </c>
      <c r="L42">
        <v>0.14199999999999999</v>
      </c>
      <c r="M42">
        <v>0.54900000000000004</v>
      </c>
      <c r="N42" s="1" t="s">
        <v>433</v>
      </c>
      <c r="O42">
        <v>1.391986755</v>
      </c>
    </row>
    <row r="43" spans="1:15" x14ac:dyDescent="0.25">
      <c r="A43" s="1" t="s">
        <v>108</v>
      </c>
      <c r="B43" t="s">
        <v>109</v>
      </c>
      <c r="C43" t="s">
        <v>460</v>
      </c>
      <c r="D43" t="s">
        <v>469</v>
      </c>
      <c r="E43">
        <v>41785.599999999999</v>
      </c>
      <c r="F43">
        <v>0.92071809039088093</v>
      </c>
      <c r="G43" s="1" t="s">
        <v>531</v>
      </c>
      <c r="H43">
        <v>230.9</v>
      </c>
      <c r="I43">
        <v>99</v>
      </c>
      <c r="J43">
        <v>667.9</v>
      </c>
      <c r="K43">
        <v>8.9999999999999993E-3</v>
      </c>
      <c r="L43">
        <v>0.29599999999999999</v>
      </c>
      <c r="M43">
        <v>0.69499999999999995</v>
      </c>
      <c r="N43" s="1" t="s">
        <v>433</v>
      </c>
      <c r="O43">
        <v>5.4328123679999996</v>
      </c>
    </row>
    <row r="44" spans="1:15" x14ac:dyDescent="0.25">
      <c r="A44" s="1" t="s">
        <v>112</v>
      </c>
      <c r="B44" t="s">
        <v>113</v>
      </c>
      <c r="C44" t="s">
        <v>462</v>
      </c>
      <c r="D44" t="s">
        <v>472</v>
      </c>
      <c r="E44">
        <v>1312.61</v>
      </c>
      <c r="F44">
        <v>0.55435900167038865</v>
      </c>
      <c r="G44" s="1" t="s">
        <v>532</v>
      </c>
      <c r="H44">
        <v>93.6</v>
      </c>
      <c r="I44">
        <v>74.8</v>
      </c>
      <c r="J44">
        <v>14.4</v>
      </c>
      <c r="K44">
        <v>0.36599999999999999</v>
      </c>
      <c r="L44">
        <v>0.246</v>
      </c>
      <c r="M44">
        <v>0.38700000000000001</v>
      </c>
      <c r="N44" s="1" t="s">
        <v>433</v>
      </c>
      <c r="O44">
        <v>1.9240551420000001</v>
      </c>
    </row>
    <row r="45" spans="1:15" x14ac:dyDescent="0.25">
      <c r="A45" s="1" t="s">
        <v>114</v>
      </c>
      <c r="B45" t="s">
        <v>115</v>
      </c>
      <c r="C45" t="s">
        <v>460</v>
      </c>
      <c r="D45" t="s">
        <v>461</v>
      </c>
      <c r="E45">
        <v>26917.8</v>
      </c>
      <c r="F45">
        <v>0.85572433648412471</v>
      </c>
      <c r="G45" s="1" t="s">
        <v>533</v>
      </c>
      <c r="H45">
        <v>81</v>
      </c>
      <c r="I45">
        <v>97.5</v>
      </c>
      <c r="J45">
        <v>589.70000000000005</v>
      </c>
      <c r="K45">
        <v>5.3999999999999999E-2</v>
      </c>
      <c r="L45">
        <v>0.21299999999999999</v>
      </c>
      <c r="M45">
        <v>0.73299999999999998</v>
      </c>
      <c r="N45" s="1" t="s">
        <v>433</v>
      </c>
      <c r="O45">
        <v>5.2599863979999997</v>
      </c>
    </row>
    <row r="46" spans="1:15" x14ac:dyDescent="0.25">
      <c r="A46" s="1" t="s">
        <v>116</v>
      </c>
      <c r="B46" t="s">
        <v>117</v>
      </c>
      <c r="C46" t="s">
        <v>464</v>
      </c>
      <c r="D46" t="s">
        <v>465</v>
      </c>
      <c r="E46">
        <v>7365.67</v>
      </c>
      <c r="F46">
        <v>0.74288257712777739</v>
      </c>
      <c r="G46" s="1" t="s">
        <v>534</v>
      </c>
      <c r="H46">
        <v>260.8</v>
      </c>
      <c r="I46">
        <v>98</v>
      </c>
      <c r="J46">
        <v>364.5</v>
      </c>
      <c r="K46">
        <v>5.3999999999999999E-2</v>
      </c>
      <c r="L46">
        <v>0.18</v>
      </c>
      <c r="M46">
        <v>0.76600000000000001</v>
      </c>
      <c r="N46" s="1" t="s">
        <v>433</v>
      </c>
      <c r="O46">
        <v>2.9462838680000001</v>
      </c>
    </row>
    <row r="47" spans="1:15" x14ac:dyDescent="0.25">
      <c r="A47" s="1" t="s">
        <v>118</v>
      </c>
      <c r="B47" t="s">
        <v>119</v>
      </c>
      <c r="C47" t="s">
        <v>464</v>
      </c>
      <c r="D47" t="s">
        <v>477</v>
      </c>
      <c r="E47">
        <v>2825.52</v>
      </c>
      <c r="F47">
        <v>0.61139879142640141</v>
      </c>
      <c r="G47" s="1" t="s">
        <v>535</v>
      </c>
      <c r="H47">
        <v>112.9</v>
      </c>
      <c r="I47">
        <v>70.599999999999994</v>
      </c>
      <c r="J47">
        <v>92.1</v>
      </c>
      <c r="K47">
        <v>0.22700000000000001</v>
      </c>
      <c r="L47">
        <v>0.188</v>
      </c>
      <c r="M47">
        <v>0.58499999999999996</v>
      </c>
      <c r="N47" s="1" t="s">
        <v>433</v>
      </c>
      <c r="O47">
        <v>1.765593604</v>
      </c>
    </row>
    <row r="48" spans="1:15" x14ac:dyDescent="0.25">
      <c r="A48" s="1" t="s">
        <v>120</v>
      </c>
      <c r="B48" t="s">
        <v>121</v>
      </c>
      <c r="C48" t="s">
        <v>462</v>
      </c>
      <c r="D48" t="s">
        <v>472</v>
      </c>
      <c r="E48">
        <v>635.67200000000003</v>
      </c>
      <c r="F48">
        <v>0.4043277260796892</v>
      </c>
      <c r="G48" s="1" t="s">
        <v>536</v>
      </c>
      <c r="H48">
        <v>39.4</v>
      </c>
      <c r="I48">
        <v>35.9</v>
      </c>
      <c r="J48">
        <v>2.7</v>
      </c>
      <c r="K48">
        <v>0.23699999999999999</v>
      </c>
      <c r="L48">
        <v>0.36199999999999999</v>
      </c>
      <c r="M48">
        <v>0.40100000000000002</v>
      </c>
      <c r="N48" s="1" t="s">
        <v>433</v>
      </c>
      <c r="O48">
        <v>1.4788299309999999</v>
      </c>
    </row>
    <row r="49" spans="1:15" x14ac:dyDescent="0.25">
      <c r="A49" s="1" t="s">
        <v>122</v>
      </c>
      <c r="B49" t="s">
        <v>123</v>
      </c>
      <c r="C49" t="s">
        <v>464</v>
      </c>
      <c r="D49" t="s">
        <v>466</v>
      </c>
      <c r="E49">
        <v>3044.95</v>
      </c>
      <c r="F49">
        <v>0.63026121412673031</v>
      </c>
      <c r="G49" s="1" t="s">
        <v>537</v>
      </c>
      <c r="H49">
        <v>3.6</v>
      </c>
      <c r="I49">
        <v>98.8</v>
      </c>
      <c r="J49">
        <v>143.5</v>
      </c>
      <c r="K49">
        <v>0.37</v>
      </c>
      <c r="L49">
        <v>0.20300000000000001</v>
      </c>
      <c r="M49">
        <v>0.42699999999999999</v>
      </c>
      <c r="N49" s="1" t="s">
        <v>433</v>
      </c>
      <c r="O49">
        <v>2.6191542249999999</v>
      </c>
    </row>
    <row r="50" spans="1:15" x14ac:dyDescent="0.25">
      <c r="A50" s="1" t="s">
        <v>124</v>
      </c>
      <c r="B50" t="s">
        <v>125</v>
      </c>
      <c r="C50" t="s">
        <v>464</v>
      </c>
      <c r="D50" t="s">
        <v>465</v>
      </c>
      <c r="E50">
        <v>662.28</v>
      </c>
      <c r="F50">
        <v>0.46996827645233014</v>
      </c>
      <c r="G50" s="1" t="s">
        <v>538</v>
      </c>
      <c r="H50">
        <v>299.39999999999998</v>
      </c>
      <c r="I50">
        <v>52.9</v>
      </c>
      <c r="J50">
        <v>16.899999999999999</v>
      </c>
      <c r="K50">
        <v>0.28000000000000003</v>
      </c>
      <c r="L50">
        <v>0.2</v>
      </c>
      <c r="M50">
        <v>0.52</v>
      </c>
      <c r="N50" s="1" t="s">
        <v>433</v>
      </c>
      <c r="O50">
        <v>0.676375163</v>
      </c>
    </row>
    <row r="51" spans="1:15" x14ac:dyDescent="0.25">
      <c r="A51" s="1" t="s">
        <v>126</v>
      </c>
      <c r="B51" t="s">
        <v>127</v>
      </c>
      <c r="C51" t="s">
        <v>464</v>
      </c>
      <c r="D51" t="s">
        <v>477</v>
      </c>
      <c r="E51">
        <v>1932.86</v>
      </c>
      <c r="F51">
        <v>0.59569671826553749</v>
      </c>
      <c r="G51" s="1" t="s">
        <v>539</v>
      </c>
      <c r="H51">
        <v>65.400000000000006</v>
      </c>
      <c r="I51">
        <v>76.2</v>
      </c>
      <c r="J51">
        <v>67.5</v>
      </c>
      <c r="K51">
        <v>0.13900000000000001</v>
      </c>
      <c r="L51">
        <v>0.312</v>
      </c>
      <c r="M51">
        <v>0.54900000000000004</v>
      </c>
      <c r="N51" s="1" t="s">
        <v>433</v>
      </c>
      <c r="O51">
        <v>1.813390914</v>
      </c>
    </row>
    <row r="52" spans="1:15" x14ac:dyDescent="0.25">
      <c r="A52" s="1" t="s">
        <v>128</v>
      </c>
      <c r="B52" t="s">
        <v>129</v>
      </c>
      <c r="C52" t="s">
        <v>460</v>
      </c>
      <c r="D52" t="s">
        <v>470</v>
      </c>
      <c r="E52">
        <v>13092.2</v>
      </c>
      <c r="F52">
        <v>0.8228320430635111</v>
      </c>
      <c r="G52" s="1" t="s">
        <v>540</v>
      </c>
      <c r="H52">
        <v>107.3</v>
      </c>
      <c r="I52">
        <v>99.4</v>
      </c>
      <c r="J52">
        <v>336.2</v>
      </c>
      <c r="K52">
        <v>3.6999999999999998E-2</v>
      </c>
      <c r="L52">
        <v>0.312</v>
      </c>
      <c r="M52">
        <v>0.65100000000000002</v>
      </c>
      <c r="N52" s="1" t="s">
        <v>433</v>
      </c>
      <c r="O52">
        <v>3.1345826090000002</v>
      </c>
    </row>
    <row r="53" spans="1:15" x14ac:dyDescent="0.25">
      <c r="A53" s="1" t="s">
        <v>132</v>
      </c>
      <c r="B53" t="s">
        <v>133</v>
      </c>
      <c r="C53" t="s">
        <v>457</v>
      </c>
      <c r="D53" t="s">
        <v>459</v>
      </c>
      <c r="E53">
        <v>1345.77</v>
      </c>
      <c r="F53">
        <v>0.58055358041018323</v>
      </c>
      <c r="G53" s="1" t="s">
        <v>541</v>
      </c>
      <c r="H53">
        <v>333.2</v>
      </c>
      <c r="I53">
        <v>59.5</v>
      </c>
      <c r="J53">
        <v>45.4</v>
      </c>
      <c r="K53">
        <v>0.186</v>
      </c>
      <c r="L53">
        <v>0.27600000000000002</v>
      </c>
      <c r="M53">
        <v>0.53800000000000003</v>
      </c>
      <c r="N53" s="1" t="s">
        <v>433</v>
      </c>
      <c r="O53">
        <v>1.04963648</v>
      </c>
    </row>
    <row r="54" spans="1:15" x14ac:dyDescent="0.25">
      <c r="A54" s="1" t="s">
        <v>408</v>
      </c>
      <c r="B54" t="s">
        <v>136</v>
      </c>
      <c r="C54" t="s">
        <v>457</v>
      </c>
      <c r="D54" t="s">
        <v>459</v>
      </c>
      <c r="E54">
        <v>6531.93</v>
      </c>
      <c r="F54">
        <v>0.7551660110181313</v>
      </c>
      <c r="G54" s="1" t="s">
        <v>542</v>
      </c>
      <c r="H54">
        <v>41.7</v>
      </c>
      <c r="I54">
        <v>79.400000000000006</v>
      </c>
      <c r="J54">
        <v>276.39999999999998</v>
      </c>
      <c r="K54">
        <v>0.11600000000000001</v>
      </c>
      <c r="L54">
        <v>0.42399999999999999</v>
      </c>
      <c r="M54">
        <v>0.46</v>
      </c>
      <c r="N54" s="1" t="s">
        <v>433</v>
      </c>
      <c r="O54">
        <v>3.107268425</v>
      </c>
    </row>
    <row r="55" spans="1:15" x14ac:dyDescent="0.25">
      <c r="A55" s="1" t="s">
        <v>139</v>
      </c>
      <c r="B55" t="s">
        <v>140</v>
      </c>
      <c r="C55" t="s">
        <v>460</v>
      </c>
      <c r="D55" t="s">
        <v>478</v>
      </c>
      <c r="E55">
        <v>48671.9</v>
      </c>
      <c r="F55">
        <v>0.90946439747666918</v>
      </c>
      <c r="G55" s="1" t="s">
        <v>543</v>
      </c>
      <c r="H55">
        <v>57.8</v>
      </c>
      <c r="I55">
        <v>98</v>
      </c>
      <c r="J55">
        <v>500.5</v>
      </c>
      <c r="K55">
        <v>0.05</v>
      </c>
      <c r="L55">
        <v>0.46</v>
      </c>
      <c r="M55">
        <v>0.49</v>
      </c>
      <c r="N55" s="1" t="s">
        <v>433</v>
      </c>
      <c r="O55">
        <v>5.0345105090000004</v>
      </c>
    </row>
    <row r="56" spans="1:15" x14ac:dyDescent="0.25">
      <c r="A56" s="1" t="s">
        <v>141</v>
      </c>
      <c r="B56" t="s">
        <v>142</v>
      </c>
      <c r="C56" t="s">
        <v>457</v>
      </c>
      <c r="D56" t="s">
        <v>458</v>
      </c>
      <c r="E56">
        <v>30642.9</v>
      </c>
      <c r="F56">
        <v>0.88675721861225121</v>
      </c>
      <c r="G56" s="1" t="s">
        <v>544</v>
      </c>
      <c r="H56">
        <v>305.8</v>
      </c>
      <c r="I56">
        <v>95.4</v>
      </c>
      <c r="J56">
        <v>462.3</v>
      </c>
      <c r="K56">
        <v>2.5999999999999999E-2</v>
      </c>
      <c r="L56">
        <v>0.317</v>
      </c>
      <c r="M56">
        <v>0.65700000000000003</v>
      </c>
      <c r="N56" s="1" t="s">
        <v>433</v>
      </c>
      <c r="O56">
        <v>5.5377211940000004</v>
      </c>
    </row>
    <row r="57" spans="1:15" x14ac:dyDescent="0.25">
      <c r="A57" s="1" t="s">
        <v>146</v>
      </c>
      <c r="B57" t="s">
        <v>147</v>
      </c>
      <c r="C57" t="s">
        <v>457</v>
      </c>
      <c r="D57" t="s">
        <v>480</v>
      </c>
      <c r="E57">
        <v>9070.65</v>
      </c>
      <c r="F57">
        <v>0.76544306348938584</v>
      </c>
      <c r="G57" s="1" t="s">
        <v>545</v>
      </c>
      <c r="H57">
        <v>5.6</v>
      </c>
      <c r="I57">
        <v>98.4</v>
      </c>
      <c r="J57">
        <v>164.1</v>
      </c>
      <c r="K57">
        <v>6.7000000000000004E-2</v>
      </c>
      <c r="L57">
        <v>0.38600000000000001</v>
      </c>
      <c r="M57">
        <v>0.54700000000000004</v>
      </c>
      <c r="N57" s="1" t="s">
        <v>433</v>
      </c>
      <c r="O57">
        <v>5.608156481</v>
      </c>
    </row>
    <row r="58" spans="1:15" x14ac:dyDescent="0.25">
      <c r="A58" s="1" t="s">
        <v>148</v>
      </c>
      <c r="B58" t="s">
        <v>149</v>
      </c>
      <c r="C58" t="s">
        <v>464</v>
      </c>
      <c r="D58" t="s">
        <v>465</v>
      </c>
      <c r="E58">
        <v>4682.5200000000004</v>
      </c>
      <c r="F58">
        <v>0.71225680424062565</v>
      </c>
      <c r="G58" s="1" t="s">
        <v>546</v>
      </c>
      <c r="H58">
        <v>250.9</v>
      </c>
      <c r="I58">
        <v>87.9</v>
      </c>
      <c r="J58">
        <v>124</v>
      </c>
      <c r="K58">
        <v>4.9000000000000002E-2</v>
      </c>
      <c r="L58">
        <v>0.33700000000000002</v>
      </c>
      <c r="M58">
        <v>0.61499999999999999</v>
      </c>
      <c r="N58" s="1" t="s">
        <v>433</v>
      </c>
      <c r="O58">
        <v>1.842057676</v>
      </c>
    </row>
    <row r="59" spans="1:15" x14ac:dyDescent="0.25">
      <c r="A59" s="1" t="s">
        <v>150</v>
      </c>
      <c r="B59" t="s">
        <v>151</v>
      </c>
      <c r="C59" t="s">
        <v>457</v>
      </c>
      <c r="D59" t="s">
        <v>476</v>
      </c>
      <c r="E59">
        <v>44507.7</v>
      </c>
      <c r="F59">
        <v>0.88480382158214455</v>
      </c>
      <c r="G59" s="1" t="s">
        <v>547</v>
      </c>
      <c r="H59">
        <v>337.4</v>
      </c>
      <c r="I59">
        <v>99</v>
      </c>
      <c r="J59">
        <v>461.2</v>
      </c>
      <c r="K59">
        <v>1.7000000000000001E-2</v>
      </c>
      <c r="L59">
        <v>0.25800000000000001</v>
      </c>
      <c r="M59">
        <v>0.72499999999999998</v>
      </c>
      <c r="N59" s="1" t="s">
        <v>433</v>
      </c>
      <c r="O59">
        <v>4.7564843899999998</v>
      </c>
    </row>
    <row r="60" spans="1:15" x14ac:dyDescent="0.25">
      <c r="A60" s="1" t="s">
        <v>152</v>
      </c>
      <c r="B60" t="s">
        <v>153</v>
      </c>
      <c r="C60" t="s">
        <v>457</v>
      </c>
      <c r="D60" t="s">
        <v>458</v>
      </c>
      <c r="E60">
        <v>3679.19</v>
      </c>
      <c r="F60">
        <v>0.72817859106510596</v>
      </c>
      <c r="G60" s="1" t="s">
        <v>548</v>
      </c>
      <c r="H60">
        <v>64</v>
      </c>
      <c r="I60">
        <v>91.3</v>
      </c>
      <c r="J60">
        <v>104.5</v>
      </c>
      <c r="K60">
        <v>3.3000000000000002E-2</v>
      </c>
      <c r="L60">
        <v>0.28699999999999998</v>
      </c>
      <c r="M60">
        <v>0.68</v>
      </c>
      <c r="N60" s="1" t="s">
        <v>433</v>
      </c>
      <c r="O60">
        <v>2.024621556</v>
      </c>
    </row>
    <row r="61" spans="1:15" x14ac:dyDescent="0.25">
      <c r="A61" s="1" t="s">
        <v>154</v>
      </c>
      <c r="B61" t="s">
        <v>155</v>
      </c>
      <c r="C61" t="s">
        <v>457</v>
      </c>
      <c r="D61" t="s">
        <v>480</v>
      </c>
      <c r="E61">
        <v>880.03800000000001</v>
      </c>
      <c r="F61">
        <v>0.63638423026148783</v>
      </c>
      <c r="G61" s="1" t="s">
        <v>549</v>
      </c>
      <c r="H61">
        <v>26.3</v>
      </c>
      <c r="I61">
        <v>97</v>
      </c>
      <c r="J61">
        <v>84</v>
      </c>
      <c r="K61">
        <v>0.35299999999999998</v>
      </c>
      <c r="L61">
        <v>0.20799999999999999</v>
      </c>
      <c r="M61">
        <v>0.439</v>
      </c>
      <c r="N61" s="1" t="s">
        <v>433</v>
      </c>
      <c r="O61">
        <v>1.5111610520000001</v>
      </c>
    </row>
    <row r="62" spans="1:15" x14ac:dyDescent="0.25">
      <c r="A62" s="1" t="s">
        <v>156</v>
      </c>
      <c r="B62" t="s">
        <v>157</v>
      </c>
      <c r="C62" t="s">
        <v>462</v>
      </c>
      <c r="D62" t="s">
        <v>474</v>
      </c>
      <c r="E62">
        <v>967.34</v>
      </c>
      <c r="F62">
        <v>0.54331897966368559</v>
      </c>
      <c r="G62" s="1" t="s">
        <v>550</v>
      </c>
      <c r="H62">
        <v>59.6</v>
      </c>
      <c r="I62">
        <v>85.1</v>
      </c>
      <c r="J62">
        <v>8.1</v>
      </c>
      <c r="K62">
        <v>0.16300000000000001</v>
      </c>
      <c r="L62">
        <v>0.188</v>
      </c>
      <c r="M62">
        <v>0.65100000000000002</v>
      </c>
      <c r="N62" s="1" t="s">
        <v>433</v>
      </c>
      <c r="O62">
        <v>1.063257551</v>
      </c>
    </row>
    <row r="63" spans="1:15" x14ac:dyDescent="0.25">
      <c r="A63" s="1" t="s">
        <v>409</v>
      </c>
      <c r="B63" t="s">
        <v>160</v>
      </c>
      <c r="C63" t="s">
        <v>457</v>
      </c>
      <c r="D63" t="s">
        <v>476</v>
      </c>
      <c r="E63">
        <v>22087</v>
      </c>
      <c r="F63">
        <v>0.884018971376198</v>
      </c>
      <c r="G63" s="1" t="s">
        <v>551</v>
      </c>
      <c r="H63">
        <v>496</v>
      </c>
      <c r="I63">
        <v>97.9</v>
      </c>
      <c r="J63">
        <v>486.1</v>
      </c>
      <c r="K63">
        <v>3.3000000000000002E-2</v>
      </c>
      <c r="L63">
        <v>0.40300000000000002</v>
      </c>
      <c r="M63">
        <v>0.56299999999999994</v>
      </c>
      <c r="N63" s="1" t="s">
        <v>433</v>
      </c>
      <c r="O63">
        <v>5.9654085889999999</v>
      </c>
    </row>
    <row r="64" spans="1:15" x14ac:dyDescent="0.25">
      <c r="A64" s="1" t="s">
        <v>161</v>
      </c>
      <c r="B64" t="s">
        <v>162</v>
      </c>
      <c r="C64" t="s">
        <v>457</v>
      </c>
      <c r="D64" t="s">
        <v>458</v>
      </c>
      <c r="E64">
        <v>38497.599999999999</v>
      </c>
      <c r="F64">
        <v>0.79211771727125857</v>
      </c>
      <c r="G64" s="1" t="s">
        <v>552</v>
      </c>
      <c r="H64">
        <v>135.69999999999999</v>
      </c>
      <c r="I64">
        <v>83.5</v>
      </c>
      <c r="J64">
        <v>211</v>
      </c>
      <c r="K64">
        <v>4.0000000000000001E-3</v>
      </c>
      <c r="L64">
        <v>0.47899999999999998</v>
      </c>
      <c r="M64">
        <v>0.51600000000000001</v>
      </c>
      <c r="N64" s="1" t="s">
        <v>433</v>
      </c>
      <c r="O64">
        <v>8.9111583460000006</v>
      </c>
    </row>
    <row r="65" spans="1:15" x14ac:dyDescent="0.25">
      <c r="A65" s="1" t="s">
        <v>163</v>
      </c>
      <c r="B65" t="s">
        <v>164</v>
      </c>
      <c r="C65" t="s">
        <v>460</v>
      </c>
      <c r="D65" t="s">
        <v>478</v>
      </c>
      <c r="E65">
        <v>11326.2</v>
      </c>
      <c r="F65">
        <v>0.81622208216684466</v>
      </c>
      <c r="G65" s="1" t="s">
        <v>553</v>
      </c>
      <c r="H65">
        <v>35.200000000000003</v>
      </c>
      <c r="I65">
        <v>99.8</v>
      </c>
      <c r="J65">
        <v>321.39999999999998</v>
      </c>
      <c r="K65">
        <v>0.04</v>
      </c>
      <c r="L65">
        <v>0.26100000000000001</v>
      </c>
      <c r="M65">
        <v>0.69899999999999995</v>
      </c>
      <c r="N65" s="1" t="s">
        <v>433</v>
      </c>
      <c r="O65">
        <v>4.2200306019999996</v>
      </c>
    </row>
    <row r="66" spans="1:15" x14ac:dyDescent="0.25">
      <c r="A66" s="1" t="s">
        <v>176</v>
      </c>
      <c r="B66" t="s">
        <v>177</v>
      </c>
      <c r="C66" t="s">
        <v>462</v>
      </c>
      <c r="D66" t="s">
        <v>474</v>
      </c>
      <c r="E66">
        <v>412.73099999999999</v>
      </c>
      <c r="F66">
        <v>0.50366385682604531</v>
      </c>
      <c r="G66" s="1" t="s">
        <v>554</v>
      </c>
      <c r="H66">
        <v>31.7</v>
      </c>
      <c r="I66">
        <v>68.900000000000006</v>
      </c>
      <c r="J66">
        <v>3.6</v>
      </c>
      <c r="K66">
        <v>0.27600000000000002</v>
      </c>
      <c r="L66">
        <v>0.16500000000000001</v>
      </c>
      <c r="M66">
        <v>0.55900000000000005</v>
      </c>
      <c r="N66" s="1" t="s">
        <v>433</v>
      </c>
      <c r="O66">
        <v>1.0512873789999999</v>
      </c>
    </row>
    <row r="67" spans="1:15" x14ac:dyDescent="0.25">
      <c r="A67" s="1" t="s">
        <v>178</v>
      </c>
      <c r="B67" t="s">
        <v>179</v>
      </c>
      <c r="C67" t="s">
        <v>462</v>
      </c>
      <c r="D67" t="s">
        <v>474</v>
      </c>
      <c r="E67">
        <v>458.86799999999999</v>
      </c>
      <c r="F67">
        <v>0.44124375077156319</v>
      </c>
      <c r="G67" s="1" t="s">
        <v>555</v>
      </c>
      <c r="H67">
        <v>109.8</v>
      </c>
      <c r="I67">
        <v>62.7</v>
      </c>
      <c r="J67">
        <v>7.9</v>
      </c>
      <c r="K67">
        <v>0.34200000000000003</v>
      </c>
      <c r="L67">
        <v>0.158</v>
      </c>
      <c r="M67">
        <v>0.499</v>
      </c>
      <c r="N67" s="1" t="s">
        <v>433</v>
      </c>
      <c r="O67">
        <v>0.82932464699999997</v>
      </c>
    </row>
    <row r="68" spans="1:15" x14ac:dyDescent="0.25">
      <c r="A68" s="1" t="s">
        <v>186</v>
      </c>
      <c r="B68" t="s">
        <v>187</v>
      </c>
      <c r="C68" t="s">
        <v>462</v>
      </c>
      <c r="D68" t="s">
        <v>472</v>
      </c>
      <c r="E68">
        <v>1203.3800000000001</v>
      </c>
      <c r="F68">
        <v>0.48649047788244915</v>
      </c>
      <c r="G68" s="1" t="s">
        <v>556</v>
      </c>
      <c r="H68">
        <v>3.1</v>
      </c>
      <c r="I68">
        <v>41.7</v>
      </c>
      <c r="J68">
        <v>12.9</v>
      </c>
      <c r="K68">
        <v>0.25</v>
      </c>
      <c r="L68">
        <v>0.28999999999999998</v>
      </c>
      <c r="M68">
        <v>0.46</v>
      </c>
      <c r="N68" s="1" t="s">
        <v>433</v>
      </c>
      <c r="O68">
        <v>2.48455111</v>
      </c>
    </row>
    <row r="69" spans="1:15" x14ac:dyDescent="0.25">
      <c r="A69" s="1" t="s">
        <v>188</v>
      </c>
      <c r="B69" t="s">
        <v>189</v>
      </c>
      <c r="C69" t="s">
        <v>462</v>
      </c>
      <c r="D69" t="s">
        <v>474</v>
      </c>
      <c r="E69">
        <v>8000.38</v>
      </c>
      <c r="F69">
        <v>0.74851194330764637</v>
      </c>
      <c r="G69" s="1" t="s">
        <v>557</v>
      </c>
      <c r="H69">
        <v>608.29999999999995</v>
      </c>
      <c r="I69">
        <v>85.6</v>
      </c>
      <c r="J69">
        <v>289.3</v>
      </c>
      <c r="K69">
        <v>5.8999999999999997E-2</v>
      </c>
      <c r="L69">
        <v>0.29799999999999999</v>
      </c>
      <c r="M69">
        <v>0.64300000000000002</v>
      </c>
      <c r="N69" s="1" t="s">
        <v>433</v>
      </c>
      <c r="O69">
        <v>3.2289363469999999</v>
      </c>
    </row>
    <row r="70" spans="1:15" x14ac:dyDescent="0.25">
      <c r="A70" s="1" t="s">
        <v>190</v>
      </c>
      <c r="B70" t="s">
        <v>191</v>
      </c>
      <c r="C70" t="s">
        <v>464</v>
      </c>
      <c r="D70" t="s">
        <v>477</v>
      </c>
      <c r="E70">
        <v>8959.58</v>
      </c>
      <c r="F70">
        <v>0.74344049895343234</v>
      </c>
      <c r="G70" s="1" t="s">
        <v>558</v>
      </c>
      <c r="H70">
        <v>54.5</v>
      </c>
      <c r="I70">
        <v>92.2</v>
      </c>
      <c r="J70">
        <v>181.6</v>
      </c>
      <c r="K70">
        <v>3.7999999999999999E-2</v>
      </c>
      <c r="L70">
        <v>0.25900000000000001</v>
      </c>
      <c r="M70">
        <v>0.70199999999999996</v>
      </c>
      <c r="N70" s="1" t="s">
        <v>433</v>
      </c>
      <c r="O70">
        <v>3.1712991000000001</v>
      </c>
    </row>
    <row r="71" spans="1:15" x14ac:dyDescent="0.25">
      <c r="A71" s="1" t="s">
        <v>192</v>
      </c>
      <c r="B71" t="s">
        <v>193</v>
      </c>
      <c r="C71" t="s">
        <v>457</v>
      </c>
      <c r="D71" t="s">
        <v>476</v>
      </c>
      <c r="E71">
        <v>2650.35</v>
      </c>
      <c r="F71">
        <v>0.69704264648852599</v>
      </c>
      <c r="G71" s="1" t="s">
        <v>559</v>
      </c>
      <c r="H71">
        <v>1.8</v>
      </c>
      <c r="I71">
        <v>97.8</v>
      </c>
      <c r="J71">
        <v>55.1</v>
      </c>
      <c r="K71">
        <v>0.20599999999999999</v>
      </c>
      <c r="L71">
        <v>0.214</v>
      </c>
      <c r="M71">
        <v>0.57999999999999996</v>
      </c>
      <c r="N71" s="1" t="s">
        <v>433</v>
      </c>
      <c r="O71">
        <v>7.4162547520000004</v>
      </c>
    </row>
    <row r="72" spans="1:15" x14ac:dyDescent="0.25">
      <c r="A72" s="1" t="s">
        <v>414</v>
      </c>
      <c r="B72" t="s">
        <v>198</v>
      </c>
      <c r="C72" t="s">
        <v>467</v>
      </c>
      <c r="D72" t="s">
        <v>481</v>
      </c>
      <c r="E72">
        <v>2861.77</v>
      </c>
      <c r="F72">
        <v>0.60821391869023234</v>
      </c>
      <c r="G72" s="1" t="s">
        <v>560</v>
      </c>
      <c r="H72">
        <v>153.9</v>
      </c>
      <c r="I72">
        <v>89</v>
      </c>
      <c r="J72">
        <v>114.8</v>
      </c>
      <c r="K72">
        <v>0.28899999999999998</v>
      </c>
      <c r="L72">
        <v>0.152</v>
      </c>
      <c r="M72">
        <v>0.55900000000000005</v>
      </c>
      <c r="N72" s="1" t="s">
        <v>433</v>
      </c>
      <c r="O72">
        <v>3.5928467390000001</v>
      </c>
    </row>
    <row r="73" spans="1:15" x14ac:dyDescent="0.25">
      <c r="A73" s="1" t="s">
        <v>196</v>
      </c>
      <c r="B73" t="s">
        <v>197</v>
      </c>
      <c r="C73" t="s">
        <v>462</v>
      </c>
      <c r="D73" t="s">
        <v>474</v>
      </c>
      <c r="E73">
        <v>419.226</v>
      </c>
      <c r="F73">
        <v>0.40347192524149844</v>
      </c>
      <c r="G73" s="1" t="s">
        <v>561</v>
      </c>
      <c r="H73">
        <v>24.6</v>
      </c>
      <c r="I73">
        <v>47.8</v>
      </c>
      <c r="J73">
        <v>3.5</v>
      </c>
      <c r="K73">
        <v>0.26200000000000001</v>
      </c>
      <c r="L73">
        <v>0.34799999999999998</v>
      </c>
      <c r="M73">
        <v>0.39</v>
      </c>
      <c r="N73" s="1" t="s">
        <v>433</v>
      </c>
      <c r="O73">
        <v>0.88758048499999997</v>
      </c>
    </row>
    <row r="74" spans="1:15" x14ac:dyDescent="0.25">
      <c r="A74" s="1" t="s">
        <v>200</v>
      </c>
      <c r="B74" t="s">
        <v>201</v>
      </c>
      <c r="C74" t="s">
        <v>462</v>
      </c>
      <c r="D74" t="s">
        <v>471</v>
      </c>
      <c r="E74">
        <v>5191.58</v>
      </c>
      <c r="F74">
        <v>0.59440209182028581</v>
      </c>
      <c r="G74" s="1" t="s">
        <v>562</v>
      </c>
      <c r="H74">
        <v>2.5</v>
      </c>
      <c r="I74">
        <v>84</v>
      </c>
      <c r="J74">
        <v>62.6</v>
      </c>
      <c r="K74">
        <v>9.7000000000000003E-2</v>
      </c>
      <c r="L74">
        <v>0.315</v>
      </c>
      <c r="M74">
        <v>0.58799999999999997</v>
      </c>
      <c r="N74" s="1" t="s">
        <v>433</v>
      </c>
      <c r="O74">
        <v>2.5748864739999999</v>
      </c>
    </row>
    <row r="75" spans="1:15" x14ac:dyDescent="0.25">
      <c r="A75" s="1" t="s">
        <v>204</v>
      </c>
      <c r="B75" t="s">
        <v>205</v>
      </c>
      <c r="C75" t="s">
        <v>460</v>
      </c>
      <c r="D75" t="s">
        <v>469</v>
      </c>
      <c r="E75">
        <v>50338.3</v>
      </c>
      <c r="F75">
        <v>0.91021886627853965</v>
      </c>
      <c r="G75" s="1" t="s">
        <v>563</v>
      </c>
      <c r="H75">
        <v>397.1</v>
      </c>
      <c r="I75">
        <v>99</v>
      </c>
      <c r="J75">
        <v>460.8</v>
      </c>
      <c r="K75">
        <v>2.1000000000000001E-2</v>
      </c>
      <c r="L75">
        <v>0.24399999999999999</v>
      </c>
      <c r="M75">
        <v>0.73599999999999999</v>
      </c>
      <c r="N75" s="1" t="s">
        <v>433</v>
      </c>
      <c r="O75">
        <v>6.5070799179999996</v>
      </c>
    </row>
    <row r="76" spans="1:15" x14ac:dyDescent="0.25">
      <c r="A76" s="1" t="s">
        <v>207</v>
      </c>
      <c r="B76" t="s">
        <v>208</v>
      </c>
      <c r="C76" t="s">
        <v>467</v>
      </c>
      <c r="D76" t="s">
        <v>468</v>
      </c>
      <c r="E76">
        <v>33691.300000000003</v>
      </c>
      <c r="F76">
        <v>0.89921122108848051</v>
      </c>
      <c r="G76" s="1" t="s">
        <v>564</v>
      </c>
      <c r="H76">
        <v>15.2</v>
      </c>
      <c r="I76">
        <v>99</v>
      </c>
      <c r="J76">
        <v>441.7</v>
      </c>
      <c r="K76">
        <v>4.2999999999999997E-2</v>
      </c>
      <c r="L76">
        <v>0.27300000000000002</v>
      </c>
      <c r="M76">
        <v>0.68400000000000005</v>
      </c>
      <c r="N76" s="1" t="s">
        <v>433</v>
      </c>
      <c r="O76">
        <v>5.3637661530000003</v>
      </c>
    </row>
    <row r="77" spans="1:15" x14ac:dyDescent="0.25">
      <c r="A77" s="1" t="s">
        <v>209</v>
      </c>
      <c r="B77" t="s">
        <v>210</v>
      </c>
      <c r="C77" t="s">
        <v>464</v>
      </c>
      <c r="D77" t="s">
        <v>477</v>
      </c>
      <c r="E77">
        <v>1526.5</v>
      </c>
      <c r="F77">
        <v>0.62111495539954786</v>
      </c>
      <c r="G77" s="1" t="s">
        <v>565</v>
      </c>
      <c r="H77">
        <v>43</v>
      </c>
      <c r="I77">
        <v>67.5</v>
      </c>
      <c r="J77">
        <v>39.700000000000003</v>
      </c>
      <c r="K77">
        <v>0.16500000000000001</v>
      </c>
      <c r="L77">
        <v>0.27500000000000002</v>
      </c>
      <c r="M77">
        <v>0.56000000000000005</v>
      </c>
      <c r="N77" s="1" t="s">
        <v>433</v>
      </c>
      <c r="O77">
        <v>1.4993506990000001</v>
      </c>
    </row>
    <row r="78" spans="1:15" x14ac:dyDescent="0.25">
      <c r="A78" s="1" t="s">
        <v>211</v>
      </c>
      <c r="B78" t="s">
        <v>212</v>
      </c>
      <c r="C78" t="s">
        <v>462</v>
      </c>
      <c r="D78" t="s">
        <v>472</v>
      </c>
      <c r="E78">
        <v>348.15199999999999</v>
      </c>
      <c r="F78">
        <v>0.31792395843740984</v>
      </c>
      <c r="G78" s="1" t="s">
        <v>566</v>
      </c>
      <c r="H78">
        <v>9.9</v>
      </c>
      <c r="I78">
        <v>17.600000000000001</v>
      </c>
      <c r="J78">
        <v>1.9</v>
      </c>
      <c r="K78">
        <v>0.39</v>
      </c>
      <c r="L78">
        <v>0.17</v>
      </c>
      <c r="M78">
        <v>0.44</v>
      </c>
      <c r="N78" s="1" t="s">
        <v>433</v>
      </c>
      <c r="O78">
        <v>1.8052105060000001</v>
      </c>
    </row>
    <row r="79" spans="1:15" x14ac:dyDescent="0.25">
      <c r="A79" s="1" t="s">
        <v>215</v>
      </c>
      <c r="B79" t="s">
        <v>216</v>
      </c>
      <c r="C79" t="s">
        <v>460</v>
      </c>
      <c r="D79" t="s">
        <v>478</v>
      </c>
      <c r="E79">
        <v>87770.3</v>
      </c>
      <c r="F79">
        <v>0.94157842251693047</v>
      </c>
      <c r="G79" s="1" t="s">
        <v>567</v>
      </c>
      <c r="H79">
        <v>14.2</v>
      </c>
      <c r="I79">
        <v>100</v>
      </c>
      <c r="J79">
        <v>461.7</v>
      </c>
      <c r="K79">
        <v>2.1000000000000001E-2</v>
      </c>
      <c r="L79">
        <v>0.41499999999999998</v>
      </c>
      <c r="M79">
        <v>0.56399999999999995</v>
      </c>
      <c r="N79" s="1" t="s">
        <v>433</v>
      </c>
      <c r="O79">
        <v>6.6130974599999996</v>
      </c>
    </row>
    <row r="80" spans="1:15" x14ac:dyDescent="0.25">
      <c r="A80" s="1" t="s">
        <v>287</v>
      </c>
      <c r="B80" t="s">
        <v>288</v>
      </c>
      <c r="C80" t="s">
        <v>457</v>
      </c>
      <c r="D80" t="s">
        <v>458</v>
      </c>
      <c r="E80">
        <v>19280.7</v>
      </c>
      <c r="F80">
        <v>0.79294785316095318</v>
      </c>
      <c r="G80" s="1" t="s">
        <v>568</v>
      </c>
      <c r="H80">
        <v>14.6</v>
      </c>
      <c r="I80">
        <v>75.8</v>
      </c>
      <c r="J80">
        <v>85.5</v>
      </c>
      <c r="K80">
        <v>2.7E-2</v>
      </c>
      <c r="L80">
        <v>0.39</v>
      </c>
      <c r="M80">
        <v>0.58299999999999996</v>
      </c>
      <c r="N80" s="1" t="s">
        <v>433</v>
      </c>
      <c r="O80">
        <v>5.6145773129999998</v>
      </c>
    </row>
    <row r="81" spans="1:15" x14ac:dyDescent="0.25">
      <c r="A81" s="1" t="s">
        <v>217</v>
      </c>
      <c r="B81" t="s">
        <v>218</v>
      </c>
      <c r="C81" t="s">
        <v>457</v>
      </c>
      <c r="D81" t="s">
        <v>459</v>
      </c>
      <c r="E81">
        <v>1040.1400000000001</v>
      </c>
      <c r="F81">
        <v>0.52575028210767216</v>
      </c>
      <c r="G81" s="1" t="s">
        <v>569</v>
      </c>
      <c r="H81">
        <v>206.2</v>
      </c>
      <c r="I81">
        <v>45.7</v>
      </c>
      <c r="J81">
        <v>31.8</v>
      </c>
      <c r="K81">
        <v>0.216</v>
      </c>
      <c r="L81">
        <v>0.251</v>
      </c>
      <c r="M81">
        <v>0.53300000000000003</v>
      </c>
      <c r="N81" s="1" t="s">
        <v>433</v>
      </c>
      <c r="O81">
        <v>0.82840817099999997</v>
      </c>
    </row>
    <row r="82" spans="1:15" x14ac:dyDescent="0.25">
      <c r="A82" s="1" t="s">
        <v>219</v>
      </c>
      <c r="B82" t="s">
        <v>220</v>
      </c>
      <c r="C82" t="s">
        <v>464</v>
      </c>
      <c r="D82" t="s">
        <v>477</v>
      </c>
      <c r="E82">
        <v>7937.26</v>
      </c>
      <c r="F82">
        <v>0.75779909774506948</v>
      </c>
      <c r="G82" s="1" t="s">
        <v>570</v>
      </c>
      <c r="H82">
        <v>40.799999999999997</v>
      </c>
      <c r="I82">
        <v>92.6</v>
      </c>
      <c r="J82">
        <v>137.9</v>
      </c>
      <c r="K82">
        <v>6.8000000000000005E-2</v>
      </c>
      <c r="L82">
        <v>0.156</v>
      </c>
      <c r="M82">
        <v>0.77600000000000002</v>
      </c>
      <c r="N82" s="1" t="s">
        <v>433</v>
      </c>
      <c r="O82">
        <v>3.076702219</v>
      </c>
    </row>
    <row r="83" spans="1:15" x14ac:dyDescent="0.25">
      <c r="A83" s="1" t="s">
        <v>224</v>
      </c>
      <c r="B83" t="s">
        <v>225</v>
      </c>
      <c r="C83" t="s">
        <v>464</v>
      </c>
      <c r="D83" t="s">
        <v>466</v>
      </c>
      <c r="E83">
        <v>3225.59</v>
      </c>
      <c r="F83">
        <v>0.67450322373270677</v>
      </c>
      <c r="G83" s="1" t="s">
        <v>571</v>
      </c>
      <c r="H83">
        <v>16</v>
      </c>
      <c r="I83">
        <v>94</v>
      </c>
      <c r="J83">
        <v>49.2</v>
      </c>
      <c r="K83">
        <v>0.224</v>
      </c>
      <c r="L83">
        <v>0.20699999999999999</v>
      </c>
      <c r="M83">
        <v>0.56899999999999995</v>
      </c>
      <c r="N83" s="1" t="s">
        <v>433</v>
      </c>
      <c r="O83">
        <v>3.364472181</v>
      </c>
    </row>
    <row r="84" spans="1:15" x14ac:dyDescent="0.25">
      <c r="A84" s="1" t="s">
        <v>226</v>
      </c>
      <c r="B84" t="s">
        <v>227</v>
      </c>
      <c r="C84" t="s">
        <v>464</v>
      </c>
      <c r="D84" t="s">
        <v>466</v>
      </c>
      <c r="E84">
        <v>5022.49</v>
      </c>
      <c r="F84">
        <v>0.71691542174650724</v>
      </c>
      <c r="G84" s="1" t="s">
        <v>572</v>
      </c>
      <c r="H84">
        <v>22</v>
      </c>
      <c r="I84">
        <v>90.9</v>
      </c>
      <c r="J84">
        <v>79.5</v>
      </c>
      <c r="K84">
        <v>0.08</v>
      </c>
      <c r="L84">
        <v>0.27</v>
      </c>
      <c r="M84">
        <v>0.65</v>
      </c>
      <c r="N84" s="1" t="s">
        <v>433</v>
      </c>
      <c r="O84">
        <v>2.1953080599999999</v>
      </c>
    </row>
    <row r="85" spans="1:15" x14ac:dyDescent="0.25">
      <c r="A85" s="1" t="s">
        <v>228</v>
      </c>
      <c r="B85" t="s">
        <v>229</v>
      </c>
      <c r="C85" t="s">
        <v>457</v>
      </c>
      <c r="D85" t="s">
        <v>473</v>
      </c>
      <c r="E85">
        <v>2129.5</v>
      </c>
      <c r="F85">
        <v>0.66513588735051643</v>
      </c>
      <c r="G85" s="1" t="s">
        <v>573</v>
      </c>
      <c r="H85">
        <v>298.2</v>
      </c>
      <c r="I85">
        <v>92.6</v>
      </c>
      <c r="J85">
        <v>38.4</v>
      </c>
      <c r="K85">
        <v>0.14399999999999999</v>
      </c>
      <c r="L85">
        <v>0.32600000000000001</v>
      </c>
      <c r="M85">
        <v>0.53</v>
      </c>
      <c r="N85" s="1" t="s">
        <v>433</v>
      </c>
      <c r="O85">
        <v>1.222719683</v>
      </c>
    </row>
    <row r="86" spans="1:15" x14ac:dyDescent="0.25">
      <c r="A86" s="1" t="s">
        <v>230</v>
      </c>
      <c r="B86" t="s">
        <v>231</v>
      </c>
      <c r="C86" t="s">
        <v>460</v>
      </c>
      <c r="D86" t="s">
        <v>470</v>
      </c>
      <c r="E86">
        <v>12597.9</v>
      </c>
      <c r="F86">
        <v>0.8351636140915617</v>
      </c>
      <c r="G86" s="1" t="s">
        <v>574</v>
      </c>
      <c r="H86">
        <v>123.3</v>
      </c>
      <c r="I86">
        <v>99.8</v>
      </c>
      <c r="J86">
        <v>306.3</v>
      </c>
      <c r="K86">
        <v>0.05</v>
      </c>
      <c r="L86">
        <v>0.311</v>
      </c>
      <c r="M86">
        <v>0.64</v>
      </c>
      <c r="N86" s="1" t="s">
        <v>433</v>
      </c>
      <c r="O86">
        <v>4.8240910020000003</v>
      </c>
    </row>
    <row r="87" spans="1:15" x14ac:dyDescent="0.25">
      <c r="A87" s="1" t="s">
        <v>232</v>
      </c>
      <c r="B87" t="s">
        <v>233</v>
      </c>
      <c r="C87" t="s">
        <v>460</v>
      </c>
      <c r="D87" t="s">
        <v>461</v>
      </c>
      <c r="E87">
        <v>22538.7</v>
      </c>
      <c r="F87">
        <v>0.82165490965701582</v>
      </c>
      <c r="G87" s="1" t="s">
        <v>575</v>
      </c>
      <c r="H87">
        <v>114.8</v>
      </c>
      <c r="I87">
        <v>93.3</v>
      </c>
      <c r="J87">
        <v>399.2</v>
      </c>
      <c r="K87">
        <v>5.2999999999999999E-2</v>
      </c>
      <c r="L87">
        <v>0.27400000000000002</v>
      </c>
      <c r="M87">
        <v>0.67300000000000004</v>
      </c>
      <c r="N87" s="1" t="s">
        <v>433</v>
      </c>
      <c r="O87">
        <v>4.4926873900000004</v>
      </c>
    </row>
    <row r="88" spans="1:15" x14ac:dyDescent="0.25">
      <c r="A88" s="1" t="s">
        <v>244</v>
      </c>
      <c r="B88" t="s">
        <v>245</v>
      </c>
      <c r="C88" t="s">
        <v>460</v>
      </c>
      <c r="D88" t="s">
        <v>470</v>
      </c>
      <c r="E88">
        <v>8297.48</v>
      </c>
      <c r="F88">
        <v>0.79726331419587559</v>
      </c>
      <c r="G88" s="1" t="s">
        <v>576</v>
      </c>
      <c r="H88">
        <v>93.9</v>
      </c>
      <c r="I88">
        <v>98.4</v>
      </c>
      <c r="J88">
        <v>196.9</v>
      </c>
      <c r="K88">
        <v>0.10100000000000001</v>
      </c>
      <c r="L88">
        <v>0.35</v>
      </c>
      <c r="M88">
        <v>0.54900000000000004</v>
      </c>
      <c r="N88" s="1" t="s">
        <v>433</v>
      </c>
      <c r="O88">
        <v>2.8954218350000001</v>
      </c>
    </row>
    <row r="89" spans="1:15" x14ac:dyDescent="0.25">
      <c r="A89" s="1" t="s">
        <v>250</v>
      </c>
      <c r="B89" t="s">
        <v>251</v>
      </c>
      <c r="C89" t="s">
        <v>464</v>
      </c>
      <c r="D89" t="s">
        <v>465</v>
      </c>
      <c r="E89">
        <v>8007.7</v>
      </c>
      <c r="F89">
        <v>0.73055798652792647</v>
      </c>
      <c r="G89" s="1" t="s">
        <v>577</v>
      </c>
      <c r="H89">
        <v>273.5</v>
      </c>
      <c r="I89">
        <v>67</v>
      </c>
      <c r="J89">
        <v>303.3</v>
      </c>
      <c r="K89">
        <v>7.0000000000000007E-2</v>
      </c>
      <c r="L89">
        <v>0.2</v>
      </c>
      <c r="M89">
        <v>0.73</v>
      </c>
      <c r="N89" s="1" t="s">
        <v>433</v>
      </c>
      <c r="O89">
        <v>2.6179647130000001</v>
      </c>
    </row>
    <row r="90" spans="1:15" x14ac:dyDescent="0.25">
      <c r="A90" s="1" t="s">
        <v>254</v>
      </c>
      <c r="B90" t="s">
        <v>255</v>
      </c>
      <c r="C90" t="s">
        <v>462</v>
      </c>
      <c r="D90" t="s">
        <v>472</v>
      </c>
      <c r="E90">
        <v>1002.53</v>
      </c>
      <c r="F90">
        <v>0.45612444816441677</v>
      </c>
      <c r="G90" s="1" t="s">
        <v>578</v>
      </c>
      <c r="H90">
        <v>61.1</v>
      </c>
      <c r="I90">
        <v>40.200000000000003</v>
      </c>
      <c r="J90">
        <v>22.2</v>
      </c>
      <c r="K90">
        <v>0.17199999999999999</v>
      </c>
      <c r="L90">
        <v>0.20899999999999999</v>
      </c>
      <c r="M90">
        <v>0.61899999999999999</v>
      </c>
      <c r="N90" s="1" t="s">
        <v>433</v>
      </c>
      <c r="O90">
        <v>1.3044540609999999</v>
      </c>
    </row>
    <row r="91" spans="1:15" x14ac:dyDescent="0.25">
      <c r="A91" s="1" t="s">
        <v>262</v>
      </c>
      <c r="B91" t="s">
        <v>263</v>
      </c>
      <c r="C91" t="s">
        <v>457</v>
      </c>
      <c r="D91" t="s">
        <v>473</v>
      </c>
      <c r="E91">
        <v>46569.7</v>
      </c>
      <c r="F91">
        <v>0.90908451774625143</v>
      </c>
      <c r="G91" s="1" t="s">
        <v>579</v>
      </c>
      <c r="H91">
        <v>6482.2</v>
      </c>
      <c r="I91">
        <v>92.5</v>
      </c>
      <c r="J91">
        <v>411.4</v>
      </c>
      <c r="K91">
        <v>0</v>
      </c>
      <c r="L91">
        <v>0.33900000000000002</v>
      </c>
      <c r="M91">
        <v>0.66100000000000003</v>
      </c>
      <c r="N91" s="1" t="s">
        <v>433</v>
      </c>
      <c r="O91">
        <v>6.7536038400000002</v>
      </c>
    </row>
    <row r="92" spans="1:15" x14ac:dyDescent="0.25">
      <c r="A92" s="1" t="s">
        <v>264</v>
      </c>
      <c r="B92" t="s">
        <v>265</v>
      </c>
      <c r="C92" t="s">
        <v>462</v>
      </c>
      <c r="D92" t="s">
        <v>471</v>
      </c>
      <c r="E92">
        <v>7361.76</v>
      </c>
      <c r="F92">
        <v>0.64935871270255796</v>
      </c>
      <c r="G92" s="1" t="s">
        <v>580</v>
      </c>
      <c r="H92">
        <v>36.200000000000003</v>
      </c>
      <c r="I92">
        <v>86.4</v>
      </c>
      <c r="J92">
        <v>107</v>
      </c>
      <c r="K92">
        <v>2.5000000000000001E-2</v>
      </c>
      <c r="L92">
        <v>0.30299999999999999</v>
      </c>
      <c r="M92">
        <v>0.67100000000000004</v>
      </c>
      <c r="N92" s="1" t="s">
        <v>433</v>
      </c>
      <c r="O92">
        <v>3.511489766</v>
      </c>
    </row>
    <row r="93" spans="1:15" x14ac:dyDescent="0.25">
      <c r="A93" s="1" t="s">
        <v>266</v>
      </c>
      <c r="B93" t="s">
        <v>267</v>
      </c>
      <c r="C93" t="s">
        <v>460</v>
      </c>
      <c r="D93" t="s">
        <v>461</v>
      </c>
      <c r="E93">
        <v>30736.6</v>
      </c>
      <c r="F93">
        <v>0.86488566787338039</v>
      </c>
      <c r="G93" s="1" t="s">
        <v>581</v>
      </c>
      <c r="H93">
        <v>80</v>
      </c>
      <c r="I93">
        <v>97.9</v>
      </c>
      <c r="J93">
        <v>453.5</v>
      </c>
      <c r="K93">
        <v>0.04</v>
      </c>
      <c r="L93">
        <v>0.29499999999999998</v>
      </c>
      <c r="M93">
        <v>0.66500000000000004</v>
      </c>
      <c r="N93" s="1" t="s">
        <v>433</v>
      </c>
      <c r="O93">
        <v>4.5013996130000002</v>
      </c>
    </row>
    <row r="94" spans="1:15" x14ac:dyDescent="0.25">
      <c r="A94" s="1" t="s">
        <v>268</v>
      </c>
      <c r="B94" t="s">
        <v>269</v>
      </c>
      <c r="C94" t="s">
        <v>464</v>
      </c>
      <c r="D94" t="s">
        <v>466</v>
      </c>
      <c r="E94">
        <v>8303.31</v>
      </c>
      <c r="F94">
        <v>0.70306708402286577</v>
      </c>
      <c r="G94" s="1" t="s">
        <v>582</v>
      </c>
      <c r="H94">
        <v>2.7</v>
      </c>
      <c r="I94">
        <v>93</v>
      </c>
      <c r="J94">
        <v>184.7</v>
      </c>
      <c r="K94">
        <v>0.13</v>
      </c>
      <c r="L94">
        <v>0.22</v>
      </c>
      <c r="M94">
        <v>0.65</v>
      </c>
      <c r="N94" s="1" t="s">
        <v>433</v>
      </c>
      <c r="O94">
        <v>3.9149945810000002</v>
      </c>
    </row>
    <row r="95" spans="1:15" x14ac:dyDescent="0.25">
      <c r="A95" s="1" t="s">
        <v>270</v>
      </c>
      <c r="B95" t="s">
        <v>271</v>
      </c>
      <c r="C95" t="s">
        <v>457</v>
      </c>
      <c r="D95" t="s">
        <v>480</v>
      </c>
      <c r="E95">
        <v>738.34799999999996</v>
      </c>
      <c r="F95">
        <v>0.63405567383866235</v>
      </c>
      <c r="G95" s="1" t="s">
        <v>583</v>
      </c>
      <c r="H95">
        <v>51.2</v>
      </c>
      <c r="I95">
        <v>99.4</v>
      </c>
      <c r="J95">
        <v>33.5</v>
      </c>
      <c r="K95">
        <v>0.23400000000000001</v>
      </c>
      <c r="L95">
        <v>0.28599999999999998</v>
      </c>
      <c r="M95">
        <v>0.48</v>
      </c>
      <c r="N95" s="1" t="s">
        <v>433</v>
      </c>
      <c r="O95">
        <v>0.87755957299999998</v>
      </c>
    </row>
    <row r="96" spans="1:15" x14ac:dyDescent="0.25">
      <c r="A96" s="1" t="s">
        <v>272</v>
      </c>
      <c r="B96" t="s">
        <v>273</v>
      </c>
      <c r="C96" t="s">
        <v>460</v>
      </c>
      <c r="D96" t="s">
        <v>478</v>
      </c>
      <c r="E96">
        <v>52076.3</v>
      </c>
      <c r="F96">
        <v>0.9054079775892695</v>
      </c>
      <c r="G96" s="1" t="s">
        <v>584</v>
      </c>
      <c r="H96">
        <v>20</v>
      </c>
      <c r="I96">
        <v>99</v>
      </c>
      <c r="J96">
        <v>715</v>
      </c>
      <c r="K96">
        <v>1.0999999999999999E-2</v>
      </c>
      <c r="L96">
        <v>0.28199999999999997</v>
      </c>
      <c r="M96">
        <v>0.70699999999999996</v>
      </c>
      <c r="N96" s="1" t="s">
        <v>433</v>
      </c>
      <c r="O96">
        <v>6.7265333759999999</v>
      </c>
    </row>
    <row r="97" spans="1:15" x14ac:dyDescent="0.25">
      <c r="A97" s="1" t="s">
        <v>274</v>
      </c>
      <c r="B97" t="s">
        <v>275</v>
      </c>
      <c r="C97" t="s">
        <v>460</v>
      </c>
      <c r="D97" t="s">
        <v>469</v>
      </c>
      <c r="E97">
        <v>74605.7</v>
      </c>
      <c r="F97">
        <v>0.93198592226917731</v>
      </c>
      <c r="G97" s="1" t="s">
        <v>585</v>
      </c>
      <c r="H97">
        <v>182.2</v>
      </c>
      <c r="I97">
        <v>99</v>
      </c>
      <c r="J97">
        <v>680.9</v>
      </c>
      <c r="K97">
        <v>1.4999999999999999E-2</v>
      </c>
      <c r="L97">
        <v>0.34</v>
      </c>
      <c r="M97">
        <v>0.64500000000000002</v>
      </c>
      <c r="N97" s="1" t="s">
        <v>433</v>
      </c>
      <c r="O97">
        <v>5.4624857310000001</v>
      </c>
    </row>
    <row r="98" spans="1:15" x14ac:dyDescent="0.25">
      <c r="A98" s="1" t="s">
        <v>276</v>
      </c>
      <c r="B98" t="s">
        <v>277</v>
      </c>
      <c r="C98" t="s">
        <v>457</v>
      </c>
      <c r="D98" t="s">
        <v>480</v>
      </c>
      <c r="E98">
        <v>4439.2</v>
      </c>
      <c r="F98">
        <v>0.67340768939660012</v>
      </c>
      <c r="G98" s="1" t="s">
        <v>586</v>
      </c>
      <c r="H98">
        <v>10.3</v>
      </c>
      <c r="I98">
        <v>98</v>
      </c>
      <c r="J98">
        <v>74.599999999999994</v>
      </c>
      <c r="K98">
        <v>0.20899999999999999</v>
      </c>
      <c r="L98">
        <v>0.38</v>
      </c>
      <c r="M98">
        <v>0.41099999999999998</v>
      </c>
      <c r="N98" s="1" t="s">
        <v>433</v>
      </c>
      <c r="O98">
        <v>5.3207763960000003</v>
      </c>
    </row>
    <row r="99" spans="1:15" x14ac:dyDescent="0.25">
      <c r="A99" s="1" t="s">
        <v>279</v>
      </c>
      <c r="B99" t="s">
        <v>280</v>
      </c>
      <c r="C99" t="s">
        <v>457</v>
      </c>
      <c r="D99" t="s">
        <v>473</v>
      </c>
      <c r="E99">
        <v>5075.3</v>
      </c>
      <c r="F99">
        <v>0.72434235078820053</v>
      </c>
      <c r="G99" s="1" t="s">
        <v>587</v>
      </c>
      <c r="H99">
        <v>125.7</v>
      </c>
      <c r="I99">
        <v>92.6</v>
      </c>
      <c r="J99">
        <v>108.9</v>
      </c>
      <c r="K99">
        <v>9.9000000000000005E-2</v>
      </c>
      <c r="L99">
        <v>0.441</v>
      </c>
      <c r="M99">
        <v>0.46</v>
      </c>
      <c r="N99" s="1" t="s">
        <v>433</v>
      </c>
      <c r="O99">
        <v>2.4527872409999998</v>
      </c>
    </row>
    <row r="100" spans="1:15" x14ac:dyDescent="0.25">
      <c r="A100" s="1" t="s">
        <v>281</v>
      </c>
      <c r="B100" t="s">
        <v>282</v>
      </c>
      <c r="C100" t="s">
        <v>462</v>
      </c>
      <c r="D100" t="s">
        <v>472</v>
      </c>
      <c r="E100">
        <v>487.92399999999998</v>
      </c>
      <c r="F100">
        <v>0.45628882772764956</v>
      </c>
      <c r="G100" s="1" t="s">
        <v>588</v>
      </c>
      <c r="H100">
        <v>97.7</v>
      </c>
      <c r="I100">
        <v>60.9</v>
      </c>
      <c r="J100">
        <v>10.6</v>
      </c>
      <c r="K100">
        <v>0.39500000000000002</v>
      </c>
      <c r="L100">
        <v>0.20399999999999999</v>
      </c>
      <c r="M100">
        <v>0.40100000000000002</v>
      </c>
      <c r="N100" s="1" t="s">
        <v>433</v>
      </c>
      <c r="O100">
        <v>1.0628469250000001</v>
      </c>
    </row>
    <row r="101" spans="1:15" x14ac:dyDescent="0.25">
      <c r="A101" s="1" t="s">
        <v>283</v>
      </c>
      <c r="B101" t="s">
        <v>284</v>
      </c>
      <c r="C101" t="s">
        <v>467</v>
      </c>
      <c r="D101" t="s">
        <v>482</v>
      </c>
      <c r="E101">
        <v>3548.07</v>
      </c>
      <c r="F101">
        <v>0.71161876583860706</v>
      </c>
      <c r="G101" s="1" t="s">
        <v>560</v>
      </c>
      <c r="H101">
        <v>153.30000000000001</v>
      </c>
      <c r="I101">
        <v>98.5</v>
      </c>
      <c r="J101">
        <v>97.7</v>
      </c>
      <c r="K101">
        <v>0.23</v>
      </c>
      <c r="L101">
        <v>0.27</v>
      </c>
      <c r="M101">
        <v>0.5</v>
      </c>
      <c r="N101" s="1" t="s">
        <v>433</v>
      </c>
      <c r="O101">
        <v>2.7299664369999999</v>
      </c>
    </row>
    <row r="102" spans="1:15" x14ac:dyDescent="0.25">
      <c r="A102" s="1" t="s">
        <v>289</v>
      </c>
      <c r="B102" t="s">
        <v>290</v>
      </c>
      <c r="C102" t="s">
        <v>462</v>
      </c>
      <c r="D102" t="s">
        <v>463</v>
      </c>
      <c r="E102">
        <v>4140.1499999999996</v>
      </c>
      <c r="F102">
        <v>0.71565624573795816</v>
      </c>
      <c r="G102" s="1" t="s">
        <v>589</v>
      </c>
      <c r="H102">
        <v>62.2</v>
      </c>
      <c r="I102">
        <v>74.2</v>
      </c>
      <c r="J102">
        <v>123.6</v>
      </c>
      <c r="K102">
        <v>0.13200000000000001</v>
      </c>
      <c r="L102">
        <v>0.318</v>
      </c>
      <c r="M102">
        <v>0.55000000000000004</v>
      </c>
      <c r="N102" s="1" t="s">
        <v>433</v>
      </c>
      <c r="O102">
        <v>2.1927672060000001</v>
      </c>
    </row>
    <row r="103" spans="1:15" x14ac:dyDescent="0.25">
      <c r="A103" s="1" t="s">
        <v>291</v>
      </c>
      <c r="B103" t="s">
        <v>292</v>
      </c>
      <c r="C103" t="s">
        <v>457</v>
      </c>
      <c r="D103" t="s">
        <v>458</v>
      </c>
      <c r="E103">
        <v>10672.1</v>
      </c>
      <c r="F103">
        <v>0.73446461989135747</v>
      </c>
      <c r="G103" s="1" t="s">
        <v>590</v>
      </c>
      <c r="H103">
        <v>90.2</v>
      </c>
      <c r="I103">
        <v>86.5</v>
      </c>
      <c r="J103">
        <v>269.5</v>
      </c>
      <c r="K103">
        <v>0.11700000000000001</v>
      </c>
      <c r="L103">
        <v>0.29799999999999999</v>
      </c>
      <c r="M103">
        <v>0.58499999999999996</v>
      </c>
      <c r="N103" s="1" t="s">
        <v>433</v>
      </c>
      <c r="O103">
        <v>3.2317409349999999</v>
      </c>
    </row>
    <row r="104" spans="1:15" x14ac:dyDescent="0.25">
      <c r="A104" s="1" t="s">
        <v>295</v>
      </c>
      <c r="B104" t="s">
        <v>296</v>
      </c>
      <c r="C104" t="s">
        <v>462</v>
      </c>
      <c r="D104" t="s">
        <v>474</v>
      </c>
      <c r="E104">
        <v>595.20600000000002</v>
      </c>
      <c r="F104">
        <v>0.48633688547410314</v>
      </c>
      <c r="G104" s="1" t="s">
        <v>591</v>
      </c>
      <c r="H104">
        <v>119.5</v>
      </c>
      <c r="I104">
        <v>69.900000000000006</v>
      </c>
      <c r="J104">
        <v>3.6</v>
      </c>
      <c r="K104">
        <v>0.311</v>
      </c>
      <c r="L104">
        <v>0.222</v>
      </c>
      <c r="M104">
        <v>0.46899999999999997</v>
      </c>
      <c r="N104" s="1" t="s">
        <v>433</v>
      </c>
      <c r="O104">
        <v>1.3376078979999999</v>
      </c>
    </row>
    <row r="105" spans="1:15" x14ac:dyDescent="0.25">
      <c r="A105" s="1" t="s">
        <v>297</v>
      </c>
      <c r="B105" t="s">
        <v>298</v>
      </c>
      <c r="C105" t="s">
        <v>460</v>
      </c>
      <c r="D105" t="s">
        <v>478</v>
      </c>
      <c r="E105">
        <v>38893</v>
      </c>
      <c r="F105">
        <v>0.90534201102103828</v>
      </c>
      <c r="G105" s="1" t="s">
        <v>592</v>
      </c>
      <c r="H105">
        <v>247.6</v>
      </c>
      <c r="I105">
        <v>99</v>
      </c>
      <c r="J105">
        <v>543.5</v>
      </c>
      <c r="K105">
        <v>5.0000000000000001E-3</v>
      </c>
      <c r="L105">
        <v>0.23699999999999999</v>
      </c>
      <c r="M105">
        <v>0.75800000000000001</v>
      </c>
      <c r="N105" s="1" t="s">
        <v>433</v>
      </c>
      <c r="O105">
        <v>5.3844726969999996</v>
      </c>
    </row>
    <row r="106" spans="1:15" x14ac:dyDescent="0.25">
      <c r="A106" s="1" t="s">
        <v>486</v>
      </c>
      <c r="B106" t="s">
        <v>301</v>
      </c>
      <c r="C106" t="s">
        <v>483</v>
      </c>
      <c r="D106" t="s">
        <v>483</v>
      </c>
      <c r="E106">
        <v>48373.9</v>
      </c>
      <c r="F106">
        <v>0.91372159583846224</v>
      </c>
      <c r="G106" s="1" t="s">
        <v>593</v>
      </c>
      <c r="H106">
        <v>31</v>
      </c>
      <c r="I106">
        <v>97</v>
      </c>
      <c r="J106">
        <v>898</v>
      </c>
      <c r="K106">
        <v>0.01</v>
      </c>
      <c r="L106">
        <v>0.20399999999999999</v>
      </c>
      <c r="M106">
        <v>0.78700000000000003</v>
      </c>
      <c r="N106" s="1" t="s">
        <v>433</v>
      </c>
      <c r="O106">
        <v>8.9077194689999999</v>
      </c>
    </row>
    <row r="107" spans="1:15" x14ac:dyDescent="0.25">
      <c r="A107" s="1" t="s">
        <v>304</v>
      </c>
      <c r="B107" t="s">
        <v>305</v>
      </c>
      <c r="C107" t="s">
        <v>464</v>
      </c>
      <c r="D107" t="s">
        <v>466</v>
      </c>
      <c r="E107">
        <v>11938.2</v>
      </c>
      <c r="F107">
        <v>0.7726854796709125</v>
      </c>
      <c r="G107" s="1" t="s">
        <v>594</v>
      </c>
      <c r="H107">
        <v>19.5</v>
      </c>
      <c r="I107">
        <v>98</v>
      </c>
      <c r="J107">
        <v>291.39999999999998</v>
      </c>
      <c r="K107">
        <v>9.2999999999999999E-2</v>
      </c>
      <c r="L107">
        <v>0.311</v>
      </c>
      <c r="M107">
        <v>0.59599999999999997</v>
      </c>
      <c r="N107" s="1" t="s">
        <v>433</v>
      </c>
      <c r="O107">
        <v>3.381070507</v>
      </c>
    </row>
    <row r="108" spans="1:15" x14ac:dyDescent="0.25">
      <c r="A108" s="1" t="s">
        <v>306</v>
      </c>
      <c r="B108" t="s">
        <v>307</v>
      </c>
      <c r="C108" t="s">
        <v>457</v>
      </c>
      <c r="D108" t="s">
        <v>480</v>
      </c>
      <c r="E108">
        <v>1377.08</v>
      </c>
      <c r="F108">
        <v>0.66631937148493992</v>
      </c>
      <c r="G108" s="1" t="s">
        <v>595</v>
      </c>
      <c r="H108">
        <v>61</v>
      </c>
      <c r="I108">
        <v>99.3</v>
      </c>
      <c r="J108">
        <v>62.9</v>
      </c>
      <c r="K108">
        <v>0.34200000000000003</v>
      </c>
      <c r="L108">
        <v>0.22900000000000001</v>
      </c>
      <c r="M108">
        <v>0.43</v>
      </c>
      <c r="N108" s="1" t="s">
        <v>433</v>
      </c>
      <c r="O108">
        <v>2.2076954980000001</v>
      </c>
    </row>
    <row r="109" spans="1:15" x14ac:dyDescent="0.25">
      <c r="A109" s="1" t="s">
        <v>487</v>
      </c>
      <c r="B109" t="s">
        <v>308</v>
      </c>
      <c r="C109" t="s">
        <v>464</v>
      </c>
      <c r="D109" t="s">
        <v>466</v>
      </c>
      <c r="E109">
        <v>13545.2</v>
      </c>
      <c r="F109">
        <v>0.75856966820957816</v>
      </c>
      <c r="G109" s="1" t="s">
        <v>596</v>
      </c>
      <c r="H109">
        <v>28.2</v>
      </c>
      <c r="I109">
        <v>93.4</v>
      </c>
      <c r="J109">
        <v>140.1</v>
      </c>
      <c r="K109">
        <v>0.04</v>
      </c>
      <c r="L109">
        <v>0.41899999999999998</v>
      </c>
      <c r="M109">
        <v>0.54100000000000004</v>
      </c>
      <c r="N109" s="1" t="s">
        <v>433</v>
      </c>
      <c r="O109">
        <v>3.6624811820000001</v>
      </c>
    </row>
    <row r="110" spans="1:15" x14ac:dyDescent="0.25">
      <c r="A110" s="1" t="s">
        <v>318</v>
      </c>
      <c r="B110" t="s">
        <v>319</v>
      </c>
      <c r="C110" t="s">
        <v>462</v>
      </c>
      <c r="D110" t="s">
        <v>474</v>
      </c>
      <c r="E110">
        <v>1463.21</v>
      </c>
      <c r="F110">
        <v>0.54437741251125027</v>
      </c>
      <c r="G110" s="1" t="s">
        <v>597</v>
      </c>
      <c r="H110">
        <v>15.3</v>
      </c>
      <c r="I110">
        <v>80.599999999999994</v>
      </c>
      <c r="J110">
        <v>8.1999999999999993</v>
      </c>
      <c r="K110">
        <v>0.22</v>
      </c>
      <c r="L110">
        <v>0.28999999999999998</v>
      </c>
      <c r="M110">
        <v>0.48899999999999999</v>
      </c>
      <c r="N110" s="1" t="s">
        <v>433</v>
      </c>
      <c r="O110">
        <v>0.87687279200000001</v>
      </c>
    </row>
    <row r="111" spans="1:15" x14ac:dyDescent="0.25">
      <c r="A111" s="1" t="s">
        <v>242</v>
      </c>
      <c r="B111" t="s">
        <v>243</v>
      </c>
      <c r="C111" t="s">
        <v>462</v>
      </c>
      <c r="D111" t="s">
        <v>474</v>
      </c>
      <c r="E111">
        <v>719.97900000000004</v>
      </c>
      <c r="F111">
        <v>0.46696856851535185</v>
      </c>
      <c r="G111" s="1" t="s">
        <v>598</v>
      </c>
      <c r="H111">
        <v>31.3</v>
      </c>
      <c r="I111">
        <v>90.7</v>
      </c>
      <c r="J111">
        <v>26.8</v>
      </c>
      <c r="K111">
        <v>0.17899999999999999</v>
      </c>
      <c r="L111">
        <v>0.24299999999999999</v>
      </c>
      <c r="M111">
        <v>0.57899999999999996</v>
      </c>
      <c r="N111" s="1" t="s">
        <v>433</v>
      </c>
      <c r="O111">
        <v>1.2413304279999999</v>
      </c>
    </row>
    <row r="112" spans="1:15" x14ac:dyDescent="0.25">
      <c r="A112" s="1" t="s">
        <v>7</v>
      </c>
      <c r="B112" t="s">
        <v>8</v>
      </c>
      <c r="C112" t="s">
        <v>457</v>
      </c>
      <c r="D112" t="s">
        <v>459</v>
      </c>
      <c r="E112">
        <v>553.29999999999995</v>
      </c>
      <c r="F112">
        <v>0.46264370968659857</v>
      </c>
      <c r="G112" s="1" t="s">
        <v>599</v>
      </c>
      <c r="H112">
        <v>48</v>
      </c>
      <c r="I112">
        <v>36</v>
      </c>
      <c r="J112">
        <v>3.2</v>
      </c>
      <c r="K112">
        <v>0.38</v>
      </c>
      <c r="L112">
        <v>0.24</v>
      </c>
      <c r="M112">
        <v>0.38</v>
      </c>
      <c r="N112" s="1" t="s">
        <v>431</v>
      </c>
      <c r="O112">
        <v>0.82286095199999998</v>
      </c>
    </row>
    <row r="113" spans="1:15" x14ac:dyDescent="0.25">
      <c r="A113" s="1" t="s">
        <v>11</v>
      </c>
      <c r="B113" t="s">
        <v>12</v>
      </c>
      <c r="C113" t="s">
        <v>462</v>
      </c>
      <c r="D113" t="s">
        <v>463</v>
      </c>
      <c r="E113">
        <v>4463.3900000000003</v>
      </c>
      <c r="F113">
        <v>0.72850710312829781</v>
      </c>
      <c r="G113" s="1" t="s">
        <v>600</v>
      </c>
      <c r="H113">
        <v>13.8</v>
      </c>
      <c r="I113">
        <v>70</v>
      </c>
      <c r="J113">
        <v>78.099999999999994</v>
      </c>
      <c r="K113">
        <v>0.10100000000000001</v>
      </c>
      <c r="L113">
        <v>0.6</v>
      </c>
      <c r="M113">
        <v>0.29799999999999999</v>
      </c>
      <c r="N113" s="1" t="s">
        <v>432</v>
      </c>
      <c r="O113">
        <v>2.1543251570000002</v>
      </c>
    </row>
    <row r="114" spans="1:15" x14ac:dyDescent="0.25">
      <c r="A114" s="1" t="s">
        <v>72</v>
      </c>
      <c r="B114" t="s">
        <v>73</v>
      </c>
      <c r="C114" t="s">
        <v>457</v>
      </c>
      <c r="D114" t="s">
        <v>458</v>
      </c>
      <c r="E114">
        <v>5842.81</v>
      </c>
      <c r="F114">
        <v>0.74021999463636345</v>
      </c>
      <c r="G114" s="1" t="s">
        <v>601</v>
      </c>
      <c r="H114">
        <v>91.9</v>
      </c>
      <c r="I114">
        <v>97</v>
      </c>
      <c r="J114">
        <v>137.1</v>
      </c>
      <c r="K114">
        <v>0.14099999999999999</v>
      </c>
      <c r="L114">
        <v>0.45700000000000002</v>
      </c>
      <c r="M114">
        <v>0.40200000000000002</v>
      </c>
      <c r="N114" s="1" t="s">
        <v>432</v>
      </c>
      <c r="O114">
        <v>1.928755937</v>
      </c>
    </row>
    <row r="115" spans="1:15" x14ac:dyDescent="0.25">
      <c r="A115" s="1" t="s">
        <v>31</v>
      </c>
      <c r="B115" t="s">
        <v>32</v>
      </c>
      <c r="C115" t="s">
        <v>457</v>
      </c>
      <c r="D115" t="s">
        <v>459</v>
      </c>
      <c r="E115">
        <v>2178.92</v>
      </c>
      <c r="F115">
        <v>0.56578206517812912</v>
      </c>
      <c r="G115" s="1" t="s">
        <v>602</v>
      </c>
      <c r="H115">
        <v>48.5</v>
      </c>
      <c r="I115">
        <v>42.2</v>
      </c>
      <c r="J115">
        <v>14.3</v>
      </c>
      <c r="K115">
        <v>0.25800000000000001</v>
      </c>
      <c r="L115">
        <v>0.379</v>
      </c>
      <c r="M115">
        <v>0.36299999999999999</v>
      </c>
      <c r="N115" s="1" t="s">
        <v>432</v>
      </c>
      <c r="O115">
        <v>4.2512286100000001</v>
      </c>
    </row>
    <row r="116" spans="1:15" x14ac:dyDescent="0.25">
      <c r="A116" s="1" t="s">
        <v>38</v>
      </c>
      <c r="B116" t="s">
        <v>39</v>
      </c>
      <c r="C116" t="s">
        <v>457</v>
      </c>
      <c r="D116" t="s">
        <v>473</v>
      </c>
      <c r="E116">
        <v>35268.1</v>
      </c>
      <c r="F116">
        <v>0.84227816612384965</v>
      </c>
      <c r="G116" s="1" t="s">
        <v>603</v>
      </c>
      <c r="H116">
        <v>65.8</v>
      </c>
      <c r="I116">
        <v>93.9</v>
      </c>
      <c r="J116">
        <v>237.2</v>
      </c>
      <c r="K116">
        <v>3.5999999999999997E-2</v>
      </c>
      <c r="L116">
        <v>0.56100000000000005</v>
      </c>
      <c r="M116">
        <v>0.40300000000000002</v>
      </c>
      <c r="N116" s="1" t="s">
        <v>432</v>
      </c>
      <c r="O116">
        <v>4.7408970549999996</v>
      </c>
    </row>
    <row r="117" spans="1:15" x14ac:dyDescent="0.25">
      <c r="A117" s="1" t="s">
        <v>44</v>
      </c>
      <c r="B117" t="s">
        <v>45</v>
      </c>
      <c r="C117" t="s">
        <v>462</v>
      </c>
      <c r="D117" t="s">
        <v>474</v>
      </c>
      <c r="E117">
        <v>231.19399999999999</v>
      </c>
      <c r="F117">
        <v>0.39538820830941029</v>
      </c>
      <c r="G117" s="1" t="s">
        <v>604</v>
      </c>
      <c r="H117">
        <v>290.7</v>
      </c>
      <c r="I117">
        <v>51.6</v>
      </c>
      <c r="J117">
        <v>3.4</v>
      </c>
      <c r="K117">
        <v>0.46300000000000002</v>
      </c>
      <c r="L117">
        <v>0.20300000000000001</v>
      </c>
      <c r="M117">
        <v>0.33400000000000002</v>
      </c>
      <c r="N117" s="1" t="s">
        <v>431</v>
      </c>
      <c r="O117">
        <v>0.82491746099999996</v>
      </c>
    </row>
    <row r="118" spans="1:15" x14ac:dyDescent="0.25">
      <c r="A118" s="1" t="s">
        <v>46</v>
      </c>
      <c r="B118" t="s">
        <v>47</v>
      </c>
      <c r="C118" t="s">
        <v>462</v>
      </c>
      <c r="D118" t="s">
        <v>475</v>
      </c>
      <c r="E118">
        <v>1309.1199999999999</v>
      </c>
      <c r="F118">
        <v>0.50623317304003523</v>
      </c>
      <c r="G118" s="1" t="s">
        <v>605</v>
      </c>
      <c r="H118">
        <v>36.5</v>
      </c>
      <c r="I118">
        <v>79</v>
      </c>
      <c r="J118">
        <v>5.7</v>
      </c>
      <c r="K118">
        <v>0.44800000000000001</v>
      </c>
      <c r="L118">
        <v>0.17</v>
      </c>
      <c r="M118">
        <v>0.38200000000000001</v>
      </c>
      <c r="N118" s="1" t="s">
        <v>431</v>
      </c>
      <c r="O118">
        <v>1.201326414</v>
      </c>
    </row>
    <row r="119" spans="1:15" x14ac:dyDescent="0.25">
      <c r="A119" s="1" t="s">
        <v>158</v>
      </c>
      <c r="B119" t="s">
        <v>159</v>
      </c>
      <c r="C119" t="s">
        <v>457</v>
      </c>
      <c r="D119" t="s">
        <v>473</v>
      </c>
      <c r="E119">
        <v>785.69299999999998</v>
      </c>
      <c r="F119">
        <v>0.53703609975524302</v>
      </c>
      <c r="G119" s="1" t="s">
        <v>606</v>
      </c>
      <c r="H119">
        <v>76.7</v>
      </c>
      <c r="I119">
        <v>69.400000000000006</v>
      </c>
      <c r="J119">
        <v>2.6</v>
      </c>
      <c r="K119">
        <v>0.35</v>
      </c>
      <c r="L119">
        <v>0.3</v>
      </c>
      <c r="M119">
        <v>0.35</v>
      </c>
      <c r="N119" s="1" t="s">
        <v>431</v>
      </c>
      <c r="O119">
        <v>1.1784761239999999</v>
      </c>
    </row>
    <row r="120" spans="1:15" x14ac:dyDescent="0.25">
      <c r="A120" s="1" t="s">
        <v>52</v>
      </c>
      <c r="B120" t="s">
        <v>53</v>
      </c>
      <c r="C120" t="s">
        <v>462</v>
      </c>
      <c r="D120" t="s">
        <v>475</v>
      </c>
      <c r="E120">
        <v>446.44299999999998</v>
      </c>
      <c r="F120">
        <v>0.35076900923194759</v>
      </c>
      <c r="G120" s="1" t="s">
        <v>607</v>
      </c>
      <c r="H120">
        <v>6.9</v>
      </c>
      <c r="I120">
        <v>51</v>
      </c>
      <c r="J120">
        <v>2.2999999999999998</v>
      </c>
      <c r="K120">
        <v>0.55000000000000004</v>
      </c>
      <c r="L120">
        <v>0.2</v>
      </c>
      <c r="M120">
        <v>0.25</v>
      </c>
      <c r="N120" s="1" t="s">
        <v>431</v>
      </c>
      <c r="O120">
        <v>1.204784584</v>
      </c>
    </row>
    <row r="121" spans="1:15" x14ac:dyDescent="0.25">
      <c r="A121" s="1" t="s">
        <v>58</v>
      </c>
      <c r="B121" t="s">
        <v>59</v>
      </c>
      <c r="C121" t="s">
        <v>464</v>
      </c>
      <c r="D121" t="s">
        <v>466</v>
      </c>
      <c r="E121">
        <v>12860.2</v>
      </c>
      <c r="F121">
        <v>0.80800480775376105</v>
      </c>
      <c r="G121" s="1" t="s">
        <v>608</v>
      </c>
      <c r="H121">
        <v>21.3</v>
      </c>
      <c r="I121">
        <v>96.2</v>
      </c>
      <c r="J121">
        <v>213</v>
      </c>
      <c r="K121">
        <v>0.06</v>
      </c>
      <c r="L121">
        <v>0.49299999999999999</v>
      </c>
      <c r="M121">
        <v>0.44700000000000001</v>
      </c>
      <c r="N121" s="1" t="s">
        <v>432</v>
      </c>
      <c r="O121">
        <v>4.1471897450000004</v>
      </c>
    </row>
    <row r="122" spans="1:15" x14ac:dyDescent="0.25">
      <c r="A122" s="1" t="s">
        <v>328</v>
      </c>
      <c r="B122" t="s">
        <v>329</v>
      </c>
      <c r="C122" t="s">
        <v>457</v>
      </c>
      <c r="D122" t="s">
        <v>476</v>
      </c>
      <c r="E122">
        <v>4560.51</v>
      </c>
      <c r="F122">
        <v>0.70610122842183132</v>
      </c>
      <c r="G122" s="1" t="s">
        <v>609</v>
      </c>
      <c r="H122">
        <v>136.9</v>
      </c>
      <c r="I122">
        <v>90.9</v>
      </c>
      <c r="J122">
        <v>266.7</v>
      </c>
      <c r="K122">
        <v>0.125</v>
      </c>
      <c r="L122">
        <v>0.47299999999999998</v>
      </c>
      <c r="M122">
        <v>0.40300000000000002</v>
      </c>
      <c r="N122" s="1" t="s">
        <v>432</v>
      </c>
      <c r="O122">
        <v>3.4047400849999998</v>
      </c>
    </row>
    <row r="123" spans="1:15" x14ac:dyDescent="0.25">
      <c r="A123" s="1" t="s">
        <v>64</v>
      </c>
      <c r="B123" t="s">
        <v>65</v>
      </c>
      <c r="C123" t="s">
        <v>462</v>
      </c>
      <c r="D123" t="s">
        <v>475</v>
      </c>
      <c r="E123">
        <v>2737.34</v>
      </c>
      <c r="F123">
        <v>0.55716619542874712</v>
      </c>
      <c r="G123" s="1" t="s">
        <v>610</v>
      </c>
      <c r="H123">
        <v>10.8</v>
      </c>
      <c r="I123">
        <v>83.8</v>
      </c>
      <c r="J123">
        <v>3.7</v>
      </c>
      <c r="K123">
        <v>6.2E-2</v>
      </c>
      <c r="L123">
        <v>0.56999999999999995</v>
      </c>
      <c r="M123">
        <v>0.36899999999999999</v>
      </c>
      <c r="N123" s="1" t="s">
        <v>432</v>
      </c>
      <c r="O123">
        <v>1.025661012</v>
      </c>
    </row>
    <row r="124" spans="1:15" x14ac:dyDescent="0.25">
      <c r="A124" s="1" t="s">
        <v>488</v>
      </c>
      <c r="B124" t="s">
        <v>317</v>
      </c>
      <c r="C124" t="s">
        <v>462</v>
      </c>
      <c r="D124" t="s">
        <v>475</v>
      </c>
      <c r="E124">
        <v>318.07600000000002</v>
      </c>
      <c r="F124">
        <v>0.40656561347330633</v>
      </c>
      <c r="G124" s="1" t="s">
        <v>611</v>
      </c>
      <c r="H124">
        <v>26.7</v>
      </c>
      <c r="I124">
        <v>65.5</v>
      </c>
      <c r="J124">
        <v>0.2</v>
      </c>
      <c r="K124">
        <v>0.55000000000000004</v>
      </c>
      <c r="L124">
        <v>0.11</v>
      </c>
      <c r="M124">
        <v>0.34</v>
      </c>
      <c r="N124" s="1" t="s">
        <v>431</v>
      </c>
      <c r="O124">
        <v>0.79127474900000005</v>
      </c>
    </row>
    <row r="125" spans="1:15" x14ac:dyDescent="0.25">
      <c r="A125" s="1" t="s">
        <v>90</v>
      </c>
      <c r="B125" t="s">
        <v>91</v>
      </c>
      <c r="C125" t="s">
        <v>462</v>
      </c>
      <c r="D125" t="s">
        <v>475</v>
      </c>
      <c r="E125">
        <v>17136.400000000001</v>
      </c>
      <c r="F125">
        <v>0.58118179226218003</v>
      </c>
      <c r="G125" s="1" t="s">
        <v>612</v>
      </c>
      <c r="H125">
        <v>19.3</v>
      </c>
      <c r="I125">
        <v>85.7</v>
      </c>
      <c r="J125">
        <v>18.5</v>
      </c>
      <c r="K125">
        <v>0.03</v>
      </c>
      <c r="L125">
        <v>0.90600000000000003</v>
      </c>
      <c r="M125">
        <v>6.2E-2</v>
      </c>
      <c r="N125" s="1" t="s">
        <v>432</v>
      </c>
      <c r="O125">
        <v>3.0808297069999999</v>
      </c>
    </row>
    <row r="126" spans="1:15" x14ac:dyDescent="0.25">
      <c r="A126" s="1" t="s">
        <v>311</v>
      </c>
      <c r="B126" t="s">
        <v>312</v>
      </c>
      <c r="C126" t="s">
        <v>462</v>
      </c>
      <c r="D126" t="s">
        <v>474</v>
      </c>
      <c r="E126">
        <v>341.31</v>
      </c>
      <c r="F126">
        <v>0.41205466586037337</v>
      </c>
      <c r="G126" s="1" t="s">
        <v>613</v>
      </c>
      <c r="H126">
        <v>66.3</v>
      </c>
      <c r="I126">
        <v>42.7</v>
      </c>
      <c r="J126">
        <v>8.1999999999999993</v>
      </c>
      <c r="K126">
        <v>0.47499999999999998</v>
      </c>
      <c r="L126">
        <v>9.9000000000000005E-2</v>
      </c>
      <c r="M126">
        <v>0.42599999999999999</v>
      </c>
      <c r="N126" s="1" t="s">
        <v>431</v>
      </c>
      <c r="O126">
        <v>1.0466947790000001</v>
      </c>
    </row>
    <row r="127" spans="1:15" x14ac:dyDescent="0.25">
      <c r="A127" s="1" t="s">
        <v>104</v>
      </c>
      <c r="B127" t="s">
        <v>105</v>
      </c>
      <c r="C127" t="s">
        <v>462</v>
      </c>
      <c r="D127" t="s">
        <v>475</v>
      </c>
      <c r="E127">
        <v>8754.11</v>
      </c>
      <c r="F127">
        <v>0.66532123038422186</v>
      </c>
      <c r="G127" s="1" t="s">
        <v>614</v>
      </c>
      <c r="H127">
        <v>5.3</v>
      </c>
      <c r="I127">
        <v>63.2</v>
      </c>
      <c r="J127">
        <v>27.4</v>
      </c>
      <c r="K127">
        <v>6.0999999999999999E-2</v>
      </c>
      <c r="L127">
        <v>0.59199999999999997</v>
      </c>
      <c r="M127">
        <v>0.34799999999999998</v>
      </c>
      <c r="N127" s="1" t="s">
        <v>432</v>
      </c>
      <c r="O127">
        <v>2.1037966780000001</v>
      </c>
    </row>
    <row r="128" spans="1:15" x14ac:dyDescent="0.25">
      <c r="A128" s="1" t="s">
        <v>234</v>
      </c>
      <c r="B128" t="s">
        <v>235</v>
      </c>
      <c r="C128" t="s">
        <v>462</v>
      </c>
      <c r="D128" t="s">
        <v>472</v>
      </c>
      <c r="E128">
        <v>546.72199999999998</v>
      </c>
      <c r="F128">
        <v>0.42617845326821918</v>
      </c>
      <c r="G128" s="1" t="s">
        <v>615</v>
      </c>
      <c r="H128">
        <v>39.9</v>
      </c>
      <c r="I128">
        <v>42.4</v>
      </c>
      <c r="J128">
        <v>7.4</v>
      </c>
      <c r="K128">
        <v>0.62</v>
      </c>
      <c r="L128">
        <v>0.12</v>
      </c>
      <c r="M128">
        <v>0.26</v>
      </c>
      <c r="N128" s="1" t="s">
        <v>431</v>
      </c>
      <c r="O128">
        <v>1.6461306410000001</v>
      </c>
    </row>
    <row r="129" spans="1:15" x14ac:dyDescent="0.25">
      <c r="A129" s="1" t="s">
        <v>134</v>
      </c>
      <c r="B129" t="s">
        <v>135</v>
      </c>
      <c r="C129" t="s">
        <v>457</v>
      </c>
      <c r="D129" t="s">
        <v>473</v>
      </c>
      <c r="E129">
        <v>3113.48</v>
      </c>
      <c r="F129">
        <v>0.6612656933846881</v>
      </c>
      <c r="G129" s="1" t="s">
        <v>616</v>
      </c>
      <c r="H129">
        <v>127.9</v>
      </c>
      <c r="I129">
        <v>87.9</v>
      </c>
      <c r="J129">
        <v>52</v>
      </c>
      <c r="K129">
        <v>0.13400000000000001</v>
      </c>
      <c r="L129">
        <v>0.45800000000000002</v>
      </c>
      <c r="M129">
        <v>0.40799999999999997</v>
      </c>
      <c r="N129" s="1" t="s">
        <v>432</v>
      </c>
      <c r="O129">
        <v>1.505671153</v>
      </c>
    </row>
    <row r="130" spans="1:15" x14ac:dyDescent="0.25">
      <c r="A130" s="1" t="s">
        <v>137</v>
      </c>
      <c r="B130" t="s">
        <v>138</v>
      </c>
      <c r="C130" t="s">
        <v>457</v>
      </c>
      <c r="D130" t="s">
        <v>458</v>
      </c>
      <c r="E130">
        <v>4502.75</v>
      </c>
      <c r="F130">
        <v>0.64939060096861612</v>
      </c>
      <c r="G130" s="1" t="s">
        <v>617</v>
      </c>
      <c r="H130">
        <v>61.3</v>
      </c>
      <c r="I130">
        <v>40.4</v>
      </c>
      <c r="J130">
        <v>38.6</v>
      </c>
      <c r="K130">
        <v>7.2999999999999995E-2</v>
      </c>
      <c r="L130">
        <v>0.66600000000000004</v>
      </c>
      <c r="M130">
        <v>0.26100000000000001</v>
      </c>
      <c r="N130" s="1" t="s">
        <v>432</v>
      </c>
      <c r="O130">
        <v>1.663891556</v>
      </c>
    </row>
    <row r="131" spans="1:15" x14ac:dyDescent="0.25">
      <c r="A131" s="1" t="s">
        <v>169</v>
      </c>
      <c r="B131" t="s">
        <v>170</v>
      </c>
      <c r="C131" t="s">
        <v>462</v>
      </c>
      <c r="D131" t="s">
        <v>471</v>
      </c>
      <c r="E131">
        <v>1169.27</v>
      </c>
      <c r="F131">
        <v>0.49268360540930317</v>
      </c>
      <c r="G131" s="1" t="s">
        <v>618</v>
      </c>
      <c r="H131">
        <v>66.599999999999994</v>
      </c>
      <c r="I131">
        <v>84.8</v>
      </c>
      <c r="J131">
        <v>23.7</v>
      </c>
      <c r="K131">
        <v>0.16300000000000001</v>
      </c>
      <c r="L131">
        <v>0.443</v>
      </c>
      <c r="M131">
        <v>0.39400000000000002</v>
      </c>
      <c r="N131" s="1" t="s">
        <v>432</v>
      </c>
      <c r="O131">
        <v>1.6652272779999999</v>
      </c>
    </row>
    <row r="132" spans="1:15" x14ac:dyDescent="0.25">
      <c r="A132" s="1" t="s">
        <v>171</v>
      </c>
      <c r="B132" t="s">
        <v>172</v>
      </c>
      <c r="C132" t="s">
        <v>462</v>
      </c>
      <c r="D132" t="s">
        <v>472</v>
      </c>
      <c r="E132">
        <v>327.42099999999999</v>
      </c>
      <c r="F132">
        <v>0.40659651373867955</v>
      </c>
      <c r="G132" s="1" t="s">
        <v>619</v>
      </c>
      <c r="H132">
        <v>27.3</v>
      </c>
      <c r="I132">
        <v>57.5</v>
      </c>
      <c r="J132">
        <v>2.2999999999999998</v>
      </c>
      <c r="K132">
        <v>0.76900000000000002</v>
      </c>
      <c r="L132">
        <v>5.3999999999999999E-2</v>
      </c>
      <c r="M132">
        <v>0.17699999999999999</v>
      </c>
      <c r="N132" s="1" t="s">
        <v>431</v>
      </c>
      <c r="O132">
        <v>1.2488673859999999</v>
      </c>
    </row>
    <row r="133" spans="1:15" x14ac:dyDescent="0.25">
      <c r="A133" s="1" t="s">
        <v>180</v>
      </c>
      <c r="B133" t="s">
        <v>181</v>
      </c>
      <c r="C133" t="s">
        <v>457</v>
      </c>
      <c r="D133" t="s">
        <v>473</v>
      </c>
      <c r="E133">
        <v>9071.36</v>
      </c>
      <c r="F133">
        <v>0.77219429989373656</v>
      </c>
      <c r="G133" s="1" t="s">
        <v>620</v>
      </c>
      <c r="H133">
        <v>74</v>
      </c>
      <c r="I133">
        <v>88.7</v>
      </c>
      <c r="J133">
        <v>179</v>
      </c>
      <c r="K133">
        <v>8.4000000000000005E-2</v>
      </c>
      <c r="L133">
        <v>0.48</v>
      </c>
      <c r="M133">
        <v>0.436</v>
      </c>
      <c r="N133" s="1" t="s">
        <v>432</v>
      </c>
      <c r="O133">
        <v>4.0005788720000002</v>
      </c>
    </row>
    <row r="134" spans="1:15" x14ac:dyDescent="0.25">
      <c r="A134" s="1" t="s">
        <v>182</v>
      </c>
      <c r="B134" t="s">
        <v>183</v>
      </c>
      <c r="C134" t="s">
        <v>462</v>
      </c>
      <c r="D134" t="s">
        <v>472</v>
      </c>
      <c r="E134">
        <v>708.37099999999998</v>
      </c>
      <c r="F134">
        <v>0.4032980670078285</v>
      </c>
      <c r="G134" s="1" t="s">
        <v>621</v>
      </c>
      <c r="H134">
        <v>9.5</v>
      </c>
      <c r="I134">
        <v>46.4</v>
      </c>
      <c r="J134">
        <v>6.4</v>
      </c>
      <c r="K134">
        <v>0.45</v>
      </c>
      <c r="L134">
        <v>0.17</v>
      </c>
      <c r="M134">
        <v>0.38</v>
      </c>
      <c r="N134" s="1" t="s">
        <v>431</v>
      </c>
      <c r="O134">
        <v>1.5877948820000001</v>
      </c>
    </row>
    <row r="135" spans="1:15" x14ac:dyDescent="0.25">
      <c r="A135" s="1" t="s">
        <v>213</v>
      </c>
      <c r="B135" t="s">
        <v>214</v>
      </c>
      <c r="C135" t="s">
        <v>462</v>
      </c>
      <c r="D135" t="s">
        <v>472</v>
      </c>
      <c r="E135">
        <v>2327.3200000000002</v>
      </c>
      <c r="F135">
        <v>0.48385969861276251</v>
      </c>
      <c r="G135" s="1" t="s">
        <v>622</v>
      </c>
      <c r="H135">
        <v>142.69999999999999</v>
      </c>
      <c r="I135">
        <v>68</v>
      </c>
      <c r="J135">
        <v>9.3000000000000007</v>
      </c>
      <c r="K135">
        <v>0.26900000000000002</v>
      </c>
      <c r="L135">
        <v>0.48699999999999999</v>
      </c>
      <c r="M135">
        <v>0.24399999999999999</v>
      </c>
      <c r="N135" s="1" t="s">
        <v>432</v>
      </c>
      <c r="O135">
        <v>1.275658154</v>
      </c>
    </row>
    <row r="136" spans="1:15" x14ac:dyDescent="0.25">
      <c r="A136" s="1" t="s">
        <v>222</v>
      </c>
      <c r="B136" t="s">
        <v>223</v>
      </c>
      <c r="C136" t="s">
        <v>467</v>
      </c>
      <c r="D136" t="s">
        <v>479</v>
      </c>
      <c r="E136">
        <v>2004.82</v>
      </c>
      <c r="F136">
        <v>0.5203734846999728</v>
      </c>
      <c r="G136" s="1" t="s">
        <v>623</v>
      </c>
      <c r="H136">
        <v>12.3</v>
      </c>
      <c r="I136">
        <v>64.599999999999994</v>
      </c>
      <c r="J136">
        <v>10.9</v>
      </c>
      <c r="K136">
        <v>0.35299999999999998</v>
      </c>
      <c r="L136">
        <v>0.38100000000000001</v>
      </c>
      <c r="M136">
        <v>0.26600000000000001</v>
      </c>
      <c r="N136" s="1" t="s">
        <v>432</v>
      </c>
      <c r="O136">
        <v>1.894271437</v>
      </c>
    </row>
    <row r="137" spans="1:15" x14ac:dyDescent="0.25">
      <c r="A137" s="1" t="s">
        <v>240</v>
      </c>
      <c r="B137" t="s">
        <v>241</v>
      </c>
      <c r="C137" t="s">
        <v>457</v>
      </c>
      <c r="D137" t="s">
        <v>458</v>
      </c>
      <c r="E137">
        <v>70306.2</v>
      </c>
      <c r="F137">
        <v>0.82511018102640887</v>
      </c>
      <c r="G137" s="1" t="s">
        <v>624</v>
      </c>
      <c r="H137">
        <v>77.400000000000006</v>
      </c>
      <c r="I137">
        <v>82.5</v>
      </c>
      <c r="J137">
        <v>232</v>
      </c>
      <c r="K137">
        <v>2E-3</v>
      </c>
      <c r="L137">
        <v>0.80100000000000005</v>
      </c>
      <c r="M137">
        <v>0.19700000000000001</v>
      </c>
      <c r="N137" s="1" t="s">
        <v>432</v>
      </c>
      <c r="O137">
        <v>14.449905190000001</v>
      </c>
    </row>
    <row r="138" spans="1:15" x14ac:dyDescent="0.25">
      <c r="A138" s="1" t="s">
        <v>246</v>
      </c>
      <c r="B138" t="s">
        <v>247</v>
      </c>
      <c r="C138" t="s">
        <v>462</v>
      </c>
      <c r="D138" t="s">
        <v>474</v>
      </c>
      <c r="E138">
        <v>563.49099999999999</v>
      </c>
      <c r="F138">
        <v>0.48511888162084427</v>
      </c>
      <c r="G138" s="1" t="s">
        <v>625</v>
      </c>
      <c r="H138">
        <v>328.4</v>
      </c>
      <c r="I138">
        <v>70.400000000000006</v>
      </c>
      <c r="J138">
        <v>2.7</v>
      </c>
      <c r="K138">
        <v>0.40100000000000002</v>
      </c>
      <c r="L138">
        <v>0.22900000000000001</v>
      </c>
      <c r="M138">
        <v>0.37</v>
      </c>
      <c r="N138" s="1" t="s">
        <v>431</v>
      </c>
      <c r="O138">
        <v>0.82738349600000005</v>
      </c>
    </row>
    <row r="139" spans="1:15" x14ac:dyDescent="0.25">
      <c r="A139" s="1" t="s">
        <v>313</v>
      </c>
      <c r="B139" t="s">
        <v>314</v>
      </c>
      <c r="C139" t="s">
        <v>467</v>
      </c>
      <c r="D139" t="s">
        <v>482</v>
      </c>
      <c r="E139">
        <v>3453.43</v>
      </c>
      <c r="F139">
        <v>0.69255465291804308</v>
      </c>
      <c r="G139" s="1" t="s">
        <v>626</v>
      </c>
      <c r="H139">
        <v>60.1</v>
      </c>
      <c r="I139">
        <v>99.7</v>
      </c>
      <c r="J139">
        <v>75.2</v>
      </c>
      <c r="K139">
        <v>0.114</v>
      </c>
      <c r="L139">
        <v>0.58399999999999996</v>
      </c>
      <c r="M139">
        <v>0.30199999999999999</v>
      </c>
      <c r="N139" s="1" t="s">
        <v>432</v>
      </c>
      <c r="O139">
        <v>2.5344702269999999</v>
      </c>
    </row>
    <row r="140" spans="1:15" x14ac:dyDescent="0.25">
      <c r="A140" s="1" t="s">
        <v>256</v>
      </c>
      <c r="B140" t="s">
        <v>257</v>
      </c>
      <c r="C140" t="s">
        <v>462</v>
      </c>
      <c r="D140" t="s">
        <v>472</v>
      </c>
      <c r="E140">
        <v>405.12799999999999</v>
      </c>
      <c r="F140">
        <v>0.38529680130316712</v>
      </c>
      <c r="G140" s="1" t="s">
        <v>627</v>
      </c>
      <c r="H140">
        <v>83.7</v>
      </c>
      <c r="I140">
        <v>31.4</v>
      </c>
      <c r="J140">
        <v>4</v>
      </c>
      <c r="K140">
        <v>0.49</v>
      </c>
      <c r="L140">
        <v>0.31</v>
      </c>
      <c r="M140">
        <v>0.21</v>
      </c>
      <c r="N140" s="1" t="s">
        <v>431</v>
      </c>
      <c r="O140">
        <v>1.202551548</v>
      </c>
    </row>
    <row r="141" spans="1:15" x14ac:dyDescent="0.25">
      <c r="A141" s="1" t="s">
        <v>285</v>
      </c>
      <c r="B141" t="s">
        <v>286</v>
      </c>
      <c r="C141" t="s">
        <v>464</v>
      </c>
      <c r="D141" t="s">
        <v>465</v>
      </c>
      <c r="E141">
        <v>16683.900000000001</v>
      </c>
      <c r="F141">
        <v>0.77526792125740096</v>
      </c>
      <c r="G141" s="1" t="s">
        <v>628</v>
      </c>
      <c r="H141">
        <v>207.9</v>
      </c>
      <c r="I141">
        <v>98.6</v>
      </c>
      <c r="J141">
        <v>303.5</v>
      </c>
      <c r="K141">
        <v>7.0000000000000001E-3</v>
      </c>
      <c r="L141">
        <v>0.56999999999999995</v>
      </c>
      <c r="M141">
        <v>0.42299999999999999</v>
      </c>
      <c r="N141" s="1" t="s">
        <v>432</v>
      </c>
      <c r="O141">
        <v>9.5786861969999997</v>
      </c>
    </row>
    <row r="142" spans="1:15" x14ac:dyDescent="0.25">
      <c r="A142" s="1" t="s">
        <v>299</v>
      </c>
      <c r="B142" t="s">
        <v>300</v>
      </c>
      <c r="C142" t="s">
        <v>460</v>
      </c>
      <c r="D142" t="s">
        <v>470</v>
      </c>
      <c r="E142">
        <v>2965.14</v>
      </c>
      <c r="F142">
        <v>0.73283242630857548</v>
      </c>
      <c r="G142" s="1" t="s">
        <v>629</v>
      </c>
      <c r="H142">
        <v>77.400000000000006</v>
      </c>
      <c r="I142">
        <v>99.7</v>
      </c>
      <c r="J142">
        <v>259.89999999999998</v>
      </c>
      <c r="K142">
        <v>0.187</v>
      </c>
      <c r="L142">
        <v>0.45200000000000001</v>
      </c>
      <c r="M142">
        <v>0.36099999999999999</v>
      </c>
      <c r="N142" s="1" t="s">
        <v>432</v>
      </c>
      <c r="O142">
        <v>3.2141071550000002</v>
      </c>
    </row>
    <row r="143" spans="1:15" x14ac:dyDescent="0.25">
      <c r="A143" s="1" t="s">
        <v>293</v>
      </c>
      <c r="B143" t="s">
        <v>294</v>
      </c>
      <c r="C143" t="s">
        <v>457</v>
      </c>
      <c r="D143" t="s">
        <v>458</v>
      </c>
      <c r="E143">
        <v>35049.1</v>
      </c>
      <c r="F143">
        <v>0.83597621539360978</v>
      </c>
      <c r="G143" s="1" t="s">
        <v>630</v>
      </c>
      <c r="H143">
        <v>31.4</v>
      </c>
      <c r="I143">
        <v>77.900000000000006</v>
      </c>
      <c r="J143">
        <v>475.3</v>
      </c>
      <c r="K143">
        <v>0.04</v>
      </c>
      <c r="L143">
        <v>0.58499999999999996</v>
      </c>
      <c r="M143">
        <v>0.375</v>
      </c>
      <c r="N143" s="1" t="s">
        <v>432</v>
      </c>
      <c r="O143">
        <v>9.8722984920000005</v>
      </c>
    </row>
    <row r="144" spans="1:15" x14ac:dyDescent="0.25">
      <c r="A144" s="1" t="s">
        <v>315</v>
      </c>
      <c r="B144" t="s">
        <v>316</v>
      </c>
      <c r="C144" t="s">
        <v>457</v>
      </c>
      <c r="D144" t="s">
        <v>458</v>
      </c>
      <c r="E144">
        <v>1309.23</v>
      </c>
      <c r="F144">
        <v>0.49768277362621127</v>
      </c>
      <c r="G144" s="1" t="s">
        <v>631</v>
      </c>
      <c r="H144">
        <v>40.6</v>
      </c>
      <c r="I144">
        <v>50.2</v>
      </c>
      <c r="J144">
        <v>37.200000000000003</v>
      </c>
      <c r="K144">
        <v>0.13500000000000001</v>
      </c>
      <c r="L144">
        <v>0.47199999999999998</v>
      </c>
      <c r="M144">
        <v>0.39300000000000002</v>
      </c>
      <c r="N144" s="1" t="s">
        <v>432</v>
      </c>
      <c r="O144">
        <v>0.99308134199999998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topLeftCell="B1" workbookViewId="0">
      <selection activeCell="M4" sqref="M4"/>
    </sheetView>
  </sheetViews>
  <sheetFormatPr defaultRowHeight="15" x14ac:dyDescent="0.25"/>
  <cols>
    <col min="2" max="2" width="25" bestFit="1" customWidth="1"/>
    <col min="3" max="3" width="26.140625" bestFit="1" customWidth="1"/>
    <col min="4" max="4" width="12.42578125" bestFit="1" customWidth="1"/>
    <col min="5" max="5" width="13.7109375" bestFit="1" customWidth="1"/>
    <col min="6" max="6" width="14" customWidth="1"/>
    <col min="7" max="7" width="9.28515625" bestFit="1" customWidth="1"/>
    <col min="8" max="8" width="9.7109375" bestFit="1" customWidth="1"/>
    <col min="9" max="11" width="9.28515625" bestFit="1" customWidth="1"/>
    <col min="12" max="12" width="20.7109375" customWidth="1"/>
    <col min="13" max="13" width="15.7109375" bestFit="1" customWidth="1"/>
  </cols>
  <sheetData>
    <row r="1" spans="1:14" x14ac:dyDescent="0.25">
      <c r="A1" t="s">
        <v>639</v>
      </c>
      <c r="B1" t="s">
        <v>638</v>
      </c>
      <c r="C1" s="6" t="s">
        <v>637</v>
      </c>
      <c r="D1" s="6" t="s">
        <v>367</v>
      </c>
      <c r="E1" t="s">
        <v>489</v>
      </c>
      <c r="F1" t="s">
        <v>640</v>
      </c>
      <c r="G1" t="s">
        <v>641</v>
      </c>
      <c r="H1" t="s">
        <v>642</v>
      </c>
      <c r="I1" t="s">
        <v>431</v>
      </c>
      <c r="J1" t="s">
        <v>432</v>
      </c>
      <c r="K1" t="s">
        <v>433</v>
      </c>
      <c r="L1" t="s">
        <v>449</v>
      </c>
      <c r="M1" s="7" t="s">
        <v>366</v>
      </c>
      <c r="N1" t="s">
        <v>636</v>
      </c>
    </row>
    <row r="2" spans="1:14" x14ac:dyDescent="0.25">
      <c r="A2" t="s">
        <v>457</v>
      </c>
      <c r="B2" t="s">
        <v>458</v>
      </c>
      <c r="C2" s="9">
        <v>70306.2</v>
      </c>
      <c r="D2" s="8">
        <v>0.82511018102640887</v>
      </c>
      <c r="E2" s="4">
        <v>1766000</v>
      </c>
      <c r="F2" s="4">
        <v>77.400000000000006</v>
      </c>
      <c r="G2" s="4">
        <v>82.5</v>
      </c>
      <c r="H2" s="4">
        <v>232</v>
      </c>
      <c r="I2" s="10">
        <v>2E-3</v>
      </c>
      <c r="J2" s="10">
        <v>0.80100000000000005</v>
      </c>
      <c r="K2" s="10">
        <v>0.19700000000000001</v>
      </c>
      <c r="L2" s="3" t="s">
        <v>432</v>
      </c>
      <c r="M2" s="5">
        <v>14.449905190000001</v>
      </c>
      <c r="N2">
        <f>IF(M2&gt;Munka1!$C$5,5,IF(M2&gt;Munka1!$C$4,4,IF(M2&gt;Munka1!$C$3,3,IF(M2&gt;Munka1!$C$2,2,1))))</f>
        <v>5</v>
      </c>
    </row>
    <row r="3" spans="1:14" x14ac:dyDescent="0.25">
      <c r="A3" t="s">
        <v>457</v>
      </c>
      <c r="B3" t="s">
        <v>458</v>
      </c>
      <c r="C3" s="9">
        <v>20722.099999999999</v>
      </c>
      <c r="D3" s="8">
        <v>0.79617590598701105</v>
      </c>
      <c r="E3" s="4">
        <v>1261000</v>
      </c>
      <c r="F3" s="4">
        <v>1050.5</v>
      </c>
      <c r="G3" s="4">
        <v>89.1</v>
      </c>
      <c r="H3" s="4">
        <v>281.3</v>
      </c>
      <c r="I3" s="10">
        <v>5.0000000000000001E-3</v>
      </c>
      <c r="J3" s="10">
        <v>0.38700000000000001</v>
      </c>
      <c r="K3" s="10">
        <v>0.60799999999999998</v>
      </c>
      <c r="L3" s="3" t="s">
        <v>433</v>
      </c>
      <c r="M3" s="5">
        <v>10.676807139999999</v>
      </c>
      <c r="N3">
        <f>IF(M3&gt;Munka1!$C$5,5,IF(M3&gt;Munka1!$C$4,4,IF(M3&gt;Munka1!$C$3,3,IF(M3&gt;Munka1!$C$2,2,1))))</f>
        <v>5</v>
      </c>
    </row>
    <row r="4" spans="1:14" x14ac:dyDescent="0.25">
      <c r="A4" t="s">
        <v>457</v>
      </c>
      <c r="B4" t="s">
        <v>458</v>
      </c>
      <c r="C4" s="9">
        <v>35049.1</v>
      </c>
      <c r="D4" s="8">
        <v>0.83597621539360978</v>
      </c>
      <c r="E4" s="4">
        <v>8329000</v>
      </c>
      <c r="F4" s="4">
        <v>31.4</v>
      </c>
      <c r="G4" s="4">
        <v>77.900000000000006</v>
      </c>
      <c r="H4" s="4">
        <v>475.3</v>
      </c>
      <c r="I4" s="10">
        <v>0.04</v>
      </c>
      <c r="J4" s="10">
        <v>0.58499999999999996</v>
      </c>
      <c r="K4" s="10">
        <v>0.375</v>
      </c>
      <c r="L4" s="3" t="s">
        <v>432</v>
      </c>
      <c r="M4" s="5">
        <v>9.8722984920000005</v>
      </c>
      <c r="N4">
        <f>IF(M4&gt;Munka1!$C$5,5,IF(M4&gt;Munka1!$C$4,4,IF(M4&gt;Munka1!$C$3,3,IF(M4&gt;Munka1!$C$2,2,1))))</f>
        <v>5</v>
      </c>
    </row>
    <row r="5" spans="1:14" x14ac:dyDescent="0.25">
      <c r="A5" t="s">
        <v>464</v>
      </c>
      <c r="B5" t="s">
        <v>465</v>
      </c>
      <c r="C5" s="9">
        <v>16683.900000000001</v>
      </c>
      <c r="D5" s="8">
        <v>0.77526792125740096</v>
      </c>
      <c r="E5" s="4">
        <v>1328000</v>
      </c>
      <c r="F5" s="4">
        <v>207.9</v>
      </c>
      <c r="G5" s="4">
        <v>98.6</v>
      </c>
      <c r="H5" s="4">
        <v>303.5</v>
      </c>
      <c r="I5" s="10">
        <v>7.0000000000000001E-3</v>
      </c>
      <c r="J5" s="10">
        <v>0.56999999999999995</v>
      </c>
      <c r="K5" s="10">
        <v>0.42299999999999999</v>
      </c>
      <c r="L5" s="3" t="s">
        <v>432</v>
      </c>
      <c r="M5" s="5">
        <v>9.5786861969999997</v>
      </c>
      <c r="N5">
        <f>IF(M5&gt;Munka1!$C$5,5,IF(M5&gt;Munka1!$C$4,4,IF(M5&gt;Munka1!$C$3,3,IF(M5&gt;Munka1!$C$2,2,1))))</f>
        <v>5</v>
      </c>
    </row>
    <row r="6" spans="1:14" x14ac:dyDescent="0.25">
      <c r="A6" t="s">
        <v>457</v>
      </c>
      <c r="B6" t="s">
        <v>458</v>
      </c>
      <c r="C6" s="9">
        <v>38497.599999999999</v>
      </c>
      <c r="D6" s="8">
        <v>0.79211771727125857</v>
      </c>
      <c r="E6" s="4">
        <v>3059000</v>
      </c>
      <c r="F6" s="4">
        <v>135.69999999999999</v>
      </c>
      <c r="G6" s="4">
        <v>83.5</v>
      </c>
      <c r="H6" s="4">
        <v>211</v>
      </c>
      <c r="I6" s="10">
        <v>4.0000000000000001E-3</v>
      </c>
      <c r="J6" s="10">
        <v>0.47899999999999998</v>
      </c>
      <c r="K6" s="10">
        <v>0.51600000000000001</v>
      </c>
      <c r="L6" s="3" t="s">
        <v>433</v>
      </c>
      <c r="M6" s="5">
        <v>8.9111583460000006</v>
      </c>
      <c r="N6">
        <f>IF(M6&gt;Munka1!$C$5,5,IF(M6&gt;Munka1!$C$4,4,IF(M6&gt;Munka1!$C$3,3,IF(M6&gt;Munka1!$C$2,2,1))))</f>
        <v>5</v>
      </c>
    </row>
    <row r="7" spans="1:14" x14ac:dyDescent="0.25">
      <c r="A7" t="s">
        <v>483</v>
      </c>
      <c r="B7" t="s">
        <v>483</v>
      </c>
      <c r="C7" s="9">
        <v>48373.9</v>
      </c>
      <c r="D7" s="8">
        <v>0.91372159583846224</v>
      </c>
      <c r="E7" s="4">
        <v>309876000</v>
      </c>
      <c r="F7" s="4">
        <v>31</v>
      </c>
      <c r="G7" s="4">
        <v>97</v>
      </c>
      <c r="H7" s="4">
        <v>898</v>
      </c>
      <c r="I7" s="10">
        <v>0.01</v>
      </c>
      <c r="J7" s="10">
        <v>0.20399999999999999</v>
      </c>
      <c r="K7" s="10">
        <v>0.78700000000000003</v>
      </c>
      <c r="L7" s="3" t="s">
        <v>433</v>
      </c>
      <c r="M7" s="5">
        <v>8.9077194689999999</v>
      </c>
      <c r="N7">
        <f>IF(M7&gt;Munka1!$C$5,5,IF(M7&gt;Munka1!$C$4,4,IF(M7&gt;Munka1!$C$3,3,IF(M7&gt;Munka1!$C$2,2,1))))</f>
        <v>5</v>
      </c>
    </row>
    <row r="8" spans="1:14" x14ac:dyDescent="0.25">
      <c r="A8" t="s">
        <v>467</v>
      </c>
      <c r="B8" t="s">
        <v>468</v>
      </c>
      <c r="C8" s="9">
        <v>51874.1</v>
      </c>
      <c r="D8" s="8">
        <v>0.92302990127973983</v>
      </c>
      <c r="E8" s="4">
        <v>22163000</v>
      </c>
      <c r="F8" s="4">
        <v>2.6</v>
      </c>
      <c r="G8" s="4">
        <v>100</v>
      </c>
      <c r="H8" s="4">
        <v>565.5</v>
      </c>
      <c r="I8" s="10">
        <v>3.7999999999999999E-2</v>
      </c>
      <c r="J8" s="10">
        <v>0.26200000000000001</v>
      </c>
      <c r="K8" s="10">
        <v>0.7</v>
      </c>
      <c r="L8" s="3" t="s">
        <v>433</v>
      </c>
      <c r="M8" s="5">
        <v>8.3372276480000007</v>
      </c>
      <c r="N8">
        <f>IF(M8&gt;Munka1!$C$5,5,IF(M8&gt;Munka1!$C$4,4,IF(M8&gt;Munka1!$C$3,3,IF(M8&gt;Munka1!$C$2,2,1))))</f>
        <v>5</v>
      </c>
    </row>
    <row r="9" spans="1:14" x14ac:dyDescent="0.25">
      <c r="A9" t="s">
        <v>457</v>
      </c>
      <c r="B9" t="s">
        <v>476</v>
      </c>
      <c r="C9" s="9">
        <v>2650.35</v>
      </c>
      <c r="D9" s="8">
        <v>0.69704264648852599</v>
      </c>
      <c r="E9" s="4">
        <v>2713000</v>
      </c>
      <c r="F9" s="4">
        <v>1.8</v>
      </c>
      <c r="G9" s="4">
        <v>97.8</v>
      </c>
      <c r="H9" s="4">
        <v>55.1</v>
      </c>
      <c r="I9" s="10">
        <v>0.20599999999999999</v>
      </c>
      <c r="J9" s="10">
        <v>0.214</v>
      </c>
      <c r="K9" s="10">
        <v>0.57999999999999996</v>
      </c>
      <c r="L9" s="3" t="s">
        <v>433</v>
      </c>
      <c r="M9" s="5">
        <v>7.4162547520000004</v>
      </c>
      <c r="N9">
        <f>IF(M9&gt;Munka1!$C$5,5,IF(M9&gt;Munka1!$C$4,4,IF(M9&gt;Munka1!$C$3,3,IF(M9&gt;Munka1!$C$2,2,1))))</f>
        <v>5</v>
      </c>
    </row>
    <row r="10" spans="1:14" x14ac:dyDescent="0.25">
      <c r="A10" t="s">
        <v>460</v>
      </c>
      <c r="B10" t="s">
        <v>469</v>
      </c>
      <c r="C10" s="9">
        <v>44380.2</v>
      </c>
      <c r="D10" s="8">
        <v>0.90277418262776299</v>
      </c>
      <c r="E10" s="4">
        <v>10930000</v>
      </c>
      <c r="F10" s="4">
        <v>340</v>
      </c>
      <c r="G10" s="4">
        <v>98</v>
      </c>
      <c r="H10" s="4">
        <v>462.6</v>
      </c>
      <c r="I10" s="10">
        <v>0.01</v>
      </c>
      <c r="J10" s="10">
        <v>0.24</v>
      </c>
      <c r="K10" s="10">
        <v>0.749</v>
      </c>
      <c r="L10" s="3" t="s">
        <v>433</v>
      </c>
      <c r="M10" s="5">
        <v>7.1642021180000004</v>
      </c>
      <c r="N10">
        <f>IF(M10&gt;Munka1!$C$5,5,IF(M10&gt;Munka1!$C$4,4,IF(M10&gt;Munka1!$C$3,3,IF(M10&gt;Munka1!$C$2,2,1))))</f>
        <v>5</v>
      </c>
    </row>
    <row r="11" spans="1:14" x14ac:dyDescent="0.25">
      <c r="A11" t="s">
        <v>460</v>
      </c>
      <c r="B11" t="s">
        <v>478</v>
      </c>
      <c r="C11" s="9">
        <v>58041.4</v>
      </c>
      <c r="D11" s="8">
        <v>0.91006476446157958</v>
      </c>
      <c r="E11" s="4">
        <v>5551000</v>
      </c>
      <c r="F11" s="4">
        <v>126.5</v>
      </c>
      <c r="G11" s="4">
        <v>100</v>
      </c>
      <c r="H11" s="4">
        <v>614.6</v>
      </c>
      <c r="I11" s="10">
        <v>1.7999999999999999E-2</v>
      </c>
      <c r="J11" s="10">
        <v>0.246</v>
      </c>
      <c r="K11" s="10">
        <v>0.73499999999999999</v>
      </c>
      <c r="L11" s="3" t="s">
        <v>433</v>
      </c>
      <c r="M11" s="5">
        <v>6.7754804809999998</v>
      </c>
      <c r="N11">
        <f>IF(M11&gt;Munka1!$C$5,5,IF(M11&gt;Munka1!$C$4,4,IF(M11&gt;Munka1!$C$3,3,IF(M11&gt;Munka1!$C$2,2,1))))</f>
        <v>5</v>
      </c>
    </row>
    <row r="12" spans="1:14" x14ac:dyDescent="0.25">
      <c r="A12" t="s">
        <v>457</v>
      </c>
      <c r="B12" t="s">
        <v>473</v>
      </c>
      <c r="C12" s="9">
        <v>46569.7</v>
      </c>
      <c r="D12" s="8">
        <v>0.90908451774625143</v>
      </c>
      <c r="E12" s="4">
        <v>5079000</v>
      </c>
      <c r="F12" s="4">
        <v>6482.2</v>
      </c>
      <c r="G12" s="4">
        <v>92.5</v>
      </c>
      <c r="H12" s="4">
        <v>411.4</v>
      </c>
      <c r="I12" s="10">
        <v>0</v>
      </c>
      <c r="J12" s="10">
        <v>0.33900000000000002</v>
      </c>
      <c r="K12" s="10">
        <v>0.66100000000000003</v>
      </c>
      <c r="L12" s="3" t="s">
        <v>433</v>
      </c>
      <c r="M12" s="5">
        <v>6.7536038400000002</v>
      </c>
      <c r="N12">
        <f>IF(M12&gt;Munka1!$C$5,5,IF(M12&gt;Munka1!$C$4,4,IF(M12&gt;Munka1!$C$3,3,IF(M12&gt;Munka1!$C$2,2,1))))</f>
        <v>5</v>
      </c>
    </row>
    <row r="13" spans="1:14" x14ac:dyDescent="0.25">
      <c r="A13" t="s">
        <v>460</v>
      </c>
      <c r="B13" t="s">
        <v>478</v>
      </c>
      <c r="C13" s="9">
        <v>52076.3</v>
      </c>
      <c r="D13" s="8">
        <v>0.9054079775892695</v>
      </c>
      <c r="E13" s="4">
        <v>9382000</v>
      </c>
      <c r="F13" s="4">
        <v>20</v>
      </c>
      <c r="G13" s="4">
        <v>99</v>
      </c>
      <c r="H13" s="4">
        <v>715</v>
      </c>
      <c r="I13" s="10">
        <v>1.0999999999999999E-2</v>
      </c>
      <c r="J13" s="10">
        <v>0.28199999999999997</v>
      </c>
      <c r="K13" s="10">
        <v>0.70699999999999996</v>
      </c>
      <c r="L13" s="3" t="s">
        <v>433</v>
      </c>
      <c r="M13" s="5">
        <v>6.7265333759999999</v>
      </c>
      <c r="N13">
        <f>IF(M13&gt;Munka1!$C$5,5,IF(M13&gt;Munka1!$C$4,4,IF(M13&gt;Munka1!$C$3,3,IF(M13&gt;Munka1!$C$2,2,1))))</f>
        <v>5</v>
      </c>
    </row>
    <row r="14" spans="1:14" x14ac:dyDescent="0.25">
      <c r="A14" t="s">
        <v>460</v>
      </c>
      <c r="B14" t="s">
        <v>478</v>
      </c>
      <c r="C14" s="9">
        <v>87770.3</v>
      </c>
      <c r="D14" s="8">
        <v>0.94157842251693047</v>
      </c>
      <c r="E14" s="4">
        <v>4891000</v>
      </c>
      <c r="F14" s="4">
        <v>14.2</v>
      </c>
      <c r="G14" s="4">
        <v>100</v>
      </c>
      <c r="H14" s="4">
        <v>461.7</v>
      </c>
      <c r="I14" s="10">
        <v>2.1000000000000001E-2</v>
      </c>
      <c r="J14" s="10">
        <v>0.41499999999999998</v>
      </c>
      <c r="K14" s="10">
        <v>0.56399999999999995</v>
      </c>
      <c r="L14" s="3" t="s">
        <v>433</v>
      </c>
      <c r="M14" s="5">
        <v>6.6130974599999996</v>
      </c>
      <c r="N14">
        <f>IF(M14&gt;Munka1!$C$5,5,IF(M14&gt;Munka1!$C$4,4,IF(M14&gt;Munka1!$C$3,3,IF(M14&gt;Munka1!$C$2,2,1))))</f>
        <v>5</v>
      </c>
    </row>
    <row r="15" spans="1:14" x14ac:dyDescent="0.25">
      <c r="A15" t="s">
        <v>460</v>
      </c>
      <c r="B15" t="s">
        <v>478</v>
      </c>
      <c r="C15" s="9">
        <v>46202.400000000001</v>
      </c>
      <c r="D15" s="8">
        <v>0.90346532065701168</v>
      </c>
      <c r="E15" s="4">
        <v>5368000</v>
      </c>
      <c r="F15" s="4">
        <v>15.5</v>
      </c>
      <c r="G15" s="4">
        <v>100</v>
      </c>
      <c r="H15" s="4">
        <v>405.3</v>
      </c>
      <c r="I15" s="10">
        <v>2.8000000000000001E-2</v>
      </c>
      <c r="J15" s="10">
        <v>0.29499999999999998</v>
      </c>
      <c r="K15" s="10">
        <v>0.67600000000000005</v>
      </c>
      <c r="L15" s="3" t="s">
        <v>433</v>
      </c>
      <c r="M15" s="5">
        <v>6.5519233610000001</v>
      </c>
      <c r="N15">
        <f>IF(M15&gt;Munka1!$C$5,5,IF(M15&gt;Munka1!$C$4,4,IF(M15&gt;Munka1!$C$3,3,IF(M15&gt;Munka1!$C$2,2,1))))</f>
        <v>5</v>
      </c>
    </row>
    <row r="16" spans="1:14" x14ac:dyDescent="0.25">
      <c r="A16" t="s">
        <v>460</v>
      </c>
      <c r="B16" t="s">
        <v>469</v>
      </c>
      <c r="C16" s="9">
        <v>50338.3</v>
      </c>
      <c r="D16" s="8">
        <v>0.91021886627853965</v>
      </c>
      <c r="E16" s="4">
        <v>16632000</v>
      </c>
      <c r="F16" s="4">
        <v>397.1</v>
      </c>
      <c r="G16" s="4">
        <v>99</v>
      </c>
      <c r="H16" s="4">
        <v>460.8</v>
      </c>
      <c r="I16" s="10">
        <v>2.1000000000000001E-2</v>
      </c>
      <c r="J16" s="10">
        <v>0.24399999999999999</v>
      </c>
      <c r="K16" s="10">
        <v>0.73599999999999999</v>
      </c>
      <c r="L16" s="3" t="s">
        <v>433</v>
      </c>
      <c r="M16" s="5">
        <v>6.5070799179999996</v>
      </c>
      <c r="N16">
        <f>IF(M16&gt;Munka1!$C$5,5,IF(M16&gt;Munka1!$C$4,4,IF(M16&gt;Munka1!$C$3,3,IF(M16&gt;Munka1!$C$2,2,1))))</f>
        <v>5</v>
      </c>
    </row>
    <row r="17" spans="1:14" x14ac:dyDescent="0.25">
      <c r="A17" t="s">
        <v>460</v>
      </c>
      <c r="B17" t="s">
        <v>469</v>
      </c>
      <c r="C17" s="9">
        <v>46858</v>
      </c>
      <c r="D17" s="8">
        <v>0.89488944703980444</v>
      </c>
      <c r="E17" s="4">
        <v>8392000</v>
      </c>
      <c r="F17" s="4">
        <v>97.7</v>
      </c>
      <c r="G17" s="4">
        <v>98</v>
      </c>
      <c r="H17" s="4">
        <v>452.2</v>
      </c>
      <c r="I17" s="10">
        <v>1.7999999999999999E-2</v>
      </c>
      <c r="J17" s="10">
        <v>0.30399999999999999</v>
      </c>
      <c r="K17" s="10">
        <v>0.67800000000000005</v>
      </c>
      <c r="L17" s="3" t="s">
        <v>433</v>
      </c>
      <c r="M17" s="5">
        <v>6.2179161680000004</v>
      </c>
      <c r="N17">
        <f>IF(M17&gt;Munka1!$C$5,5,IF(M17&gt;Munka1!$C$4,4,IF(M17&gt;Munka1!$C$3,3,IF(M17&gt;Munka1!$C$2,2,1))))</f>
        <v>5</v>
      </c>
    </row>
    <row r="18" spans="1:14" x14ac:dyDescent="0.25">
      <c r="A18" t="s">
        <v>460</v>
      </c>
      <c r="B18" t="s">
        <v>470</v>
      </c>
      <c r="C18" s="9">
        <v>19808.099999999999</v>
      </c>
      <c r="D18" s="8">
        <v>0.86179616532919667</v>
      </c>
      <c r="E18" s="4">
        <v>10507000</v>
      </c>
      <c r="F18" s="4">
        <v>129.80000000000001</v>
      </c>
      <c r="G18" s="4">
        <v>99.9</v>
      </c>
      <c r="H18" s="4">
        <v>314.3</v>
      </c>
      <c r="I18" s="10">
        <v>3.4000000000000002E-2</v>
      </c>
      <c r="J18" s="10">
        <v>0.39300000000000002</v>
      </c>
      <c r="K18" s="10">
        <v>0.57299999999999995</v>
      </c>
      <c r="L18" s="3" t="s">
        <v>433</v>
      </c>
      <c r="M18" s="5">
        <v>6.2054897650000003</v>
      </c>
      <c r="N18">
        <f>IF(M18&gt;Munka1!$C$5,5,IF(M18&gt;Munka1!$C$4,4,IF(M18&gt;Munka1!$C$3,3,IF(M18&gt;Munka1!$C$2,2,1))))</f>
        <v>5</v>
      </c>
    </row>
    <row r="19" spans="1:14" x14ac:dyDescent="0.25">
      <c r="A19" t="s">
        <v>460</v>
      </c>
      <c r="B19" t="s">
        <v>478</v>
      </c>
      <c r="C19" s="9">
        <v>14638.6</v>
      </c>
      <c r="D19" s="8">
        <v>0.8445825915219507</v>
      </c>
      <c r="E19" s="4">
        <v>1332000</v>
      </c>
      <c r="F19" s="4">
        <v>29.3</v>
      </c>
      <c r="G19" s="4">
        <v>99.8</v>
      </c>
      <c r="H19" s="4">
        <v>333.8</v>
      </c>
      <c r="I19" s="10">
        <v>0.04</v>
      </c>
      <c r="J19" s="10">
        <v>0.29399999999999998</v>
      </c>
      <c r="K19" s="10">
        <v>0.66600000000000004</v>
      </c>
      <c r="L19" s="3" t="s">
        <v>433</v>
      </c>
      <c r="M19" s="5">
        <v>6.0833037919999997</v>
      </c>
      <c r="N19">
        <f>IF(M19&gt;Munka1!$C$5,5,IF(M19&gt;Munka1!$C$4,4,IF(M19&gt;Munka1!$C$3,3,IF(M19&gt;Munka1!$C$2,2,1))))</f>
        <v>5</v>
      </c>
    </row>
    <row r="20" spans="1:14" x14ac:dyDescent="0.25">
      <c r="A20" t="s">
        <v>457</v>
      </c>
      <c r="B20" t="s">
        <v>476</v>
      </c>
      <c r="C20" s="9">
        <v>22087</v>
      </c>
      <c r="D20" s="8">
        <v>0.884018971376198</v>
      </c>
      <c r="E20" s="4">
        <v>49090000</v>
      </c>
      <c r="F20" s="4">
        <v>496</v>
      </c>
      <c r="G20" s="4">
        <v>97.9</v>
      </c>
      <c r="H20" s="4">
        <v>486.1</v>
      </c>
      <c r="I20" s="10">
        <v>3.3000000000000002E-2</v>
      </c>
      <c r="J20" s="10">
        <v>0.40300000000000002</v>
      </c>
      <c r="K20" s="10">
        <v>0.56299999999999994</v>
      </c>
      <c r="L20" s="3" t="s">
        <v>433</v>
      </c>
      <c r="M20" s="5">
        <v>5.9654085889999999</v>
      </c>
      <c r="N20">
        <f>IF(M20&gt;Munka1!$C$5,5,IF(M20&gt;Munka1!$C$4,4,IF(M20&gt;Munka1!$C$3,3,IF(M20&gt;Munka1!$C$2,2,1))))</f>
        <v>5</v>
      </c>
    </row>
    <row r="21" spans="1:14" x14ac:dyDescent="0.25">
      <c r="A21" t="s">
        <v>457</v>
      </c>
      <c r="B21" t="s">
        <v>458</v>
      </c>
      <c r="C21" s="9">
        <v>19280.7</v>
      </c>
      <c r="D21" s="8">
        <v>0.79294785316095318</v>
      </c>
      <c r="E21" s="4">
        <v>2944000</v>
      </c>
      <c r="F21" s="4">
        <v>14.6</v>
      </c>
      <c r="G21" s="4">
        <v>75.8</v>
      </c>
      <c r="H21" s="4">
        <v>85.5</v>
      </c>
      <c r="I21" s="10">
        <v>2.7E-2</v>
      </c>
      <c r="J21" s="10">
        <v>0.39</v>
      </c>
      <c r="K21" s="10">
        <v>0.58299999999999996</v>
      </c>
      <c r="L21" s="3" t="s">
        <v>433</v>
      </c>
      <c r="M21" s="5">
        <v>5.6145773129999998</v>
      </c>
      <c r="N21">
        <f>IF(M21&gt;Munka1!$C$5,5,IF(M21&gt;Munka1!$C$4,4,IF(M21&gt;Munka1!$C$3,3,IF(M21&gt;Munka1!$C$2,2,1))))</f>
        <v>5</v>
      </c>
    </row>
    <row r="22" spans="1:14" x14ac:dyDescent="0.25">
      <c r="A22" t="s">
        <v>457</v>
      </c>
      <c r="B22" t="s">
        <v>480</v>
      </c>
      <c r="C22" s="9">
        <v>9070.65</v>
      </c>
      <c r="D22" s="8">
        <v>0.76544306348938584</v>
      </c>
      <c r="E22" s="4">
        <v>16311000</v>
      </c>
      <c r="F22" s="4">
        <v>5.6</v>
      </c>
      <c r="G22" s="4">
        <v>98.4</v>
      </c>
      <c r="H22" s="4">
        <v>164.1</v>
      </c>
      <c r="I22" s="10">
        <v>6.7000000000000004E-2</v>
      </c>
      <c r="J22" s="10">
        <v>0.38600000000000001</v>
      </c>
      <c r="K22" s="10">
        <v>0.54700000000000004</v>
      </c>
      <c r="L22" s="3" t="s">
        <v>433</v>
      </c>
      <c r="M22" s="5">
        <v>5.608156481</v>
      </c>
      <c r="N22">
        <f>IF(M22&gt;Munka1!$C$5,5,IF(M22&gt;Munka1!$C$4,4,IF(M22&gt;Munka1!$C$3,3,IF(M22&gt;Munka1!$C$2,2,1))))</f>
        <v>5</v>
      </c>
    </row>
    <row r="23" spans="1:14" x14ac:dyDescent="0.25">
      <c r="A23" t="s">
        <v>457</v>
      </c>
      <c r="B23" t="s">
        <v>458</v>
      </c>
      <c r="C23" s="9">
        <v>30642.9</v>
      </c>
      <c r="D23" s="8">
        <v>0.88675721861225121</v>
      </c>
      <c r="E23" s="4">
        <v>7420000</v>
      </c>
      <c r="F23" s="4">
        <v>305.8</v>
      </c>
      <c r="G23" s="4">
        <v>95.4</v>
      </c>
      <c r="H23" s="4">
        <v>462.3</v>
      </c>
      <c r="I23" s="10">
        <v>2.5999999999999999E-2</v>
      </c>
      <c r="J23" s="10">
        <v>0.317</v>
      </c>
      <c r="K23" s="10">
        <v>0.65700000000000003</v>
      </c>
      <c r="L23" s="3" t="s">
        <v>433</v>
      </c>
      <c r="M23" s="5">
        <v>5.5377211940000004</v>
      </c>
      <c r="N23">
        <f>IF(M23&gt;Munka1!$C$5,5,IF(M23&gt;Munka1!$C$4,4,IF(M23&gt;Munka1!$C$3,3,IF(M23&gt;Munka1!$C$2,2,1))))</f>
        <v>5</v>
      </c>
    </row>
    <row r="24" spans="1:14" x14ac:dyDescent="0.25">
      <c r="A24" t="s">
        <v>460</v>
      </c>
      <c r="B24" t="s">
        <v>469</v>
      </c>
      <c r="C24" s="9">
        <v>74605.7</v>
      </c>
      <c r="D24" s="8">
        <v>0.93198592226917731</v>
      </c>
      <c r="E24" s="4">
        <v>7831000</v>
      </c>
      <c r="F24" s="4">
        <v>182.2</v>
      </c>
      <c r="G24" s="4">
        <v>99</v>
      </c>
      <c r="H24" s="4">
        <v>680.9</v>
      </c>
      <c r="I24" s="10">
        <v>1.4999999999999999E-2</v>
      </c>
      <c r="J24" s="10">
        <v>0.34</v>
      </c>
      <c r="K24" s="10">
        <v>0.64500000000000002</v>
      </c>
      <c r="L24" s="3" t="s">
        <v>433</v>
      </c>
      <c r="M24" s="5">
        <v>5.4624857310000001</v>
      </c>
      <c r="N24">
        <f>IF(M24&gt;Munka1!$C$5,5,IF(M24&gt;Munka1!$C$4,4,IF(M24&gt;Munka1!$C$3,3,IF(M24&gt;Munka1!$C$2,2,1))))</f>
        <v>5</v>
      </c>
    </row>
    <row r="25" spans="1:14" x14ac:dyDescent="0.25">
      <c r="A25" t="s">
        <v>460</v>
      </c>
      <c r="B25" t="s">
        <v>469</v>
      </c>
      <c r="C25" s="9">
        <v>41785.599999999999</v>
      </c>
      <c r="D25" s="8">
        <v>0.92071809039088093</v>
      </c>
      <c r="E25" s="4">
        <v>80435000</v>
      </c>
      <c r="F25" s="4">
        <v>230.9</v>
      </c>
      <c r="G25" s="4">
        <v>99</v>
      </c>
      <c r="H25" s="4">
        <v>667.9</v>
      </c>
      <c r="I25" s="10">
        <v>8.9999999999999993E-3</v>
      </c>
      <c r="J25" s="10">
        <v>0.29599999999999999</v>
      </c>
      <c r="K25" s="10">
        <v>0.69499999999999995</v>
      </c>
      <c r="L25" s="3" t="s">
        <v>433</v>
      </c>
      <c r="M25" s="5">
        <v>5.4328123679999996</v>
      </c>
      <c r="N25">
        <f>IF(M25&gt;Munka1!$C$5,5,IF(M25&gt;Munka1!$C$4,4,IF(M25&gt;Munka1!$C$3,3,IF(M25&gt;Munka1!$C$2,2,1))))</f>
        <v>5</v>
      </c>
    </row>
    <row r="26" spans="1:14" x14ac:dyDescent="0.25">
      <c r="A26" t="s">
        <v>460</v>
      </c>
      <c r="B26" t="s">
        <v>478</v>
      </c>
      <c r="C26" s="9">
        <v>38893</v>
      </c>
      <c r="D26" s="8">
        <v>0.90534201102103828</v>
      </c>
      <c r="E26" s="4">
        <v>62717000</v>
      </c>
      <c r="F26" s="4">
        <v>247.6</v>
      </c>
      <c r="G26" s="4">
        <v>99</v>
      </c>
      <c r="H26" s="4">
        <v>543.5</v>
      </c>
      <c r="I26" s="10">
        <v>5.0000000000000001E-3</v>
      </c>
      <c r="J26" s="10">
        <v>0.23699999999999999</v>
      </c>
      <c r="K26" s="10">
        <v>0.75800000000000001</v>
      </c>
      <c r="L26" s="3" t="s">
        <v>433</v>
      </c>
      <c r="M26" s="5">
        <v>5.3844726969999996</v>
      </c>
      <c r="N26">
        <f>IF(M26&gt;Munka1!$C$5,5,IF(M26&gt;Munka1!$C$4,4,IF(M26&gt;Munka1!$C$3,3,IF(M26&gt;Munka1!$C$2,2,1))))</f>
        <v>5</v>
      </c>
    </row>
    <row r="27" spans="1:14" x14ac:dyDescent="0.25">
      <c r="A27" t="s">
        <v>467</v>
      </c>
      <c r="B27" t="s">
        <v>468</v>
      </c>
      <c r="C27" s="9">
        <v>33691.300000000003</v>
      </c>
      <c r="D27" s="8">
        <v>0.89921122108848051</v>
      </c>
      <c r="E27" s="4">
        <v>4369000</v>
      </c>
      <c r="F27" s="4">
        <v>15.2</v>
      </c>
      <c r="G27" s="4">
        <v>99</v>
      </c>
      <c r="H27" s="4">
        <v>441.7</v>
      </c>
      <c r="I27" s="10">
        <v>4.2999999999999997E-2</v>
      </c>
      <c r="J27" s="10">
        <v>0.27300000000000002</v>
      </c>
      <c r="K27" s="10">
        <v>0.68400000000000005</v>
      </c>
      <c r="L27" s="3" t="s">
        <v>433</v>
      </c>
      <c r="M27" s="5">
        <v>5.3637661530000003</v>
      </c>
      <c r="N27">
        <f>IF(M27&gt;Munka1!$C$5,5,IF(M27&gt;Munka1!$C$4,4,IF(M27&gt;Munka1!$C$3,3,IF(M27&gt;Munka1!$C$2,2,1))))</f>
        <v>5</v>
      </c>
    </row>
    <row r="28" spans="1:14" x14ac:dyDescent="0.25">
      <c r="A28" t="s">
        <v>457</v>
      </c>
      <c r="B28" t="s">
        <v>480</v>
      </c>
      <c r="C28" s="9">
        <v>4439.2</v>
      </c>
      <c r="D28" s="8">
        <v>0.67340768939660012</v>
      </c>
      <c r="E28" s="4">
        <v>5042000</v>
      </c>
      <c r="F28" s="4">
        <v>10.3</v>
      </c>
      <c r="G28" s="4">
        <v>98</v>
      </c>
      <c r="H28" s="4">
        <v>74.599999999999994</v>
      </c>
      <c r="I28" s="10">
        <v>0.20899999999999999</v>
      </c>
      <c r="J28" s="10">
        <v>0.38</v>
      </c>
      <c r="K28" s="10">
        <v>0.41099999999999998</v>
      </c>
      <c r="L28" s="3" t="s">
        <v>433</v>
      </c>
      <c r="M28" s="5">
        <v>5.3207763960000003</v>
      </c>
      <c r="N28">
        <f>IF(M28&gt;Munka1!$C$5,5,IF(M28&gt;Munka1!$C$4,4,IF(M28&gt;Munka1!$C$3,3,IF(M28&gt;Munka1!$C$2,2,1))))</f>
        <v>5</v>
      </c>
    </row>
    <row r="29" spans="1:14" x14ac:dyDescent="0.25">
      <c r="A29" t="s">
        <v>464</v>
      </c>
      <c r="B29" t="s">
        <v>465</v>
      </c>
      <c r="C29" s="9">
        <v>12174.7</v>
      </c>
      <c r="D29" s="8">
        <v>0.76605936613813941</v>
      </c>
      <c r="E29" s="4">
        <v>87000</v>
      </c>
      <c r="F29" s="4">
        <v>156</v>
      </c>
      <c r="G29" s="4">
        <v>89</v>
      </c>
      <c r="H29" s="4">
        <v>549.9</v>
      </c>
      <c r="I29" s="10">
        <v>3.7999999999999999E-2</v>
      </c>
      <c r="J29" s="10">
        <v>0.22</v>
      </c>
      <c r="K29" s="10">
        <v>0.74299999999999999</v>
      </c>
      <c r="L29" s="3" t="s">
        <v>433</v>
      </c>
      <c r="M29" s="5">
        <v>5.2954676520000001</v>
      </c>
      <c r="N29">
        <f>IF(M29&gt;Munka1!$C$5,5,IF(M29&gt;Munka1!$C$4,4,IF(M29&gt;Munka1!$C$3,3,IF(M29&gt;Munka1!$C$2,2,1))))</f>
        <v>5</v>
      </c>
    </row>
    <row r="30" spans="1:14" x14ac:dyDescent="0.25">
      <c r="A30" t="s">
        <v>460</v>
      </c>
      <c r="B30" t="s">
        <v>461</v>
      </c>
      <c r="C30" s="9">
        <v>26917.8</v>
      </c>
      <c r="D30" s="8">
        <v>0.85572433648412471</v>
      </c>
      <c r="E30" s="4">
        <v>11178000</v>
      </c>
      <c r="F30" s="4">
        <v>81</v>
      </c>
      <c r="G30" s="4">
        <v>97.5</v>
      </c>
      <c r="H30" s="4">
        <v>589.70000000000005</v>
      </c>
      <c r="I30" s="10">
        <v>5.3999999999999999E-2</v>
      </c>
      <c r="J30" s="10">
        <v>0.21299999999999999</v>
      </c>
      <c r="K30" s="10">
        <v>0.73299999999999998</v>
      </c>
      <c r="L30" s="3" t="s">
        <v>433</v>
      </c>
      <c r="M30" s="5">
        <v>5.2599863979999997</v>
      </c>
      <c r="N30">
        <f>IF(M30&gt;Munka1!$C$5,5,IF(M30&gt;Munka1!$C$4,4,IF(M30&gt;Munka1!$C$3,3,IF(M30&gt;Munka1!$C$2,2,1))))</f>
        <v>5</v>
      </c>
    </row>
    <row r="31" spans="1:14" x14ac:dyDescent="0.25">
      <c r="A31" t="s">
        <v>460</v>
      </c>
      <c r="B31" t="s">
        <v>469</v>
      </c>
      <c r="C31" s="9">
        <v>40763.9</v>
      </c>
      <c r="D31" s="8">
        <v>0.88154983276058452</v>
      </c>
      <c r="E31" s="4">
        <v>62998000</v>
      </c>
      <c r="F31" s="4">
        <v>111.3</v>
      </c>
      <c r="G31" s="4">
        <v>99</v>
      </c>
      <c r="H31" s="4">
        <v>586.4</v>
      </c>
      <c r="I31" s="10">
        <v>2.1999999999999999E-2</v>
      </c>
      <c r="J31" s="10">
        <v>0.214</v>
      </c>
      <c r="K31" s="10">
        <v>0.76400000000000001</v>
      </c>
      <c r="L31" s="3" t="s">
        <v>433</v>
      </c>
      <c r="M31" s="5">
        <v>5.2544343659999999</v>
      </c>
      <c r="N31">
        <f>IF(M31&gt;Munka1!$C$5,5,IF(M31&gt;Munka1!$C$4,4,IF(M31&gt;Munka1!$C$3,3,IF(M31&gt;Munka1!$C$2,2,1))))</f>
        <v>4</v>
      </c>
    </row>
    <row r="32" spans="1:14" x14ac:dyDescent="0.25">
      <c r="A32" t="s">
        <v>460</v>
      </c>
      <c r="B32" t="s">
        <v>478</v>
      </c>
      <c r="C32" s="9">
        <v>48671.9</v>
      </c>
      <c r="D32" s="8">
        <v>0.90946439747666918</v>
      </c>
      <c r="E32" s="4">
        <v>4617000</v>
      </c>
      <c r="F32" s="4">
        <v>57.8</v>
      </c>
      <c r="G32" s="4">
        <v>98</v>
      </c>
      <c r="H32" s="4">
        <v>500.5</v>
      </c>
      <c r="I32" s="10">
        <v>0.05</v>
      </c>
      <c r="J32" s="10">
        <v>0.46</v>
      </c>
      <c r="K32" s="10">
        <v>0.49</v>
      </c>
      <c r="L32" s="3" t="s">
        <v>433</v>
      </c>
      <c r="M32" s="5">
        <v>5.0345105090000004</v>
      </c>
      <c r="N32">
        <f>IF(M32&gt;Munka1!$C$5,5,IF(M32&gt;Munka1!$C$4,4,IF(M32&gt;Munka1!$C$3,3,IF(M32&gt;Munka1!$C$2,2,1))))</f>
        <v>4</v>
      </c>
    </row>
    <row r="33" spans="1:14" x14ac:dyDescent="0.25">
      <c r="A33" t="s">
        <v>464</v>
      </c>
      <c r="B33" t="s">
        <v>465</v>
      </c>
      <c r="C33" s="9">
        <v>21921.599999999999</v>
      </c>
      <c r="D33" s="8">
        <v>0.78915971805323815</v>
      </c>
      <c r="E33" s="4">
        <v>361000</v>
      </c>
      <c r="F33" s="4">
        <v>21.8</v>
      </c>
      <c r="G33" s="4">
        <v>95.6</v>
      </c>
      <c r="H33" s="4">
        <v>460.6</v>
      </c>
      <c r="I33" s="10">
        <v>0.03</v>
      </c>
      <c r="J33" s="10">
        <v>7.0000000000000007E-2</v>
      </c>
      <c r="K33" s="10">
        <v>0.9</v>
      </c>
      <c r="L33" s="3" t="s">
        <v>433</v>
      </c>
      <c r="M33" s="5">
        <v>4.9478127719999998</v>
      </c>
      <c r="N33">
        <f>IF(M33&gt;Munka1!$C$5,5,IF(M33&gt;Munka1!$C$4,4,IF(M33&gt;Munka1!$C$3,3,IF(M33&gt;Munka1!$C$2,2,1))))</f>
        <v>4</v>
      </c>
    </row>
    <row r="34" spans="1:14" x14ac:dyDescent="0.25">
      <c r="A34" t="s">
        <v>460</v>
      </c>
      <c r="B34" t="s">
        <v>470</v>
      </c>
      <c r="C34" s="9">
        <v>12597.9</v>
      </c>
      <c r="D34" s="8">
        <v>0.8351636140915617</v>
      </c>
      <c r="E34" s="4">
        <v>38575000</v>
      </c>
      <c r="F34" s="4">
        <v>123.3</v>
      </c>
      <c r="G34" s="4">
        <v>99.8</v>
      </c>
      <c r="H34" s="4">
        <v>306.3</v>
      </c>
      <c r="I34" s="10">
        <v>0.05</v>
      </c>
      <c r="J34" s="10">
        <v>0.311</v>
      </c>
      <c r="K34" s="10">
        <v>0.64</v>
      </c>
      <c r="L34" s="3" t="s">
        <v>433</v>
      </c>
      <c r="M34" s="5">
        <v>4.8240910020000003</v>
      </c>
      <c r="N34">
        <f>IF(M34&gt;Munka1!$C$5,5,IF(M34&gt;Munka1!$C$4,4,IF(M34&gt;Munka1!$C$3,3,IF(M34&gt;Munka1!$C$2,2,1))))</f>
        <v>4</v>
      </c>
    </row>
    <row r="35" spans="1:14" x14ac:dyDescent="0.25">
      <c r="A35" t="s">
        <v>457</v>
      </c>
      <c r="B35" t="s">
        <v>476</v>
      </c>
      <c r="C35" s="9">
        <v>44507.7</v>
      </c>
      <c r="D35" s="8">
        <v>0.88480382158214455</v>
      </c>
      <c r="E35" s="4">
        <v>127320000</v>
      </c>
      <c r="F35" s="4">
        <v>337.4</v>
      </c>
      <c r="G35" s="4">
        <v>99</v>
      </c>
      <c r="H35" s="4">
        <v>461.2</v>
      </c>
      <c r="I35" s="10">
        <v>1.7000000000000001E-2</v>
      </c>
      <c r="J35" s="10">
        <v>0.25800000000000001</v>
      </c>
      <c r="K35" s="10">
        <v>0.72499999999999998</v>
      </c>
      <c r="L35" s="3" t="s">
        <v>433</v>
      </c>
      <c r="M35" s="5">
        <v>4.7564843899999998</v>
      </c>
      <c r="N35">
        <f>IF(M35&gt;Munka1!$C$5,5,IF(M35&gt;Munka1!$C$4,4,IF(M35&gt;Munka1!$C$3,3,IF(M35&gt;Munka1!$C$2,2,1))))</f>
        <v>4</v>
      </c>
    </row>
    <row r="36" spans="1:14" x14ac:dyDescent="0.25">
      <c r="A36" t="s">
        <v>457</v>
      </c>
      <c r="B36" t="s">
        <v>473</v>
      </c>
      <c r="C36" s="9">
        <v>35268.1</v>
      </c>
      <c r="D36" s="8">
        <v>0.84227816612384965</v>
      </c>
      <c r="E36" s="4">
        <v>393000</v>
      </c>
      <c r="F36" s="4">
        <v>65.8</v>
      </c>
      <c r="G36" s="4">
        <v>93.9</v>
      </c>
      <c r="H36" s="4">
        <v>237.2</v>
      </c>
      <c r="I36" s="10">
        <v>3.5999999999999997E-2</v>
      </c>
      <c r="J36" s="10">
        <v>0.56100000000000005</v>
      </c>
      <c r="K36" s="10">
        <v>0.40300000000000002</v>
      </c>
      <c r="L36" s="3" t="s">
        <v>432</v>
      </c>
      <c r="M36" s="5">
        <v>4.7408970549999996</v>
      </c>
      <c r="N36">
        <f>IF(M36&gt;Munka1!$C$5,5,IF(M36&gt;Munka1!$C$4,4,IF(M36&gt;Munka1!$C$3,3,IF(M36&gt;Munka1!$C$2,2,1))))</f>
        <v>4</v>
      </c>
    </row>
    <row r="37" spans="1:14" x14ac:dyDescent="0.25">
      <c r="A37" t="s">
        <v>460</v>
      </c>
      <c r="B37" t="s">
        <v>470</v>
      </c>
      <c r="C37" s="9">
        <v>6029.4</v>
      </c>
      <c r="D37" s="8">
        <v>0.791529322918339</v>
      </c>
      <c r="E37" s="4">
        <v>9492000</v>
      </c>
      <c r="F37" s="4">
        <v>49.6</v>
      </c>
      <c r="G37" s="4">
        <v>99.6</v>
      </c>
      <c r="H37" s="4">
        <v>319.10000000000002</v>
      </c>
      <c r="I37" s="10">
        <v>9.2999999999999999E-2</v>
      </c>
      <c r="J37" s="10">
        <v>0.316</v>
      </c>
      <c r="K37" s="10">
        <v>0.59099999999999997</v>
      </c>
      <c r="L37" s="3" t="s">
        <v>433</v>
      </c>
      <c r="M37" s="5">
        <v>4.5742399200000001</v>
      </c>
      <c r="N37">
        <f>IF(M37&gt;Munka1!$C$5,5,IF(M37&gt;Munka1!$C$4,4,IF(M37&gt;Munka1!$C$3,3,IF(M37&gt;Munka1!$C$2,2,1))))</f>
        <v>4</v>
      </c>
    </row>
    <row r="38" spans="1:14" x14ac:dyDescent="0.25">
      <c r="A38" t="s">
        <v>460</v>
      </c>
      <c r="B38" t="s">
        <v>461</v>
      </c>
      <c r="C38" s="9">
        <v>30736.6</v>
      </c>
      <c r="D38" s="8">
        <v>0.86488566787338039</v>
      </c>
      <c r="E38" s="4">
        <v>46601000</v>
      </c>
      <c r="F38" s="4">
        <v>80</v>
      </c>
      <c r="G38" s="4">
        <v>97.9</v>
      </c>
      <c r="H38" s="4">
        <v>453.5</v>
      </c>
      <c r="I38" s="10">
        <v>0.04</v>
      </c>
      <c r="J38" s="10">
        <v>0.29499999999999998</v>
      </c>
      <c r="K38" s="10">
        <v>0.66500000000000004</v>
      </c>
      <c r="L38" s="3" t="s">
        <v>433</v>
      </c>
      <c r="M38" s="5">
        <v>4.5013996130000002</v>
      </c>
      <c r="N38">
        <f>IF(M38&gt;Munka1!$C$5,5,IF(M38&gt;Munka1!$C$4,4,IF(M38&gt;Munka1!$C$3,3,IF(M38&gt;Munka1!$C$2,2,1))))</f>
        <v>4</v>
      </c>
    </row>
    <row r="39" spans="1:14" x14ac:dyDescent="0.25">
      <c r="A39" t="s">
        <v>460</v>
      </c>
      <c r="B39" t="s">
        <v>461</v>
      </c>
      <c r="C39" s="9">
        <v>22538.7</v>
      </c>
      <c r="D39" s="8">
        <v>0.82165490965701582</v>
      </c>
      <c r="E39" s="4">
        <v>10585000</v>
      </c>
      <c r="F39" s="4">
        <v>114.8</v>
      </c>
      <c r="G39" s="4">
        <v>93.3</v>
      </c>
      <c r="H39" s="4">
        <v>399.2</v>
      </c>
      <c r="I39" s="10">
        <v>5.2999999999999999E-2</v>
      </c>
      <c r="J39" s="10">
        <v>0.27400000000000002</v>
      </c>
      <c r="K39" s="10">
        <v>0.67300000000000004</v>
      </c>
      <c r="L39" s="3" t="s">
        <v>433</v>
      </c>
      <c r="M39" s="5">
        <v>4.4926873900000004</v>
      </c>
      <c r="N39">
        <f>IF(M39&gt;Munka1!$C$5,5,IF(M39&gt;Munka1!$C$4,4,IF(M39&gt;Munka1!$C$3,3,IF(M39&gt;Munka1!$C$2,2,1))))</f>
        <v>4</v>
      </c>
    </row>
    <row r="40" spans="1:14" x14ac:dyDescent="0.25">
      <c r="A40" t="s">
        <v>457</v>
      </c>
      <c r="B40" t="s">
        <v>459</v>
      </c>
      <c r="C40" s="9">
        <v>2178.92</v>
      </c>
      <c r="D40" s="8">
        <v>0.56578206517812912</v>
      </c>
      <c r="E40" s="4">
        <v>720000</v>
      </c>
      <c r="F40" s="4">
        <v>48.5</v>
      </c>
      <c r="G40" s="4">
        <v>42.2</v>
      </c>
      <c r="H40" s="4">
        <v>14.3</v>
      </c>
      <c r="I40" s="10">
        <v>0.25800000000000001</v>
      </c>
      <c r="J40" s="10">
        <v>0.379</v>
      </c>
      <c r="K40" s="10">
        <v>0.36299999999999999</v>
      </c>
      <c r="L40" s="3" t="s">
        <v>432</v>
      </c>
      <c r="M40" s="5">
        <v>4.2512286100000001</v>
      </c>
      <c r="N40">
        <f>IF(M40&gt;Munka1!$C$5,5,IF(M40&gt;Munka1!$C$4,4,IF(M40&gt;Munka1!$C$3,3,IF(M40&gt;Munka1!$C$2,2,1))))</f>
        <v>4</v>
      </c>
    </row>
    <row r="41" spans="1:14" x14ac:dyDescent="0.25">
      <c r="A41" t="s">
        <v>460</v>
      </c>
      <c r="B41" t="s">
        <v>478</v>
      </c>
      <c r="C41" s="9">
        <v>11326.2</v>
      </c>
      <c r="D41" s="8">
        <v>0.81622208216684466</v>
      </c>
      <c r="E41" s="4">
        <v>2091000</v>
      </c>
      <c r="F41" s="4">
        <v>35.200000000000003</v>
      </c>
      <c r="G41" s="4">
        <v>99.8</v>
      </c>
      <c r="H41" s="4">
        <v>321.39999999999998</v>
      </c>
      <c r="I41" s="10">
        <v>0.04</v>
      </c>
      <c r="J41" s="10">
        <v>0.26100000000000001</v>
      </c>
      <c r="K41" s="10">
        <v>0.69899999999999995</v>
      </c>
      <c r="L41" s="3" t="s">
        <v>433</v>
      </c>
      <c r="M41" s="5">
        <v>4.2200306019999996</v>
      </c>
      <c r="N41">
        <f>IF(M41&gt;Munka1!$C$5,5,IF(M41&gt;Munka1!$C$4,4,IF(M41&gt;Munka1!$C$3,3,IF(M41&gt;Munka1!$C$2,2,1))))</f>
        <v>4</v>
      </c>
    </row>
    <row r="42" spans="1:14" x14ac:dyDescent="0.25">
      <c r="A42" t="s">
        <v>464</v>
      </c>
      <c r="B42" t="s">
        <v>466</v>
      </c>
      <c r="C42" s="9">
        <v>12860.2</v>
      </c>
      <c r="D42" s="8">
        <v>0.80800480775376105</v>
      </c>
      <c r="E42" s="4">
        <v>17015000</v>
      </c>
      <c r="F42" s="4">
        <v>21.3</v>
      </c>
      <c r="G42" s="4">
        <v>96.2</v>
      </c>
      <c r="H42" s="4">
        <v>213</v>
      </c>
      <c r="I42" s="10">
        <v>0.06</v>
      </c>
      <c r="J42" s="10">
        <v>0.49299999999999999</v>
      </c>
      <c r="K42" s="10">
        <v>0.44700000000000001</v>
      </c>
      <c r="L42" s="3" t="s">
        <v>432</v>
      </c>
      <c r="M42" s="5">
        <v>4.1471897450000004</v>
      </c>
      <c r="N42">
        <f>IF(M42&gt;Munka1!$C$5,5,IF(M42&gt;Munka1!$C$4,4,IF(M42&gt;Munka1!$C$3,3,IF(M42&gt;Munka1!$C$2,2,1))))</f>
        <v>4</v>
      </c>
    </row>
    <row r="43" spans="1:14" x14ac:dyDescent="0.25">
      <c r="A43" t="s">
        <v>464</v>
      </c>
      <c r="B43" t="s">
        <v>465</v>
      </c>
      <c r="C43" s="9">
        <v>15959</v>
      </c>
      <c r="D43" s="8">
        <v>0.78161625676319724</v>
      </c>
      <c r="E43" s="4">
        <v>280000</v>
      </c>
      <c r="F43" s="4">
        <v>649.5</v>
      </c>
      <c r="G43" s="4">
        <v>97.4</v>
      </c>
      <c r="H43" s="4">
        <v>481.9</v>
      </c>
      <c r="I43" s="10">
        <v>0.06</v>
      </c>
      <c r="J43" s="10">
        <v>0.16</v>
      </c>
      <c r="K43" s="10">
        <v>0.78</v>
      </c>
      <c r="L43" s="3" t="s">
        <v>433</v>
      </c>
      <c r="M43" s="5">
        <v>4.0254540849999998</v>
      </c>
      <c r="N43">
        <f>IF(M43&gt;Munka1!$C$5,5,IF(M43&gt;Munka1!$C$4,4,IF(M43&gt;Munka1!$C$3,3,IF(M43&gt;Munka1!$C$2,2,1))))</f>
        <v>4</v>
      </c>
    </row>
    <row r="44" spans="1:14" x14ac:dyDescent="0.25">
      <c r="A44" t="s">
        <v>457</v>
      </c>
      <c r="B44" t="s">
        <v>473</v>
      </c>
      <c r="C44" s="9">
        <v>9071.36</v>
      </c>
      <c r="D44" s="8">
        <v>0.77219429989373656</v>
      </c>
      <c r="E44" s="4">
        <v>28120000</v>
      </c>
      <c r="F44" s="4">
        <v>74</v>
      </c>
      <c r="G44" s="4">
        <v>88.7</v>
      </c>
      <c r="H44" s="4">
        <v>179</v>
      </c>
      <c r="I44" s="10">
        <v>8.4000000000000005E-2</v>
      </c>
      <c r="J44" s="10">
        <v>0.48</v>
      </c>
      <c r="K44" s="10">
        <v>0.436</v>
      </c>
      <c r="L44" s="3" t="s">
        <v>432</v>
      </c>
      <c r="M44" s="5">
        <v>4.0005788720000002</v>
      </c>
      <c r="N44">
        <f>IF(M44&gt;Munka1!$C$5,5,IF(M44&gt;Munka1!$C$4,4,IF(M44&gt;Munka1!$C$3,3,IF(M44&gt;Munka1!$C$2,2,1))))</f>
        <v>4</v>
      </c>
    </row>
    <row r="45" spans="1:14" x14ac:dyDescent="0.25">
      <c r="A45" t="s">
        <v>464</v>
      </c>
      <c r="B45" t="s">
        <v>466</v>
      </c>
      <c r="C45" s="9">
        <v>8303.31</v>
      </c>
      <c r="D45" s="8">
        <v>0.70306708402286577</v>
      </c>
      <c r="E45" s="4">
        <v>518000</v>
      </c>
      <c r="F45" s="4">
        <v>2.7</v>
      </c>
      <c r="G45" s="4">
        <v>93</v>
      </c>
      <c r="H45" s="4">
        <v>184.7</v>
      </c>
      <c r="I45" s="10">
        <v>0.13</v>
      </c>
      <c r="J45" s="10">
        <v>0.22</v>
      </c>
      <c r="K45" s="10">
        <v>0.65</v>
      </c>
      <c r="L45" s="3" t="s">
        <v>433</v>
      </c>
      <c r="M45" s="5">
        <v>3.9149945810000002</v>
      </c>
      <c r="N45">
        <f>IF(M45&gt;Munka1!$C$5,5,IF(M45&gt;Munka1!$C$4,4,IF(M45&gt;Munka1!$C$3,3,IF(M45&gt;Munka1!$C$2,2,1))))</f>
        <v>4</v>
      </c>
    </row>
    <row r="46" spans="1:14" x14ac:dyDescent="0.25">
      <c r="A46" t="s">
        <v>464</v>
      </c>
      <c r="B46" t="s">
        <v>466</v>
      </c>
      <c r="C46" s="9">
        <v>13545.2</v>
      </c>
      <c r="D46" s="8">
        <v>0.75856966820957816</v>
      </c>
      <c r="E46" s="4">
        <v>28996000</v>
      </c>
      <c r="F46" s="4">
        <v>28.2</v>
      </c>
      <c r="G46" s="4">
        <v>93.4</v>
      </c>
      <c r="H46" s="4">
        <v>140.1</v>
      </c>
      <c r="I46" s="10">
        <v>0.04</v>
      </c>
      <c r="J46" s="10">
        <v>0.41899999999999998</v>
      </c>
      <c r="K46" s="10">
        <v>0.54100000000000004</v>
      </c>
      <c r="L46" s="3" t="s">
        <v>433</v>
      </c>
      <c r="M46" s="5">
        <v>3.6624811820000001</v>
      </c>
      <c r="N46">
        <f>IF(M46&gt;Munka1!$C$5,5,IF(M46&gt;Munka1!$C$4,4,IF(M46&gt;Munka1!$C$3,3,IF(M46&gt;Munka1!$C$2,2,1))))</f>
        <v>4</v>
      </c>
    </row>
    <row r="47" spans="1:14" x14ac:dyDescent="0.25">
      <c r="A47" t="s">
        <v>467</v>
      </c>
      <c r="B47" t="s">
        <v>481</v>
      </c>
      <c r="C47" s="9">
        <v>2861.77</v>
      </c>
      <c r="D47" s="8">
        <v>0.60821391869023234</v>
      </c>
      <c r="E47" s="4">
        <v>104000</v>
      </c>
      <c r="F47" s="4">
        <v>153.9</v>
      </c>
      <c r="G47" s="4">
        <v>89</v>
      </c>
      <c r="H47" s="4">
        <v>114.8</v>
      </c>
      <c r="I47" s="10">
        <v>0.28899999999999998</v>
      </c>
      <c r="J47" s="10">
        <v>0.152</v>
      </c>
      <c r="K47" s="10">
        <v>0.55900000000000005</v>
      </c>
      <c r="L47" s="3" t="s">
        <v>433</v>
      </c>
      <c r="M47" s="5">
        <v>3.5928467390000001</v>
      </c>
      <c r="N47">
        <f>IF(M47&gt;Munka1!$C$5,5,IF(M47&gt;Munka1!$C$4,4,IF(M47&gt;Munka1!$C$3,3,IF(M47&gt;Munka1!$C$2,2,1))))</f>
        <v>4</v>
      </c>
    </row>
    <row r="48" spans="1:14" x14ac:dyDescent="0.25">
      <c r="A48" t="s">
        <v>460</v>
      </c>
      <c r="B48" t="s">
        <v>470</v>
      </c>
      <c r="C48" s="9">
        <v>6843.26</v>
      </c>
      <c r="D48" s="8">
        <v>0.77890385456647249</v>
      </c>
      <c r="E48" s="4">
        <v>7407000</v>
      </c>
      <c r="F48" s="4">
        <v>66.599999999999994</v>
      </c>
      <c r="G48" s="4">
        <v>98.6</v>
      </c>
      <c r="H48" s="4">
        <v>336.3</v>
      </c>
      <c r="I48" s="10">
        <v>9.2999999999999999E-2</v>
      </c>
      <c r="J48" s="10">
        <v>0.30399999999999999</v>
      </c>
      <c r="K48" s="10">
        <v>0.60299999999999998</v>
      </c>
      <c r="L48" s="3" t="s">
        <v>433</v>
      </c>
      <c r="M48" s="5">
        <v>3.5263379110000002</v>
      </c>
      <c r="N48">
        <f>IF(M48&gt;Munka1!$C$5,5,IF(M48&gt;Munka1!$C$4,4,IF(M48&gt;Munka1!$C$3,3,IF(M48&gt;Munka1!$C$2,2,1))))</f>
        <v>4</v>
      </c>
    </row>
    <row r="49" spans="1:14" x14ac:dyDescent="0.25">
      <c r="A49" t="s">
        <v>462</v>
      </c>
      <c r="B49" t="s">
        <v>471</v>
      </c>
      <c r="C49" s="9">
        <v>7361.76</v>
      </c>
      <c r="D49" s="8">
        <v>0.64935871270255796</v>
      </c>
      <c r="E49" s="4">
        <v>51622000</v>
      </c>
      <c r="F49" s="4">
        <v>36.200000000000003</v>
      </c>
      <c r="G49" s="4">
        <v>86.4</v>
      </c>
      <c r="H49" s="4">
        <v>107</v>
      </c>
      <c r="I49" s="10">
        <v>2.5000000000000001E-2</v>
      </c>
      <c r="J49" s="10">
        <v>0.30299999999999999</v>
      </c>
      <c r="K49" s="10">
        <v>0.67100000000000004</v>
      </c>
      <c r="L49" s="3" t="s">
        <v>433</v>
      </c>
      <c r="M49" s="5">
        <v>3.511489766</v>
      </c>
      <c r="N49">
        <f>IF(M49&gt;Munka1!$C$5,5,IF(M49&gt;Munka1!$C$4,4,IF(M49&gt;Munka1!$C$3,3,IF(M49&gt;Munka1!$C$2,2,1))))</f>
        <v>4</v>
      </c>
    </row>
    <row r="50" spans="1:14" x14ac:dyDescent="0.25">
      <c r="A50" t="s">
        <v>457</v>
      </c>
      <c r="B50" t="s">
        <v>476</v>
      </c>
      <c r="C50" s="9">
        <v>4560.51</v>
      </c>
      <c r="D50" s="8">
        <v>0.70610122842183132</v>
      </c>
      <c r="E50" s="4">
        <v>1371697000</v>
      </c>
      <c r="F50" s="4">
        <v>136.9</v>
      </c>
      <c r="G50" s="4">
        <v>90.9</v>
      </c>
      <c r="H50" s="4">
        <v>266.7</v>
      </c>
      <c r="I50" s="10">
        <v>0.125</v>
      </c>
      <c r="J50" s="10">
        <v>0.47299999999999998</v>
      </c>
      <c r="K50" s="10">
        <v>0.40300000000000002</v>
      </c>
      <c r="L50" s="3" t="s">
        <v>432</v>
      </c>
      <c r="M50" s="5">
        <v>3.4047400849999998</v>
      </c>
      <c r="N50">
        <f>IF(M50&gt;Munka1!$C$5,5,IF(M50&gt;Munka1!$C$4,4,IF(M50&gt;Munka1!$C$3,3,IF(M50&gt;Munka1!$C$2,2,1))))</f>
        <v>4</v>
      </c>
    </row>
    <row r="51" spans="1:14" x14ac:dyDescent="0.25">
      <c r="A51" t="s">
        <v>464</v>
      </c>
      <c r="B51" t="s">
        <v>466</v>
      </c>
      <c r="C51" s="9">
        <v>11938.2</v>
      </c>
      <c r="D51" s="8">
        <v>0.7726854796709125</v>
      </c>
      <c r="E51" s="4">
        <v>3374000</v>
      </c>
      <c r="F51" s="4">
        <v>19.5</v>
      </c>
      <c r="G51" s="4">
        <v>98</v>
      </c>
      <c r="H51" s="4">
        <v>291.39999999999998</v>
      </c>
      <c r="I51" s="10">
        <v>9.2999999999999999E-2</v>
      </c>
      <c r="J51" s="10">
        <v>0.311</v>
      </c>
      <c r="K51" s="10">
        <v>0.59599999999999997</v>
      </c>
      <c r="L51" s="3" t="s">
        <v>433</v>
      </c>
      <c r="M51" s="5">
        <v>3.381070507</v>
      </c>
      <c r="N51">
        <f>IF(M51&gt;Munka1!$C$5,5,IF(M51&gt;Munka1!$C$4,4,IF(M51&gt;Munka1!$C$3,3,IF(M51&gt;Munka1!$C$2,2,1))))</f>
        <v>4</v>
      </c>
    </row>
    <row r="52" spans="1:14" x14ac:dyDescent="0.25">
      <c r="A52" t="s">
        <v>464</v>
      </c>
      <c r="B52" t="s">
        <v>466</v>
      </c>
      <c r="C52" s="9">
        <v>3225.59</v>
      </c>
      <c r="D52" s="8">
        <v>0.67450322373270677</v>
      </c>
      <c r="E52" s="4">
        <v>6210000</v>
      </c>
      <c r="F52" s="4">
        <v>16</v>
      </c>
      <c r="G52" s="4">
        <v>94</v>
      </c>
      <c r="H52" s="4">
        <v>49.2</v>
      </c>
      <c r="I52" s="10">
        <v>0.224</v>
      </c>
      <c r="J52" s="10">
        <v>0.20699999999999999</v>
      </c>
      <c r="K52" s="10">
        <v>0.56899999999999995</v>
      </c>
      <c r="L52" s="3" t="s">
        <v>433</v>
      </c>
      <c r="M52" s="5">
        <v>3.364472181</v>
      </c>
      <c r="N52">
        <f>IF(M52&gt;Munka1!$C$5,5,IF(M52&gt;Munka1!$C$4,4,IF(M52&gt;Munka1!$C$3,3,IF(M52&gt;Munka1!$C$2,2,1))))</f>
        <v>4</v>
      </c>
    </row>
    <row r="53" spans="1:14" x14ac:dyDescent="0.25">
      <c r="A53" t="s">
        <v>464</v>
      </c>
      <c r="B53" t="s">
        <v>466</v>
      </c>
      <c r="C53" s="9">
        <v>10276.299999999999</v>
      </c>
      <c r="D53" s="8">
        <v>0.81347282809427668</v>
      </c>
      <c r="E53" s="4">
        <v>41223000</v>
      </c>
      <c r="F53" s="4">
        <v>14.4</v>
      </c>
      <c r="G53" s="4">
        <v>97.1</v>
      </c>
      <c r="H53" s="4">
        <v>220.4</v>
      </c>
      <c r="I53" s="10">
        <v>9.5000000000000001E-2</v>
      </c>
      <c r="J53" s="10">
        <v>0.35799999999999998</v>
      </c>
      <c r="K53" s="10">
        <v>0.54700000000000004</v>
      </c>
      <c r="L53" s="3" t="s">
        <v>433</v>
      </c>
      <c r="M53" s="5">
        <v>3.2639831350000001</v>
      </c>
      <c r="N53">
        <f>IF(M53&gt;Munka1!$C$5,5,IF(M53&gt;Munka1!$C$4,4,IF(M53&gt;Munka1!$C$3,3,IF(M53&gt;Munka1!$C$2,2,1))))</f>
        <v>4</v>
      </c>
    </row>
    <row r="54" spans="1:14" x14ac:dyDescent="0.25">
      <c r="A54" t="s">
        <v>457</v>
      </c>
      <c r="B54" t="s">
        <v>458</v>
      </c>
      <c r="C54" s="9">
        <v>10672.1</v>
      </c>
      <c r="D54" s="8">
        <v>0.73446461989135747</v>
      </c>
      <c r="E54" s="4">
        <v>72310000</v>
      </c>
      <c r="F54" s="4">
        <v>90.2</v>
      </c>
      <c r="G54" s="4">
        <v>86.5</v>
      </c>
      <c r="H54" s="4">
        <v>269.5</v>
      </c>
      <c r="I54" s="10">
        <v>0.11700000000000001</v>
      </c>
      <c r="J54" s="10">
        <v>0.29799999999999999</v>
      </c>
      <c r="K54" s="10">
        <v>0.58499999999999996</v>
      </c>
      <c r="L54" s="3" t="s">
        <v>433</v>
      </c>
      <c r="M54" s="5">
        <v>3.2317409349999999</v>
      </c>
      <c r="N54">
        <f>IF(M54&gt;Munka1!$C$5,5,IF(M54&gt;Munka1!$C$4,4,IF(M54&gt;Munka1!$C$3,3,IF(M54&gt;Munka1!$C$2,2,1))))</f>
        <v>4</v>
      </c>
    </row>
    <row r="55" spans="1:14" x14ac:dyDescent="0.25">
      <c r="A55" t="s">
        <v>462</v>
      </c>
      <c r="B55" t="s">
        <v>474</v>
      </c>
      <c r="C55" s="9">
        <v>8000.38</v>
      </c>
      <c r="D55" s="8">
        <v>0.74851194330764637</v>
      </c>
      <c r="E55" s="4">
        <v>1248000</v>
      </c>
      <c r="F55" s="4">
        <v>608.29999999999995</v>
      </c>
      <c r="G55" s="4">
        <v>85.6</v>
      </c>
      <c r="H55" s="4">
        <v>289.3</v>
      </c>
      <c r="I55" s="10">
        <v>5.8999999999999997E-2</v>
      </c>
      <c r="J55" s="10">
        <v>0.29799999999999999</v>
      </c>
      <c r="K55" s="10">
        <v>0.64300000000000002</v>
      </c>
      <c r="L55" s="3" t="s">
        <v>433</v>
      </c>
      <c r="M55" s="5">
        <v>3.2289363469999999</v>
      </c>
      <c r="N55">
        <f>IF(M55&gt;Munka1!$C$5,5,IF(M55&gt;Munka1!$C$4,4,IF(M55&gt;Munka1!$C$3,3,IF(M55&gt;Munka1!$C$2,2,1))))</f>
        <v>4</v>
      </c>
    </row>
    <row r="56" spans="1:14" x14ac:dyDescent="0.25">
      <c r="A56" t="s">
        <v>460</v>
      </c>
      <c r="B56" t="s">
        <v>470</v>
      </c>
      <c r="C56" s="9">
        <v>2965.14</v>
      </c>
      <c r="D56" s="8">
        <v>0.73283242630857548</v>
      </c>
      <c r="E56" s="4">
        <v>45647000</v>
      </c>
      <c r="F56" s="4">
        <v>77.400000000000006</v>
      </c>
      <c r="G56" s="4">
        <v>99.7</v>
      </c>
      <c r="H56" s="4">
        <v>259.89999999999998</v>
      </c>
      <c r="I56" s="10">
        <v>0.187</v>
      </c>
      <c r="J56" s="10">
        <v>0.45200000000000001</v>
      </c>
      <c r="K56" s="10">
        <v>0.36099999999999999</v>
      </c>
      <c r="L56" s="3" t="s">
        <v>432</v>
      </c>
      <c r="M56" s="5">
        <v>3.2141071550000002</v>
      </c>
      <c r="N56">
        <f>IF(M56&gt;Munka1!$C$5,5,IF(M56&gt;Munka1!$C$4,4,IF(M56&gt;Munka1!$C$3,3,IF(M56&gt;Munka1!$C$2,2,1))))</f>
        <v>4</v>
      </c>
    </row>
    <row r="57" spans="1:14" x14ac:dyDescent="0.25">
      <c r="A57" t="s">
        <v>464</v>
      </c>
      <c r="B57" t="s">
        <v>477</v>
      </c>
      <c r="C57" s="9">
        <v>8959.58</v>
      </c>
      <c r="D57" s="8">
        <v>0.74344049895343234</v>
      </c>
      <c r="E57" s="4">
        <v>118618000</v>
      </c>
      <c r="F57" s="4">
        <v>54.5</v>
      </c>
      <c r="G57" s="4">
        <v>92.2</v>
      </c>
      <c r="H57" s="4">
        <v>181.6</v>
      </c>
      <c r="I57" s="10">
        <v>3.7999999999999999E-2</v>
      </c>
      <c r="J57" s="10">
        <v>0.25900000000000001</v>
      </c>
      <c r="K57" s="10">
        <v>0.70199999999999996</v>
      </c>
      <c r="L57" s="3" t="s">
        <v>433</v>
      </c>
      <c r="M57" s="5">
        <v>3.1712991000000001</v>
      </c>
      <c r="N57">
        <f>IF(M57&gt;Munka1!$C$5,5,IF(M57&gt;Munka1!$C$4,4,IF(M57&gt;Munka1!$C$3,3,IF(M57&gt;Munka1!$C$2,2,1))))</f>
        <v>4</v>
      </c>
    </row>
    <row r="58" spans="1:14" x14ac:dyDescent="0.25">
      <c r="A58" t="s">
        <v>460</v>
      </c>
      <c r="B58" t="s">
        <v>470</v>
      </c>
      <c r="C58" s="9">
        <v>13092.2</v>
      </c>
      <c r="D58" s="8">
        <v>0.8228320430635111</v>
      </c>
      <c r="E58" s="4">
        <v>10015000</v>
      </c>
      <c r="F58" s="4">
        <v>107.3</v>
      </c>
      <c r="G58" s="4">
        <v>99.4</v>
      </c>
      <c r="H58" s="4">
        <v>336.2</v>
      </c>
      <c r="I58" s="10">
        <v>3.6999999999999998E-2</v>
      </c>
      <c r="J58" s="10">
        <v>0.312</v>
      </c>
      <c r="K58" s="10">
        <v>0.65100000000000002</v>
      </c>
      <c r="L58" s="3" t="s">
        <v>433</v>
      </c>
      <c r="M58" s="5">
        <v>3.1345826090000002</v>
      </c>
      <c r="N58">
        <f>IF(M58&gt;Munka1!$C$5,5,IF(M58&gt;Munka1!$C$4,4,IF(M58&gt;Munka1!$C$3,3,IF(M58&gt;Munka1!$C$2,2,1))))</f>
        <v>4</v>
      </c>
    </row>
    <row r="59" spans="1:14" x14ac:dyDescent="0.25">
      <c r="A59" t="s">
        <v>457</v>
      </c>
      <c r="B59" t="s">
        <v>459</v>
      </c>
      <c r="C59" s="9">
        <v>6531.93</v>
      </c>
      <c r="D59" s="8">
        <v>0.7551660110181313</v>
      </c>
      <c r="E59" s="4">
        <v>74253000</v>
      </c>
      <c r="F59" s="4">
        <v>41.7</v>
      </c>
      <c r="G59" s="4">
        <v>79.400000000000006</v>
      </c>
      <c r="H59" s="4">
        <v>276.39999999999998</v>
      </c>
      <c r="I59" s="10">
        <v>0.11600000000000001</v>
      </c>
      <c r="J59" s="10">
        <v>0.42399999999999999</v>
      </c>
      <c r="K59" s="10">
        <v>0.46</v>
      </c>
      <c r="L59" s="3" t="s">
        <v>433</v>
      </c>
      <c r="M59" s="5">
        <v>3.107268425</v>
      </c>
      <c r="N59">
        <f>IF(M59&gt;Munka1!$C$5,5,IF(M59&gt;Munka1!$C$4,4,IF(M59&gt;Munka1!$C$3,3,IF(M59&gt;Munka1!$C$2,2,1))))</f>
        <v>3</v>
      </c>
    </row>
    <row r="60" spans="1:14" x14ac:dyDescent="0.25">
      <c r="A60" t="s">
        <v>462</v>
      </c>
      <c r="B60" t="s">
        <v>475</v>
      </c>
      <c r="C60" s="9">
        <v>17136.400000000001</v>
      </c>
      <c r="D60" s="8">
        <v>0.58118179226218003</v>
      </c>
      <c r="E60" s="4">
        <v>729000</v>
      </c>
      <c r="F60" s="4">
        <v>19.3</v>
      </c>
      <c r="G60" s="4">
        <v>85.7</v>
      </c>
      <c r="H60" s="4">
        <v>18.5</v>
      </c>
      <c r="I60" s="10">
        <v>0.03</v>
      </c>
      <c r="J60" s="10">
        <v>0.90600000000000003</v>
      </c>
      <c r="K60" s="10">
        <v>6.2E-2</v>
      </c>
      <c r="L60" s="3" t="s">
        <v>432</v>
      </c>
      <c r="M60" s="5">
        <v>3.0808297069999999</v>
      </c>
      <c r="N60">
        <f>IF(M60&gt;Munka1!$C$5,5,IF(M60&gt;Munka1!$C$4,4,IF(M60&gt;Munka1!$C$3,3,IF(M60&gt;Munka1!$C$2,2,1))))</f>
        <v>3</v>
      </c>
    </row>
    <row r="61" spans="1:14" x14ac:dyDescent="0.25">
      <c r="A61" t="s">
        <v>464</v>
      </c>
      <c r="B61" t="s">
        <v>477</v>
      </c>
      <c r="C61" s="9">
        <v>7937.26</v>
      </c>
      <c r="D61" s="8">
        <v>0.75779909774506948</v>
      </c>
      <c r="E61" s="4">
        <v>3621000</v>
      </c>
      <c r="F61" s="4">
        <v>40.799999999999997</v>
      </c>
      <c r="G61" s="4">
        <v>92.6</v>
      </c>
      <c r="H61" s="4">
        <v>137.9</v>
      </c>
      <c r="I61" s="10">
        <v>6.8000000000000005E-2</v>
      </c>
      <c r="J61" s="10">
        <v>0.156</v>
      </c>
      <c r="K61" s="10">
        <v>0.77600000000000002</v>
      </c>
      <c r="L61" s="3" t="s">
        <v>433</v>
      </c>
      <c r="M61" s="5">
        <v>3.076702219</v>
      </c>
      <c r="N61">
        <f>IF(M61&gt;Munka1!$C$5,5,IF(M61&gt;Munka1!$C$4,4,IF(M61&gt;Munka1!$C$3,3,IF(M61&gt;Munka1!$C$2,2,1))))</f>
        <v>3</v>
      </c>
    </row>
    <row r="62" spans="1:14" x14ac:dyDescent="0.25">
      <c r="A62" t="s">
        <v>464</v>
      </c>
      <c r="B62" t="s">
        <v>466</v>
      </c>
      <c r="C62" s="9">
        <v>11224.2</v>
      </c>
      <c r="D62" s="8">
        <v>0.72661360726205793</v>
      </c>
      <c r="E62" s="4">
        <v>198614000</v>
      </c>
      <c r="F62" s="4">
        <v>22.1</v>
      </c>
      <c r="G62" s="4">
        <v>86.4</v>
      </c>
      <c r="H62" s="4">
        <v>225.3</v>
      </c>
      <c r="I62" s="10">
        <v>8.4000000000000005E-2</v>
      </c>
      <c r="J62" s="10">
        <v>0.4</v>
      </c>
      <c r="K62" s="10">
        <v>0.51600000000000001</v>
      </c>
      <c r="L62" s="3" t="s">
        <v>433</v>
      </c>
      <c r="M62" s="5">
        <v>2.9824519180000002</v>
      </c>
      <c r="N62">
        <f>IF(M62&gt;Munka1!$C$5,5,IF(M62&gt;Munka1!$C$4,4,IF(M62&gt;Munka1!$C$3,3,IF(M62&gt;Munka1!$C$2,2,1))))</f>
        <v>3</v>
      </c>
    </row>
    <row r="63" spans="1:14" x14ac:dyDescent="0.25">
      <c r="A63" t="s">
        <v>464</v>
      </c>
      <c r="B63" t="s">
        <v>465</v>
      </c>
      <c r="C63" s="9">
        <v>7365.67</v>
      </c>
      <c r="D63" s="8">
        <v>0.74288257712777739</v>
      </c>
      <c r="E63" s="4">
        <v>105000</v>
      </c>
      <c r="F63" s="4">
        <v>260.8</v>
      </c>
      <c r="G63" s="4">
        <v>98</v>
      </c>
      <c r="H63" s="4">
        <v>364.5</v>
      </c>
      <c r="I63" s="10">
        <v>5.3999999999999999E-2</v>
      </c>
      <c r="J63" s="10">
        <v>0.18</v>
      </c>
      <c r="K63" s="10">
        <v>0.76600000000000001</v>
      </c>
      <c r="L63" s="3" t="s">
        <v>433</v>
      </c>
      <c r="M63" s="5">
        <v>2.9462838680000001</v>
      </c>
      <c r="N63">
        <f>IF(M63&gt;Munka1!$C$5,5,IF(M63&gt;Munka1!$C$4,4,IF(M63&gt;Munka1!$C$3,3,IF(M63&gt;Munka1!$C$2,2,1))))</f>
        <v>3</v>
      </c>
    </row>
    <row r="64" spans="1:14" x14ac:dyDescent="0.25">
      <c r="A64" t="s">
        <v>464</v>
      </c>
      <c r="B64" t="s">
        <v>466</v>
      </c>
      <c r="C64" s="9">
        <v>1981.16</v>
      </c>
      <c r="D64" s="8">
        <v>0.64876119023850543</v>
      </c>
      <c r="E64" s="4">
        <v>9918000</v>
      </c>
      <c r="F64" s="4">
        <v>8.1999999999999993</v>
      </c>
      <c r="G64" s="4">
        <v>87.2</v>
      </c>
      <c r="H64" s="4">
        <v>71.900000000000006</v>
      </c>
      <c r="I64" s="10">
        <v>0.128</v>
      </c>
      <c r="J64" s="10">
        <v>0.35199999999999998</v>
      </c>
      <c r="K64" s="10">
        <v>0.52</v>
      </c>
      <c r="L64" s="3" t="s">
        <v>433</v>
      </c>
      <c r="M64" s="5">
        <v>2.89866987</v>
      </c>
      <c r="N64">
        <f>IF(M64&gt;Munka1!$C$5,5,IF(M64&gt;Munka1!$C$4,4,IF(M64&gt;Munka1!$C$3,3,IF(M64&gt;Munka1!$C$2,2,1))))</f>
        <v>3</v>
      </c>
    </row>
    <row r="65" spans="1:14" x14ac:dyDescent="0.25">
      <c r="A65" t="s">
        <v>460</v>
      </c>
      <c r="B65" t="s">
        <v>470</v>
      </c>
      <c r="C65" s="9">
        <v>8297.48</v>
      </c>
      <c r="D65" s="8">
        <v>0.79726331419587559</v>
      </c>
      <c r="E65" s="4">
        <v>20299000</v>
      </c>
      <c r="F65" s="4">
        <v>93.9</v>
      </c>
      <c r="G65" s="4">
        <v>98.4</v>
      </c>
      <c r="H65" s="4">
        <v>196.9</v>
      </c>
      <c r="I65" s="10">
        <v>0.10100000000000001</v>
      </c>
      <c r="J65" s="10">
        <v>0.35</v>
      </c>
      <c r="K65" s="10">
        <v>0.54900000000000004</v>
      </c>
      <c r="L65" s="3" t="s">
        <v>433</v>
      </c>
      <c r="M65" s="5">
        <v>2.8954218350000001</v>
      </c>
      <c r="N65">
        <f>IF(M65&gt;Munka1!$C$5,5,IF(M65&gt;Munka1!$C$4,4,IF(M65&gt;Munka1!$C$3,3,IF(M65&gt;Munka1!$C$2,2,1))))</f>
        <v>3</v>
      </c>
    </row>
    <row r="66" spans="1:14" x14ac:dyDescent="0.25">
      <c r="A66" t="s">
        <v>462</v>
      </c>
      <c r="B66" t="s">
        <v>471</v>
      </c>
      <c r="C66" s="9">
        <v>6346.16</v>
      </c>
      <c r="D66" s="8">
        <v>0.66004692603736836</v>
      </c>
      <c r="E66" s="4">
        <v>2048000</v>
      </c>
      <c r="F66" s="4">
        <v>2.7</v>
      </c>
      <c r="G66" s="4">
        <v>79.8</v>
      </c>
      <c r="H66" s="4">
        <v>80.5</v>
      </c>
      <c r="I66" s="10">
        <v>2.4E-2</v>
      </c>
      <c r="J66" s="10">
        <v>0.46899999999999997</v>
      </c>
      <c r="K66" s="10">
        <v>0.50700000000000001</v>
      </c>
      <c r="L66" s="3" t="s">
        <v>433</v>
      </c>
      <c r="M66" s="5">
        <v>2.771166741</v>
      </c>
      <c r="N66">
        <f>IF(M66&gt;Munka1!$C$5,5,IF(M66&gt;Munka1!$C$4,4,IF(M66&gt;Munka1!$C$3,3,IF(M66&gt;Munka1!$C$2,2,1))))</f>
        <v>3</v>
      </c>
    </row>
    <row r="67" spans="1:14" x14ac:dyDescent="0.25">
      <c r="A67" t="s">
        <v>467</v>
      </c>
      <c r="B67" t="s">
        <v>482</v>
      </c>
      <c r="C67" s="9">
        <v>3548.07</v>
      </c>
      <c r="D67" s="8">
        <v>0.71161876583860706</v>
      </c>
      <c r="E67" s="4">
        <v>104000</v>
      </c>
      <c r="F67" s="4">
        <v>153.30000000000001</v>
      </c>
      <c r="G67" s="4">
        <v>98.5</v>
      </c>
      <c r="H67" s="4">
        <v>97.7</v>
      </c>
      <c r="I67" s="10">
        <v>0.23</v>
      </c>
      <c r="J67" s="10">
        <v>0.27</v>
      </c>
      <c r="K67" s="10">
        <v>0.5</v>
      </c>
      <c r="L67" s="3" t="s">
        <v>433</v>
      </c>
      <c r="M67" s="5">
        <v>2.7299664369999999</v>
      </c>
      <c r="N67">
        <f>IF(M67&gt;Munka1!$C$5,5,IF(M67&gt;Munka1!$C$4,4,IF(M67&gt;Munka1!$C$3,3,IF(M67&gt;Munka1!$C$2,2,1))))</f>
        <v>3</v>
      </c>
    </row>
    <row r="68" spans="1:14" x14ac:dyDescent="0.25">
      <c r="A68" t="s">
        <v>464</v>
      </c>
      <c r="B68" t="s">
        <v>466</v>
      </c>
      <c r="C68" s="9">
        <v>3044.95</v>
      </c>
      <c r="D68" s="8">
        <v>0.63026121412673031</v>
      </c>
      <c r="E68" s="4">
        <v>753000</v>
      </c>
      <c r="F68" s="4">
        <v>3.6</v>
      </c>
      <c r="G68" s="4">
        <v>98.8</v>
      </c>
      <c r="H68" s="4">
        <v>143.5</v>
      </c>
      <c r="I68" s="10">
        <v>0.37</v>
      </c>
      <c r="J68" s="10">
        <v>0.20300000000000001</v>
      </c>
      <c r="K68" s="10">
        <v>0.42699999999999999</v>
      </c>
      <c r="L68" s="3" t="s">
        <v>433</v>
      </c>
      <c r="M68" s="5">
        <v>2.6191542249999999</v>
      </c>
      <c r="N68">
        <f>IF(M68&gt;Munka1!$C$5,5,IF(M68&gt;Munka1!$C$4,4,IF(M68&gt;Munka1!$C$3,3,IF(M68&gt;Munka1!$C$2,2,1))))</f>
        <v>3</v>
      </c>
    </row>
    <row r="69" spans="1:14" x14ac:dyDescent="0.25">
      <c r="A69" t="s">
        <v>464</v>
      </c>
      <c r="B69" t="s">
        <v>465</v>
      </c>
      <c r="C69" s="9">
        <v>8007.7</v>
      </c>
      <c r="D69" s="8">
        <v>0.73055798652792647</v>
      </c>
      <c r="E69" s="4">
        <v>177000</v>
      </c>
      <c r="F69" s="4">
        <v>273.5</v>
      </c>
      <c r="G69" s="4">
        <v>67</v>
      </c>
      <c r="H69" s="4">
        <v>303.3</v>
      </c>
      <c r="I69" s="10">
        <v>7.0000000000000007E-2</v>
      </c>
      <c r="J69" s="10">
        <v>0.2</v>
      </c>
      <c r="K69" s="10">
        <v>0.73</v>
      </c>
      <c r="L69" s="3" t="s">
        <v>433</v>
      </c>
      <c r="M69" s="5">
        <v>2.6179647130000001</v>
      </c>
      <c r="N69">
        <f>IF(M69&gt;Munka1!$C$5,5,IF(M69&gt;Munka1!$C$4,4,IF(M69&gt;Munka1!$C$3,3,IF(M69&gt;Munka1!$C$2,2,1))))</f>
        <v>3</v>
      </c>
    </row>
    <row r="70" spans="1:14" x14ac:dyDescent="0.25">
      <c r="A70" t="s">
        <v>467</v>
      </c>
      <c r="B70" t="s">
        <v>479</v>
      </c>
      <c r="C70" s="9">
        <v>3651.97</v>
      </c>
      <c r="D70" s="8">
        <v>0.71107836413249992</v>
      </c>
      <c r="E70" s="4">
        <v>860000</v>
      </c>
      <c r="F70" s="4">
        <v>49.6</v>
      </c>
      <c r="G70" s="4">
        <v>93.7</v>
      </c>
      <c r="H70" s="4">
        <v>112.6</v>
      </c>
      <c r="I70" s="10">
        <v>8.8999999999999996E-2</v>
      </c>
      <c r="J70" s="10">
        <v>0.13500000000000001</v>
      </c>
      <c r="K70" s="10">
        <v>0.77600000000000002</v>
      </c>
      <c r="L70" s="3" t="s">
        <v>433</v>
      </c>
      <c r="M70" s="5">
        <v>2.6054530250000001</v>
      </c>
      <c r="N70">
        <f>IF(M70&gt;Munka1!$C$5,5,IF(M70&gt;Munka1!$C$4,4,IF(M70&gt;Munka1!$C$3,3,IF(M70&gt;Munka1!$C$2,2,1))))</f>
        <v>3</v>
      </c>
    </row>
    <row r="71" spans="1:14" x14ac:dyDescent="0.25">
      <c r="A71" t="s">
        <v>462</v>
      </c>
      <c r="B71" t="s">
        <v>471</v>
      </c>
      <c r="C71" s="9">
        <v>5191.58</v>
      </c>
      <c r="D71" s="8">
        <v>0.59440209182028581</v>
      </c>
      <c r="E71" s="4">
        <v>2194000</v>
      </c>
      <c r="F71" s="4">
        <v>2.5</v>
      </c>
      <c r="G71" s="4">
        <v>84</v>
      </c>
      <c r="H71" s="4">
        <v>62.6</v>
      </c>
      <c r="I71" s="10">
        <v>9.7000000000000003E-2</v>
      </c>
      <c r="J71" s="10">
        <v>0.315</v>
      </c>
      <c r="K71" s="10">
        <v>0.58799999999999997</v>
      </c>
      <c r="L71" s="3" t="s">
        <v>433</v>
      </c>
      <c r="M71" s="5">
        <v>2.5748864739999999</v>
      </c>
      <c r="N71">
        <f>IF(M71&gt;Munka1!$C$5,5,IF(M71&gt;Munka1!$C$4,4,IF(M71&gt;Munka1!$C$3,3,IF(M71&gt;Munka1!$C$2,2,1))))</f>
        <v>3</v>
      </c>
    </row>
    <row r="72" spans="1:14" x14ac:dyDescent="0.25">
      <c r="A72" t="s">
        <v>467</v>
      </c>
      <c r="B72" t="s">
        <v>482</v>
      </c>
      <c r="C72" s="9">
        <v>3453.43</v>
      </c>
      <c r="D72" s="8">
        <v>0.69255465291804308</v>
      </c>
      <c r="E72" s="4">
        <v>186000</v>
      </c>
      <c r="F72" s="4">
        <v>60.1</v>
      </c>
      <c r="G72" s="4">
        <v>99.7</v>
      </c>
      <c r="H72" s="4">
        <v>75.2</v>
      </c>
      <c r="I72" s="10">
        <v>0.114</v>
      </c>
      <c r="J72" s="10">
        <v>0.58399999999999996</v>
      </c>
      <c r="K72" s="10">
        <v>0.30199999999999999</v>
      </c>
      <c r="L72" s="3" t="s">
        <v>432</v>
      </c>
      <c r="M72" s="5">
        <v>2.5344702269999999</v>
      </c>
      <c r="N72">
        <f>IF(M72&gt;Munka1!$C$5,5,IF(M72&gt;Munka1!$C$4,4,IF(M72&gt;Munka1!$C$3,3,IF(M72&gt;Munka1!$C$2,2,1))))</f>
        <v>3</v>
      </c>
    </row>
    <row r="73" spans="1:14" x14ac:dyDescent="0.25">
      <c r="A73" t="s">
        <v>462</v>
      </c>
      <c r="B73" t="s">
        <v>472</v>
      </c>
      <c r="C73" s="9">
        <v>1203.3800000000001</v>
      </c>
      <c r="D73" s="8">
        <v>0.48649047788244915</v>
      </c>
      <c r="E73" s="4">
        <v>3591000</v>
      </c>
      <c r="F73" s="4">
        <v>3.1</v>
      </c>
      <c r="G73" s="4">
        <v>41.7</v>
      </c>
      <c r="H73" s="4">
        <v>12.9</v>
      </c>
      <c r="I73" s="10">
        <v>0.25</v>
      </c>
      <c r="J73" s="10">
        <v>0.28999999999999998</v>
      </c>
      <c r="K73" s="10">
        <v>0.46</v>
      </c>
      <c r="L73" s="3" t="s">
        <v>433</v>
      </c>
      <c r="M73" s="5">
        <v>2.48455111</v>
      </c>
      <c r="N73">
        <f>IF(M73&gt;Munka1!$C$5,5,IF(M73&gt;Munka1!$C$4,4,IF(M73&gt;Munka1!$C$3,3,IF(M73&gt;Munka1!$C$2,2,1))))</f>
        <v>3</v>
      </c>
    </row>
    <row r="74" spans="1:14" x14ac:dyDescent="0.25">
      <c r="A74" t="s">
        <v>457</v>
      </c>
      <c r="B74" t="s">
        <v>473</v>
      </c>
      <c r="C74" s="9">
        <v>5075.3</v>
      </c>
      <c r="D74" s="8">
        <v>0.72434235078820053</v>
      </c>
      <c r="E74" s="4">
        <v>66692000</v>
      </c>
      <c r="F74" s="4">
        <v>125.7</v>
      </c>
      <c r="G74" s="4">
        <v>92.6</v>
      </c>
      <c r="H74" s="4">
        <v>108.9</v>
      </c>
      <c r="I74" s="10">
        <v>9.9000000000000005E-2</v>
      </c>
      <c r="J74" s="10">
        <v>0.441</v>
      </c>
      <c r="K74" s="10">
        <v>0.46</v>
      </c>
      <c r="L74" s="3" t="s">
        <v>433</v>
      </c>
      <c r="M74" s="5">
        <v>2.4527872409999998</v>
      </c>
      <c r="N74">
        <f>IF(M74&gt;Munka1!$C$5,5,IF(M74&gt;Munka1!$C$4,4,IF(M74&gt;Munka1!$C$3,3,IF(M74&gt;Munka1!$C$2,2,1))))</f>
        <v>3</v>
      </c>
    </row>
    <row r="75" spans="1:14" x14ac:dyDescent="0.25">
      <c r="A75" t="s">
        <v>464</v>
      </c>
      <c r="B75" t="s">
        <v>477</v>
      </c>
      <c r="C75" s="9">
        <v>8199.42</v>
      </c>
      <c r="D75" s="8">
        <v>0.7541723522425412</v>
      </c>
      <c r="E75" s="4">
        <v>4545000</v>
      </c>
      <c r="F75" s="4">
        <v>79.8</v>
      </c>
      <c r="G75" s="4">
        <v>96</v>
      </c>
      <c r="H75" s="4">
        <v>340.7</v>
      </c>
      <c r="I75" s="10">
        <v>8.7999999999999995E-2</v>
      </c>
      <c r="J75" s="10">
        <v>0.29899999999999999</v>
      </c>
      <c r="K75" s="10">
        <v>0.61399999999999999</v>
      </c>
      <c r="L75" s="3" t="s">
        <v>433</v>
      </c>
      <c r="M75" s="5">
        <v>2.4384312119999998</v>
      </c>
      <c r="N75">
        <f>IF(M75&gt;Munka1!$C$5,5,IF(M75&gt;Munka1!$C$4,4,IF(M75&gt;Munka1!$C$3,3,IF(M75&gt;Munka1!$C$2,2,1))))</f>
        <v>3</v>
      </c>
    </row>
    <row r="76" spans="1:14" x14ac:dyDescent="0.25">
      <c r="A76" t="s">
        <v>464</v>
      </c>
      <c r="B76" t="s">
        <v>465</v>
      </c>
      <c r="C76" s="9">
        <v>6912.44</v>
      </c>
      <c r="D76" s="8">
        <v>0.72173271560320373</v>
      </c>
      <c r="E76" s="4">
        <v>71000</v>
      </c>
      <c r="F76" s="4">
        <v>91.4</v>
      </c>
      <c r="G76" s="4">
        <v>94</v>
      </c>
      <c r="H76" s="4">
        <v>304.8</v>
      </c>
      <c r="I76" s="10">
        <v>0.17699999999999999</v>
      </c>
      <c r="J76" s="10">
        <v>0.32800000000000001</v>
      </c>
      <c r="K76" s="10">
        <v>0.495</v>
      </c>
      <c r="L76" s="3" t="s">
        <v>433</v>
      </c>
      <c r="M76" s="5">
        <v>2.2680843230000001</v>
      </c>
      <c r="N76">
        <f>IF(M76&gt;Munka1!$C$5,5,IF(M76&gt;Munka1!$C$4,4,IF(M76&gt;Munka1!$C$3,3,IF(M76&gt;Munka1!$C$2,2,1))))</f>
        <v>3</v>
      </c>
    </row>
    <row r="77" spans="1:14" x14ac:dyDescent="0.25">
      <c r="A77" t="s">
        <v>457</v>
      </c>
      <c r="B77" t="s">
        <v>480</v>
      </c>
      <c r="C77" s="9">
        <v>1377.08</v>
      </c>
      <c r="D77" s="8">
        <v>0.66631937148493992</v>
      </c>
      <c r="E77" s="4">
        <v>27740000</v>
      </c>
      <c r="F77" s="4">
        <v>61</v>
      </c>
      <c r="G77" s="4">
        <v>99.3</v>
      </c>
      <c r="H77" s="4">
        <v>62.9</v>
      </c>
      <c r="I77" s="10">
        <v>0.34200000000000003</v>
      </c>
      <c r="J77" s="10">
        <v>0.22900000000000001</v>
      </c>
      <c r="K77" s="10">
        <v>0.43</v>
      </c>
      <c r="L77" s="3" t="s">
        <v>433</v>
      </c>
      <c r="M77" s="5">
        <v>2.2076954980000001</v>
      </c>
      <c r="N77">
        <f>IF(M77&gt;Munka1!$C$5,5,IF(M77&gt;Munka1!$C$4,4,IF(M77&gt;Munka1!$C$3,3,IF(M77&gt;Munka1!$C$2,2,1))))</f>
        <v>3</v>
      </c>
    </row>
    <row r="78" spans="1:14" x14ac:dyDescent="0.25">
      <c r="A78" t="s">
        <v>464</v>
      </c>
      <c r="B78" t="s">
        <v>466</v>
      </c>
      <c r="C78" s="9">
        <v>5022.49</v>
      </c>
      <c r="D78" s="8">
        <v>0.71691542174650724</v>
      </c>
      <c r="E78" s="4">
        <v>29374000</v>
      </c>
      <c r="F78" s="4">
        <v>22</v>
      </c>
      <c r="G78" s="4">
        <v>90.9</v>
      </c>
      <c r="H78" s="4">
        <v>79.5</v>
      </c>
      <c r="I78" s="10">
        <v>0.08</v>
      </c>
      <c r="J78" s="10">
        <v>0.27</v>
      </c>
      <c r="K78" s="10">
        <v>0.65</v>
      </c>
      <c r="L78" s="3" t="s">
        <v>433</v>
      </c>
      <c r="M78" s="5">
        <v>2.1953080599999999</v>
      </c>
      <c r="N78">
        <f>IF(M78&gt;Munka1!$C$5,5,IF(M78&gt;Munka1!$C$4,4,IF(M78&gt;Munka1!$C$3,3,IF(M78&gt;Munka1!$C$2,2,1))))</f>
        <v>3</v>
      </c>
    </row>
    <row r="79" spans="1:14" x14ac:dyDescent="0.25">
      <c r="A79" t="s">
        <v>462</v>
      </c>
      <c r="B79" t="s">
        <v>463</v>
      </c>
      <c r="C79" s="9">
        <v>4140.1499999999996</v>
      </c>
      <c r="D79" s="8">
        <v>0.71565624573795816</v>
      </c>
      <c r="E79" s="4">
        <v>10639000</v>
      </c>
      <c r="F79" s="4">
        <v>62.2</v>
      </c>
      <c r="G79" s="4">
        <v>74.2</v>
      </c>
      <c r="H79" s="4">
        <v>123.6</v>
      </c>
      <c r="I79" s="10">
        <v>0.13200000000000001</v>
      </c>
      <c r="J79" s="10">
        <v>0.318</v>
      </c>
      <c r="K79" s="10">
        <v>0.55000000000000004</v>
      </c>
      <c r="L79" s="3" t="s">
        <v>433</v>
      </c>
      <c r="M79" s="5">
        <v>2.1927672060000001</v>
      </c>
      <c r="N79">
        <f>IF(M79&gt;Munka1!$C$5,5,IF(M79&gt;Munka1!$C$4,4,IF(M79&gt;Munka1!$C$3,3,IF(M79&gt;Munka1!$C$2,2,1))))</f>
        <v>3</v>
      </c>
    </row>
    <row r="80" spans="1:14" x14ac:dyDescent="0.25">
      <c r="A80" t="s">
        <v>460</v>
      </c>
      <c r="B80" t="s">
        <v>461</v>
      </c>
      <c r="C80" s="9">
        <v>4094.36</v>
      </c>
      <c r="D80" s="8">
        <v>0.74075957674473736</v>
      </c>
      <c r="E80" s="4">
        <v>2902000</v>
      </c>
      <c r="F80" s="4">
        <v>124.6</v>
      </c>
      <c r="G80" s="4">
        <v>86.5</v>
      </c>
      <c r="H80" s="4">
        <v>71.2</v>
      </c>
      <c r="I80" s="10">
        <v>0.23200000000000001</v>
      </c>
      <c r="J80" s="10">
        <v>0.188</v>
      </c>
      <c r="K80" s="10">
        <v>0.57899999999999996</v>
      </c>
      <c r="L80" s="3" t="s">
        <v>433</v>
      </c>
      <c r="M80" s="5">
        <v>2.1836362139999999</v>
      </c>
      <c r="N80">
        <f>IF(M80&gt;Munka1!$C$5,5,IF(M80&gt;Munka1!$C$4,4,IF(M80&gt;Munka1!$C$3,3,IF(M80&gt;Munka1!$C$2,2,1))))</f>
        <v>3</v>
      </c>
    </row>
    <row r="81" spans="1:14" x14ac:dyDescent="0.25">
      <c r="A81" t="s">
        <v>462</v>
      </c>
      <c r="B81" t="s">
        <v>463</v>
      </c>
      <c r="C81" s="9">
        <v>4463.3900000000003</v>
      </c>
      <c r="D81" s="8">
        <v>0.72850710312829781</v>
      </c>
      <c r="E81" s="4">
        <v>36036000</v>
      </c>
      <c r="F81" s="4">
        <v>13.8</v>
      </c>
      <c r="G81" s="4">
        <v>70</v>
      </c>
      <c r="H81" s="4">
        <v>78.099999999999994</v>
      </c>
      <c r="I81" s="10">
        <v>0.10100000000000001</v>
      </c>
      <c r="J81" s="10">
        <v>0.6</v>
      </c>
      <c r="K81" s="10">
        <v>0.29799999999999999</v>
      </c>
      <c r="L81" s="3" t="s">
        <v>432</v>
      </c>
      <c r="M81" s="5">
        <v>2.1543251570000002</v>
      </c>
      <c r="N81">
        <f>IF(M81&gt;Munka1!$C$5,5,IF(M81&gt;Munka1!$C$4,4,IF(M81&gt;Munka1!$C$3,3,IF(M81&gt;Munka1!$C$2,2,1))))</f>
        <v>3</v>
      </c>
    </row>
    <row r="82" spans="1:14" x14ac:dyDescent="0.25">
      <c r="A82" t="s">
        <v>464</v>
      </c>
      <c r="B82" t="s">
        <v>466</v>
      </c>
      <c r="C82" s="9">
        <v>4657.3</v>
      </c>
      <c r="D82" s="8">
        <v>0.71502523902404158</v>
      </c>
      <c r="E82" s="4">
        <v>14935000</v>
      </c>
      <c r="F82" s="4">
        <v>47.8</v>
      </c>
      <c r="G82" s="4">
        <v>92.5</v>
      </c>
      <c r="H82" s="4">
        <v>125.6</v>
      </c>
      <c r="I82" s="10">
        <v>7.0000000000000007E-2</v>
      </c>
      <c r="J82" s="10">
        <v>0.312</v>
      </c>
      <c r="K82" s="10">
        <v>0.61799999999999999</v>
      </c>
      <c r="L82" s="3" t="s">
        <v>433</v>
      </c>
      <c r="M82" s="5">
        <v>2.1427830490000002</v>
      </c>
      <c r="N82">
        <f>IF(M82&gt;Munka1!$C$5,5,IF(M82&gt;Munka1!$C$4,4,IF(M82&gt;Munka1!$C$3,3,IF(M82&gt;Munka1!$C$2,2,1))))</f>
        <v>3</v>
      </c>
    </row>
    <row r="83" spans="1:14" x14ac:dyDescent="0.25">
      <c r="A83" t="s">
        <v>462</v>
      </c>
      <c r="B83" t="s">
        <v>475</v>
      </c>
      <c r="C83" s="9">
        <v>8754.11</v>
      </c>
      <c r="D83" s="8">
        <v>0.66532123038422186</v>
      </c>
      <c r="E83" s="4">
        <v>1542000</v>
      </c>
      <c r="F83" s="4">
        <v>5.3</v>
      </c>
      <c r="G83" s="4">
        <v>63.2</v>
      </c>
      <c r="H83" s="4">
        <v>27.4</v>
      </c>
      <c r="I83" s="10">
        <v>6.0999999999999999E-2</v>
      </c>
      <c r="J83" s="10">
        <v>0.59199999999999997</v>
      </c>
      <c r="K83" s="10">
        <v>0.34799999999999998</v>
      </c>
      <c r="L83" s="3" t="s">
        <v>432</v>
      </c>
      <c r="M83" s="5">
        <v>2.1037966780000001</v>
      </c>
      <c r="N83">
        <f>IF(M83&gt;Munka1!$C$5,5,IF(M83&gt;Munka1!$C$4,4,IF(M83&gt;Munka1!$C$3,3,IF(M83&gt;Munka1!$C$2,2,1))))</f>
        <v>3</v>
      </c>
    </row>
    <row r="84" spans="1:14" x14ac:dyDescent="0.25">
      <c r="A84" t="s">
        <v>464</v>
      </c>
      <c r="B84" t="s">
        <v>465</v>
      </c>
      <c r="C84" s="9">
        <v>5676.14</v>
      </c>
      <c r="D84" s="8">
        <v>0.77909779432871018</v>
      </c>
      <c r="E84" s="4">
        <v>11308000</v>
      </c>
      <c r="F84" s="4">
        <v>102.7</v>
      </c>
      <c r="G84" s="4">
        <v>97</v>
      </c>
      <c r="H84" s="4">
        <v>74.7</v>
      </c>
      <c r="I84" s="10">
        <v>5.5E-2</v>
      </c>
      <c r="J84" s="10">
        <v>0.26100000000000001</v>
      </c>
      <c r="K84" s="10">
        <v>0.68400000000000005</v>
      </c>
      <c r="L84" s="3" t="s">
        <v>433</v>
      </c>
      <c r="M84" s="5">
        <v>2.0921514170000002</v>
      </c>
      <c r="N84">
        <f>IF(M84&gt;Munka1!$C$5,5,IF(M84&gt;Munka1!$C$4,4,IF(M84&gt;Munka1!$C$3,3,IF(M84&gt;Munka1!$C$2,2,1))))</f>
        <v>3</v>
      </c>
    </row>
    <row r="85" spans="1:14" x14ac:dyDescent="0.25">
      <c r="A85" t="s">
        <v>464</v>
      </c>
      <c r="B85" t="s">
        <v>466</v>
      </c>
      <c r="C85" s="9">
        <v>6250.65</v>
      </c>
      <c r="D85" s="8">
        <v>0.71883758377184737</v>
      </c>
      <c r="E85" s="4">
        <v>45918000</v>
      </c>
      <c r="F85" s="4">
        <v>38.299999999999997</v>
      </c>
      <c r="G85" s="4">
        <v>92.5</v>
      </c>
      <c r="H85" s="4">
        <v>176.2</v>
      </c>
      <c r="I85" s="10">
        <v>0.125</v>
      </c>
      <c r="J85" s="10">
        <v>0.34200000000000003</v>
      </c>
      <c r="K85" s="10">
        <v>0.53300000000000003</v>
      </c>
      <c r="L85" s="3" t="s">
        <v>433</v>
      </c>
      <c r="M85" s="5">
        <v>2.040098634</v>
      </c>
      <c r="N85">
        <f>IF(M85&gt;Munka1!$C$5,5,IF(M85&gt;Munka1!$C$4,4,IF(M85&gt;Munka1!$C$3,3,IF(M85&gt;Munka1!$C$2,2,1))))</f>
        <v>3</v>
      </c>
    </row>
    <row r="86" spans="1:14" x14ac:dyDescent="0.25">
      <c r="A86" t="s">
        <v>457</v>
      </c>
      <c r="B86" t="s">
        <v>458</v>
      </c>
      <c r="C86" s="9">
        <v>3679.19</v>
      </c>
      <c r="D86" s="8">
        <v>0.72817859106510596</v>
      </c>
      <c r="E86" s="4">
        <v>6518000</v>
      </c>
      <c r="F86" s="4">
        <v>64</v>
      </c>
      <c r="G86" s="4">
        <v>91.3</v>
      </c>
      <c r="H86" s="4">
        <v>104.5</v>
      </c>
      <c r="I86" s="10">
        <v>3.3000000000000002E-2</v>
      </c>
      <c r="J86" s="10">
        <v>0.28699999999999998</v>
      </c>
      <c r="K86" s="10">
        <v>0.68</v>
      </c>
      <c r="L86" s="3" t="s">
        <v>433</v>
      </c>
      <c r="M86" s="5">
        <v>2.024621556</v>
      </c>
      <c r="N86">
        <f>IF(M86&gt;Munka1!$C$5,5,IF(M86&gt;Munka1!$C$4,4,IF(M86&gt;Munka1!$C$3,3,IF(M86&gt;Munka1!$C$2,2,1))))</f>
        <v>3</v>
      </c>
    </row>
    <row r="87" spans="1:14" x14ac:dyDescent="0.25">
      <c r="A87" t="s">
        <v>462</v>
      </c>
      <c r="B87" t="s">
        <v>463</v>
      </c>
      <c r="C87" s="9">
        <v>2602.48</v>
      </c>
      <c r="D87" s="8">
        <v>0.6653396407700275</v>
      </c>
      <c r="E87" s="4">
        <v>82041000</v>
      </c>
      <c r="F87" s="4">
        <v>78.8</v>
      </c>
      <c r="G87" s="4">
        <v>57.7</v>
      </c>
      <c r="H87" s="4">
        <v>131.80000000000001</v>
      </c>
      <c r="I87" s="10">
        <v>0.14899999999999999</v>
      </c>
      <c r="J87" s="10">
        <v>0.35699999999999998</v>
      </c>
      <c r="K87" s="10">
        <v>0.49299999999999999</v>
      </c>
      <c r="L87" s="3" t="s">
        <v>433</v>
      </c>
      <c r="M87" s="5">
        <v>2.0239902330000001</v>
      </c>
      <c r="N87">
        <f>IF(M87&gt;Munka1!$C$5,5,IF(M87&gt;Munka1!$C$4,4,IF(M87&gt;Munka1!$C$3,3,IF(M87&gt;Munka1!$C$2,2,1))))</f>
        <v>3</v>
      </c>
    </row>
    <row r="88" spans="1:14" x14ac:dyDescent="0.25">
      <c r="A88" t="s">
        <v>464</v>
      </c>
      <c r="B88" t="s">
        <v>477</v>
      </c>
      <c r="C88" s="9">
        <v>3474.39</v>
      </c>
      <c r="D88" s="8">
        <v>0.67072567111243542</v>
      </c>
      <c r="E88" s="4">
        <v>6038000</v>
      </c>
      <c r="F88" s="4">
        <v>324.3</v>
      </c>
      <c r="G88" s="4">
        <v>80.2</v>
      </c>
      <c r="H88" s="4">
        <v>142.4</v>
      </c>
      <c r="I88" s="10">
        <v>9.9000000000000005E-2</v>
      </c>
      <c r="J88" s="10">
        <v>0.30199999999999999</v>
      </c>
      <c r="K88" s="10">
        <v>0.59899999999999998</v>
      </c>
      <c r="L88" s="3" t="s">
        <v>433</v>
      </c>
      <c r="M88" s="5">
        <v>1.9955958570000001</v>
      </c>
      <c r="N88">
        <f>IF(M88&gt;Munka1!$C$5,5,IF(M88&gt;Munka1!$C$4,4,IF(M88&gt;Munka1!$C$3,3,IF(M88&gt;Munka1!$C$2,2,1))))</f>
        <v>2</v>
      </c>
    </row>
    <row r="89" spans="1:14" x14ac:dyDescent="0.25">
      <c r="A89" t="s">
        <v>457</v>
      </c>
      <c r="B89" t="s">
        <v>458</v>
      </c>
      <c r="C89" s="9">
        <v>5842.81</v>
      </c>
      <c r="D89" s="8">
        <v>0.74021999463636345</v>
      </c>
      <c r="E89" s="4">
        <v>9100000</v>
      </c>
      <c r="F89" s="4">
        <v>91.9</v>
      </c>
      <c r="G89" s="4">
        <v>97</v>
      </c>
      <c r="H89" s="4">
        <v>137.1</v>
      </c>
      <c r="I89" s="10">
        <v>0.14099999999999999</v>
      </c>
      <c r="J89" s="10">
        <v>0.45700000000000002</v>
      </c>
      <c r="K89" s="10">
        <v>0.40200000000000002</v>
      </c>
      <c r="L89" s="3" t="s">
        <v>432</v>
      </c>
      <c r="M89" s="5">
        <v>1.928755937</v>
      </c>
      <c r="N89">
        <f>IF(M89&gt;Munka1!$C$5,5,IF(M89&gt;Munka1!$C$4,4,IF(M89&gt;Munka1!$C$3,3,IF(M89&gt;Munka1!$C$2,2,1))))</f>
        <v>2</v>
      </c>
    </row>
    <row r="90" spans="1:14" x14ac:dyDescent="0.25">
      <c r="A90" t="s">
        <v>462</v>
      </c>
      <c r="B90" t="s">
        <v>472</v>
      </c>
      <c r="C90" s="9">
        <v>1312.61</v>
      </c>
      <c r="D90" s="8">
        <v>0.55435900167038865</v>
      </c>
      <c r="E90" s="4">
        <v>24318000</v>
      </c>
      <c r="F90" s="4">
        <v>93.6</v>
      </c>
      <c r="G90" s="4">
        <v>74.8</v>
      </c>
      <c r="H90" s="4">
        <v>14.4</v>
      </c>
      <c r="I90" s="10">
        <v>0.36599999999999999</v>
      </c>
      <c r="J90" s="10">
        <v>0.246</v>
      </c>
      <c r="K90" s="10">
        <v>0.38700000000000001</v>
      </c>
      <c r="L90" s="3" t="s">
        <v>433</v>
      </c>
      <c r="M90" s="5">
        <v>1.9240551420000001</v>
      </c>
      <c r="N90">
        <f>IF(M90&gt;Munka1!$C$5,5,IF(M90&gt;Munka1!$C$4,4,IF(M90&gt;Munka1!$C$3,3,IF(M90&gt;Munka1!$C$2,2,1))))</f>
        <v>2</v>
      </c>
    </row>
    <row r="91" spans="1:14" x14ac:dyDescent="0.25">
      <c r="A91" t="s">
        <v>467</v>
      </c>
      <c r="B91" t="s">
        <v>479</v>
      </c>
      <c r="C91" s="9">
        <v>2004.82</v>
      </c>
      <c r="D91" s="8">
        <v>0.5203734846999728</v>
      </c>
      <c r="E91" s="4">
        <v>6848000</v>
      </c>
      <c r="F91" s="4">
        <v>12.3</v>
      </c>
      <c r="G91" s="4">
        <v>64.599999999999994</v>
      </c>
      <c r="H91" s="4">
        <v>10.9</v>
      </c>
      <c r="I91" s="10">
        <v>0.35299999999999998</v>
      </c>
      <c r="J91" s="10">
        <v>0.38100000000000001</v>
      </c>
      <c r="K91" s="10">
        <v>0.26600000000000001</v>
      </c>
      <c r="L91" s="3" t="s">
        <v>432</v>
      </c>
      <c r="M91" s="5">
        <v>1.894271437</v>
      </c>
      <c r="N91">
        <f>IF(M91&gt;Munka1!$C$5,5,IF(M91&gt;Munka1!$C$4,4,IF(M91&gt;Munka1!$C$3,3,IF(M91&gt;Munka1!$C$2,2,1))))</f>
        <v>2</v>
      </c>
    </row>
    <row r="92" spans="1:14" x14ac:dyDescent="0.25">
      <c r="A92" t="s">
        <v>457</v>
      </c>
      <c r="B92" t="s">
        <v>458</v>
      </c>
      <c r="C92" s="9">
        <v>3218.38</v>
      </c>
      <c r="D92" s="8">
        <v>0.72756480183675543</v>
      </c>
      <c r="E92" s="4">
        <v>2963000</v>
      </c>
      <c r="F92" s="4">
        <v>99.9</v>
      </c>
      <c r="G92" s="4">
        <v>98.6</v>
      </c>
      <c r="H92" s="4">
        <v>195.7</v>
      </c>
      <c r="I92" s="10">
        <v>0.23899999999999999</v>
      </c>
      <c r="J92" s="10">
        <v>0.34300000000000003</v>
      </c>
      <c r="K92" s="10">
        <v>0.41799999999999998</v>
      </c>
      <c r="L92" s="3" t="s">
        <v>433</v>
      </c>
      <c r="M92" s="5">
        <v>1.8651598899999999</v>
      </c>
      <c r="N92">
        <f>IF(M92&gt;Munka1!$C$5,5,IF(M92&gt;Munka1!$C$4,4,IF(M92&gt;Munka1!$C$3,3,IF(M92&gt;Munka1!$C$2,2,1))))</f>
        <v>2</v>
      </c>
    </row>
    <row r="93" spans="1:14" x14ac:dyDescent="0.25">
      <c r="A93" t="s">
        <v>464</v>
      </c>
      <c r="B93" t="s">
        <v>465</v>
      </c>
      <c r="C93" s="9">
        <v>4682.5200000000004</v>
      </c>
      <c r="D93" s="8">
        <v>0.71225680424062565</v>
      </c>
      <c r="E93" s="4">
        <v>2741000</v>
      </c>
      <c r="F93" s="4">
        <v>250.9</v>
      </c>
      <c r="G93" s="4">
        <v>87.9</v>
      </c>
      <c r="H93" s="4">
        <v>124</v>
      </c>
      <c r="I93" s="10">
        <v>4.9000000000000002E-2</v>
      </c>
      <c r="J93" s="10">
        <v>0.33700000000000002</v>
      </c>
      <c r="K93" s="10">
        <v>0.61499999999999999</v>
      </c>
      <c r="L93" s="3" t="s">
        <v>433</v>
      </c>
      <c r="M93" s="5">
        <v>1.842057676</v>
      </c>
      <c r="N93">
        <f>IF(M93&gt;Munka1!$C$5,5,IF(M93&gt;Munka1!$C$4,4,IF(M93&gt;Munka1!$C$3,3,IF(M93&gt;Munka1!$C$2,2,1))))</f>
        <v>2</v>
      </c>
    </row>
    <row r="94" spans="1:14" x14ac:dyDescent="0.25">
      <c r="A94" t="s">
        <v>464</v>
      </c>
      <c r="B94" t="s">
        <v>477</v>
      </c>
      <c r="C94" s="9">
        <v>1932.86</v>
      </c>
      <c r="D94" s="8">
        <v>0.59569671826553749</v>
      </c>
      <c r="E94" s="4">
        <v>7504000</v>
      </c>
      <c r="F94" s="4">
        <v>65.400000000000006</v>
      </c>
      <c r="G94" s="4">
        <v>76.2</v>
      </c>
      <c r="H94" s="4">
        <v>67.5</v>
      </c>
      <c r="I94" s="10">
        <v>0.13900000000000001</v>
      </c>
      <c r="J94" s="10">
        <v>0.312</v>
      </c>
      <c r="K94" s="10">
        <v>0.54900000000000004</v>
      </c>
      <c r="L94" s="3" t="s">
        <v>433</v>
      </c>
      <c r="M94" s="5">
        <v>1.813390914</v>
      </c>
      <c r="N94">
        <f>IF(M94&gt;Munka1!$C$5,5,IF(M94&gt;Munka1!$C$4,4,IF(M94&gt;Munka1!$C$3,3,IF(M94&gt;Munka1!$C$2,2,1))))</f>
        <v>2</v>
      </c>
    </row>
    <row r="95" spans="1:14" x14ac:dyDescent="0.25">
      <c r="A95" t="s">
        <v>462</v>
      </c>
      <c r="B95" t="s">
        <v>472</v>
      </c>
      <c r="C95" s="9">
        <v>348.15199999999999</v>
      </c>
      <c r="D95" s="8">
        <v>0.31792395843740984</v>
      </c>
      <c r="E95" s="4">
        <v>16292000</v>
      </c>
      <c r="F95" s="4">
        <v>9.9</v>
      </c>
      <c r="G95" s="4">
        <v>17.600000000000001</v>
      </c>
      <c r="H95" s="4">
        <v>1.9</v>
      </c>
      <c r="I95" s="10">
        <v>0.39</v>
      </c>
      <c r="J95" s="10">
        <v>0.17</v>
      </c>
      <c r="K95" s="10">
        <v>0.44</v>
      </c>
      <c r="L95" s="3" t="s">
        <v>433</v>
      </c>
      <c r="M95" s="5">
        <v>1.8052105060000001</v>
      </c>
      <c r="N95">
        <f>IF(M95&gt;Munka1!$C$5,5,IF(M95&gt;Munka1!$C$4,4,IF(M95&gt;Munka1!$C$3,3,IF(M95&gt;Munka1!$C$2,2,1))))</f>
        <v>2</v>
      </c>
    </row>
    <row r="96" spans="1:14" x14ac:dyDescent="0.25">
      <c r="A96" t="s">
        <v>464</v>
      </c>
      <c r="B96" t="s">
        <v>477</v>
      </c>
      <c r="C96" s="9">
        <v>2825.52</v>
      </c>
      <c r="D96" s="8">
        <v>0.61139879142640141</v>
      </c>
      <c r="E96" s="4">
        <v>14732000</v>
      </c>
      <c r="F96" s="4">
        <v>112.9</v>
      </c>
      <c r="G96" s="4">
        <v>70.599999999999994</v>
      </c>
      <c r="H96" s="4">
        <v>92.1</v>
      </c>
      <c r="I96" s="10">
        <v>0.22700000000000001</v>
      </c>
      <c r="J96" s="10">
        <v>0.188</v>
      </c>
      <c r="K96" s="10">
        <v>0.58499999999999996</v>
      </c>
      <c r="L96" s="3" t="s">
        <v>433</v>
      </c>
      <c r="M96" s="5">
        <v>1.765593604</v>
      </c>
      <c r="N96">
        <f>IF(M96&gt;Munka1!$C$5,5,IF(M96&gt;Munka1!$C$4,4,IF(M96&gt;Munka1!$C$3,3,IF(M96&gt;Munka1!$C$2,2,1))))</f>
        <v>2</v>
      </c>
    </row>
    <row r="97" spans="1:14" x14ac:dyDescent="0.25">
      <c r="A97" t="s">
        <v>462</v>
      </c>
      <c r="B97" t="s">
        <v>472</v>
      </c>
      <c r="C97" s="9">
        <v>3312.83</v>
      </c>
      <c r="D97" s="8">
        <v>0.62897450255671583</v>
      </c>
      <c r="E97" s="4">
        <v>490000</v>
      </c>
      <c r="F97" s="4">
        <v>104.4</v>
      </c>
      <c r="G97" s="4">
        <v>76.599999999999994</v>
      </c>
      <c r="H97" s="4">
        <v>169.6</v>
      </c>
      <c r="I97" s="10">
        <v>0.121</v>
      </c>
      <c r="J97" s="10">
        <v>0.219</v>
      </c>
      <c r="K97" s="10">
        <v>0.66</v>
      </c>
      <c r="L97" s="3" t="s">
        <v>433</v>
      </c>
      <c r="M97" s="5">
        <v>1.7629996000000001</v>
      </c>
      <c r="N97">
        <f>IF(M97&gt;Munka1!$C$5,5,IF(M97&gt;Munka1!$C$4,4,IF(M97&gt;Munka1!$C$3,3,IF(M97&gt;Munka1!$C$2,2,1))))</f>
        <v>2</v>
      </c>
    </row>
    <row r="98" spans="1:14" x14ac:dyDescent="0.25">
      <c r="A98" t="s">
        <v>462</v>
      </c>
      <c r="B98" t="s">
        <v>474</v>
      </c>
      <c r="C98" s="9">
        <v>1325.99</v>
      </c>
      <c r="D98" s="8">
        <v>0.44945183465913846</v>
      </c>
      <c r="E98" s="4">
        <v>831000</v>
      </c>
      <c r="F98" s="4">
        <v>21.2</v>
      </c>
      <c r="G98" s="4">
        <v>67.900000000000006</v>
      </c>
      <c r="H98" s="4">
        <v>22.8</v>
      </c>
      <c r="I98" s="10">
        <v>0.17899999999999999</v>
      </c>
      <c r="J98" s="10">
        <v>0.22500000000000001</v>
      </c>
      <c r="K98" s="10">
        <v>0.59599999999999997</v>
      </c>
      <c r="L98" s="3" t="s">
        <v>433</v>
      </c>
      <c r="M98" s="5">
        <v>1.732904585</v>
      </c>
      <c r="N98">
        <f>IF(M98&gt;Munka1!$C$5,5,IF(M98&gt;Munka1!$C$4,4,IF(M98&gt;Munka1!$C$3,3,IF(M98&gt;Munka1!$C$2,2,1))))</f>
        <v>2</v>
      </c>
    </row>
    <row r="99" spans="1:14" x14ac:dyDescent="0.25">
      <c r="A99" t="s">
        <v>462</v>
      </c>
      <c r="B99" t="s">
        <v>475</v>
      </c>
      <c r="C99" s="9">
        <v>896.57</v>
      </c>
      <c r="D99" s="8">
        <v>0.37120525441032337</v>
      </c>
      <c r="E99" s="4">
        <v>11896000</v>
      </c>
      <c r="F99" s="4">
        <v>7.7</v>
      </c>
      <c r="G99" s="4">
        <v>47.5</v>
      </c>
      <c r="H99" s="4">
        <v>1.3</v>
      </c>
      <c r="I99" s="10">
        <v>0.33500000000000002</v>
      </c>
      <c r="J99" s="10">
        <v>0.25900000000000001</v>
      </c>
      <c r="K99" s="10">
        <v>0.40600000000000003</v>
      </c>
      <c r="L99" s="3" t="s">
        <v>433</v>
      </c>
      <c r="M99" s="5">
        <v>1.7289993340000001</v>
      </c>
      <c r="N99">
        <f>IF(M99&gt;Munka1!$C$5,5,IF(M99&gt;Munka1!$C$4,4,IF(M99&gt;Munka1!$C$3,3,IF(M99&gt;Munka1!$C$2,2,1))))</f>
        <v>2</v>
      </c>
    </row>
    <row r="100" spans="1:14" x14ac:dyDescent="0.25">
      <c r="A100" t="s">
        <v>464</v>
      </c>
      <c r="B100" t="s">
        <v>465</v>
      </c>
      <c r="C100" s="9">
        <v>5451.07</v>
      </c>
      <c r="D100" s="8">
        <v>0.70249024072643018</v>
      </c>
      <c r="E100" s="4">
        <v>9898000</v>
      </c>
      <c r="F100" s="4">
        <v>188.5</v>
      </c>
      <c r="G100" s="4">
        <v>84.7</v>
      </c>
      <c r="H100" s="4">
        <v>97.4</v>
      </c>
      <c r="I100" s="10">
        <v>0.112</v>
      </c>
      <c r="J100" s="10">
        <v>0.30599999999999999</v>
      </c>
      <c r="K100" s="10">
        <v>0.58199999999999996</v>
      </c>
      <c r="L100" s="3" t="s">
        <v>433</v>
      </c>
      <c r="M100" s="5">
        <v>1.690359494</v>
      </c>
      <c r="N100">
        <f>IF(M100&gt;Munka1!$C$5,5,IF(M100&gt;Munka1!$C$4,4,IF(M100&gt;Munka1!$C$3,3,IF(M100&gt;Munka1!$C$2,2,1))))</f>
        <v>2</v>
      </c>
    </row>
    <row r="101" spans="1:14" x14ac:dyDescent="0.25">
      <c r="A101" t="s">
        <v>462</v>
      </c>
      <c r="B101" t="s">
        <v>471</v>
      </c>
      <c r="C101" s="9">
        <v>1169.27</v>
      </c>
      <c r="D101" s="8">
        <v>0.49268360540930317</v>
      </c>
      <c r="E101" s="4">
        <v>2011000</v>
      </c>
      <c r="F101" s="4">
        <v>66.599999999999994</v>
      </c>
      <c r="G101" s="4">
        <v>84.8</v>
      </c>
      <c r="H101" s="4">
        <v>23.7</v>
      </c>
      <c r="I101" s="10">
        <v>0.16300000000000001</v>
      </c>
      <c r="J101" s="10">
        <v>0.443</v>
      </c>
      <c r="K101" s="10">
        <v>0.39400000000000002</v>
      </c>
      <c r="L101" s="3" t="s">
        <v>432</v>
      </c>
      <c r="M101" s="5">
        <v>1.6652272779999999</v>
      </c>
      <c r="N101">
        <f>IF(M101&gt;Munka1!$C$5,5,IF(M101&gt;Munka1!$C$4,4,IF(M101&gt;Munka1!$C$3,3,IF(M101&gt;Munka1!$C$2,2,1))))</f>
        <v>2</v>
      </c>
    </row>
    <row r="102" spans="1:14" x14ac:dyDescent="0.25">
      <c r="A102" t="s">
        <v>457</v>
      </c>
      <c r="B102" t="s">
        <v>458</v>
      </c>
      <c r="C102" s="9">
        <v>4502.75</v>
      </c>
      <c r="D102" s="8">
        <v>0.64939060096861612</v>
      </c>
      <c r="E102" s="4">
        <v>30868000</v>
      </c>
      <c r="F102" s="4">
        <v>61.3</v>
      </c>
      <c r="G102" s="4">
        <v>40.4</v>
      </c>
      <c r="H102" s="4">
        <v>38.6</v>
      </c>
      <c r="I102" s="10">
        <v>7.2999999999999995E-2</v>
      </c>
      <c r="J102" s="10">
        <v>0.66600000000000004</v>
      </c>
      <c r="K102" s="10">
        <v>0.26100000000000001</v>
      </c>
      <c r="L102" s="3" t="s">
        <v>432</v>
      </c>
      <c r="M102" s="5">
        <v>1.663891556</v>
      </c>
      <c r="N102">
        <f>IF(M102&gt;Munka1!$C$5,5,IF(M102&gt;Munka1!$C$4,4,IF(M102&gt;Munka1!$C$3,3,IF(M102&gt;Munka1!$C$2,2,1))))</f>
        <v>2</v>
      </c>
    </row>
    <row r="103" spans="1:14" x14ac:dyDescent="0.25">
      <c r="A103" t="s">
        <v>462</v>
      </c>
      <c r="B103" t="s">
        <v>472</v>
      </c>
      <c r="C103" s="9">
        <v>546.72199999999998</v>
      </c>
      <c r="D103" s="8">
        <v>0.42617845326821918</v>
      </c>
      <c r="E103" s="4">
        <v>1634000</v>
      </c>
      <c r="F103" s="4">
        <v>39.9</v>
      </c>
      <c r="G103" s="4">
        <v>42.4</v>
      </c>
      <c r="H103" s="4">
        <v>7.4</v>
      </c>
      <c r="I103" s="10">
        <v>0.62</v>
      </c>
      <c r="J103" s="10">
        <v>0.12</v>
      </c>
      <c r="K103" s="10">
        <v>0.26</v>
      </c>
      <c r="L103" s="3" t="s">
        <v>431</v>
      </c>
      <c r="M103" s="5">
        <v>1.6461306410000001</v>
      </c>
      <c r="N103">
        <f>IF(M103&gt;Munka1!$C$5,5,IF(M103&gt;Munka1!$C$4,4,IF(M103&gt;Munka1!$C$3,3,IF(M103&gt;Munka1!$C$2,2,1))))</f>
        <v>2</v>
      </c>
    </row>
    <row r="104" spans="1:14" x14ac:dyDescent="0.25">
      <c r="A104" t="s">
        <v>462</v>
      </c>
      <c r="B104" t="s">
        <v>472</v>
      </c>
      <c r="C104" s="9">
        <v>708.37099999999998</v>
      </c>
      <c r="D104" s="8">
        <v>0.4032980670078285</v>
      </c>
      <c r="E104" s="4">
        <v>15167000</v>
      </c>
      <c r="F104" s="4">
        <v>9.5</v>
      </c>
      <c r="G104" s="4">
        <v>46.4</v>
      </c>
      <c r="H104" s="4">
        <v>6.4</v>
      </c>
      <c r="I104" s="10">
        <v>0.45</v>
      </c>
      <c r="J104" s="10">
        <v>0.17</v>
      </c>
      <c r="K104" s="10">
        <v>0.38</v>
      </c>
      <c r="L104" s="3" t="s">
        <v>431</v>
      </c>
      <c r="M104" s="5">
        <v>1.5877948820000001</v>
      </c>
      <c r="N104">
        <f>IF(M104&gt;Munka1!$C$5,5,IF(M104&gt;Munka1!$C$4,4,IF(M104&gt;Munka1!$C$3,3,IF(M104&gt;Munka1!$C$2,2,1))))</f>
        <v>2</v>
      </c>
    </row>
    <row r="105" spans="1:14" x14ac:dyDescent="0.25">
      <c r="A105" t="s">
        <v>457</v>
      </c>
      <c r="B105" t="s">
        <v>480</v>
      </c>
      <c r="C105" s="9">
        <v>880.03800000000001</v>
      </c>
      <c r="D105" s="8">
        <v>0.63638423026148783</v>
      </c>
      <c r="E105" s="4">
        <v>5465000</v>
      </c>
      <c r="F105" s="4">
        <v>26.3</v>
      </c>
      <c r="G105" s="4">
        <v>97</v>
      </c>
      <c r="H105" s="4">
        <v>84</v>
      </c>
      <c r="I105" s="10">
        <v>0.35299999999999998</v>
      </c>
      <c r="J105" s="10">
        <v>0.20799999999999999</v>
      </c>
      <c r="K105" s="10">
        <v>0.439</v>
      </c>
      <c r="L105" s="3" t="s">
        <v>433</v>
      </c>
      <c r="M105" s="5">
        <v>1.5111610520000001</v>
      </c>
      <c r="N105">
        <f>IF(M105&gt;Munka1!$C$5,5,IF(M105&gt;Munka1!$C$4,4,IF(M105&gt;Munka1!$C$3,3,IF(M105&gt;Munka1!$C$2,2,1))))</f>
        <v>2</v>
      </c>
    </row>
    <row r="106" spans="1:14" x14ac:dyDescent="0.25">
      <c r="A106" t="s">
        <v>457</v>
      </c>
      <c r="B106" t="s">
        <v>473</v>
      </c>
      <c r="C106" s="9">
        <v>3113.48</v>
      </c>
      <c r="D106" s="8">
        <v>0.6612656933846881</v>
      </c>
      <c r="E106" s="4">
        <v>241613000</v>
      </c>
      <c r="F106" s="4">
        <v>127.9</v>
      </c>
      <c r="G106" s="4">
        <v>87.9</v>
      </c>
      <c r="H106" s="4">
        <v>52</v>
      </c>
      <c r="I106" s="10">
        <v>0.13400000000000001</v>
      </c>
      <c r="J106" s="10">
        <v>0.45800000000000002</v>
      </c>
      <c r="K106" s="10">
        <v>0.40799999999999997</v>
      </c>
      <c r="L106" s="3" t="s">
        <v>432</v>
      </c>
      <c r="M106" s="5">
        <v>1.505671153</v>
      </c>
      <c r="N106">
        <f>IF(M106&gt;Munka1!$C$5,5,IF(M106&gt;Munka1!$C$4,4,IF(M106&gt;Munka1!$C$3,3,IF(M106&gt;Munka1!$C$2,2,1))))</f>
        <v>2</v>
      </c>
    </row>
    <row r="107" spans="1:14" x14ac:dyDescent="0.25">
      <c r="A107" t="s">
        <v>464</v>
      </c>
      <c r="B107" t="s">
        <v>477</v>
      </c>
      <c r="C107" s="9">
        <v>1526.5</v>
      </c>
      <c r="D107" s="8">
        <v>0.62111495539954786</v>
      </c>
      <c r="E107" s="4">
        <v>5738000</v>
      </c>
      <c r="F107" s="4">
        <v>43</v>
      </c>
      <c r="G107" s="4">
        <v>67.5</v>
      </c>
      <c r="H107" s="4">
        <v>39.700000000000003</v>
      </c>
      <c r="I107" s="10">
        <v>0.16500000000000001</v>
      </c>
      <c r="J107" s="10">
        <v>0.27500000000000002</v>
      </c>
      <c r="K107" s="10">
        <v>0.56000000000000005</v>
      </c>
      <c r="L107" s="3" t="s">
        <v>433</v>
      </c>
      <c r="M107" s="5">
        <v>1.4993506990000001</v>
      </c>
      <c r="N107">
        <f>IF(M107&gt;Munka1!$C$5,5,IF(M107&gt;Munka1!$C$4,4,IF(M107&gt;Munka1!$C$3,3,IF(M107&gt;Munka1!$C$2,2,1))))</f>
        <v>2</v>
      </c>
    </row>
    <row r="108" spans="1:14" x14ac:dyDescent="0.25">
      <c r="A108" t="s">
        <v>462</v>
      </c>
      <c r="B108" t="s">
        <v>474</v>
      </c>
      <c r="C108" s="9">
        <v>769.17399999999998</v>
      </c>
      <c r="D108" s="8">
        <v>0.48166245548426334</v>
      </c>
      <c r="E108" s="4">
        <v>699000</v>
      </c>
      <c r="F108" s="4">
        <v>318.39999999999998</v>
      </c>
      <c r="G108" s="4">
        <v>56.5</v>
      </c>
      <c r="H108" s="4">
        <v>24.5</v>
      </c>
      <c r="I108" s="10">
        <v>0.4</v>
      </c>
      <c r="J108" s="10">
        <v>0.04</v>
      </c>
      <c r="K108" s="10">
        <v>0.56000000000000005</v>
      </c>
      <c r="L108" s="3" t="s">
        <v>433</v>
      </c>
      <c r="M108" s="5">
        <v>1.4880144660000001</v>
      </c>
      <c r="N108">
        <f>IF(M108&gt;Munka1!$C$5,5,IF(M108&gt;Munka1!$C$4,4,IF(M108&gt;Munka1!$C$3,3,IF(M108&gt;Munka1!$C$2,2,1))))</f>
        <v>2</v>
      </c>
    </row>
    <row r="109" spans="1:14" x14ac:dyDescent="0.25">
      <c r="A109" t="s">
        <v>462</v>
      </c>
      <c r="B109" t="s">
        <v>472</v>
      </c>
      <c r="C109" s="9">
        <v>635.67200000000003</v>
      </c>
      <c r="D109" s="8">
        <v>0.4043277260796892</v>
      </c>
      <c r="E109" s="4">
        <v>11012000</v>
      </c>
      <c r="F109" s="4">
        <v>39.4</v>
      </c>
      <c r="G109" s="4">
        <v>35.9</v>
      </c>
      <c r="H109" s="4">
        <v>2.7</v>
      </c>
      <c r="I109" s="10">
        <v>0.23699999999999999</v>
      </c>
      <c r="J109" s="10">
        <v>0.36199999999999999</v>
      </c>
      <c r="K109" s="10">
        <v>0.40100000000000002</v>
      </c>
      <c r="L109" s="3" t="s">
        <v>433</v>
      </c>
      <c r="M109" s="5">
        <v>1.4788299309999999</v>
      </c>
      <c r="N109">
        <f>IF(M109&gt;Munka1!$C$5,5,IF(M109&gt;Munka1!$C$4,4,IF(M109&gt;Munka1!$C$3,3,IF(M109&gt;Munka1!$C$2,2,1))))</f>
        <v>2</v>
      </c>
    </row>
    <row r="110" spans="1:14" x14ac:dyDescent="0.25">
      <c r="A110" t="s">
        <v>457</v>
      </c>
      <c r="B110" t="s">
        <v>458</v>
      </c>
      <c r="C110" s="9">
        <v>2964.48</v>
      </c>
      <c r="D110" s="8">
        <v>0.73493510263523443</v>
      </c>
      <c r="E110" s="4">
        <v>4250000</v>
      </c>
      <c r="F110" s="4">
        <v>66.900000000000006</v>
      </c>
      <c r="G110" s="4">
        <v>99</v>
      </c>
      <c r="H110" s="4">
        <v>146.6</v>
      </c>
      <c r="I110" s="10">
        <v>0.17199999999999999</v>
      </c>
      <c r="J110" s="10">
        <v>0.27500000000000002</v>
      </c>
      <c r="K110" s="10">
        <v>0.55300000000000005</v>
      </c>
      <c r="L110" s="3" t="s">
        <v>433</v>
      </c>
      <c r="M110" s="5">
        <v>1.4733367900000001</v>
      </c>
      <c r="N110">
        <f>IF(M110&gt;Munka1!$C$5,5,IF(M110&gt;Munka1!$C$4,4,IF(M110&gt;Munka1!$C$3,3,IF(M110&gt;Munka1!$C$2,2,1))))</f>
        <v>2</v>
      </c>
    </row>
    <row r="111" spans="1:14" x14ac:dyDescent="0.25">
      <c r="A111" t="s">
        <v>457</v>
      </c>
      <c r="B111" t="s">
        <v>459</v>
      </c>
      <c r="C111" s="9">
        <v>2819.51</v>
      </c>
      <c r="D111" s="8">
        <v>0.74514872200494453</v>
      </c>
      <c r="E111" s="4">
        <v>20201000</v>
      </c>
      <c r="F111" s="4">
        <v>308.2</v>
      </c>
      <c r="G111" s="4">
        <v>92.3</v>
      </c>
      <c r="H111" s="4">
        <v>61.5</v>
      </c>
      <c r="I111" s="10">
        <v>0.17799999999999999</v>
      </c>
      <c r="J111" s="10">
        <v>0.27600000000000002</v>
      </c>
      <c r="K111" s="10">
        <v>0.54500000000000004</v>
      </c>
      <c r="L111" s="3" t="s">
        <v>433</v>
      </c>
      <c r="M111" s="5">
        <v>1.420831322</v>
      </c>
      <c r="N111">
        <f>IF(M111&gt;Munka1!$C$5,5,IF(M111&gt;Munka1!$C$4,4,IF(M111&gt;Munka1!$C$3,3,IF(M111&gt;Munka1!$C$2,2,1))))</f>
        <v>2</v>
      </c>
    </row>
    <row r="112" spans="1:14" x14ac:dyDescent="0.25">
      <c r="A112" t="s">
        <v>462</v>
      </c>
      <c r="B112" t="s">
        <v>472</v>
      </c>
      <c r="C112" s="9">
        <v>562.48299999999995</v>
      </c>
      <c r="D112" s="8">
        <v>0.44093701660453621</v>
      </c>
      <c r="E112" s="4">
        <v>1693000</v>
      </c>
      <c r="F112" s="4">
        <v>145.30000000000001</v>
      </c>
      <c r="G112" s="4">
        <v>40.1</v>
      </c>
      <c r="H112" s="4">
        <v>26.8</v>
      </c>
      <c r="I112" s="10">
        <v>0.308</v>
      </c>
      <c r="J112" s="10">
        <v>0.14199999999999999</v>
      </c>
      <c r="K112" s="10">
        <v>0.54900000000000004</v>
      </c>
      <c r="L112" s="3" t="s">
        <v>433</v>
      </c>
      <c r="M112" s="5">
        <v>1.391986755</v>
      </c>
      <c r="N112">
        <f>IF(M112&gt;Munka1!$C$5,5,IF(M112&gt;Munka1!$C$4,4,IF(M112&gt;Munka1!$C$3,3,IF(M112&gt;Munka1!$C$2,2,1))))</f>
        <v>2</v>
      </c>
    </row>
    <row r="113" spans="1:14" x14ac:dyDescent="0.25">
      <c r="A113" t="s">
        <v>462</v>
      </c>
      <c r="B113" t="s">
        <v>474</v>
      </c>
      <c r="C113" s="9">
        <v>595.20600000000002</v>
      </c>
      <c r="D113" s="8">
        <v>0.48633688547410314</v>
      </c>
      <c r="E113" s="4">
        <v>33149000</v>
      </c>
      <c r="F113" s="4">
        <v>119.5</v>
      </c>
      <c r="G113" s="4">
        <v>69.900000000000006</v>
      </c>
      <c r="H113" s="4">
        <v>3.6</v>
      </c>
      <c r="I113" s="10">
        <v>0.311</v>
      </c>
      <c r="J113" s="10">
        <v>0.222</v>
      </c>
      <c r="K113" s="10">
        <v>0.46899999999999997</v>
      </c>
      <c r="L113" s="3" t="s">
        <v>433</v>
      </c>
      <c r="M113" s="5">
        <v>1.3376078979999999</v>
      </c>
      <c r="N113">
        <f>IF(M113&gt;Munka1!$C$5,5,IF(M113&gt;Munka1!$C$4,4,IF(M113&gt;Munka1!$C$3,3,IF(M113&gt;Munka1!$C$2,2,1))))</f>
        <v>2</v>
      </c>
    </row>
    <row r="114" spans="1:14" x14ac:dyDescent="0.25">
      <c r="A114" t="s">
        <v>462</v>
      </c>
      <c r="B114" t="s">
        <v>472</v>
      </c>
      <c r="C114" s="9">
        <v>1002.53</v>
      </c>
      <c r="D114" s="8">
        <v>0.45612444816441677</v>
      </c>
      <c r="E114" s="4">
        <v>12957000</v>
      </c>
      <c r="F114" s="4">
        <v>61.1</v>
      </c>
      <c r="G114" s="4">
        <v>40.200000000000003</v>
      </c>
      <c r="H114" s="4">
        <v>22.2</v>
      </c>
      <c r="I114" s="10">
        <v>0.17199999999999999</v>
      </c>
      <c r="J114" s="10">
        <v>0.20899999999999999</v>
      </c>
      <c r="K114" s="10">
        <v>0.61899999999999999</v>
      </c>
      <c r="L114" s="3" t="s">
        <v>433</v>
      </c>
      <c r="M114" s="5">
        <v>1.3044540609999999</v>
      </c>
      <c r="N114">
        <f>IF(M114&gt;Munka1!$C$5,5,IF(M114&gt;Munka1!$C$4,4,IF(M114&gt;Munka1!$C$3,3,IF(M114&gt;Munka1!$C$2,2,1))))</f>
        <v>2</v>
      </c>
    </row>
    <row r="115" spans="1:14" x14ac:dyDescent="0.25">
      <c r="A115" t="s">
        <v>462</v>
      </c>
      <c r="B115" t="s">
        <v>472</v>
      </c>
      <c r="C115" s="9">
        <v>575.44600000000003</v>
      </c>
      <c r="D115" s="8">
        <v>0.37474653855174761</v>
      </c>
      <c r="E115" s="4">
        <v>15632000</v>
      </c>
      <c r="F115" s="4">
        <v>50.7</v>
      </c>
      <c r="G115" s="4">
        <v>26.6</v>
      </c>
      <c r="H115" s="4">
        <v>7</v>
      </c>
      <c r="I115" s="10">
        <v>0.32200000000000001</v>
      </c>
      <c r="J115" s="10">
        <v>0.19600000000000001</v>
      </c>
      <c r="K115" s="10">
        <v>0.48199999999999998</v>
      </c>
      <c r="L115" s="3" t="s">
        <v>433</v>
      </c>
      <c r="M115" s="5">
        <v>1.3044230889999999</v>
      </c>
      <c r="N115">
        <f>IF(M115&gt;Munka1!$C$5,5,IF(M115&gt;Munka1!$C$4,4,IF(M115&gt;Munka1!$C$3,3,IF(M115&gt;Munka1!$C$2,2,1))))</f>
        <v>2</v>
      </c>
    </row>
    <row r="116" spans="1:14" x14ac:dyDescent="0.25">
      <c r="A116" t="s">
        <v>462</v>
      </c>
      <c r="B116" t="s">
        <v>472</v>
      </c>
      <c r="C116" s="9">
        <v>2327.3200000000002</v>
      </c>
      <c r="D116" s="8">
        <v>0.48385969861276251</v>
      </c>
      <c r="E116" s="4">
        <v>159425000</v>
      </c>
      <c r="F116" s="4">
        <v>142.69999999999999</v>
      </c>
      <c r="G116" s="4">
        <v>68</v>
      </c>
      <c r="H116" s="4">
        <v>9.3000000000000007</v>
      </c>
      <c r="I116" s="10">
        <v>0.26900000000000002</v>
      </c>
      <c r="J116" s="10">
        <v>0.48699999999999999</v>
      </c>
      <c r="K116" s="10">
        <v>0.24399999999999999</v>
      </c>
      <c r="L116" s="3" t="s">
        <v>432</v>
      </c>
      <c r="M116" s="5">
        <v>1.275658154</v>
      </c>
      <c r="N116">
        <f>IF(M116&gt;Munka1!$C$5,5,IF(M116&gt;Munka1!$C$4,4,IF(M116&gt;Munka1!$C$3,3,IF(M116&gt;Munka1!$C$2,2,1))))</f>
        <v>1</v>
      </c>
    </row>
    <row r="117" spans="1:14" x14ac:dyDescent="0.25">
      <c r="A117" t="s">
        <v>462</v>
      </c>
      <c r="B117" t="s">
        <v>472</v>
      </c>
      <c r="C117" s="9">
        <v>327.42099999999999</v>
      </c>
      <c r="D117" s="8">
        <v>0.40659651373867955</v>
      </c>
      <c r="E117" s="4">
        <v>3958000</v>
      </c>
      <c r="F117" s="4">
        <v>27.3</v>
      </c>
      <c r="G117" s="4">
        <v>57.5</v>
      </c>
      <c r="H117" s="4">
        <v>2.2999999999999998</v>
      </c>
      <c r="I117" s="10">
        <v>0.76900000000000002</v>
      </c>
      <c r="J117" s="10">
        <v>5.3999999999999999E-2</v>
      </c>
      <c r="K117" s="10">
        <v>0.17699999999999999</v>
      </c>
      <c r="L117" s="3" t="s">
        <v>431</v>
      </c>
      <c r="M117" s="5">
        <v>1.2488673859999999</v>
      </c>
      <c r="N117">
        <f>IF(M117&gt;Munka1!$C$5,5,IF(M117&gt;Munka1!$C$4,4,IF(M117&gt;Munka1!$C$3,3,IF(M117&gt;Munka1!$C$2,2,1))))</f>
        <v>1</v>
      </c>
    </row>
    <row r="118" spans="1:14" x14ac:dyDescent="0.25">
      <c r="A118" t="s">
        <v>462</v>
      </c>
      <c r="B118" t="s">
        <v>474</v>
      </c>
      <c r="C118" s="9">
        <v>719.97900000000004</v>
      </c>
      <c r="D118" s="8">
        <v>0.46696856851535185</v>
      </c>
      <c r="E118" s="4">
        <v>13974000</v>
      </c>
      <c r="F118" s="4">
        <v>31.3</v>
      </c>
      <c r="G118" s="4">
        <v>90.7</v>
      </c>
      <c r="H118" s="4">
        <v>26.8</v>
      </c>
      <c r="I118" s="10">
        <v>0.17899999999999999</v>
      </c>
      <c r="J118" s="10">
        <v>0.24299999999999999</v>
      </c>
      <c r="K118" s="10">
        <v>0.57899999999999996</v>
      </c>
      <c r="L118" s="3" t="s">
        <v>433</v>
      </c>
      <c r="M118" s="5">
        <v>1.2413304279999999</v>
      </c>
      <c r="N118">
        <f>IF(M118&gt;Munka1!$C$5,5,IF(M118&gt;Munka1!$C$4,4,IF(M118&gt;Munka1!$C$3,3,IF(M118&gt;Munka1!$C$2,2,1))))</f>
        <v>1</v>
      </c>
    </row>
    <row r="119" spans="1:14" x14ac:dyDescent="0.25">
      <c r="A119" t="s">
        <v>457</v>
      </c>
      <c r="B119" t="s">
        <v>473</v>
      </c>
      <c r="C119" s="9">
        <v>2129.5</v>
      </c>
      <c r="D119" s="8">
        <v>0.66513588735051643</v>
      </c>
      <c r="E119" s="4">
        <v>93039000</v>
      </c>
      <c r="F119" s="4">
        <v>298.2</v>
      </c>
      <c r="G119" s="4">
        <v>92.6</v>
      </c>
      <c r="H119" s="4">
        <v>38.4</v>
      </c>
      <c r="I119" s="10">
        <v>0.14399999999999999</v>
      </c>
      <c r="J119" s="10">
        <v>0.32600000000000001</v>
      </c>
      <c r="K119" s="10">
        <v>0.53</v>
      </c>
      <c r="L119" s="3" t="s">
        <v>433</v>
      </c>
      <c r="M119" s="5">
        <v>1.222719683</v>
      </c>
      <c r="N119">
        <f>IF(M119&gt;Munka1!$C$5,5,IF(M119&gt;Munka1!$C$4,4,IF(M119&gt;Munka1!$C$3,3,IF(M119&gt;Munka1!$C$2,2,1))))</f>
        <v>1</v>
      </c>
    </row>
    <row r="120" spans="1:14" x14ac:dyDescent="0.25">
      <c r="A120" t="s">
        <v>462</v>
      </c>
      <c r="B120" t="s">
        <v>472</v>
      </c>
      <c r="C120" s="9">
        <v>757.69600000000003</v>
      </c>
      <c r="D120" s="8">
        <v>0.47284977931798039</v>
      </c>
      <c r="E120" s="4">
        <v>9510000</v>
      </c>
      <c r="F120" s="4">
        <v>69.8</v>
      </c>
      <c r="G120" s="4">
        <v>40.9</v>
      </c>
      <c r="H120" s="4">
        <v>9.6999999999999993</v>
      </c>
      <c r="I120" s="10">
        <v>0.316</v>
      </c>
      <c r="J120" s="10">
        <v>0.13800000000000001</v>
      </c>
      <c r="K120" s="10">
        <v>0.54600000000000004</v>
      </c>
      <c r="L120" s="3" t="s">
        <v>433</v>
      </c>
      <c r="M120" s="5">
        <v>1.2197292239999999</v>
      </c>
      <c r="N120">
        <f>IF(M120&gt;Munka1!$C$5,5,IF(M120&gt;Munka1!$C$4,4,IF(M120&gt;Munka1!$C$3,3,IF(M120&gt;Munka1!$C$2,2,1))))</f>
        <v>1</v>
      </c>
    </row>
    <row r="121" spans="1:14" x14ac:dyDescent="0.25">
      <c r="A121" t="s">
        <v>462</v>
      </c>
      <c r="B121" t="s">
        <v>475</v>
      </c>
      <c r="C121" s="9">
        <v>446.44299999999998</v>
      </c>
      <c r="D121" s="8">
        <v>0.35076900923194759</v>
      </c>
      <c r="E121" s="4">
        <v>4445000</v>
      </c>
      <c r="F121" s="4">
        <v>6.9</v>
      </c>
      <c r="G121" s="4">
        <v>51</v>
      </c>
      <c r="H121" s="4">
        <v>2.2999999999999998</v>
      </c>
      <c r="I121" s="10">
        <v>0.55000000000000004</v>
      </c>
      <c r="J121" s="10">
        <v>0.2</v>
      </c>
      <c r="K121" s="10">
        <v>0.25</v>
      </c>
      <c r="L121" s="3" t="s">
        <v>431</v>
      </c>
      <c r="M121" s="5">
        <v>1.204784584</v>
      </c>
      <c r="N121">
        <f>IF(M121&gt;Munka1!$C$5,5,IF(M121&gt;Munka1!$C$4,4,IF(M121&gt;Munka1!$C$3,3,IF(M121&gt;Munka1!$C$2,2,1))))</f>
        <v>1</v>
      </c>
    </row>
    <row r="122" spans="1:14" x14ac:dyDescent="0.25">
      <c r="A122" t="s">
        <v>462</v>
      </c>
      <c r="B122" t="s">
        <v>472</v>
      </c>
      <c r="C122" s="9">
        <v>405.12799999999999</v>
      </c>
      <c r="D122" s="8">
        <v>0.38529680130316712</v>
      </c>
      <c r="E122" s="4">
        <v>5776000</v>
      </c>
      <c r="F122" s="4">
        <v>83.7</v>
      </c>
      <c r="G122" s="4">
        <v>31.4</v>
      </c>
      <c r="H122" s="4">
        <v>4</v>
      </c>
      <c r="I122" s="10">
        <v>0.49</v>
      </c>
      <c r="J122" s="10">
        <v>0.31</v>
      </c>
      <c r="K122" s="10">
        <v>0.21</v>
      </c>
      <c r="L122" s="3" t="s">
        <v>431</v>
      </c>
      <c r="M122" s="5">
        <v>1.202551548</v>
      </c>
      <c r="N122">
        <f>IF(M122&gt;Munka1!$C$5,5,IF(M122&gt;Munka1!$C$4,4,IF(M122&gt;Munka1!$C$3,3,IF(M122&gt;Munka1!$C$2,2,1))))</f>
        <v>1</v>
      </c>
    </row>
    <row r="123" spans="1:14" x14ac:dyDescent="0.25">
      <c r="A123" t="s">
        <v>462</v>
      </c>
      <c r="B123" t="s">
        <v>475</v>
      </c>
      <c r="C123" s="9">
        <v>1309.1199999999999</v>
      </c>
      <c r="D123" s="8">
        <v>0.50623317304003523</v>
      </c>
      <c r="E123" s="4">
        <v>20591000</v>
      </c>
      <c r="F123" s="4">
        <v>36.5</v>
      </c>
      <c r="G123" s="4">
        <v>79</v>
      </c>
      <c r="H123" s="4">
        <v>5.7</v>
      </c>
      <c r="I123" s="10">
        <v>0.44800000000000001</v>
      </c>
      <c r="J123" s="10">
        <v>0.17</v>
      </c>
      <c r="K123" s="10">
        <v>0.38200000000000001</v>
      </c>
      <c r="L123" s="3" t="s">
        <v>431</v>
      </c>
      <c r="M123" s="5">
        <v>1.201326414</v>
      </c>
      <c r="N123">
        <f>IF(M123&gt;Munka1!$C$5,5,IF(M123&gt;Munka1!$C$4,4,IF(M123&gt;Munka1!$C$3,3,IF(M123&gt;Munka1!$C$2,2,1))))</f>
        <v>1</v>
      </c>
    </row>
    <row r="124" spans="1:14" x14ac:dyDescent="0.25">
      <c r="A124" t="s">
        <v>457</v>
      </c>
      <c r="B124" t="s">
        <v>473</v>
      </c>
      <c r="C124" s="9">
        <v>785.69299999999998</v>
      </c>
      <c r="D124" s="8">
        <v>0.53703609975524302</v>
      </c>
      <c r="E124" s="4">
        <v>14364000</v>
      </c>
      <c r="F124" s="4">
        <v>76.7</v>
      </c>
      <c r="G124" s="4">
        <v>69.400000000000006</v>
      </c>
      <c r="H124" s="4">
        <v>2.6</v>
      </c>
      <c r="I124" s="10">
        <v>0.35</v>
      </c>
      <c r="J124" s="10">
        <v>0.3</v>
      </c>
      <c r="K124" s="10">
        <v>0.35</v>
      </c>
      <c r="L124" s="3" t="s">
        <v>431</v>
      </c>
      <c r="M124" s="5">
        <v>1.1784761239999999</v>
      </c>
      <c r="N124">
        <f>IF(M124&gt;Munka1!$C$5,5,IF(M124&gt;Munka1!$C$4,4,IF(M124&gt;Munka1!$C$3,3,IF(M124&gt;Munka1!$C$2,2,1))))</f>
        <v>1</v>
      </c>
    </row>
    <row r="125" spans="1:14" x14ac:dyDescent="0.25">
      <c r="A125" t="s">
        <v>462</v>
      </c>
      <c r="B125" t="s">
        <v>472</v>
      </c>
      <c r="C125" s="9">
        <v>1219.75</v>
      </c>
      <c r="D125" s="8">
        <v>0.44216320050380059</v>
      </c>
      <c r="E125" s="4">
        <v>20132000</v>
      </c>
      <c r="F125" s="4">
        <v>54.8</v>
      </c>
      <c r="G125" s="4">
        <v>50.9</v>
      </c>
      <c r="H125" s="4">
        <v>14.6</v>
      </c>
      <c r="I125" s="10">
        <v>0.27900000000000003</v>
      </c>
      <c r="J125" s="10">
        <v>0.17100000000000001</v>
      </c>
      <c r="K125" s="10">
        <v>0.55000000000000004</v>
      </c>
      <c r="L125" s="3" t="s">
        <v>433</v>
      </c>
      <c r="M125" s="5">
        <v>1.1558389979999999</v>
      </c>
      <c r="N125">
        <f>IF(M125&gt;Munka1!$C$5,5,IF(M125&gt;Munka1!$C$4,4,IF(M125&gt;Munka1!$C$3,3,IF(M125&gt;Munka1!$C$2,2,1))))</f>
        <v>1</v>
      </c>
    </row>
    <row r="126" spans="1:14" x14ac:dyDescent="0.25">
      <c r="A126" t="s">
        <v>462</v>
      </c>
      <c r="B126" t="s">
        <v>474</v>
      </c>
      <c r="C126" s="9">
        <v>967.34</v>
      </c>
      <c r="D126" s="8">
        <v>0.54331897966368559</v>
      </c>
      <c r="E126" s="4">
        <v>40328000</v>
      </c>
      <c r="F126" s="4">
        <v>59.6</v>
      </c>
      <c r="G126" s="4">
        <v>85.1</v>
      </c>
      <c r="H126" s="4">
        <v>8.1</v>
      </c>
      <c r="I126" s="10">
        <v>0.16300000000000001</v>
      </c>
      <c r="J126" s="10">
        <v>0.188</v>
      </c>
      <c r="K126" s="10">
        <v>0.65100000000000002</v>
      </c>
      <c r="L126" s="3" t="s">
        <v>433</v>
      </c>
      <c r="M126" s="5">
        <v>1.063257551</v>
      </c>
      <c r="N126">
        <f>IF(M126&gt;Munka1!$C$5,5,IF(M126&gt;Munka1!$C$4,4,IF(M126&gt;Munka1!$C$3,3,IF(M126&gt;Munka1!$C$2,2,1))))</f>
        <v>1</v>
      </c>
    </row>
    <row r="127" spans="1:14" x14ac:dyDescent="0.25">
      <c r="A127" t="s">
        <v>462</v>
      </c>
      <c r="B127" t="s">
        <v>472</v>
      </c>
      <c r="C127" s="9">
        <v>487.92399999999998</v>
      </c>
      <c r="D127" s="8">
        <v>0.45628882772764956</v>
      </c>
      <c r="E127" s="4">
        <v>6391000</v>
      </c>
      <c r="F127" s="4">
        <v>97.7</v>
      </c>
      <c r="G127" s="4">
        <v>60.9</v>
      </c>
      <c r="H127" s="4">
        <v>10.6</v>
      </c>
      <c r="I127" s="10">
        <v>0.39500000000000002</v>
      </c>
      <c r="J127" s="10">
        <v>0.20399999999999999</v>
      </c>
      <c r="K127" s="10">
        <v>0.40100000000000002</v>
      </c>
      <c r="L127" s="3" t="s">
        <v>433</v>
      </c>
      <c r="M127" s="5">
        <v>1.0628469250000001</v>
      </c>
      <c r="N127">
        <f>IF(M127&gt;Munka1!$C$5,5,IF(M127&gt;Munka1!$C$4,4,IF(M127&gt;Munka1!$C$3,3,IF(M127&gt;Munka1!$C$2,2,1))))</f>
        <v>1</v>
      </c>
    </row>
    <row r="128" spans="1:14" x14ac:dyDescent="0.25">
      <c r="A128" t="s">
        <v>462</v>
      </c>
      <c r="B128" t="s">
        <v>474</v>
      </c>
      <c r="C128" s="9">
        <v>412.73099999999999</v>
      </c>
      <c r="D128" s="8">
        <v>0.50366385682604531</v>
      </c>
      <c r="E128" s="4">
        <v>21080000</v>
      </c>
      <c r="F128" s="4">
        <v>31.7</v>
      </c>
      <c r="G128" s="4">
        <v>68.900000000000006</v>
      </c>
      <c r="H128" s="4">
        <v>3.6</v>
      </c>
      <c r="I128" s="10">
        <v>0.27600000000000002</v>
      </c>
      <c r="J128" s="10">
        <v>0.16500000000000001</v>
      </c>
      <c r="K128" s="10">
        <v>0.55900000000000005</v>
      </c>
      <c r="L128" s="3" t="s">
        <v>433</v>
      </c>
      <c r="M128" s="5">
        <v>1.0512873789999999</v>
      </c>
      <c r="N128">
        <f>IF(M128&gt;Munka1!$C$5,5,IF(M128&gt;Munka1!$C$4,4,IF(M128&gt;Munka1!$C$3,3,IF(M128&gt;Munka1!$C$2,2,1))))</f>
        <v>1</v>
      </c>
    </row>
    <row r="129" spans="1:14" x14ac:dyDescent="0.25">
      <c r="A129" t="s">
        <v>457</v>
      </c>
      <c r="B129" t="s">
        <v>459</v>
      </c>
      <c r="C129" s="9">
        <v>1345.77</v>
      </c>
      <c r="D129" s="8">
        <v>0.58055358041018323</v>
      </c>
      <c r="E129" s="4">
        <v>1230984000</v>
      </c>
      <c r="F129" s="4">
        <v>333.2</v>
      </c>
      <c r="G129" s="4">
        <v>59.5</v>
      </c>
      <c r="H129" s="4">
        <v>45.4</v>
      </c>
      <c r="I129" s="10">
        <v>0.186</v>
      </c>
      <c r="J129" s="10">
        <v>0.27600000000000002</v>
      </c>
      <c r="K129" s="10">
        <v>0.53800000000000003</v>
      </c>
      <c r="L129" s="3" t="s">
        <v>433</v>
      </c>
      <c r="M129" s="5">
        <v>1.04963648</v>
      </c>
      <c r="N129">
        <f>IF(M129&gt;Munka1!$C$5,5,IF(M129&gt;Munka1!$C$4,4,IF(M129&gt;Munka1!$C$3,3,IF(M129&gt;Munka1!$C$2,2,1))))</f>
        <v>1</v>
      </c>
    </row>
    <row r="130" spans="1:14" x14ac:dyDescent="0.25">
      <c r="A130" t="s">
        <v>462</v>
      </c>
      <c r="B130" t="s">
        <v>474</v>
      </c>
      <c r="C130" s="9">
        <v>341.31</v>
      </c>
      <c r="D130" s="8">
        <v>0.41205466586037337</v>
      </c>
      <c r="E130" s="4">
        <v>87562000</v>
      </c>
      <c r="F130" s="4">
        <v>66.3</v>
      </c>
      <c r="G130" s="4">
        <v>42.7</v>
      </c>
      <c r="H130" s="4">
        <v>8.1999999999999993</v>
      </c>
      <c r="I130" s="10">
        <v>0.47499999999999998</v>
      </c>
      <c r="J130" s="10">
        <v>9.9000000000000005E-2</v>
      </c>
      <c r="K130" s="10">
        <v>0.42599999999999999</v>
      </c>
      <c r="L130" s="3" t="s">
        <v>431</v>
      </c>
      <c r="M130" s="5">
        <v>1.0466947790000001</v>
      </c>
      <c r="N130">
        <f>IF(M130&gt;Munka1!$C$5,5,IF(M130&gt;Munka1!$C$4,4,IF(M130&gt;Munka1!$C$3,3,IF(M130&gt;Munka1!$C$2,2,1))))</f>
        <v>1</v>
      </c>
    </row>
    <row r="131" spans="1:14" x14ac:dyDescent="0.25">
      <c r="A131" t="s">
        <v>462</v>
      </c>
      <c r="B131" t="s">
        <v>475</v>
      </c>
      <c r="C131" s="9">
        <v>2737.34</v>
      </c>
      <c r="D131" s="8">
        <v>0.55716619542874712</v>
      </c>
      <c r="E131" s="4">
        <v>4066000</v>
      </c>
      <c r="F131" s="4">
        <v>10.8</v>
      </c>
      <c r="G131" s="4">
        <v>83.8</v>
      </c>
      <c r="H131" s="4">
        <v>3.7</v>
      </c>
      <c r="I131" s="10">
        <v>6.2E-2</v>
      </c>
      <c r="J131" s="10">
        <v>0.56999999999999995</v>
      </c>
      <c r="K131" s="10">
        <v>0.36899999999999999</v>
      </c>
      <c r="L131" s="3" t="s">
        <v>432</v>
      </c>
      <c r="M131" s="5">
        <v>1.025661012</v>
      </c>
      <c r="N131">
        <f>IF(M131&gt;Munka1!$C$5,5,IF(M131&gt;Munka1!$C$4,4,IF(M131&gt;Munka1!$C$3,3,IF(M131&gt;Munka1!$C$2,2,1))))</f>
        <v>1</v>
      </c>
    </row>
    <row r="132" spans="1:14" x14ac:dyDescent="0.25">
      <c r="A132" t="s">
        <v>457</v>
      </c>
      <c r="B132" t="s">
        <v>458</v>
      </c>
      <c r="C132" s="9">
        <v>1309.23</v>
      </c>
      <c r="D132" s="8">
        <v>0.49768277362621127</v>
      </c>
      <c r="E132" s="4">
        <v>23592000</v>
      </c>
      <c r="F132" s="4">
        <v>40.6</v>
      </c>
      <c r="G132" s="4">
        <v>50.2</v>
      </c>
      <c r="H132" s="4">
        <v>37.200000000000003</v>
      </c>
      <c r="I132" s="10">
        <v>0.13500000000000001</v>
      </c>
      <c r="J132" s="10">
        <v>0.47199999999999998</v>
      </c>
      <c r="K132" s="10">
        <v>0.39300000000000002</v>
      </c>
      <c r="L132" s="3" t="s">
        <v>432</v>
      </c>
      <c r="M132" s="5">
        <v>0.99308134199999998</v>
      </c>
      <c r="N132">
        <f>IF(M132&gt;Munka1!$C$5,5,IF(M132&gt;Munka1!$C$4,4,IF(M132&gt;Munka1!$C$3,3,IF(M132&gt;Munka1!$C$2,2,1))))</f>
        <v>1</v>
      </c>
    </row>
    <row r="133" spans="1:14" x14ac:dyDescent="0.25">
      <c r="A133" t="s">
        <v>462</v>
      </c>
      <c r="B133" t="s">
        <v>474</v>
      </c>
      <c r="C133" s="9">
        <v>419.226</v>
      </c>
      <c r="D133" s="8">
        <v>0.40347192524149844</v>
      </c>
      <c r="E133" s="4">
        <v>24321000</v>
      </c>
      <c r="F133" s="4">
        <v>24.6</v>
      </c>
      <c r="G133" s="4">
        <v>47.8</v>
      </c>
      <c r="H133" s="4">
        <v>3.5</v>
      </c>
      <c r="I133" s="10">
        <v>0.26200000000000001</v>
      </c>
      <c r="J133" s="10">
        <v>0.34799999999999998</v>
      </c>
      <c r="K133" s="10">
        <v>0.39</v>
      </c>
      <c r="L133" s="3" t="s">
        <v>433</v>
      </c>
      <c r="M133" s="5">
        <v>0.88758048499999997</v>
      </c>
      <c r="N133">
        <f>IF(M133&gt;Munka1!$C$5,5,IF(M133&gt;Munka1!$C$4,4,IF(M133&gt;Munka1!$C$3,3,IF(M133&gt;Munka1!$C$2,2,1))))</f>
        <v>1</v>
      </c>
    </row>
    <row r="134" spans="1:14" x14ac:dyDescent="0.25">
      <c r="A134" t="s">
        <v>457</v>
      </c>
      <c r="B134" t="s">
        <v>480</v>
      </c>
      <c r="C134" s="9">
        <v>738.34799999999996</v>
      </c>
      <c r="D134" s="8">
        <v>0.63405567383866235</v>
      </c>
      <c r="E134" s="4">
        <v>7582000</v>
      </c>
      <c r="F134" s="4">
        <v>51.2</v>
      </c>
      <c r="G134" s="4">
        <v>99.4</v>
      </c>
      <c r="H134" s="4">
        <v>33.5</v>
      </c>
      <c r="I134" s="10">
        <v>0.23400000000000001</v>
      </c>
      <c r="J134" s="10">
        <v>0.28599999999999998</v>
      </c>
      <c r="K134" s="10">
        <v>0.48</v>
      </c>
      <c r="L134" s="3" t="s">
        <v>433</v>
      </c>
      <c r="M134" s="5">
        <v>0.87755957299999998</v>
      </c>
      <c r="N134">
        <f>IF(M134&gt;Munka1!$C$5,5,IF(M134&gt;Munka1!$C$4,4,IF(M134&gt;Munka1!$C$3,3,IF(M134&gt;Munka1!$C$2,2,1))))</f>
        <v>1</v>
      </c>
    </row>
    <row r="135" spans="1:14" x14ac:dyDescent="0.25">
      <c r="A135" t="s">
        <v>462</v>
      </c>
      <c r="B135" t="s">
        <v>474</v>
      </c>
      <c r="C135" s="9">
        <v>1463.21</v>
      </c>
      <c r="D135" s="8">
        <v>0.54437741251125027</v>
      </c>
      <c r="E135" s="4">
        <v>13917000</v>
      </c>
      <c r="F135" s="4">
        <v>15.3</v>
      </c>
      <c r="G135" s="4">
        <v>80.599999999999994</v>
      </c>
      <c r="H135" s="4">
        <v>8.1999999999999993</v>
      </c>
      <c r="I135" s="10">
        <v>0.22</v>
      </c>
      <c r="J135" s="10">
        <v>0.28999999999999998</v>
      </c>
      <c r="K135" s="10">
        <v>0.48899999999999999</v>
      </c>
      <c r="L135" s="3" t="s">
        <v>433</v>
      </c>
      <c r="M135" s="5">
        <v>0.87687279200000001</v>
      </c>
      <c r="N135">
        <f>IF(M135&gt;Munka1!$C$5,5,IF(M135&gt;Munka1!$C$4,4,IF(M135&gt;Munka1!$C$3,3,IF(M135&gt;Munka1!$C$2,2,1))))</f>
        <v>1</v>
      </c>
    </row>
    <row r="136" spans="1:14" x14ac:dyDescent="0.25">
      <c r="A136" t="s">
        <v>462</v>
      </c>
      <c r="B136" t="s">
        <v>474</v>
      </c>
      <c r="C136" s="9">
        <v>458.86799999999999</v>
      </c>
      <c r="D136" s="8">
        <v>0.44124375077156319</v>
      </c>
      <c r="E136" s="4">
        <v>14770000</v>
      </c>
      <c r="F136" s="4">
        <v>109.8</v>
      </c>
      <c r="G136" s="4">
        <v>62.7</v>
      </c>
      <c r="H136" s="4">
        <v>7.9</v>
      </c>
      <c r="I136" s="10">
        <v>0.34200000000000003</v>
      </c>
      <c r="J136" s="10">
        <v>0.158</v>
      </c>
      <c r="K136" s="10">
        <v>0.499</v>
      </c>
      <c r="L136" s="3" t="s">
        <v>433</v>
      </c>
      <c r="M136" s="5">
        <v>0.82932464699999997</v>
      </c>
      <c r="N136">
        <f>IF(M136&gt;Munka1!$C$5,5,IF(M136&gt;Munka1!$C$4,4,IF(M136&gt;Munka1!$C$3,3,IF(M136&gt;Munka1!$C$2,2,1))))</f>
        <v>1</v>
      </c>
    </row>
    <row r="137" spans="1:14" x14ac:dyDescent="0.25">
      <c r="A137" t="s">
        <v>457</v>
      </c>
      <c r="B137" t="s">
        <v>459</v>
      </c>
      <c r="C137" s="9">
        <v>1040.1400000000001</v>
      </c>
      <c r="D137" s="8">
        <v>0.52575028210767216</v>
      </c>
      <c r="E137" s="4">
        <v>170044000</v>
      </c>
      <c r="F137" s="4">
        <v>206.2</v>
      </c>
      <c r="G137" s="4">
        <v>45.7</v>
      </c>
      <c r="H137" s="4">
        <v>31.8</v>
      </c>
      <c r="I137" s="10">
        <v>0.216</v>
      </c>
      <c r="J137" s="10">
        <v>0.251</v>
      </c>
      <c r="K137" s="10">
        <v>0.53300000000000003</v>
      </c>
      <c r="L137" s="3" t="s">
        <v>433</v>
      </c>
      <c r="M137" s="5">
        <v>0.82840817099999997</v>
      </c>
      <c r="N137">
        <f>IF(M137&gt;Munka1!$C$5,5,IF(M137&gt;Munka1!$C$4,4,IF(M137&gt;Munka1!$C$3,3,IF(M137&gt;Munka1!$C$2,2,1))))</f>
        <v>1</v>
      </c>
    </row>
    <row r="138" spans="1:14" x14ac:dyDescent="0.25">
      <c r="A138" t="s">
        <v>462</v>
      </c>
      <c r="B138" t="s">
        <v>474</v>
      </c>
      <c r="C138" s="9">
        <v>563.49099999999999</v>
      </c>
      <c r="D138" s="8">
        <v>0.48511888162084427</v>
      </c>
      <c r="E138" s="4">
        <v>10294000</v>
      </c>
      <c r="F138" s="4">
        <v>328.4</v>
      </c>
      <c r="G138" s="4">
        <v>70.400000000000006</v>
      </c>
      <c r="H138" s="4">
        <v>2.7</v>
      </c>
      <c r="I138" s="10">
        <v>0.40100000000000002</v>
      </c>
      <c r="J138" s="10">
        <v>0.22900000000000001</v>
      </c>
      <c r="K138" s="10">
        <v>0.37</v>
      </c>
      <c r="L138" s="3" t="s">
        <v>431</v>
      </c>
      <c r="M138" s="5">
        <v>0.82738349600000005</v>
      </c>
      <c r="N138">
        <f>IF(M138&gt;Munka1!$C$5,5,IF(M138&gt;Munka1!$C$4,4,IF(M138&gt;Munka1!$C$3,3,IF(M138&gt;Munka1!$C$2,2,1))))</f>
        <v>1</v>
      </c>
    </row>
    <row r="139" spans="1:14" x14ac:dyDescent="0.25">
      <c r="A139" t="s">
        <v>462</v>
      </c>
      <c r="B139" t="s">
        <v>474</v>
      </c>
      <c r="C139" s="9">
        <v>231.19399999999999</v>
      </c>
      <c r="D139" s="8">
        <v>0.39538820830941029</v>
      </c>
      <c r="E139" s="4">
        <v>9461000</v>
      </c>
      <c r="F139" s="4">
        <v>290.7</v>
      </c>
      <c r="G139" s="4">
        <v>51.6</v>
      </c>
      <c r="H139" s="4">
        <v>3.4</v>
      </c>
      <c r="I139" s="10">
        <v>0.46300000000000002</v>
      </c>
      <c r="J139" s="10">
        <v>0.20300000000000001</v>
      </c>
      <c r="K139" s="10">
        <v>0.33400000000000002</v>
      </c>
      <c r="L139" s="3" t="s">
        <v>431</v>
      </c>
      <c r="M139" s="5">
        <v>0.82491746099999996</v>
      </c>
      <c r="N139">
        <f>IF(M139&gt;Munka1!$C$5,5,IF(M139&gt;Munka1!$C$4,4,IF(M139&gt;Munka1!$C$3,3,IF(M139&gt;Munka1!$C$2,2,1))))</f>
        <v>1</v>
      </c>
    </row>
    <row r="140" spans="1:14" x14ac:dyDescent="0.25">
      <c r="A140" t="s">
        <v>457</v>
      </c>
      <c r="B140" t="s">
        <v>459</v>
      </c>
      <c r="C140" s="9">
        <v>553.29999999999995</v>
      </c>
      <c r="D140" s="8">
        <v>0.46264370968659857</v>
      </c>
      <c r="E140" s="4">
        <v>27962000</v>
      </c>
      <c r="F140" s="4">
        <v>48</v>
      </c>
      <c r="G140" s="4">
        <v>36</v>
      </c>
      <c r="H140" s="4">
        <v>3.2</v>
      </c>
      <c r="I140" s="10">
        <v>0.38</v>
      </c>
      <c r="J140" s="10">
        <v>0.24</v>
      </c>
      <c r="K140" s="10">
        <v>0.38</v>
      </c>
      <c r="L140" s="3" t="s">
        <v>431</v>
      </c>
      <c r="M140" s="5">
        <v>0.82286095199999998</v>
      </c>
      <c r="N140">
        <f>IF(M140&gt;Munka1!$C$5,5,IF(M140&gt;Munka1!$C$4,4,IF(M140&gt;Munka1!$C$3,3,IF(M140&gt;Munka1!$C$2,2,1))))</f>
        <v>1</v>
      </c>
    </row>
    <row r="141" spans="1:14" x14ac:dyDescent="0.25">
      <c r="A141" t="s">
        <v>462</v>
      </c>
      <c r="B141" t="s">
        <v>475</v>
      </c>
      <c r="C141" s="9">
        <v>318.07600000000002</v>
      </c>
      <c r="D141" s="8">
        <v>0.40656561347330633</v>
      </c>
      <c r="E141" s="4">
        <v>65939000</v>
      </c>
      <c r="F141" s="4">
        <v>26.7</v>
      </c>
      <c r="G141" s="4">
        <v>65.5</v>
      </c>
      <c r="H141" s="4">
        <v>0.2</v>
      </c>
      <c r="I141" s="10">
        <v>0.55000000000000004</v>
      </c>
      <c r="J141" s="10">
        <v>0.11</v>
      </c>
      <c r="K141" s="10">
        <v>0.34</v>
      </c>
      <c r="L141" s="3" t="s">
        <v>431</v>
      </c>
      <c r="M141" s="5">
        <v>0.79127474900000005</v>
      </c>
      <c r="N141">
        <f>IF(M141&gt;Munka1!$C$5,5,IF(M141&gt;Munka1!$C$4,4,IF(M141&gt;Munka1!$C$3,3,IF(M141&gt;Munka1!$C$2,2,1))))</f>
        <v>1</v>
      </c>
    </row>
    <row r="142" spans="1:14" x14ac:dyDescent="0.25">
      <c r="A142" t="s">
        <v>457</v>
      </c>
      <c r="B142" t="s">
        <v>459</v>
      </c>
      <c r="C142" s="9">
        <v>757.67200000000003</v>
      </c>
      <c r="D142" s="8">
        <v>0.54542421463262325</v>
      </c>
      <c r="E142" s="4">
        <v>151617000</v>
      </c>
      <c r="F142" s="4">
        <v>1023.4</v>
      </c>
      <c r="G142" s="4">
        <v>43.1</v>
      </c>
      <c r="H142" s="4">
        <v>7.3</v>
      </c>
      <c r="I142" s="10">
        <v>0.19900000000000001</v>
      </c>
      <c r="J142" s="10">
        <v>0.19800000000000001</v>
      </c>
      <c r="K142" s="10">
        <v>0.60299999999999998</v>
      </c>
      <c r="L142" s="3" t="s">
        <v>433</v>
      </c>
      <c r="M142" s="5">
        <v>0.74826074399999998</v>
      </c>
      <c r="N142">
        <f>IF(M142&gt;Munka1!$C$5,5,IF(M142&gt;Munka1!$C$4,4,IF(M142&gt;Munka1!$C$3,3,IF(M142&gt;Munka1!$C$2,2,1))))</f>
        <v>1</v>
      </c>
    </row>
    <row r="143" spans="1:14" x14ac:dyDescent="0.25">
      <c r="A143" t="s">
        <v>464</v>
      </c>
      <c r="B143" t="s">
        <v>465</v>
      </c>
      <c r="C143" s="9">
        <v>662.28</v>
      </c>
      <c r="D143" s="8">
        <v>0.46996827645233014</v>
      </c>
      <c r="E143" s="4">
        <v>10000000</v>
      </c>
      <c r="F143" s="4">
        <v>299.39999999999998</v>
      </c>
      <c r="G143" s="4">
        <v>52.9</v>
      </c>
      <c r="H143" s="4">
        <v>16.899999999999999</v>
      </c>
      <c r="I143" s="10">
        <v>0.28000000000000003</v>
      </c>
      <c r="J143" s="10">
        <v>0.2</v>
      </c>
      <c r="K143" s="10">
        <v>0.52</v>
      </c>
      <c r="L143" s="3" t="s">
        <v>433</v>
      </c>
      <c r="M143" s="5">
        <v>0.676375163</v>
      </c>
      <c r="N143">
        <f>IF(M143&gt;Munka1!$C$5,5,IF(M143&gt;Munka1!$C$4,4,IF(M143&gt;Munka1!$C$3,3,IF(M143&gt;Munka1!$C$2,2,1))))</f>
        <v>1</v>
      </c>
    </row>
    <row r="144" spans="1:14" x14ac:dyDescent="0.25">
      <c r="A144" t="s">
        <v>462</v>
      </c>
      <c r="B144" t="s">
        <v>474</v>
      </c>
      <c r="C144" s="9">
        <v>482.149</v>
      </c>
      <c r="D144" s="8">
        <v>0.41634790963152152</v>
      </c>
      <c r="E144" s="4">
        <v>4690000</v>
      </c>
      <c r="F144" s="4">
        <v>39.5</v>
      </c>
      <c r="G144" s="4">
        <v>58.6</v>
      </c>
      <c r="H144" s="4">
        <v>7.9</v>
      </c>
      <c r="I144" s="10">
        <v>0.10199999999999999</v>
      </c>
      <c r="J144" s="10">
        <v>0.254</v>
      </c>
      <c r="K144" s="10">
        <v>0.64300000000000002</v>
      </c>
      <c r="L144" s="3" t="s">
        <v>433</v>
      </c>
      <c r="M144" s="5">
        <v>0.54484333500000004</v>
      </c>
      <c r="N144">
        <f>IF(M144&gt;Munka1!$C$5,5,IF(M144&gt;Munka1!$C$4,4,IF(M144&gt;Munka1!$C$3,3,IF(M144&gt;Munka1!$C$2,2,1))))</f>
        <v>1</v>
      </c>
    </row>
  </sheetData>
  <autoFilter ref="A1:M144">
    <sortState ref="A2:O144">
      <sortCondition descending="1" ref="M1:M14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2:C6"/>
    </sheetView>
  </sheetViews>
  <sheetFormatPr defaultRowHeight="15" x14ac:dyDescent="0.25"/>
  <sheetData>
    <row r="1" spans="1:4" x14ac:dyDescent="0.25">
      <c r="A1" t="s">
        <v>633</v>
      </c>
      <c r="B1" t="s">
        <v>634</v>
      </c>
      <c r="C1" t="s">
        <v>635</v>
      </c>
    </row>
    <row r="2" spans="1:4" x14ac:dyDescent="0.25">
      <c r="A2">
        <v>0.2</v>
      </c>
      <c r="B2">
        <f>$B$7*A2</f>
        <v>0</v>
      </c>
      <c r="C2">
        <f>_xlfn.PERCENTILE.INC(Data_load!M:M,Munka1!A2)</f>
        <v>1.2871641280000001</v>
      </c>
      <c r="D2">
        <v>1</v>
      </c>
    </row>
    <row r="3" spans="1:4" x14ac:dyDescent="0.25">
      <c r="A3">
        <v>0.4</v>
      </c>
      <c r="B3">
        <f t="shared" ref="B3:B6" si="0">$B$7*A3</f>
        <v>0</v>
      </c>
      <c r="C3">
        <f>_xlfn.PERCENTILE.INC(Data_load!M:M,Munka1!A3)</f>
        <v>2.0183113578</v>
      </c>
      <c r="D3">
        <v>2</v>
      </c>
    </row>
    <row r="4" spans="1:4" x14ac:dyDescent="0.25">
      <c r="A4">
        <v>0.6</v>
      </c>
      <c r="B4">
        <f t="shared" si="0"/>
        <v>0</v>
      </c>
      <c r="C4">
        <f>_xlfn.PERCENTILE.INC(Data_load!M:M,Munka1!A4)</f>
        <v>3.1127312618</v>
      </c>
      <c r="D4">
        <v>3</v>
      </c>
    </row>
    <row r="5" spans="1:4" x14ac:dyDescent="0.25">
      <c r="A5">
        <v>0.8</v>
      </c>
      <c r="B5">
        <f t="shared" si="0"/>
        <v>0</v>
      </c>
      <c r="C5">
        <f>_xlfn.PERCENTILE.INC(Data_load!M:M,Munka1!A5)</f>
        <v>5.2577655851999996</v>
      </c>
      <c r="D5">
        <v>4</v>
      </c>
    </row>
    <row r="6" spans="1:4" x14ac:dyDescent="0.25">
      <c r="A6">
        <v>1</v>
      </c>
      <c r="B6">
        <f t="shared" si="0"/>
        <v>0</v>
      </c>
      <c r="C6">
        <f>_xlfn.PERCENTILE.INC(Data_load!M:M,Munka1!A6)</f>
        <v>14.449905190000001</v>
      </c>
      <c r="D6">
        <v>5</v>
      </c>
    </row>
    <row r="7" spans="1:4" x14ac:dyDescent="0.25">
      <c r="B7">
        <f>MAX(Data_load!L:L)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workbookViewId="0">
      <selection sqref="A1:B1048576"/>
    </sheetView>
  </sheetViews>
  <sheetFormatPr defaultRowHeight="15" x14ac:dyDescent="0.25"/>
  <cols>
    <col min="1" max="1" width="31.42578125" bestFit="1" customWidth="1"/>
    <col min="4" max="4" width="25" bestFit="1" customWidth="1"/>
    <col min="5" max="5" width="26.140625" bestFit="1" customWidth="1"/>
    <col min="6" max="6" width="12.42578125" bestFit="1" customWidth="1"/>
    <col min="7" max="7" width="13.7109375" bestFit="1" customWidth="1"/>
    <col min="8" max="8" width="14" customWidth="1"/>
    <col min="9" max="9" width="9.28515625" bestFit="1" customWidth="1"/>
    <col min="10" max="10" width="9.7109375" bestFit="1" customWidth="1"/>
    <col min="11" max="13" width="9.28515625" bestFit="1" customWidth="1"/>
    <col min="14" max="14" width="20.7109375" customWidth="1"/>
    <col min="15" max="15" width="15.7109375" bestFit="1" customWidth="1"/>
  </cols>
  <sheetData>
    <row r="1" spans="1:16" x14ac:dyDescent="0.25">
      <c r="A1" t="s">
        <v>484</v>
      </c>
      <c r="B1" t="s">
        <v>453</v>
      </c>
      <c r="C1" t="s">
        <v>454</v>
      </c>
      <c r="D1" t="s">
        <v>455</v>
      </c>
      <c r="E1" s="6" t="s">
        <v>456</v>
      </c>
      <c r="F1" s="6" t="s">
        <v>387</v>
      </c>
      <c r="G1" t="s">
        <v>489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449</v>
      </c>
      <c r="O1" s="7" t="s">
        <v>632</v>
      </c>
      <c r="P1" t="s">
        <v>636</v>
      </c>
    </row>
    <row r="2" spans="1:16" x14ac:dyDescent="0.25">
      <c r="A2" t="s">
        <v>240</v>
      </c>
      <c r="B2" t="s">
        <v>241</v>
      </c>
      <c r="C2" t="s">
        <v>457</v>
      </c>
      <c r="D2" t="s">
        <v>458</v>
      </c>
      <c r="E2" s="9">
        <v>70306.2</v>
      </c>
      <c r="F2" s="8">
        <v>0.82511018102640887</v>
      </c>
      <c r="G2" s="4">
        <v>1766000</v>
      </c>
      <c r="H2" s="4">
        <v>77.400000000000006</v>
      </c>
      <c r="I2" s="4">
        <v>82.5</v>
      </c>
      <c r="J2" s="4">
        <v>232</v>
      </c>
      <c r="K2" s="10">
        <v>2E-3</v>
      </c>
      <c r="L2" s="10">
        <v>0.80100000000000005</v>
      </c>
      <c r="M2" s="10">
        <v>0.19700000000000001</v>
      </c>
      <c r="N2" s="3" t="s">
        <v>432</v>
      </c>
      <c r="O2" s="5">
        <v>14.449905190000001</v>
      </c>
      <c r="P2">
        <f>IF(O2&gt;Munka1!$C$5,5,IF(O2&gt;Munka1!$C$4,4,IF(O2&gt;Munka1!$C$3,3,IF(O2&gt;Munka1!$C$2,2,1))))</f>
        <v>5</v>
      </c>
    </row>
    <row r="3" spans="1:16" x14ac:dyDescent="0.25">
      <c r="A3" t="s">
        <v>25</v>
      </c>
      <c r="B3" t="s">
        <v>26</v>
      </c>
      <c r="C3" t="s">
        <v>457</v>
      </c>
      <c r="D3" t="s">
        <v>458</v>
      </c>
      <c r="E3" s="9">
        <v>20722.099999999999</v>
      </c>
      <c r="F3" s="8">
        <v>0.79617590598701105</v>
      </c>
      <c r="G3" s="4">
        <v>1261000</v>
      </c>
      <c r="H3" s="4">
        <v>1050.5</v>
      </c>
      <c r="I3" s="4">
        <v>89.1</v>
      </c>
      <c r="J3" s="4">
        <v>281.3</v>
      </c>
      <c r="K3" s="10">
        <v>5.0000000000000001E-3</v>
      </c>
      <c r="L3" s="10">
        <v>0.38700000000000001</v>
      </c>
      <c r="M3" s="10">
        <v>0.60799999999999998</v>
      </c>
      <c r="N3" s="3" t="s">
        <v>433</v>
      </c>
      <c r="O3" s="5">
        <v>10.676807139999999</v>
      </c>
      <c r="P3">
        <f>IF(O3&gt;Munka1!$C$5,5,IF(O3&gt;Munka1!$C$4,4,IF(O3&gt;Munka1!$C$3,3,IF(O3&gt;Munka1!$C$2,2,1))))</f>
        <v>5</v>
      </c>
    </row>
    <row r="4" spans="1:16" x14ac:dyDescent="0.25">
      <c r="A4" t="s">
        <v>293</v>
      </c>
      <c r="B4" t="s">
        <v>294</v>
      </c>
      <c r="C4" t="s">
        <v>457</v>
      </c>
      <c r="D4" t="s">
        <v>458</v>
      </c>
      <c r="E4" s="9">
        <v>35049.1</v>
      </c>
      <c r="F4" s="8">
        <v>0.83597621539360978</v>
      </c>
      <c r="G4" s="4">
        <v>8329000</v>
      </c>
      <c r="H4" s="4">
        <v>31.4</v>
      </c>
      <c r="I4" s="4">
        <v>77.900000000000006</v>
      </c>
      <c r="J4" s="4">
        <v>475.3</v>
      </c>
      <c r="K4" s="10">
        <v>0.04</v>
      </c>
      <c r="L4" s="10">
        <v>0.58499999999999996</v>
      </c>
      <c r="M4" s="10">
        <v>0.375</v>
      </c>
      <c r="N4" s="3" t="s">
        <v>432</v>
      </c>
      <c r="O4" s="5">
        <v>9.8722984920000005</v>
      </c>
      <c r="P4">
        <f>IF(O4&gt;Munka1!$C$5,5,IF(O4&gt;Munka1!$C$4,4,IF(O4&gt;Munka1!$C$3,3,IF(O4&gt;Munka1!$C$2,2,1))))</f>
        <v>5</v>
      </c>
    </row>
    <row r="5" spans="1:16" x14ac:dyDescent="0.25">
      <c r="A5" t="s">
        <v>285</v>
      </c>
      <c r="B5" t="s">
        <v>286</v>
      </c>
      <c r="C5" t="s">
        <v>464</v>
      </c>
      <c r="D5" t="s">
        <v>465</v>
      </c>
      <c r="E5" s="9">
        <v>16683.900000000001</v>
      </c>
      <c r="F5" s="8">
        <v>0.77526792125740096</v>
      </c>
      <c r="G5" s="4">
        <v>1328000</v>
      </c>
      <c r="H5" s="4">
        <v>207.9</v>
      </c>
      <c r="I5" s="4">
        <v>98.6</v>
      </c>
      <c r="J5" s="4">
        <v>303.5</v>
      </c>
      <c r="K5" s="10">
        <v>7.0000000000000001E-3</v>
      </c>
      <c r="L5" s="10">
        <v>0.56999999999999995</v>
      </c>
      <c r="M5" s="10">
        <v>0.42299999999999999</v>
      </c>
      <c r="N5" s="3" t="s">
        <v>432</v>
      </c>
      <c r="O5" s="5">
        <v>9.5786861969999997</v>
      </c>
      <c r="P5">
        <f>IF(O5&gt;Munka1!$C$5,5,IF(O5&gt;Munka1!$C$4,4,IF(O5&gt;Munka1!$C$3,3,IF(O5&gt;Munka1!$C$2,2,1))))</f>
        <v>5</v>
      </c>
    </row>
    <row r="6" spans="1:16" x14ac:dyDescent="0.25">
      <c r="A6" t="s">
        <v>161</v>
      </c>
      <c r="B6" t="s">
        <v>162</v>
      </c>
      <c r="C6" t="s">
        <v>457</v>
      </c>
      <c r="D6" t="s">
        <v>458</v>
      </c>
      <c r="E6" s="9">
        <v>38497.599999999999</v>
      </c>
      <c r="F6" s="8">
        <v>0.79211771727125857</v>
      </c>
      <c r="G6" s="4">
        <v>3059000</v>
      </c>
      <c r="H6" s="4">
        <v>135.69999999999999</v>
      </c>
      <c r="I6" s="4">
        <v>83.5</v>
      </c>
      <c r="J6" s="4">
        <v>211</v>
      </c>
      <c r="K6" s="10">
        <v>4.0000000000000001E-3</v>
      </c>
      <c r="L6" s="10">
        <v>0.47899999999999998</v>
      </c>
      <c r="M6" s="10">
        <v>0.51600000000000001</v>
      </c>
      <c r="N6" s="3" t="s">
        <v>433</v>
      </c>
      <c r="O6" s="5">
        <v>8.9111583460000006</v>
      </c>
      <c r="P6">
        <f>IF(O6&gt;Munka1!$C$5,5,IF(O6&gt;Munka1!$C$4,4,IF(O6&gt;Munka1!$C$3,3,IF(O6&gt;Munka1!$C$2,2,1))))</f>
        <v>5</v>
      </c>
    </row>
    <row r="7" spans="1:16" x14ac:dyDescent="0.25">
      <c r="A7" t="s">
        <v>486</v>
      </c>
      <c r="B7" t="s">
        <v>301</v>
      </c>
      <c r="C7" t="s">
        <v>483</v>
      </c>
      <c r="D7" t="s">
        <v>483</v>
      </c>
      <c r="E7" s="9">
        <v>48373.9</v>
      </c>
      <c r="F7" s="8">
        <v>0.91372159583846224</v>
      </c>
      <c r="G7" s="4">
        <v>309876000</v>
      </c>
      <c r="H7" s="4">
        <v>31</v>
      </c>
      <c r="I7" s="4">
        <v>97</v>
      </c>
      <c r="J7" s="4">
        <v>898</v>
      </c>
      <c r="K7" s="10">
        <v>0.01</v>
      </c>
      <c r="L7" s="10">
        <v>0.20399999999999999</v>
      </c>
      <c r="M7" s="10">
        <v>0.78700000000000003</v>
      </c>
      <c r="N7" s="3" t="s">
        <v>433</v>
      </c>
      <c r="O7" s="5">
        <v>8.9077194689999999</v>
      </c>
      <c r="P7">
        <f>IF(O7&gt;Munka1!$C$5,5,IF(O7&gt;Munka1!$C$4,4,IF(O7&gt;Munka1!$C$3,3,IF(O7&gt;Munka1!$C$2,2,1))))</f>
        <v>5</v>
      </c>
    </row>
    <row r="8" spans="1:16" x14ac:dyDescent="0.25">
      <c r="A8" t="s">
        <v>19</v>
      </c>
      <c r="B8" t="s">
        <v>20</v>
      </c>
      <c r="C8" t="s">
        <v>467</v>
      </c>
      <c r="D8" t="s">
        <v>468</v>
      </c>
      <c r="E8" s="9">
        <v>51874.1</v>
      </c>
      <c r="F8" s="8">
        <v>0.92302990127973983</v>
      </c>
      <c r="G8" s="4">
        <v>22163000</v>
      </c>
      <c r="H8" s="4">
        <v>2.6</v>
      </c>
      <c r="I8" s="4">
        <v>100</v>
      </c>
      <c r="J8" s="4">
        <v>565.5</v>
      </c>
      <c r="K8" s="10">
        <v>3.7999999999999999E-2</v>
      </c>
      <c r="L8" s="10">
        <v>0.26200000000000001</v>
      </c>
      <c r="M8" s="10">
        <v>0.7</v>
      </c>
      <c r="N8" s="3" t="s">
        <v>433</v>
      </c>
      <c r="O8" s="5">
        <v>8.3372276480000007</v>
      </c>
      <c r="P8">
        <f>IF(O8&gt;Munka1!$C$5,5,IF(O8&gt;Munka1!$C$4,4,IF(O8&gt;Munka1!$C$3,3,IF(O8&gt;Munka1!$C$2,2,1))))</f>
        <v>5</v>
      </c>
    </row>
    <row r="9" spans="1:16" x14ac:dyDescent="0.25">
      <c r="A9" t="s">
        <v>192</v>
      </c>
      <c r="B9" t="s">
        <v>193</v>
      </c>
      <c r="C9" t="s">
        <v>457</v>
      </c>
      <c r="D9" t="s">
        <v>476</v>
      </c>
      <c r="E9" s="9">
        <v>2650.35</v>
      </c>
      <c r="F9" s="8">
        <v>0.69704264648852599</v>
      </c>
      <c r="G9" s="4">
        <v>2713000</v>
      </c>
      <c r="H9" s="4">
        <v>1.8</v>
      </c>
      <c r="I9" s="4">
        <v>97.8</v>
      </c>
      <c r="J9" s="4">
        <v>55.1</v>
      </c>
      <c r="K9" s="10">
        <v>0.20599999999999999</v>
      </c>
      <c r="L9" s="10">
        <v>0.214</v>
      </c>
      <c r="M9" s="10">
        <v>0.57999999999999996</v>
      </c>
      <c r="N9" s="3" t="s">
        <v>433</v>
      </c>
      <c r="O9" s="5">
        <v>7.4162547520000004</v>
      </c>
      <c r="P9">
        <f>IF(O9&gt;Munka1!$C$5,5,IF(O9&gt;Munka1!$C$4,4,IF(O9&gt;Munka1!$C$3,3,IF(O9&gt;Munka1!$C$2,2,1))))</f>
        <v>5</v>
      </c>
    </row>
    <row r="10" spans="1:16" x14ac:dyDescent="0.25">
      <c r="A10" t="s">
        <v>320</v>
      </c>
      <c r="B10" t="s">
        <v>321</v>
      </c>
      <c r="C10" t="s">
        <v>460</v>
      </c>
      <c r="D10" t="s">
        <v>469</v>
      </c>
      <c r="E10" s="9">
        <v>44380.2</v>
      </c>
      <c r="F10" s="8">
        <v>0.90277418262776299</v>
      </c>
      <c r="G10" s="4">
        <v>10930000</v>
      </c>
      <c r="H10" s="4">
        <v>340</v>
      </c>
      <c r="I10" s="4">
        <v>98</v>
      </c>
      <c r="J10" s="4">
        <v>462.6</v>
      </c>
      <c r="K10" s="10">
        <v>0.01</v>
      </c>
      <c r="L10" s="10">
        <v>0.24</v>
      </c>
      <c r="M10" s="10">
        <v>0.749</v>
      </c>
      <c r="N10" s="3" t="s">
        <v>433</v>
      </c>
      <c r="O10" s="5">
        <v>7.1642021180000004</v>
      </c>
      <c r="P10">
        <f>IF(O10&gt;Munka1!$C$5,5,IF(O10&gt;Munka1!$C$4,4,IF(O10&gt;Munka1!$C$3,3,IF(O10&gt;Munka1!$C$2,2,1))))</f>
        <v>5</v>
      </c>
    </row>
    <row r="11" spans="1:16" x14ac:dyDescent="0.25">
      <c r="A11" t="s">
        <v>76</v>
      </c>
      <c r="B11" t="s">
        <v>77</v>
      </c>
      <c r="C11" t="s">
        <v>460</v>
      </c>
      <c r="D11" t="s">
        <v>478</v>
      </c>
      <c r="E11" s="9">
        <v>58041.4</v>
      </c>
      <c r="F11" s="8">
        <v>0.91006476446157958</v>
      </c>
      <c r="G11" s="4">
        <v>5551000</v>
      </c>
      <c r="H11" s="4">
        <v>126.5</v>
      </c>
      <c r="I11" s="4">
        <v>100</v>
      </c>
      <c r="J11" s="4">
        <v>614.6</v>
      </c>
      <c r="K11" s="10">
        <v>1.7999999999999999E-2</v>
      </c>
      <c r="L11" s="10">
        <v>0.246</v>
      </c>
      <c r="M11" s="10">
        <v>0.73499999999999999</v>
      </c>
      <c r="N11" s="3" t="s">
        <v>433</v>
      </c>
      <c r="O11" s="5">
        <v>6.7754804809999998</v>
      </c>
      <c r="P11">
        <f>IF(O11&gt;Munka1!$C$5,5,IF(O11&gt;Munka1!$C$4,4,IF(O11&gt;Munka1!$C$3,3,IF(O11&gt;Munka1!$C$2,2,1))))</f>
        <v>5</v>
      </c>
    </row>
    <row r="12" spans="1:16" x14ac:dyDescent="0.25">
      <c r="A12" t="s">
        <v>262</v>
      </c>
      <c r="B12" t="s">
        <v>263</v>
      </c>
      <c r="C12" t="s">
        <v>457</v>
      </c>
      <c r="D12" t="s">
        <v>473</v>
      </c>
      <c r="E12" s="9">
        <v>46569.7</v>
      </c>
      <c r="F12" s="8">
        <v>0.90908451774625143</v>
      </c>
      <c r="G12" s="4">
        <v>5079000</v>
      </c>
      <c r="H12" s="4">
        <v>6482.2</v>
      </c>
      <c r="I12" s="4">
        <v>92.5</v>
      </c>
      <c r="J12" s="4">
        <v>411.4</v>
      </c>
      <c r="K12" s="10">
        <v>0</v>
      </c>
      <c r="L12" s="10">
        <v>0.33900000000000002</v>
      </c>
      <c r="M12" s="10">
        <v>0.66100000000000003</v>
      </c>
      <c r="N12" s="3" t="s">
        <v>433</v>
      </c>
      <c r="O12" s="5">
        <v>6.7536038400000002</v>
      </c>
      <c r="P12">
        <f>IF(O12&gt;Munka1!$C$5,5,IF(O12&gt;Munka1!$C$4,4,IF(O12&gt;Munka1!$C$3,3,IF(O12&gt;Munka1!$C$2,2,1))))</f>
        <v>5</v>
      </c>
    </row>
    <row r="13" spans="1:16" x14ac:dyDescent="0.25">
      <c r="A13" t="s">
        <v>272</v>
      </c>
      <c r="B13" t="s">
        <v>273</v>
      </c>
      <c r="C13" t="s">
        <v>460</v>
      </c>
      <c r="D13" t="s">
        <v>478</v>
      </c>
      <c r="E13" s="9">
        <v>52076.3</v>
      </c>
      <c r="F13" s="8">
        <v>0.9054079775892695</v>
      </c>
      <c r="G13" s="4">
        <v>9382000</v>
      </c>
      <c r="H13" s="4">
        <v>20</v>
      </c>
      <c r="I13" s="4">
        <v>99</v>
      </c>
      <c r="J13" s="4">
        <v>715</v>
      </c>
      <c r="K13" s="10">
        <v>1.0999999999999999E-2</v>
      </c>
      <c r="L13" s="10">
        <v>0.28199999999999997</v>
      </c>
      <c r="M13" s="10">
        <v>0.70699999999999996</v>
      </c>
      <c r="N13" s="3" t="s">
        <v>433</v>
      </c>
      <c r="O13" s="5">
        <v>6.7265333759999999</v>
      </c>
      <c r="P13">
        <f>IF(O13&gt;Munka1!$C$5,5,IF(O13&gt;Munka1!$C$4,4,IF(O13&gt;Munka1!$C$3,3,IF(O13&gt;Munka1!$C$2,2,1))))</f>
        <v>5</v>
      </c>
    </row>
    <row r="14" spans="1:16" x14ac:dyDescent="0.25">
      <c r="A14" t="s">
        <v>215</v>
      </c>
      <c r="B14" t="s">
        <v>216</v>
      </c>
      <c r="C14" t="s">
        <v>460</v>
      </c>
      <c r="D14" t="s">
        <v>478</v>
      </c>
      <c r="E14" s="9">
        <v>87770.3</v>
      </c>
      <c r="F14" s="8">
        <v>0.94157842251693047</v>
      </c>
      <c r="G14" s="4">
        <v>4891000</v>
      </c>
      <c r="H14" s="4">
        <v>14.2</v>
      </c>
      <c r="I14" s="4">
        <v>100</v>
      </c>
      <c r="J14" s="4">
        <v>461.7</v>
      </c>
      <c r="K14" s="10">
        <v>2.1000000000000001E-2</v>
      </c>
      <c r="L14" s="10">
        <v>0.41499999999999998</v>
      </c>
      <c r="M14" s="10">
        <v>0.56399999999999995</v>
      </c>
      <c r="N14" s="3" t="s">
        <v>433</v>
      </c>
      <c r="O14" s="5">
        <v>6.6130974599999996</v>
      </c>
      <c r="P14">
        <f>IF(O14&gt;Munka1!$C$5,5,IF(O14&gt;Munka1!$C$4,4,IF(O14&gt;Munka1!$C$3,3,IF(O14&gt;Munka1!$C$2,2,1))))</f>
        <v>5</v>
      </c>
    </row>
    <row r="15" spans="1:16" x14ac:dyDescent="0.25">
      <c r="A15" t="s">
        <v>96</v>
      </c>
      <c r="B15" t="s">
        <v>97</v>
      </c>
      <c r="C15" t="s">
        <v>460</v>
      </c>
      <c r="D15" t="s">
        <v>478</v>
      </c>
      <c r="E15" s="9">
        <v>46202.400000000001</v>
      </c>
      <c r="F15" s="8">
        <v>0.90346532065701168</v>
      </c>
      <c r="G15" s="4">
        <v>5368000</v>
      </c>
      <c r="H15" s="4">
        <v>15.5</v>
      </c>
      <c r="I15" s="4">
        <v>100</v>
      </c>
      <c r="J15" s="4">
        <v>405.3</v>
      </c>
      <c r="K15" s="10">
        <v>2.8000000000000001E-2</v>
      </c>
      <c r="L15" s="10">
        <v>0.29499999999999998</v>
      </c>
      <c r="M15" s="10">
        <v>0.67600000000000005</v>
      </c>
      <c r="N15" s="3" t="s">
        <v>433</v>
      </c>
      <c r="O15" s="5">
        <v>6.5519233610000001</v>
      </c>
      <c r="P15">
        <f>IF(O15&gt;Munka1!$C$5,5,IF(O15&gt;Munka1!$C$4,4,IF(O15&gt;Munka1!$C$3,3,IF(O15&gt;Munka1!$C$2,2,1))))</f>
        <v>5</v>
      </c>
    </row>
    <row r="16" spans="1:16" x14ac:dyDescent="0.25">
      <c r="A16" t="s">
        <v>204</v>
      </c>
      <c r="B16" t="s">
        <v>205</v>
      </c>
      <c r="C16" t="s">
        <v>460</v>
      </c>
      <c r="D16" t="s">
        <v>469</v>
      </c>
      <c r="E16" s="9">
        <v>50338.3</v>
      </c>
      <c r="F16" s="8">
        <v>0.91021886627853965</v>
      </c>
      <c r="G16" s="4">
        <v>16632000</v>
      </c>
      <c r="H16" s="4">
        <v>397.1</v>
      </c>
      <c r="I16" s="4">
        <v>99</v>
      </c>
      <c r="J16" s="4">
        <v>460.8</v>
      </c>
      <c r="K16" s="10">
        <v>2.1000000000000001E-2</v>
      </c>
      <c r="L16" s="10">
        <v>0.24399999999999999</v>
      </c>
      <c r="M16" s="10">
        <v>0.73599999999999999</v>
      </c>
      <c r="N16" s="3" t="s">
        <v>433</v>
      </c>
      <c r="O16" s="5">
        <v>6.5070799179999996</v>
      </c>
      <c r="P16">
        <f>IF(O16&gt;Munka1!$C$5,5,IF(O16&gt;Munka1!$C$4,4,IF(O16&gt;Munka1!$C$3,3,IF(O16&gt;Munka1!$C$2,2,1))))</f>
        <v>5</v>
      </c>
    </row>
    <row r="17" spans="1:16" x14ac:dyDescent="0.25">
      <c r="A17" t="s">
        <v>21</v>
      </c>
      <c r="B17" t="s">
        <v>22</v>
      </c>
      <c r="C17" t="s">
        <v>460</v>
      </c>
      <c r="D17" t="s">
        <v>469</v>
      </c>
      <c r="E17" s="9">
        <v>46858</v>
      </c>
      <c r="F17" s="8">
        <v>0.89488944703980444</v>
      </c>
      <c r="G17" s="4">
        <v>8392000</v>
      </c>
      <c r="H17" s="4">
        <v>97.7</v>
      </c>
      <c r="I17" s="4">
        <v>98</v>
      </c>
      <c r="J17" s="4">
        <v>452.2</v>
      </c>
      <c r="K17" s="10">
        <v>1.7999999999999999E-2</v>
      </c>
      <c r="L17" s="10">
        <v>0.30399999999999999</v>
      </c>
      <c r="M17" s="10">
        <v>0.67800000000000005</v>
      </c>
      <c r="N17" s="3" t="s">
        <v>433</v>
      </c>
      <c r="O17" s="5">
        <v>6.2179161680000004</v>
      </c>
      <c r="P17">
        <f>IF(O17&gt;Munka1!$C$5,5,IF(O17&gt;Munka1!$C$4,4,IF(O17&gt;Munka1!$C$3,3,IF(O17&gt;Munka1!$C$2,2,1))))</f>
        <v>5</v>
      </c>
    </row>
    <row r="18" spans="1:16" x14ac:dyDescent="0.25">
      <c r="A18" t="s">
        <v>398</v>
      </c>
      <c r="B18" t="s">
        <v>221</v>
      </c>
      <c r="C18" t="s">
        <v>460</v>
      </c>
      <c r="D18" t="s">
        <v>470</v>
      </c>
      <c r="E18" s="9">
        <v>19808.099999999999</v>
      </c>
      <c r="F18" s="8">
        <v>0.86179616532919667</v>
      </c>
      <c r="G18" s="4">
        <v>10507000</v>
      </c>
      <c r="H18" s="4">
        <v>129.80000000000001</v>
      </c>
      <c r="I18" s="4">
        <v>99.9</v>
      </c>
      <c r="J18" s="4">
        <v>314.3</v>
      </c>
      <c r="K18" s="10">
        <v>3.4000000000000002E-2</v>
      </c>
      <c r="L18" s="10">
        <v>0.39300000000000002</v>
      </c>
      <c r="M18" s="10">
        <v>0.57299999999999995</v>
      </c>
      <c r="N18" s="3" t="s">
        <v>433</v>
      </c>
      <c r="O18" s="5">
        <v>6.2054897650000003</v>
      </c>
      <c r="P18">
        <f>IF(O18&gt;Munka1!$C$5,5,IF(O18&gt;Munka1!$C$4,4,IF(O18&gt;Munka1!$C$3,3,IF(O18&gt;Munka1!$C$2,2,1))))</f>
        <v>5</v>
      </c>
    </row>
    <row r="19" spans="1:16" x14ac:dyDescent="0.25">
      <c r="A19" t="s">
        <v>92</v>
      </c>
      <c r="B19" t="s">
        <v>93</v>
      </c>
      <c r="C19" t="s">
        <v>460</v>
      </c>
      <c r="D19" t="s">
        <v>478</v>
      </c>
      <c r="E19" s="9">
        <v>14638.6</v>
      </c>
      <c r="F19" s="8">
        <v>0.8445825915219507</v>
      </c>
      <c r="G19" s="4">
        <v>1332000</v>
      </c>
      <c r="H19" s="4">
        <v>29.3</v>
      </c>
      <c r="I19" s="4">
        <v>99.8</v>
      </c>
      <c r="J19" s="4">
        <v>333.8</v>
      </c>
      <c r="K19" s="10">
        <v>0.04</v>
      </c>
      <c r="L19" s="10">
        <v>0.29399999999999998</v>
      </c>
      <c r="M19" s="10">
        <v>0.66600000000000004</v>
      </c>
      <c r="N19" s="3" t="s">
        <v>433</v>
      </c>
      <c r="O19" s="5">
        <v>6.0833037919999997</v>
      </c>
      <c r="P19">
        <f>IF(O19&gt;Munka1!$C$5,5,IF(O19&gt;Munka1!$C$4,4,IF(O19&gt;Munka1!$C$3,3,IF(O19&gt;Munka1!$C$2,2,1))))</f>
        <v>5</v>
      </c>
    </row>
    <row r="20" spans="1:16" x14ac:dyDescent="0.25">
      <c r="A20" t="s">
        <v>409</v>
      </c>
      <c r="B20" t="s">
        <v>160</v>
      </c>
      <c r="C20" t="s">
        <v>457</v>
      </c>
      <c r="D20" t="s">
        <v>476</v>
      </c>
      <c r="E20" s="9">
        <v>22087</v>
      </c>
      <c r="F20" s="8">
        <v>0.884018971376198</v>
      </c>
      <c r="G20" s="4">
        <v>49090000</v>
      </c>
      <c r="H20" s="4">
        <v>496</v>
      </c>
      <c r="I20" s="4">
        <v>97.9</v>
      </c>
      <c r="J20" s="4">
        <v>486.1</v>
      </c>
      <c r="K20" s="10">
        <v>3.3000000000000002E-2</v>
      </c>
      <c r="L20" s="10">
        <v>0.40300000000000002</v>
      </c>
      <c r="M20" s="10">
        <v>0.56299999999999994</v>
      </c>
      <c r="N20" s="3" t="s">
        <v>433</v>
      </c>
      <c r="O20" s="5">
        <v>5.9654085889999999</v>
      </c>
      <c r="P20">
        <f>IF(O20&gt;Munka1!$C$5,5,IF(O20&gt;Munka1!$C$4,4,IF(O20&gt;Munka1!$C$3,3,IF(O20&gt;Munka1!$C$2,2,1))))</f>
        <v>5</v>
      </c>
    </row>
    <row r="21" spans="1:16" x14ac:dyDescent="0.25">
      <c r="A21" t="s">
        <v>287</v>
      </c>
      <c r="B21" t="s">
        <v>288</v>
      </c>
      <c r="C21" t="s">
        <v>457</v>
      </c>
      <c r="D21" t="s">
        <v>458</v>
      </c>
      <c r="E21" s="9">
        <v>19280.7</v>
      </c>
      <c r="F21" s="8">
        <v>0.79294785316095318</v>
      </c>
      <c r="G21" s="4">
        <v>2944000</v>
      </c>
      <c r="H21" s="4">
        <v>14.6</v>
      </c>
      <c r="I21" s="4">
        <v>75.8</v>
      </c>
      <c r="J21" s="4">
        <v>85.5</v>
      </c>
      <c r="K21" s="10">
        <v>2.7E-2</v>
      </c>
      <c r="L21" s="10">
        <v>0.39</v>
      </c>
      <c r="M21" s="10">
        <v>0.58299999999999996</v>
      </c>
      <c r="N21" s="3" t="s">
        <v>433</v>
      </c>
      <c r="O21" s="5">
        <v>5.6145773129999998</v>
      </c>
      <c r="P21">
        <f>IF(O21&gt;Munka1!$C$5,5,IF(O21&gt;Munka1!$C$4,4,IF(O21&gt;Munka1!$C$3,3,IF(O21&gt;Munka1!$C$2,2,1))))</f>
        <v>5</v>
      </c>
    </row>
    <row r="22" spans="1:16" x14ac:dyDescent="0.25">
      <c r="A22" t="s">
        <v>146</v>
      </c>
      <c r="B22" t="s">
        <v>147</v>
      </c>
      <c r="C22" t="s">
        <v>457</v>
      </c>
      <c r="D22" t="s">
        <v>480</v>
      </c>
      <c r="E22" s="9">
        <v>9070.65</v>
      </c>
      <c r="F22" s="8">
        <v>0.76544306348938584</v>
      </c>
      <c r="G22" s="4">
        <v>16311000</v>
      </c>
      <c r="H22" s="4">
        <v>5.6</v>
      </c>
      <c r="I22" s="4">
        <v>98.4</v>
      </c>
      <c r="J22" s="4">
        <v>164.1</v>
      </c>
      <c r="K22" s="10">
        <v>6.7000000000000004E-2</v>
      </c>
      <c r="L22" s="10">
        <v>0.38600000000000001</v>
      </c>
      <c r="M22" s="10">
        <v>0.54700000000000004</v>
      </c>
      <c r="N22" s="3" t="s">
        <v>433</v>
      </c>
      <c r="O22" s="5">
        <v>5.608156481</v>
      </c>
      <c r="P22">
        <f>IF(O22&gt;Munka1!$C$5,5,IF(O22&gt;Munka1!$C$4,4,IF(O22&gt;Munka1!$C$3,3,IF(O22&gt;Munka1!$C$2,2,1))))</f>
        <v>5</v>
      </c>
    </row>
    <row r="23" spans="1:16" x14ac:dyDescent="0.25">
      <c r="A23" t="s">
        <v>141</v>
      </c>
      <c r="B23" t="s">
        <v>142</v>
      </c>
      <c r="C23" t="s">
        <v>457</v>
      </c>
      <c r="D23" t="s">
        <v>458</v>
      </c>
      <c r="E23" s="9">
        <v>30642.9</v>
      </c>
      <c r="F23" s="8">
        <v>0.88675721861225121</v>
      </c>
      <c r="G23" s="4">
        <v>7420000</v>
      </c>
      <c r="H23" s="4">
        <v>305.8</v>
      </c>
      <c r="I23" s="4">
        <v>95.4</v>
      </c>
      <c r="J23" s="4">
        <v>462.3</v>
      </c>
      <c r="K23" s="10">
        <v>2.5999999999999999E-2</v>
      </c>
      <c r="L23" s="10">
        <v>0.317</v>
      </c>
      <c r="M23" s="10">
        <v>0.65700000000000003</v>
      </c>
      <c r="N23" s="3" t="s">
        <v>433</v>
      </c>
      <c r="O23" s="5">
        <v>5.5377211940000004</v>
      </c>
      <c r="P23">
        <f>IF(O23&gt;Munka1!$C$5,5,IF(O23&gt;Munka1!$C$4,4,IF(O23&gt;Munka1!$C$3,3,IF(O23&gt;Munka1!$C$2,2,1))))</f>
        <v>5</v>
      </c>
    </row>
    <row r="24" spans="1:16" x14ac:dyDescent="0.25">
      <c r="A24" t="s">
        <v>274</v>
      </c>
      <c r="B24" t="s">
        <v>275</v>
      </c>
      <c r="C24" t="s">
        <v>460</v>
      </c>
      <c r="D24" t="s">
        <v>469</v>
      </c>
      <c r="E24" s="9">
        <v>74605.7</v>
      </c>
      <c r="F24" s="8">
        <v>0.93198592226917731</v>
      </c>
      <c r="G24" s="4">
        <v>7831000</v>
      </c>
      <c r="H24" s="4">
        <v>182.2</v>
      </c>
      <c r="I24" s="4">
        <v>99</v>
      </c>
      <c r="J24" s="4">
        <v>680.9</v>
      </c>
      <c r="K24" s="10">
        <v>1.4999999999999999E-2</v>
      </c>
      <c r="L24" s="10">
        <v>0.34</v>
      </c>
      <c r="M24" s="10">
        <v>0.64500000000000002</v>
      </c>
      <c r="N24" s="3" t="s">
        <v>433</v>
      </c>
      <c r="O24" s="5">
        <v>5.4624857310000001</v>
      </c>
      <c r="P24">
        <f>IF(O24&gt;Munka1!$C$5,5,IF(O24&gt;Munka1!$C$4,4,IF(O24&gt;Munka1!$C$3,3,IF(O24&gt;Munka1!$C$2,2,1))))</f>
        <v>5</v>
      </c>
    </row>
    <row r="25" spans="1:16" x14ac:dyDescent="0.25">
      <c r="A25" t="s">
        <v>108</v>
      </c>
      <c r="B25" t="s">
        <v>109</v>
      </c>
      <c r="C25" t="s">
        <v>460</v>
      </c>
      <c r="D25" t="s">
        <v>469</v>
      </c>
      <c r="E25" s="9">
        <v>41785.599999999999</v>
      </c>
      <c r="F25" s="8">
        <v>0.92071809039088093</v>
      </c>
      <c r="G25" s="4">
        <v>80435000</v>
      </c>
      <c r="H25" s="4">
        <v>230.9</v>
      </c>
      <c r="I25" s="4">
        <v>99</v>
      </c>
      <c r="J25" s="4">
        <v>667.9</v>
      </c>
      <c r="K25" s="10">
        <v>8.9999999999999993E-3</v>
      </c>
      <c r="L25" s="10">
        <v>0.29599999999999999</v>
      </c>
      <c r="M25" s="10">
        <v>0.69499999999999995</v>
      </c>
      <c r="N25" s="3" t="s">
        <v>433</v>
      </c>
      <c r="O25" s="5">
        <v>5.4328123679999996</v>
      </c>
      <c r="P25">
        <f>IF(O25&gt;Munka1!$C$5,5,IF(O25&gt;Munka1!$C$4,4,IF(O25&gt;Munka1!$C$3,3,IF(O25&gt;Munka1!$C$2,2,1))))</f>
        <v>5</v>
      </c>
    </row>
    <row r="26" spans="1:16" x14ac:dyDescent="0.25">
      <c r="A26" t="s">
        <v>297</v>
      </c>
      <c r="B26" t="s">
        <v>298</v>
      </c>
      <c r="C26" t="s">
        <v>460</v>
      </c>
      <c r="D26" t="s">
        <v>478</v>
      </c>
      <c r="E26" s="9">
        <v>38893</v>
      </c>
      <c r="F26" s="8">
        <v>0.90534201102103828</v>
      </c>
      <c r="G26" s="4">
        <v>62717000</v>
      </c>
      <c r="H26" s="4">
        <v>247.6</v>
      </c>
      <c r="I26" s="4">
        <v>99</v>
      </c>
      <c r="J26" s="4">
        <v>543.5</v>
      </c>
      <c r="K26" s="10">
        <v>5.0000000000000001E-3</v>
      </c>
      <c r="L26" s="10">
        <v>0.23699999999999999</v>
      </c>
      <c r="M26" s="10">
        <v>0.75800000000000001</v>
      </c>
      <c r="N26" s="3" t="s">
        <v>433</v>
      </c>
      <c r="O26" s="5">
        <v>5.3844726969999996</v>
      </c>
      <c r="P26">
        <f>IF(O26&gt;Munka1!$C$5,5,IF(O26&gt;Munka1!$C$4,4,IF(O26&gt;Munka1!$C$3,3,IF(O26&gt;Munka1!$C$2,2,1))))</f>
        <v>5</v>
      </c>
    </row>
    <row r="27" spans="1:16" x14ac:dyDescent="0.25">
      <c r="A27" t="s">
        <v>207</v>
      </c>
      <c r="B27" t="s">
        <v>208</v>
      </c>
      <c r="C27" t="s">
        <v>467</v>
      </c>
      <c r="D27" t="s">
        <v>468</v>
      </c>
      <c r="E27" s="9">
        <v>33691.300000000003</v>
      </c>
      <c r="F27" s="8">
        <v>0.89921122108848051</v>
      </c>
      <c r="G27" s="4">
        <v>4369000</v>
      </c>
      <c r="H27" s="4">
        <v>15.2</v>
      </c>
      <c r="I27" s="4">
        <v>99</v>
      </c>
      <c r="J27" s="4">
        <v>441.7</v>
      </c>
      <c r="K27" s="10">
        <v>4.2999999999999997E-2</v>
      </c>
      <c r="L27" s="10">
        <v>0.27300000000000002</v>
      </c>
      <c r="M27" s="10">
        <v>0.68400000000000005</v>
      </c>
      <c r="N27" s="3" t="s">
        <v>433</v>
      </c>
      <c r="O27" s="5">
        <v>5.3637661530000003</v>
      </c>
      <c r="P27">
        <f>IF(O27&gt;Munka1!$C$5,5,IF(O27&gt;Munka1!$C$4,4,IF(O27&gt;Munka1!$C$3,3,IF(O27&gt;Munka1!$C$2,2,1))))</f>
        <v>5</v>
      </c>
    </row>
    <row r="28" spans="1:16" x14ac:dyDescent="0.25">
      <c r="A28" t="s">
        <v>276</v>
      </c>
      <c r="B28" t="s">
        <v>277</v>
      </c>
      <c r="C28" t="s">
        <v>457</v>
      </c>
      <c r="D28" t="s">
        <v>480</v>
      </c>
      <c r="E28" s="9">
        <v>4439.2</v>
      </c>
      <c r="F28" s="8">
        <v>0.67340768939660012</v>
      </c>
      <c r="G28" s="4">
        <v>5042000</v>
      </c>
      <c r="H28" s="4">
        <v>10.3</v>
      </c>
      <c r="I28" s="4">
        <v>98</v>
      </c>
      <c r="J28" s="4">
        <v>74.599999999999994</v>
      </c>
      <c r="K28" s="10">
        <v>0.20899999999999999</v>
      </c>
      <c r="L28" s="10">
        <v>0.38</v>
      </c>
      <c r="M28" s="10">
        <v>0.41099999999999998</v>
      </c>
      <c r="N28" s="3" t="s">
        <v>433</v>
      </c>
      <c r="O28" s="5">
        <v>5.3207763960000003</v>
      </c>
      <c r="P28">
        <f>IF(O28&gt;Munka1!$C$5,5,IF(O28&gt;Munka1!$C$4,4,IF(O28&gt;Munka1!$C$3,3,IF(O28&gt;Munka1!$C$2,2,1))))</f>
        <v>5</v>
      </c>
    </row>
    <row r="29" spans="1:16" x14ac:dyDescent="0.25">
      <c r="A29" t="s">
        <v>15</v>
      </c>
      <c r="B29" t="s">
        <v>16</v>
      </c>
      <c r="C29" t="s">
        <v>464</v>
      </c>
      <c r="D29" t="s">
        <v>465</v>
      </c>
      <c r="E29" s="9">
        <v>12174.7</v>
      </c>
      <c r="F29" s="8">
        <v>0.76605936613813941</v>
      </c>
      <c r="G29" s="4">
        <v>87000</v>
      </c>
      <c r="H29" s="4">
        <v>156</v>
      </c>
      <c r="I29" s="4">
        <v>89</v>
      </c>
      <c r="J29" s="4">
        <v>549.9</v>
      </c>
      <c r="K29" s="10">
        <v>3.7999999999999999E-2</v>
      </c>
      <c r="L29" s="10">
        <v>0.22</v>
      </c>
      <c r="M29" s="10">
        <v>0.74299999999999999</v>
      </c>
      <c r="N29" s="3" t="s">
        <v>433</v>
      </c>
      <c r="O29" s="5">
        <v>5.2954676520000001</v>
      </c>
      <c r="P29">
        <f>IF(O29&gt;Munka1!$C$5,5,IF(O29&gt;Munka1!$C$4,4,IF(O29&gt;Munka1!$C$3,3,IF(O29&gt;Munka1!$C$2,2,1))))</f>
        <v>5</v>
      </c>
    </row>
    <row r="30" spans="1:16" x14ac:dyDescent="0.25">
      <c r="A30" t="s">
        <v>114</v>
      </c>
      <c r="B30" t="s">
        <v>115</v>
      </c>
      <c r="C30" t="s">
        <v>460</v>
      </c>
      <c r="D30" t="s">
        <v>461</v>
      </c>
      <c r="E30" s="9">
        <v>26917.8</v>
      </c>
      <c r="F30" s="8">
        <v>0.85572433648412471</v>
      </c>
      <c r="G30" s="4">
        <v>11178000</v>
      </c>
      <c r="H30" s="4">
        <v>81</v>
      </c>
      <c r="I30" s="4">
        <v>97.5</v>
      </c>
      <c r="J30" s="4">
        <v>589.70000000000005</v>
      </c>
      <c r="K30" s="10">
        <v>5.3999999999999999E-2</v>
      </c>
      <c r="L30" s="10">
        <v>0.21299999999999999</v>
      </c>
      <c r="M30" s="10">
        <v>0.73299999999999998</v>
      </c>
      <c r="N30" s="3" t="s">
        <v>433</v>
      </c>
      <c r="O30" s="5">
        <v>5.2599863979999997</v>
      </c>
      <c r="P30">
        <f>IF(O30&gt;Munka1!$C$5,5,IF(O30&gt;Munka1!$C$4,4,IF(O30&gt;Munka1!$C$3,3,IF(O30&gt;Munka1!$C$2,2,1))))</f>
        <v>5</v>
      </c>
    </row>
    <row r="31" spans="1:16" x14ac:dyDescent="0.25">
      <c r="A31" t="s">
        <v>98</v>
      </c>
      <c r="B31" t="s">
        <v>99</v>
      </c>
      <c r="C31" t="s">
        <v>460</v>
      </c>
      <c r="D31" t="s">
        <v>469</v>
      </c>
      <c r="E31" s="9">
        <v>40763.9</v>
      </c>
      <c r="F31" s="8">
        <v>0.88154983276058452</v>
      </c>
      <c r="G31" s="4">
        <v>62998000</v>
      </c>
      <c r="H31" s="4">
        <v>111.3</v>
      </c>
      <c r="I31" s="4">
        <v>99</v>
      </c>
      <c r="J31" s="4">
        <v>586.4</v>
      </c>
      <c r="K31" s="10">
        <v>2.1999999999999999E-2</v>
      </c>
      <c r="L31" s="10">
        <v>0.214</v>
      </c>
      <c r="M31" s="10">
        <v>0.76400000000000001</v>
      </c>
      <c r="N31" s="3" t="s">
        <v>433</v>
      </c>
      <c r="O31" s="5">
        <v>5.2544343659999999</v>
      </c>
      <c r="P31">
        <f>IF(O31&gt;Munka1!$C$5,5,IF(O31&gt;Munka1!$C$4,4,IF(O31&gt;Munka1!$C$3,3,IF(O31&gt;Munka1!$C$2,2,1))))</f>
        <v>4</v>
      </c>
    </row>
    <row r="32" spans="1:16" x14ac:dyDescent="0.25">
      <c r="A32" t="s">
        <v>139</v>
      </c>
      <c r="B32" t="s">
        <v>140</v>
      </c>
      <c r="C32" t="s">
        <v>460</v>
      </c>
      <c r="D32" t="s">
        <v>478</v>
      </c>
      <c r="E32" s="9">
        <v>48671.9</v>
      </c>
      <c r="F32" s="8">
        <v>0.90946439747666918</v>
      </c>
      <c r="G32" s="4">
        <v>4617000</v>
      </c>
      <c r="H32" s="4">
        <v>57.8</v>
      </c>
      <c r="I32" s="4">
        <v>98</v>
      </c>
      <c r="J32" s="4">
        <v>500.5</v>
      </c>
      <c r="K32" s="10">
        <v>0.05</v>
      </c>
      <c r="L32" s="10">
        <v>0.46</v>
      </c>
      <c r="M32" s="10">
        <v>0.49</v>
      </c>
      <c r="N32" s="3" t="s">
        <v>433</v>
      </c>
      <c r="O32" s="5">
        <v>5.0345105090000004</v>
      </c>
      <c r="P32">
        <f>IF(O32&gt;Munka1!$C$5,5,IF(O32&gt;Munka1!$C$4,4,IF(O32&gt;Munka1!$C$3,3,IF(O32&gt;Munka1!$C$2,2,1))))</f>
        <v>4</v>
      </c>
    </row>
    <row r="33" spans="1:16" x14ac:dyDescent="0.25">
      <c r="A33" t="s">
        <v>23</v>
      </c>
      <c r="B33" t="s">
        <v>24</v>
      </c>
      <c r="C33" t="s">
        <v>464</v>
      </c>
      <c r="D33" t="s">
        <v>465</v>
      </c>
      <c r="E33" s="9">
        <v>21921.599999999999</v>
      </c>
      <c r="F33" s="8">
        <v>0.78915971805323815</v>
      </c>
      <c r="G33" s="4">
        <v>361000</v>
      </c>
      <c r="H33" s="4">
        <v>21.8</v>
      </c>
      <c r="I33" s="4">
        <v>95.6</v>
      </c>
      <c r="J33" s="4">
        <v>460.6</v>
      </c>
      <c r="K33" s="10">
        <v>0.03</v>
      </c>
      <c r="L33" s="10">
        <v>7.0000000000000007E-2</v>
      </c>
      <c r="M33" s="10">
        <v>0.9</v>
      </c>
      <c r="N33" s="3" t="s">
        <v>433</v>
      </c>
      <c r="O33" s="5">
        <v>4.9478127719999998</v>
      </c>
      <c r="P33">
        <f>IF(O33&gt;Munka1!$C$5,5,IF(O33&gt;Munka1!$C$4,4,IF(O33&gt;Munka1!$C$3,3,IF(O33&gt;Munka1!$C$2,2,1))))</f>
        <v>4</v>
      </c>
    </row>
    <row r="34" spans="1:16" x14ac:dyDescent="0.25">
      <c r="A34" t="s">
        <v>230</v>
      </c>
      <c r="B34" t="s">
        <v>231</v>
      </c>
      <c r="C34" t="s">
        <v>460</v>
      </c>
      <c r="D34" t="s">
        <v>470</v>
      </c>
      <c r="E34" s="9">
        <v>12597.9</v>
      </c>
      <c r="F34" s="8">
        <v>0.8351636140915617</v>
      </c>
      <c r="G34" s="4">
        <v>38575000</v>
      </c>
      <c r="H34" s="4">
        <v>123.3</v>
      </c>
      <c r="I34" s="4">
        <v>99.8</v>
      </c>
      <c r="J34" s="4">
        <v>306.3</v>
      </c>
      <c r="K34" s="10">
        <v>0.05</v>
      </c>
      <c r="L34" s="10">
        <v>0.311</v>
      </c>
      <c r="M34" s="10">
        <v>0.64</v>
      </c>
      <c r="N34" s="3" t="s">
        <v>433</v>
      </c>
      <c r="O34" s="5">
        <v>4.8240910020000003</v>
      </c>
      <c r="P34">
        <f>IF(O34&gt;Munka1!$C$5,5,IF(O34&gt;Munka1!$C$4,4,IF(O34&gt;Munka1!$C$3,3,IF(O34&gt;Munka1!$C$2,2,1))))</f>
        <v>4</v>
      </c>
    </row>
    <row r="35" spans="1:16" x14ac:dyDescent="0.25">
      <c r="A35" t="s">
        <v>150</v>
      </c>
      <c r="B35" t="s">
        <v>151</v>
      </c>
      <c r="C35" t="s">
        <v>457</v>
      </c>
      <c r="D35" t="s">
        <v>476</v>
      </c>
      <c r="E35" s="9">
        <v>44507.7</v>
      </c>
      <c r="F35" s="8">
        <v>0.88480382158214455</v>
      </c>
      <c r="G35" s="4">
        <v>127320000</v>
      </c>
      <c r="H35" s="4">
        <v>337.4</v>
      </c>
      <c r="I35" s="4">
        <v>99</v>
      </c>
      <c r="J35" s="4">
        <v>461.2</v>
      </c>
      <c r="K35" s="10">
        <v>1.7000000000000001E-2</v>
      </c>
      <c r="L35" s="10">
        <v>0.25800000000000001</v>
      </c>
      <c r="M35" s="10">
        <v>0.72499999999999998</v>
      </c>
      <c r="N35" s="3" t="s">
        <v>433</v>
      </c>
      <c r="O35" s="5">
        <v>4.7564843899999998</v>
      </c>
      <c r="P35">
        <f>IF(O35&gt;Munka1!$C$5,5,IF(O35&gt;Munka1!$C$4,4,IF(O35&gt;Munka1!$C$3,3,IF(O35&gt;Munka1!$C$2,2,1))))</f>
        <v>4</v>
      </c>
    </row>
    <row r="36" spans="1:16" x14ac:dyDescent="0.25">
      <c r="A36" t="s">
        <v>38</v>
      </c>
      <c r="B36" t="s">
        <v>39</v>
      </c>
      <c r="C36" t="s">
        <v>457</v>
      </c>
      <c r="D36" t="s">
        <v>473</v>
      </c>
      <c r="E36" s="9">
        <v>35268.1</v>
      </c>
      <c r="F36" s="8">
        <v>0.84227816612384965</v>
      </c>
      <c r="G36" s="4">
        <v>393000</v>
      </c>
      <c r="H36" s="4">
        <v>65.8</v>
      </c>
      <c r="I36" s="4">
        <v>93.9</v>
      </c>
      <c r="J36" s="4">
        <v>237.2</v>
      </c>
      <c r="K36" s="10">
        <v>3.5999999999999997E-2</v>
      </c>
      <c r="L36" s="10">
        <v>0.56100000000000005</v>
      </c>
      <c r="M36" s="10">
        <v>0.40300000000000002</v>
      </c>
      <c r="N36" s="3" t="s">
        <v>432</v>
      </c>
      <c r="O36" s="5">
        <v>4.7408970549999996</v>
      </c>
      <c r="P36">
        <f>IF(O36&gt;Munka1!$C$5,5,IF(O36&gt;Munka1!$C$4,4,IF(O36&gt;Munka1!$C$3,3,IF(O36&gt;Munka1!$C$2,2,1))))</f>
        <v>4</v>
      </c>
    </row>
    <row r="37" spans="1:16" x14ac:dyDescent="0.25">
      <c r="A37" t="s">
        <v>82</v>
      </c>
      <c r="B37" t="s">
        <v>83</v>
      </c>
      <c r="C37" t="s">
        <v>460</v>
      </c>
      <c r="D37" t="s">
        <v>470</v>
      </c>
      <c r="E37" s="9">
        <v>6029.4</v>
      </c>
      <c r="F37" s="8">
        <v>0.791529322918339</v>
      </c>
      <c r="G37" s="4">
        <v>9492000</v>
      </c>
      <c r="H37" s="4">
        <v>49.6</v>
      </c>
      <c r="I37" s="4">
        <v>99.6</v>
      </c>
      <c r="J37" s="4">
        <v>319.10000000000002</v>
      </c>
      <c r="K37" s="10">
        <v>9.2999999999999999E-2</v>
      </c>
      <c r="L37" s="10">
        <v>0.316</v>
      </c>
      <c r="M37" s="10">
        <v>0.59099999999999997</v>
      </c>
      <c r="N37" s="3" t="s">
        <v>433</v>
      </c>
      <c r="O37" s="5">
        <v>4.5742399200000001</v>
      </c>
      <c r="P37">
        <f>IF(O37&gt;Munka1!$C$5,5,IF(O37&gt;Munka1!$C$4,4,IF(O37&gt;Munka1!$C$3,3,IF(O37&gt;Munka1!$C$2,2,1))))</f>
        <v>4</v>
      </c>
    </row>
    <row r="38" spans="1:16" x14ac:dyDescent="0.25">
      <c r="A38" t="s">
        <v>266</v>
      </c>
      <c r="B38" t="s">
        <v>267</v>
      </c>
      <c r="C38" t="s">
        <v>460</v>
      </c>
      <c r="D38" t="s">
        <v>461</v>
      </c>
      <c r="E38" s="9">
        <v>30736.6</v>
      </c>
      <c r="F38" s="8">
        <v>0.86488566787338039</v>
      </c>
      <c r="G38" s="4">
        <v>46601000</v>
      </c>
      <c r="H38" s="4">
        <v>80</v>
      </c>
      <c r="I38" s="4">
        <v>97.9</v>
      </c>
      <c r="J38" s="4">
        <v>453.5</v>
      </c>
      <c r="K38" s="10">
        <v>0.04</v>
      </c>
      <c r="L38" s="10">
        <v>0.29499999999999998</v>
      </c>
      <c r="M38" s="10">
        <v>0.66500000000000004</v>
      </c>
      <c r="N38" s="3" t="s">
        <v>433</v>
      </c>
      <c r="O38" s="5">
        <v>4.5013996130000002</v>
      </c>
      <c r="P38">
        <f>IF(O38&gt;Munka1!$C$5,5,IF(O38&gt;Munka1!$C$4,4,IF(O38&gt;Munka1!$C$3,3,IF(O38&gt;Munka1!$C$2,2,1))))</f>
        <v>4</v>
      </c>
    </row>
    <row r="39" spans="1:16" x14ac:dyDescent="0.25">
      <c r="A39" t="s">
        <v>232</v>
      </c>
      <c r="B39" t="s">
        <v>233</v>
      </c>
      <c r="C39" t="s">
        <v>460</v>
      </c>
      <c r="D39" t="s">
        <v>461</v>
      </c>
      <c r="E39" s="9">
        <v>22538.7</v>
      </c>
      <c r="F39" s="8">
        <v>0.82165490965701582</v>
      </c>
      <c r="G39" s="4">
        <v>10585000</v>
      </c>
      <c r="H39" s="4">
        <v>114.8</v>
      </c>
      <c r="I39" s="4">
        <v>93.3</v>
      </c>
      <c r="J39" s="4">
        <v>399.2</v>
      </c>
      <c r="K39" s="10">
        <v>5.2999999999999999E-2</v>
      </c>
      <c r="L39" s="10">
        <v>0.27400000000000002</v>
      </c>
      <c r="M39" s="10">
        <v>0.67300000000000004</v>
      </c>
      <c r="N39" s="3" t="s">
        <v>433</v>
      </c>
      <c r="O39" s="5">
        <v>4.4926873900000004</v>
      </c>
      <c r="P39">
        <f>IF(O39&gt;Munka1!$C$5,5,IF(O39&gt;Munka1!$C$4,4,IF(O39&gt;Munka1!$C$3,3,IF(O39&gt;Munka1!$C$2,2,1))))</f>
        <v>4</v>
      </c>
    </row>
    <row r="40" spans="1:16" x14ac:dyDescent="0.25">
      <c r="A40" t="s">
        <v>31</v>
      </c>
      <c r="B40" t="s">
        <v>32</v>
      </c>
      <c r="C40" t="s">
        <v>457</v>
      </c>
      <c r="D40" t="s">
        <v>459</v>
      </c>
      <c r="E40" s="9">
        <v>2178.92</v>
      </c>
      <c r="F40" s="8">
        <v>0.56578206517812912</v>
      </c>
      <c r="G40" s="4">
        <v>720000</v>
      </c>
      <c r="H40" s="4">
        <v>48.5</v>
      </c>
      <c r="I40" s="4">
        <v>42.2</v>
      </c>
      <c r="J40" s="4">
        <v>14.3</v>
      </c>
      <c r="K40" s="10">
        <v>0.25800000000000001</v>
      </c>
      <c r="L40" s="10">
        <v>0.379</v>
      </c>
      <c r="M40" s="10">
        <v>0.36299999999999999</v>
      </c>
      <c r="N40" s="3" t="s">
        <v>432</v>
      </c>
      <c r="O40" s="5">
        <v>4.2512286100000001</v>
      </c>
      <c r="P40">
        <f>IF(O40&gt;Munka1!$C$5,5,IF(O40&gt;Munka1!$C$4,4,IF(O40&gt;Munka1!$C$3,3,IF(O40&gt;Munka1!$C$2,2,1))))</f>
        <v>4</v>
      </c>
    </row>
    <row r="41" spans="1:16" x14ac:dyDescent="0.25">
      <c r="A41" t="s">
        <v>163</v>
      </c>
      <c r="B41" t="s">
        <v>164</v>
      </c>
      <c r="C41" t="s">
        <v>460</v>
      </c>
      <c r="D41" t="s">
        <v>478</v>
      </c>
      <c r="E41" s="9">
        <v>11326.2</v>
      </c>
      <c r="F41" s="8">
        <v>0.81622208216684466</v>
      </c>
      <c r="G41" s="4">
        <v>2091000</v>
      </c>
      <c r="H41" s="4">
        <v>35.200000000000003</v>
      </c>
      <c r="I41" s="4">
        <v>99.8</v>
      </c>
      <c r="J41" s="4">
        <v>321.39999999999998</v>
      </c>
      <c r="K41" s="10">
        <v>0.04</v>
      </c>
      <c r="L41" s="10">
        <v>0.26100000000000001</v>
      </c>
      <c r="M41" s="10">
        <v>0.69899999999999995</v>
      </c>
      <c r="N41" s="3" t="s">
        <v>433</v>
      </c>
      <c r="O41" s="5">
        <v>4.2200306019999996</v>
      </c>
      <c r="P41">
        <f>IF(O41&gt;Munka1!$C$5,5,IF(O41&gt;Munka1!$C$4,4,IF(O41&gt;Munka1!$C$3,3,IF(O41&gt;Munka1!$C$2,2,1))))</f>
        <v>4</v>
      </c>
    </row>
    <row r="42" spans="1:16" x14ac:dyDescent="0.25">
      <c r="A42" t="s">
        <v>58</v>
      </c>
      <c r="B42" t="s">
        <v>59</v>
      </c>
      <c r="C42" t="s">
        <v>464</v>
      </c>
      <c r="D42" t="s">
        <v>466</v>
      </c>
      <c r="E42" s="9">
        <v>12860.2</v>
      </c>
      <c r="F42" s="8">
        <v>0.80800480775376105</v>
      </c>
      <c r="G42" s="4">
        <v>17015000</v>
      </c>
      <c r="H42" s="4">
        <v>21.3</v>
      </c>
      <c r="I42" s="4">
        <v>96.2</v>
      </c>
      <c r="J42" s="4">
        <v>213</v>
      </c>
      <c r="K42" s="10">
        <v>0.06</v>
      </c>
      <c r="L42" s="10">
        <v>0.49299999999999999</v>
      </c>
      <c r="M42" s="10">
        <v>0.44700000000000001</v>
      </c>
      <c r="N42" s="3" t="s">
        <v>432</v>
      </c>
      <c r="O42" s="5">
        <v>4.1471897450000004</v>
      </c>
      <c r="P42">
        <f>IF(O42&gt;Munka1!$C$5,5,IF(O42&gt;Munka1!$C$4,4,IF(O42&gt;Munka1!$C$3,3,IF(O42&gt;Munka1!$C$2,2,1))))</f>
        <v>4</v>
      </c>
    </row>
    <row r="43" spans="1:16" x14ac:dyDescent="0.25">
      <c r="A43" t="s">
        <v>27</v>
      </c>
      <c r="B43" t="s">
        <v>28</v>
      </c>
      <c r="C43" t="s">
        <v>464</v>
      </c>
      <c r="D43" t="s">
        <v>465</v>
      </c>
      <c r="E43" s="9">
        <v>15959</v>
      </c>
      <c r="F43" s="8">
        <v>0.78161625676319724</v>
      </c>
      <c r="G43" s="4">
        <v>280000</v>
      </c>
      <c r="H43" s="4">
        <v>649.5</v>
      </c>
      <c r="I43" s="4">
        <v>97.4</v>
      </c>
      <c r="J43" s="4">
        <v>481.9</v>
      </c>
      <c r="K43" s="10">
        <v>0.06</v>
      </c>
      <c r="L43" s="10">
        <v>0.16</v>
      </c>
      <c r="M43" s="10">
        <v>0.78</v>
      </c>
      <c r="N43" s="3" t="s">
        <v>433</v>
      </c>
      <c r="O43" s="5">
        <v>4.0254540849999998</v>
      </c>
      <c r="P43">
        <f>IF(O43&gt;Munka1!$C$5,5,IF(O43&gt;Munka1!$C$4,4,IF(O43&gt;Munka1!$C$3,3,IF(O43&gt;Munka1!$C$2,2,1))))</f>
        <v>4</v>
      </c>
    </row>
    <row r="44" spans="1:16" x14ac:dyDescent="0.25">
      <c r="A44" t="s">
        <v>180</v>
      </c>
      <c r="B44" t="s">
        <v>181</v>
      </c>
      <c r="C44" t="s">
        <v>457</v>
      </c>
      <c r="D44" t="s">
        <v>473</v>
      </c>
      <c r="E44" s="9">
        <v>9071.36</v>
      </c>
      <c r="F44" s="8">
        <v>0.77219429989373656</v>
      </c>
      <c r="G44" s="4">
        <v>28120000</v>
      </c>
      <c r="H44" s="4">
        <v>74</v>
      </c>
      <c r="I44" s="4">
        <v>88.7</v>
      </c>
      <c r="J44" s="4">
        <v>179</v>
      </c>
      <c r="K44" s="10">
        <v>8.4000000000000005E-2</v>
      </c>
      <c r="L44" s="10">
        <v>0.48</v>
      </c>
      <c r="M44" s="10">
        <v>0.436</v>
      </c>
      <c r="N44" s="3" t="s">
        <v>432</v>
      </c>
      <c r="O44" s="5">
        <v>4.0005788720000002</v>
      </c>
      <c r="P44">
        <f>IF(O44&gt;Munka1!$C$5,5,IF(O44&gt;Munka1!$C$4,4,IF(O44&gt;Munka1!$C$3,3,IF(O44&gt;Munka1!$C$2,2,1))))</f>
        <v>4</v>
      </c>
    </row>
    <row r="45" spans="1:16" x14ac:dyDescent="0.25">
      <c r="A45" t="s">
        <v>268</v>
      </c>
      <c r="B45" t="s">
        <v>269</v>
      </c>
      <c r="C45" t="s">
        <v>464</v>
      </c>
      <c r="D45" t="s">
        <v>466</v>
      </c>
      <c r="E45" s="9">
        <v>8303.31</v>
      </c>
      <c r="F45" s="8">
        <v>0.70306708402286577</v>
      </c>
      <c r="G45" s="4">
        <v>518000</v>
      </c>
      <c r="H45" s="4">
        <v>2.7</v>
      </c>
      <c r="I45" s="4">
        <v>93</v>
      </c>
      <c r="J45" s="4">
        <v>184.7</v>
      </c>
      <c r="K45" s="10">
        <v>0.13</v>
      </c>
      <c r="L45" s="10">
        <v>0.22</v>
      </c>
      <c r="M45" s="10">
        <v>0.65</v>
      </c>
      <c r="N45" s="3" t="s">
        <v>433</v>
      </c>
      <c r="O45" s="5">
        <v>3.9149945810000002</v>
      </c>
      <c r="P45">
        <f>IF(O45&gt;Munka1!$C$5,5,IF(O45&gt;Munka1!$C$4,4,IF(O45&gt;Munka1!$C$3,3,IF(O45&gt;Munka1!$C$2,2,1))))</f>
        <v>4</v>
      </c>
    </row>
    <row r="46" spans="1:16" x14ac:dyDescent="0.25">
      <c r="A46" t="s">
        <v>487</v>
      </c>
      <c r="B46" t="s">
        <v>308</v>
      </c>
      <c r="C46" t="s">
        <v>464</v>
      </c>
      <c r="D46" t="s">
        <v>466</v>
      </c>
      <c r="E46" s="9">
        <v>13545.2</v>
      </c>
      <c r="F46" s="8">
        <v>0.75856966820957816</v>
      </c>
      <c r="G46" s="4">
        <v>28996000</v>
      </c>
      <c r="H46" s="4">
        <v>28.2</v>
      </c>
      <c r="I46" s="4">
        <v>93.4</v>
      </c>
      <c r="J46" s="4">
        <v>140.1</v>
      </c>
      <c r="K46" s="10">
        <v>0.04</v>
      </c>
      <c r="L46" s="10">
        <v>0.41899999999999998</v>
      </c>
      <c r="M46" s="10">
        <v>0.54100000000000004</v>
      </c>
      <c r="N46" s="3" t="s">
        <v>433</v>
      </c>
      <c r="O46" s="5">
        <v>3.6624811820000001</v>
      </c>
      <c r="P46">
        <f>IF(O46&gt;Munka1!$C$5,5,IF(O46&gt;Munka1!$C$4,4,IF(O46&gt;Munka1!$C$3,3,IF(O46&gt;Munka1!$C$2,2,1))))</f>
        <v>4</v>
      </c>
    </row>
    <row r="47" spans="1:16" x14ac:dyDescent="0.25">
      <c r="A47" t="s">
        <v>414</v>
      </c>
      <c r="B47" t="s">
        <v>198</v>
      </c>
      <c r="C47" t="s">
        <v>467</v>
      </c>
      <c r="D47" t="s">
        <v>481</v>
      </c>
      <c r="E47" s="9">
        <v>2861.77</v>
      </c>
      <c r="F47" s="8">
        <v>0.60821391869023234</v>
      </c>
      <c r="G47" s="4">
        <v>104000</v>
      </c>
      <c r="H47" s="4">
        <v>153.9</v>
      </c>
      <c r="I47" s="4">
        <v>89</v>
      </c>
      <c r="J47" s="4">
        <v>114.8</v>
      </c>
      <c r="K47" s="10">
        <v>0.28899999999999998</v>
      </c>
      <c r="L47" s="10">
        <v>0.152</v>
      </c>
      <c r="M47" s="10">
        <v>0.55900000000000005</v>
      </c>
      <c r="N47" s="3" t="s">
        <v>433</v>
      </c>
      <c r="O47" s="5">
        <v>3.5928467390000001</v>
      </c>
      <c r="P47">
        <f>IF(O47&gt;Munka1!$C$5,5,IF(O47&gt;Munka1!$C$4,4,IF(O47&gt;Munka1!$C$3,3,IF(O47&gt;Munka1!$C$2,2,1))))</f>
        <v>4</v>
      </c>
    </row>
    <row r="48" spans="1:16" x14ac:dyDescent="0.25">
      <c r="A48" t="s">
        <v>40</v>
      </c>
      <c r="B48" t="s">
        <v>41</v>
      </c>
      <c r="C48" t="s">
        <v>460</v>
      </c>
      <c r="D48" t="s">
        <v>470</v>
      </c>
      <c r="E48" s="9">
        <v>6843.26</v>
      </c>
      <c r="F48" s="8">
        <v>0.77890385456647249</v>
      </c>
      <c r="G48" s="4">
        <v>7407000</v>
      </c>
      <c r="H48" s="4">
        <v>66.599999999999994</v>
      </c>
      <c r="I48" s="4">
        <v>98.6</v>
      </c>
      <c r="J48" s="4">
        <v>336.3</v>
      </c>
      <c r="K48" s="10">
        <v>9.2999999999999999E-2</v>
      </c>
      <c r="L48" s="10">
        <v>0.30399999999999999</v>
      </c>
      <c r="M48" s="10">
        <v>0.60299999999999998</v>
      </c>
      <c r="N48" s="3" t="s">
        <v>433</v>
      </c>
      <c r="O48" s="5">
        <v>3.5263379110000002</v>
      </c>
      <c r="P48">
        <f>IF(O48&gt;Munka1!$C$5,5,IF(O48&gt;Munka1!$C$4,4,IF(O48&gt;Munka1!$C$3,3,IF(O48&gt;Munka1!$C$2,2,1))))</f>
        <v>4</v>
      </c>
    </row>
    <row r="49" spans="1:16" x14ac:dyDescent="0.25">
      <c r="A49" t="s">
        <v>264</v>
      </c>
      <c r="B49" t="s">
        <v>265</v>
      </c>
      <c r="C49" t="s">
        <v>462</v>
      </c>
      <c r="D49" t="s">
        <v>471</v>
      </c>
      <c r="E49" s="9">
        <v>7361.76</v>
      </c>
      <c r="F49" s="8">
        <v>0.64935871270255796</v>
      </c>
      <c r="G49" s="4">
        <v>51622000</v>
      </c>
      <c r="H49" s="4">
        <v>36.200000000000003</v>
      </c>
      <c r="I49" s="4">
        <v>86.4</v>
      </c>
      <c r="J49" s="4">
        <v>107</v>
      </c>
      <c r="K49" s="10">
        <v>2.5000000000000001E-2</v>
      </c>
      <c r="L49" s="10">
        <v>0.30299999999999999</v>
      </c>
      <c r="M49" s="10">
        <v>0.67100000000000004</v>
      </c>
      <c r="N49" s="3" t="s">
        <v>433</v>
      </c>
      <c r="O49" s="5">
        <v>3.511489766</v>
      </c>
      <c r="P49">
        <f>IF(O49&gt;Munka1!$C$5,5,IF(O49&gt;Munka1!$C$4,4,IF(O49&gt;Munka1!$C$3,3,IF(O49&gt;Munka1!$C$2,2,1))))</f>
        <v>4</v>
      </c>
    </row>
    <row r="50" spans="1:16" x14ac:dyDescent="0.25">
      <c r="A50" t="s">
        <v>328</v>
      </c>
      <c r="B50" t="s">
        <v>329</v>
      </c>
      <c r="C50" t="s">
        <v>457</v>
      </c>
      <c r="D50" t="s">
        <v>476</v>
      </c>
      <c r="E50" s="9">
        <v>4560.51</v>
      </c>
      <c r="F50" s="8">
        <v>0.70610122842183132</v>
      </c>
      <c r="G50" s="4">
        <v>1371697000</v>
      </c>
      <c r="H50" s="4">
        <v>136.9</v>
      </c>
      <c r="I50" s="4">
        <v>90.9</v>
      </c>
      <c r="J50" s="4">
        <v>266.7</v>
      </c>
      <c r="K50" s="10">
        <v>0.125</v>
      </c>
      <c r="L50" s="10">
        <v>0.47299999999999998</v>
      </c>
      <c r="M50" s="10">
        <v>0.40300000000000002</v>
      </c>
      <c r="N50" s="3" t="s">
        <v>432</v>
      </c>
      <c r="O50" s="5">
        <v>3.4047400849999998</v>
      </c>
      <c r="P50">
        <f>IF(O50&gt;Munka1!$C$5,5,IF(O50&gt;Munka1!$C$4,4,IF(O50&gt;Munka1!$C$3,3,IF(O50&gt;Munka1!$C$2,2,1))))</f>
        <v>4</v>
      </c>
    </row>
    <row r="51" spans="1:16" x14ac:dyDescent="0.25">
      <c r="A51" t="s">
        <v>304</v>
      </c>
      <c r="B51" t="s">
        <v>305</v>
      </c>
      <c r="C51" t="s">
        <v>464</v>
      </c>
      <c r="D51" t="s">
        <v>466</v>
      </c>
      <c r="E51" s="9">
        <v>11938.2</v>
      </c>
      <c r="F51" s="8">
        <v>0.7726854796709125</v>
      </c>
      <c r="G51" s="4">
        <v>3374000</v>
      </c>
      <c r="H51" s="4">
        <v>19.5</v>
      </c>
      <c r="I51" s="4">
        <v>98</v>
      </c>
      <c r="J51" s="4">
        <v>291.39999999999998</v>
      </c>
      <c r="K51" s="10">
        <v>9.2999999999999999E-2</v>
      </c>
      <c r="L51" s="10">
        <v>0.311</v>
      </c>
      <c r="M51" s="10">
        <v>0.59599999999999997</v>
      </c>
      <c r="N51" s="3" t="s">
        <v>433</v>
      </c>
      <c r="O51" s="5">
        <v>3.381070507</v>
      </c>
      <c r="P51">
        <f>IF(O51&gt;Munka1!$C$5,5,IF(O51&gt;Munka1!$C$4,4,IF(O51&gt;Munka1!$C$3,3,IF(O51&gt;Munka1!$C$2,2,1))))</f>
        <v>4</v>
      </c>
    </row>
    <row r="52" spans="1:16" x14ac:dyDescent="0.25">
      <c r="A52" t="s">
        <v>224</v>
      </c>
      <c r="B52" t="s">
        <v>225</v>
      </c>
      <c r="C52" t="s">
        <v>464</v>
      </c>
      <c r="D52" t="s">
        <v>466</v>
      </c>
      <c r="E52" s="9">
        <v>3225.59</v>
      </c>
      <c r="F52" s="8">
        <v>0.67450322373270677</v>
      </c>
      <c r="G52" s="4">
        <v>6210000</v>
      </c>
      <c r="H52" s="4">
        <v>16</v>
      </c>
      <c r="I52" s="4">
        <v>94</v>
      </c>
      <c r="J52" s="4">
        <v>49.2</v>
      </c>
      <c r="K52" s="10">
        <v>0.224</v>
      </c>
      <c r="L52" s="10">
        <v>0.20699999999999999</v>
      </c>
      <c r="M52" s="10">
        <v>0.56899999999999995</v>
      </c>
      <c r="N52" s="3" t="s">
        <v>433</v>
      </c>
      <c r="O52" s="5">
        <v>3.364472181</v>
      </c>
      <c r="P52">
        <f>IF(O52&gt;Munka1!$C$5,5,IF(O52&gt;Munka1!$C$4,4,IF(O52&gt;Munka1!$C$3,3,IF(O52&gt;Munka1!$C$2,2,1))))</f>
        <v>4</v>
      </c>
    </row>
    <row r="53" spans="1:16" x14ac:dyDescent="0.25">
      <c r="A53" t="s">
        <v>17</v>
      </c>
      <c r="B53" t="s">
        <v>18</v>
      </c>
      <c r="C53" t="s">
        <v>464</v>
      </c>
      <c r="D53" t="s">
        <v>466</v>
      </c>
      <c r="E53" s="9">
        <v>10276.299999999999</v>
      </c>
      <c r="F53" s="8">
        <v>0.81347282809427668</v>
      </c>
      <c r="G53" s="4">
        <v>41223000</v>
      </c>
      <c r="H53" s="4">
        <v>14.4</v>
      </c>
      <c r="I53" s="4">
        <v>97.1</v>
      </c>
      <c r="J53" s="4">
        <v>220.4</v>
      </c>
      <c r="K53" s="10">
        <v>9.5000000000000001E-2</v>
      </c>
      <c r="L53" s="10">
        <v>0.35799999999999998</v>
      </c>
      <c r="M53" s="10">
        <v>0.54700000000000004</v>
      </c>
      <c r="N53" s="3" t="s">
        <v>433</v>
      </c>
      <c r="O53" s="5">
        <v>3.2639831350000001</v>
      </c>
      <c r="P53">
        <f>IF(O53&gt;Munka1!$C$5,5,IF(O53&gt;Munka1!$C$4,4,IF(O53&gt;Munka1!$C$3,3,IF(O53&gt;Munka1!$C$2,2,1))))</f>
        <v>4</v>
      </c>
    </row>
    <row r="54" spans="1:16" x14ac:dyDescent="0.25">
      <c r="A54" t="s">
        <v>291</v>
      </c>
      <c r="B54" t="s">
        <v>292</v>
      </c>
      <c r="C54" t="s">
        <v>457</v>
      </c>
      <c r="D54" t="s">
        <v>458</v>
      </c>
      <c r="E54" s="9">
        <v>10672.1</v>
      </c>
      <c r="F54" s="8">
        <v>0.73446461989135747</v>
      </c>
      <c r="G54" s="4">
        <v>72310000</v>
      </c>
      <c r="H54" s="4">
        <v>90.2</v>
      </c>
      <c r="I54" s="4">
        <v>86.5</v>
      </c>
      <c r="J54" s="4">
        <v>269.5</v>
      </c>
      <c r="K54" s="10">
        <v>0.11700000000000001</v>
      </c>
      <c r="L54" s="10">
        <v>0.29799999999999999</v>
      </c>
      <c r="M54" s="10">
        <v>0.58499999999999996</v>
      </c>
      <c r="N54" s="3" t="s">
        <v>433</v>
      </c>
      <c r="O54" s="5">
        <v>3.2317409349999999</v>
      </c>
      <c r="P54">
        <f>IF(O54&gt;Munka1!$C$5,5,IF(O54&gt;Munka1!$C$4,4,IF(O54&gt;Munka1!$C$3,3,IF(O54&gt;Munka1!$C$2,2,1))))</f>
        <v>4</v>
      </c>
    </row>
    <row r="55" spans="1:16" x14ac:dyDescent="0.25">
      <c r="A55" t="s">
        <v>188</v>
      </c>
      <c r="B55" t="s">
        <v>189</v>
      </c>
      <c r="C55" t="s">
        <v>462</v>
      </c>
      <c r="D55" t="s">
        <v>474</v>
      </c>
      <c r="E55" s="9">
        <v>8000.38</v>
      </c>
      <c r="F55" s="8">
        <v>0.74851194330764637</v>
      </c>
      <c r="G55" s="4">
        <v>1248000</v>
      </c>
      <c r="H55" s="4">
        <v>608.29999999999995</v>
      </c>
      <c r="I55" s="4">
        <v>85.6</v>
      </c>
      <c r="J55" s="4">
        <v>289.3</v>
      </c>
      <c r="K55" s="10">
        <v>5.8999999999999997E-2</v>
      </c>
      <c r="L55" s="10">
        <v>0.29799999999999999</v>
      </c>
      <c r="M55" s="10">
        <v>0.64300000000000002</v>
      </c>
      <c r="N55" s="3" t="s">
        <v>433</v>
      </c>
      <c r="O55" s="5">
        <v>3.2289363469999999</v>
      </c>
      <c r="P55">
        <f>IF(O55&gt;Munka1!$C$5,5,IF(O55&gt;Munka1!$C$4,4,IF(O55&gt;Munka1!$C$3,3,IF(O55&gt;Munka1!$C$2,2,1))))</f>
        <v>4</v>
      </c>
    </row>
    <row r="56" spans="1:16" x14ac:dyDescent="0.25">
      <c r="A56" t="s">
        <v>299</v>
      </c>
      <c r="B56" t="s">
        <v>300</v>
      </c>
      <c r="C56" t="s">
        <v>460</v>
      </c>
      <c r="D56" t="s">
        <v>470</v>
      </c>
      <c r="E56" s="9">
        <v>2965.14</v>
      </c>
      <c r="F56" s="8">
        <v>0.73283242630857548</v>
      </c>
      <c r="G56" s="4">
        <v>45647000</v>
      </c>
      <c r="H56" s="4">
        <v>77.400000000000006</v>
      </c>
      <c r="I56" s="4">
        <v>99.7</v>
      </c>
      <c r="J56" s="4">
        <v>259.89999999999998</v>
      </c>
      <c r="K56" s="10">
        <v>0.187</v>
      </c>
      <c r="L56" s="10">
        <v>0.45200000000000001</v>
      </c>
      <c r="M56" s="10">
        <v>0.36099999999999999</v>
      </c>
      <c r="N56" s="3" t="s">
        <v>432</v>
      </c>
      <c r="O56" s="5">
        <v>3.2141071550000002</v>
      </c>
      <c r="P56">
        <f>IF(O56&gt;Munka1!$C$5,5,IF(O56&gt;Munka1!$C$4,4,IF(O56&gt;Munka1!$C$3,3,IF(O56&gt;Munka1!$C$2,2,1))))</f>
        <v>4</v>
      </c>
    </row>
    <row r="57" spans="1:16" x14ac:dyDescent="0.25">
      <c r="A57" t="s">
        <v>190</v>
      </c>
      <c r="B57" t="s">
        <v>191</v>
      </c>
      <c r="C57" t="s">
        <v>464</v>
      </c>
      <c r="D57" t="s">
        <v>477</v>
      </c>
      <c r="E57" s="9">
        <v>8959.58</v>
      </c>
      <c r="F57" s="8">
        <v>0.74344049895343234</v>
      </c>
      <c r="G57" s="4">
        <v>118618000</v>
      </c>
      <c r="H57" s="4">
        <v>54.5</v>
      </c>
      <c r="I57" s="4">
        <v>92.2</v>
      </c>
      <c r="J57" s="4">
        <v>181.6</v>
      </c>
      <c r="K57" s="10">
        <v>3.7999999999999999E-2</v>
      </c>
      <c r="L57" s="10">
        <v>0.25900000000000001</v>
      </c>
      <c r="M57" s="10">
        <v>0.70199999999999996</v>
      </c>
      <c r="N57" s="3" t="s">
        <v>433</v>
      </c>
      <c r="O57" s="5">
        <v>3.1712991000000001</v>
      </c>
      <c r="P57">
        <f>IF(O57&gt;Munka1!$C$5,5,IF(O57&gt;Munka1!$C$4,4,IF(O57&gt;Munka1!$C$3,3,IF(O57&gt;Munka1!$C$2,2,1))))</f>
        <v>4</v>
      </c>
    </row>
    <row r="58" spans="1:16" x14ac:dyDescent="0.25">
      <c r="A58" t="s">
        <v>128</v>
      </c>
      <c r="B58" t="s">
        <v>129</v>
      </c>
      <c r="C58" t="s">
        <v>460</v>
      </c>
      <c r="D58" t="s">
        <v>470</v>
      </c>
      <c r="E58" s="9">
        <v>13092.2</v>
      </c>
      <c r="F58" s="8">
        <v>0.8228320430635111</v>
      </c>
      <c r="G58" s="4">
        <v>10015000</v>
      </c>
      <c r="H58" s="4">
        <v>107.3</v>
      </c>
      <c r="I58" s="4">
        <v>99.4</v>
      </c>
      <c r="J58" s="4">
        <v>336.2</v>
      </c>
      <c r="K58" s="10">
        <v>3.6999999999999998E-2</v>
      </c>
      <c r="L58" s="10">
        <v>0.312</v>
      </c>
      <c r="M58" s="10">
        <v>0.65100000000000002</v>
      </c>
      <c r="N58" s="3" t="s">
        <v>433</v>
      </c>
      <c r="O58" s="5">
        <v>3.1345826090000002</v>
      </c>
      <c r="P58">
        <f>IF(O58&gt;Munka1!$C$5,5,IF(O58&gt;Munka1!$C$4,4,IF(O58&gt;Munka1!$C$3,3,IF(O58&gt;Munka1!$C$2,2,1))))</f>
        <v>4</v>
      </c>
    </row>
    <row r="59" spans="1:16" x14ac:dyDescent="0.25">
      <c r="A59" t="s">
        <v>408</v>
      </c>
      <c r="B59" t="s">
        <v>136</v>
      </c>
      <c r="C59" t="s">
        <v>457</v>
      </c>
      <c r="D59" t="s">
        <v>459</v>
      </c>
      <c r="E59" s="9">
        <v>6531.93</v>
      </c>
      <c r="F59" s="8">
        <v>0.7551660110181313</v>
      </c>
      <c r="G59" s="4">
        <v>74253000</v>
      </c>
      <c r="H59" s="4">
        <v>41.7</v>
      </c>
      <c r="I59" s="4">
        <v>79.400000000000006</v>
      </c>
      <c r="J59" s="4">
        <v>276.39999999999998</v>
      </c>
      <c r="K59" s="10">
        <v>0.11600000000000001</v>
      </c>
      <c r="L59" s="10">
        <v>0.42399999999999999</v>
      </c>
      <c r="M59" s="10">
        <v>0.46</v>
      </c>
      <c r="N59" s="3" t="s">
        <v>433</v>
      </c>
      <c r="O59" s="5">
        <v>3.107268425</v>
      </c>
      <c r="P59">
        <f>IF(O59&gt;Munka1!$C$5,5,IF(O59&gt;Munka1!$C$4,4,IF(O59&gt;Munka1!$C$3,3,IF(O59&gt;Munka1!$C$2,2,1))))</f>
        <v>3</v>
      </c>
    </row>
    <row r="60" spans="1:16" x14ac:dyDescent="0.25">
      <c r="A60" t="s">
        <v>90</v>
      </c>
      <c r="B60" t="s">
        <v>91</v>
      </c>
      <c r="C60" t="s">
        <v>462</v>
      </c>
      <c r="D60" t="s">
        <v>475</v>
      </c>
      <c r="E60" s="9">
        <v>17136.400000000001</v>
      </c>
      <c r="F60" s="8">
        <v>0.58118179226218003</v>
      </c>
      <c r="G60" s="4">
        <v>729000</v>
      </c>
      <c r="H60" s="4">
        <v>19.3</v>
      </c>
      <c r="I60" s="4">
        <v>85.7</v>
      </c>
      <c r="J60" s="4">
        <v>18.5</v>
      </c>
      <c r="K60" s="10">
        <v>0.03</v>
      </c>
      <c r="L60" s="10">
        <v>0.90600000000000003</v>
      </c>
      <c r="M60" s="10">
        <v>6.2E-2</v>
      </c>
      <c r="N60" s="3" t="s">
        <v>432</v>
      </c>
      <c r="O60" s="5">
        <v>3.0808297069999999</v>
      </c>
      <c r="P60">
        <f>IF(O60&gt;Munka1!$C$5,5,IF(O60&gt;Munka1!$C$4,4,IF(O60&gt;Munka1!$C$3,3,IF(O60&gt;Munka1!$C$2,2,1))))</f>
        <v>3</v>
      </c>
    </row>
    <row r="61" spans="1:16" x14ac:dyDescent="0.25">
      <c r="A61" t="s">
        <v>219</v>
      </c>
      <c r="B61" t="s">
        <v>220</v>
      </c>
      <c r="C61" t="s">
        <v>464</v>
      </c>
      <c r="D61" t="s">
        <v>477</v>
      </c>
      <c r="E61" s="9">
        <v>7937.26</v>
      </c>
      <c r="F61" s="8">
        <v>0.75779909774506948</v>
      </c>
      <c r="G61" s="4">
        <v>3621000</v>
      </c>
      <c r="H61" s="4">
        <v>40.799999999999997</v>
      </c>
      <c r="I61" s="4">
        <v>92.6</v>
      </c>
      <c r="J61" s="4">
        <v>137.9</v>
      </c>
      <c r="K61" s="10">
        <v>6.8000000000000005E-2</v>
      </c>
      <c r="L61" s="10">
        <v>0.156</v>
      </c>
      <c r="M61" s="10">
        <v>0.77600000000000002</v>
      </c>
      <c r="N61" s="3" t="s">
        <v>433</v>
      </c>
      <c r="O61" s="5">
        <v>3.076702219</v>
      </c>
      <c r="P61">
        <f>IF(O61&gt;Munka1!$C$5,5,IF(O61&gt;Munka1!$C$4,4,IF(O61&gt;Munka1!$C$3,3,IF(O61&gt;Munka1!$C$2,2,1))))</f>
        <v>3</v>
      </c>
    </row>
    <row r="62" spans="1:16" x14ac:dyDescent="0.25">
      <c r="A62" t="s">
        <v>36</v>
      </c>
      <c r="B62" t="s">
        <v>37</v>
      </c>
      <c r="C62" t="s">
        <v>464</v>
      </c>
      <c r="D62" t="s">
        <v>466</v>
      </c>
      <c r="E62" s="9">
        <v>11224.2</v>
      </c>
      <c r="F62" s="8">
        <v>0.72661360726205793</v>
      </c>
      <c r="G62" s="4">
        <v>198614000</v>
      </c>
      <c r="H62" s="4">
        <v>22.1</v>
      </c>
      <c r="I62" s="4">
        <v>86.4</v>
      </c>
      <c r="J62" s="4">
        <v>225.3</v>
      </c>
      <c r="K62" s="10">
        <v>8.4000000000000005E-2</v>
      </c>
      <c r="L62" s="10">
        <v>0.4</v>
      </c>
      <c r="M62" s="10">
        <v>0.51600000000000001</v>
      </c>
      <c r="N62" s="3" t="s">
        <v>433</v>
      </c>
      <c r="O62" s="5">
        <v>2.9824519180000002</v>
      </c>
      <c r="P62">
        <f>IF(O62&gt;Munka1!$C$5,5,IF(O62&gt;Munka1!$C$4,4,IF(O62&gt;Munka1!$C$3,3,IF(O62&gt;Munka1!$C$2,2,1))))</f>
        <v>3</v>
      </c>
    </row>
    <row r="63" spans="1:16" x14ac:dyDescent="0.25">
      <c r="A63" t="s">
        <v>116</v>
      </c>
      <c r="B63" t="s">
        <v>117</v>
      </c>
      <c r="C63" t="s">
        <v>464</v>
      </c>
      <c r="D63" t="s">
        <v>465</v>
      </c>
      <c r="E63" s="9">
        <v>7365.67</v>
      </c>
      <c r="F63" s="8">
        <v>0.74288257712777739</v>
      </c>
      <c r="G63" s="4">
        <v>105000</v>
      </c>
      <c r="H63" s="4">
        <v>260.8</v>
      </c>
      <c r="I63" s="4">
        <v>98</v>
      </c>
      <c r="J63" s="4">
        <v>364.5</v>
      </c>
      <c r="K63" s="10">
        <v>5.3999999999999999E-2</v>
      </c>
      <c r="L63" s="10">
        <v>0.18</v>
      </c>
      <c r="M63" s="10">
        <v>0.76600000000000001</v>
      </c>
      <c r="N63" s="3" t="s">
        <v>433</v>
      </c>
      <c r="O63" s="5">
        <v>2.9462838680000001</v>
      </c>
      <c r="P63">
        <f>IF(O63&gt;Munka1!$C$5,5,IF(O63&gt;Munka1!$C$4,4,IF(O63&gt;Munka1!$C$3,3,IF(O63&gt;Munka1!$C$2,2,1))))</f>
        <v>3</v>
      </c>
    </row>
    <row r="64" spans="1:16" x14ac:dyDescent="0.25">
      <c r="A64" t="s">
        <v>394</v>
      </c>
      <c r="B64" t="s">
        <v>33</v>
      </c>
      <c r="C64" t="s">
        <v>464</v>
      </c>
      <c r="D64" t="s">
        <v>466</v>
      </c>
      <c r="E64" s="9">
        <v>1981.16</v>
      </c>
      <c r="F64" s="8">
        <v>0.64876119023850543</v>
      </c>
      <c r="G64" s="4">
        <v>9918000</v>
      </c>
      <c r="H64" s="4">
        <v>8.1999999999999993</v>
      </c>
      <c r="I64" s="4">
        <v>87.2</v>
      </c>
      <c r="J64" s="4">
        <v>71.900000000000006</v>
      </c>
      <c r="K64" s="10">
        <v>0.128</v>
      </c>
      <c r="L64" s="10">
        <v>0.35199999999999998</v>
      </c>
      <c r="M64" s="10">
        <v>0.52</v>
      </c>
      <c r="N64" s="3" t="s">
        <v>433</v>
      </c>
      <c r="O64" s="5">
        <v>2.89866987</v>
      </c>
      <c r="P64">
        <f>IF(O64&gt;Munka1!$C$5,5,IF(O64&gt;Munka1!$C$4,4,IF(O64&gt;Munka1!$C$3,3,IF(O64&gt;Munka1!$C$2,2,1))))</f>
        <v>3</v>
      </c>
    </row>
    <row r="65" spans="1:16" x14ac:dyDescent="0.25">
      <c r="A65" t="s">
        <v>244</v>
      </c>
      <c r="B65" t="s">
        <v>245</v>
      </c>
      <c r="C65" t="s">
        <v>460</v>
      </c>
      <c r="D65" t="s">
        <v>470</v>
      </c>
      <c r="E65" s="9">
        <v>8297.48</v>
      </c>
      <c r="F65" s="8">
        <v>0.79726331419587559</v>
      </c>
      <c r="G65" s="4">
        <v>20299000</v>
      </c>
      <c r="H65" s="4">
        <v>93.9</v>
      </c>
      <c r="I65" s="4">
        <v>98.4</v>
      </c>
      <c r="J65" s="4">
        <v>196.9</v>
      </c>
      <c r="K65" s="10">
        <v>0.10100000000000001</v>
      </c>
      <c r="L65" s="10">
        <v>0.35</v>
      </c>
      <c r="M65" s="10">
        <v>0.54900000000000004</v>
      </c>
      <c r="N65" s="3" t="s">
        <v>433</v>
      </c>
      <c r="O65" s="5">
        <v>2.8954218350000001</v>
      </c>
      <c r="P65">
        <f>IF(O65&gt;Munka1!$C$5,5,IF(O65&gt;Munka1!$C$4,4,IF(O65&gt;Munka1!$C$3,3,IF(O65&gt;Munka1!$C$2,2,1))))</f>
        <v>3</v>
      </c>
    </row>
    <row r="66" spans="1:16" x14ac:dyDescent="0.25">
      <c r="A66" t="s">
        <v>34</v>
      </c>
      <c r="B66" t="s">
        <v>35</v>
      </c>
      <c r="C66" t="s">
        <v>462</v>
      </c>
      <c r="D66" t="s">
        <v>471</v>
      </c>
      <c r="E66" s="9">
        <v>6346.16</v>
      </c>
      <c r="F66" s="8">
        <v>0.66004692603736836</v>
      </c>
      <c r="G66" s="4">
        <v>2048000</v>
      </c>
      <c r="H66" s="4">
        <v>2.7</v>
      </c>
      <c r="I66" s="4">
        <v>79.8</v>
      </c>
      <c r="J66" s="4">
        <v>80.5</v>
      </c>
      <c r="K66" s="10">
        <v>2.4E-2</v>
      </c>
      <c r="L66" s="10">
        <v>0.46899999999999997</v>
      </c>
      <c r="M66" s="10">
        <v>0.50700000000000001</v>
      </c>
      <c r="N66" s="3" t="s">
        <v>433</v>
      </c>
      <c r="O66" s="5">
        <v>2.771166741</v>
      </c>
      <c r="P66">
        <f>IF(O66&gt;Munka1!$C$5,5,IF(O66&gt;Munka1!$C$4,4,IF(O66&gt;Munka1!$C$3,3,IF(O66&gt;Munka1!$C$2,2,1))))</f>
        <v>3</v>
      </c>
    </row>
    <row r="67" spans="1:16" x14ac:dyDescent="0.25">
      <c r="A67" t="s">
        <v>283</v>
      </c>
      <c r="B67" t="s">
        <v>284</v>
      </c>
      <c r="C67" t="s">
        <v>467</v>
      </c>
      <c r="D67" t="s">
        <v>482</v>
      </c>
      <c r="E67" s="9">
        <v>3548.07</v>
      </c>
      <c r="F67" s="8">
        <v>0.71161876583860706</v>
      </c>
      <c r="G67" s="4">
        <v>104000</v>
      </c>
      <c r="H67" s="4">
        <v>153.30000000000001</v>
      </c>
      <c r="I67" s="4">
        <v>98.5</v>
      </c>
      <c r="J67" s="4">
        <v>97.7</v>
      </c>
      <c r="K67" s="10">
        <v>0.23</v>
      </c>
      <c r="L67" s="10">
        <v>0.27</v>
      </c>
      <c r="M67" s="10">
        <v>0.5</v>
      </c>
      <c r="N67" s="3" t="s">
        <v>433</v>
      </c>
      <c r="O67" s="5">
        <v>2.7299664369999999</v>
      </c>
      <c r="P67">
        <f>IF(O67&gt;Munka1!$C$5,5,IF(O67&gt;Munka1!$C$4,4,IF(O67&gt;Munka1!$C$3,3,IF(O67&gt;Munka1!$C$2,2,1))))</f>
        <v>3</v>
      </c>
    </row>
    <row r="68" spans="1:16" x14ac:dyDescent="0.25">
      <c r="A68" t="s">
        <v>122</v>
      </c>
      <c r="B68" t="s">
        <v>123</v>
      </c>
      <c r="C68" t="s">
        <v>464</v>
      </c>
      <c r="D68" t="s">
        <v>466</v>
      </c>
      <c r="E68" s="9">
        <v>3044.95</v>
      </c>
      <c r="F68" s="8">
        <v>0.63026121412673031</v>
      </c>
      <c r="G68" s="4">
        <v>753000</v>
      </c>
      <c r="H68" s="4">
        <v>3.6</v>
      </c>
      <c r="I68" s="4">
        <v>98.8</v>
      </c>
      <c r="J68" s="4">
        <v>143.5</v>
      </c>
      <c r="K68" s="10">
        <v>0.37</v>
      </c>
      <c r="L68" s="10">
        <v>0.20300000000000001</v>
      </c>
      <c r="M68" s="10">
        <v>0.42699999999999999</v>
      </c>
      <c r="N68" s="3" t="s">
        <v>433</v>
      </c>
      <c r="O68" s="5">
        <v>2.6191542249999999</v>
      </c>
      <c r="P68">
        <f>IF(O68&gt;Munka1!$C$5,5,IF(O68&gt;Munka1!$C$4,4,IF(O68&gt;Munka1!$C$3,3,IF(O68&gt;Munka1!$C$2,2,1))))</f>
        <v>3</v>
      </c>
    </row>
    <row r="69" spans="1:16" x14ac:dyDescent="0.25">
      <c r="A69" t="s">
        <v>250</v>
      </c>
      <c r="B69" t="s">
        <v>251</v>
      </c>
      <c r="C69" t="s">
        <v>464</v>
      </c>
      <c r="D69" t="s">
        <v>465</v>
      </c>
      <c r="E69" s="9">
        <v>8007.7</v>
      </c>
      <c r="F69" s="8">
        <v>0.73055798652792647</v>
      </c>
      <c r="G69" s="4">
        <v>177000</v>
      </c>
      <c r="H69" s="4">
        <v>273.5</v>
      </c>
      <c r="I69" s="4">
        <v>67</v>
      </c>
      <c r="J69" s="4">
        <v>303.3</v>
      </c>
      <c r="K69" s="10">
        <v>7.0000000000000007E-2</v>
      </c>
      <c r="L69" s="10">
        <v>0.2</v>
      </c>
      <c r="M69" s="10">
        <v>0.73</v>
      </c>
      <c r="N69" s="3" t="s">
        <v>433</v>
      </c>
      <c r="O69" s="5">
        <v>2.6179647130000001</v>
      </c>
      <c r="P69">
        <f>IF(O69&gt;Munka1!$C$5,5,IF(O69&gt;Munka1!$C$4,4,IF(O69&gt;Munka1!$C$3,3,IF(O69&gt;Munka1!$C$2,2,1))))</f>
        <v>3</v>
      </c>
    </row>
    <row r="70" spans="1:16" x14ac:dyDescent="0.25">
      <c r="A70" t="s">
        <v>94</v>
      </c>
      <c r="B70" t="s">
        <v>95</v>
      </c>
      <c r="C70" t="s">
        <v>467</v>
      </c>
      <c r="D70" t="s">
        <v>479</v>
      </c>
      <c r="E70" s="9">
        <v>3651.97</v>
      </c>
      <c r="F70" s="8">
        <v>0.71107836413249992</v>
      </c>
      <c r="G70" s="4">
        <v>860000</v>
      </c>
      <c r="H70" s="4">
        <v>49.6</v>
      </c>
      <c r="I70" s="4">
        <v>93.7</v>
      </c>
      <c r="J70" s="4">
        <v>112.6</v>
      </c>
      <c r="K70" s="10">
        <v>8.8999999999999996E-2</v>
      </c>
      <c r="L70" s="10">
        <v>0.13500000000000001</v>
      </c>
      <c r="M70" s="10">
        <v>0.77600000000000002</v>
      </c>
      <c r="N70" s="3" t="s">
        <v>433</v>
      </c>
      <c r="O70" s="5">
        <v>2.6054530250000001</v>
      </c>
      <c r="P70">
        <f>IF(O70&gt;Munka1!$C$5,5,IF(O70&gt;Munka1!$C$4,4,IF(O70&gt;Munka1!$C$3,3,IF(O70&gt;Munka1!$C$2,2,1))))</f>
        <v>3</v>
      </c>
    </row>
    <row r="71" spans="1:16" x14ac:dyDescent="0.25">
      <c r="A71" t="s">
        <v>200</v>
      </c>
      <c r="B71" t="s">
        <v>201</v>
      </c>
      <c r="C71" t="s">
        <v>462</v>
      </c>
      <c r="D71" t="s">
        <v>471</v>
      </c>
      <c r="E71" s="9">
        <v>5191.58</v>
      </c>
      <c r="F71" s="8">
        <v>0.59440209182028581</v>
      </c>
      <c r="G71" s="4">
        <v>2194000</v>
      </c>
      <c r="H71" s="4">
        <v>2.5</v>
      </c>
      <c r="I71" s="4">
        <v>84</v>
      </c>
      <c r="J71" s="4">
        <v>62.6</v>
      </c>
      <c r="K71" s="10">
        <v>9.7000000000000003E-2</v>
      </c>
      <c r="L71" s="10">
        <v>0.315</v>
      </c>
      <c r="M71" s="10">
        <v>0.58799999999999997</v>
      </c>
      <c r="N71" s="3" t="s">
        <v>433</v>
      </c>
      <c r="O71" s="5">
        <v>2.5748864739999999</v>
      </c>
      <c r="P71">
        <f>IF(O71&gt;Munka1!$C$5,5,IF(O71&gt;Munka1!$C$4,4,IF(O71&gt;Munka1!$C$3,3,IF(O71&gt;Munka1!$C$2,2,1))))</f>
        <v>3</v>
      </c>
    </row>
    <row r="72" spans="1:16" x14ac:dyDescent="0.25">
      <c r="A72" t="s">
        <v>313</v>
      </c>
      <c r="B72" t="s">
        <v>314</v>
      </c>
      <c r="C72" t="s">
        <v>467</v>
      </c>
      <c r="D72" t="s">
        <v>482</v>
      </c>
      <c r="E72" s="9">
        <v>3453.43</v>
      </c>
      <c r="F72" s="8">
        <v>0.69255465291804308</v>
      </c>
      <c r="G72" s="4">
        <v>186000</v>
      </c>
      <c r="H72" s="4">
        <v>60.1</v>
      </c>
      <c r="I72" s="4">
        <v>99.7</v>
      </c>
      <c r="J72" s="4">
        <v>75.2</v>
      </c>
      <c r="K72" s="10">
        <v>0.114</v>
      </c>
      <c r="L72" s="10">
        <v>0.58399999999999996</v>
      </c>
      <c r="M72" s="10">
        <v>0.30199999999999999</v>
      </c>
      <c r="N72" s="3" t="s">
        <v>432</v>
      </c>
      <c r="O72" s="5">
        <v>2.5344702269999999</v>
      </c>
      <c r="P72">
        <f>IF(O72&gt;Munka1!$C$5,5,IF(O72&gt;Munka1!$C$4,4,IF(O72&gt;Munka1!$C$3,3,IF(O72&gt;Munka1!$C$2,2,1))))</f>
        <v>3</v>
      </c>
    </row>
    <row r="73" spans="1:16" x14ac:dyDescent="0.25">
      <c r="A73" t="s">
        <v>186</v>
      </c>
      <c r="B73" t="s">
        <v>187</v>
      </c>
      <c r="C73" t="s">
        <v>462</v>
      </c>
      <c r="D73" t="s">
        <v>472</v>
      </c>
      <c r="E73" s="9">
        <v>1203.3800000000001</v>
      </c>
      <c r="F73" s="8">
        <v>0.48649047788244915</v>
      </c>
      <c r="G73" s="4">
        <v>3591000</v>
      </c>
      <c r="H73" s="4">
        <v>3.1</v>
      </c>
      <c r="I73" s="4">
        <v>41.7</v>
      </c>
      <c r="J73" s="4">
        <v>12.9</v>
      </c>
      <c r="K73" s="10">
        <v>0.25</v>
      </c>
      <c r="L73" s="10">
        <v>0.28999999999999998</v>
      </c>
      <c r="M73" s="10">
        <v>0.46</v>
      </c>
      <c r="N73" s="3" t="s">
        <v>433</v>
      </c>
      <c r="O73" s="5">
        <v>2.48455111</v>
      </c>
      <c r="P73">
        <f>IF(O73&gt;Munka1!$C$5,5,IF(O73&gt;Munka1!$C$4,4,IF(O73&gt;Munka1!$C$3,3,IF(O73&gt;Munka1!$C$2,2,1))))</f>
        <v>3</v>
      </c>
    </row>
    <row r="74" spans="1:16" x14ac:dyDescent="0.25">
      <c r="A74" t="s">
        <v>279</v>
      </c>
      <c r="B74" t="s">
        <v>280</v>
      </c>
      <c r="C74" t="s">
        <v>457</v>
      </c>
      <c r="D74" t="s">
        <v>473</v>
      </c>
      <c r="E74" s="9">
        <v>5075.3</v>
      </c>
      <c r="F74" s="8">
        <v>0.72434235078820053</v>
      </c>
      <c r="G74" s="4">
        <v>66692000</v>
      </c>
      <c r="H74" s="4">
        <v>125.7</v>
      </c>
      <c r="I74" s="4">
        <v>92.6</v>
      </c>
      <c r="J74" s="4">
        <v>108.9</v>
      </c>
      <c r="K74" s="10">
        <v>9.9000000000000005E-2</v>
      </c>
      <c r="L74" s="10">
        <v>0.441</v>
      </c>
      <c r="M74" s="10">
        <v>0.46</v>
      </c>
      <c r="N74" s="3" t="s">
        <v>433</v>
      </c>
      <c r="O74" s="5">
        <v>2.4527872409999998</v>
      </c>
      <c r="P74">
        <f>IF(O74&gt;Munka1!$C$5,5,IF(O74&gt;Munka1!$C$4,4,IF(O74&gt;Munka1!$C$3,3,IF(O74&gt;Munka1!$C$2,2,1))))</f>
        <v>3</v>
      </c>
    </row>
    <row r="75" spans="1:16" x14ac:dyDescent="0.25">
      <c r="A75" t="s">
        <v>66</v>
      </c>
      <c r="B75" t="s">
        <v>67</v>
      </c>
      <c r="C75" t="s">
        <v>464</v>
      </c>
      <c r="D75" t="s">
        <v>477</v>
      </c>
      <c r="E75" s="9">
        <v>8199.42</v>
      </c>
      <c r="F75" s="8">
        <v>0.7541723522425412</v>
      </c>
      <c r="G75" s="4">
        <v>4545000</v>
      </c>
      <c r="H75" s="4">
        <v>79.8</v>
      </c>
      <c r="I75" s="4">
        <v>96</v>
      </c>
      <c r="J75" s="4">
        <v>340.7</v>
      </c>
      <c r="K75" s="10">
        <v>8.7999999999999995E-2</v>
      </c>
      <c r="L75" s="10">
        <v>0.29899999999999999</v>
      </c>
      <c r="M75" s="10">
        <v>0.61399999999999999</v>
      </c>
      <c r="N75" s="3" t="s">
        <v>433</v>
      </c>
      <c r="O75" s="5">
        <v>2.4384312119999998</v>
      </c>
      <c r="P75">
        <f>IF(O75&gt;Munka1!$C$5,5,IF(O75&gt;Munka1!$C$4,4,IF(O75&gt;Munka1!$C$3,3,IF(O75&gt;Munka1!$C$2,2,1))))</f>
        <v>3</v>
      </c>
    </row>
    <row r="76" spans="1:16" x14ac:dyDescent="0.25">
      <c r="A76" t="s">
        <v>78</v>
      </c>
      <c r="B76" t="s">
        <v>79</v>
      </c>
      <c r="C76" t="s">
        <v>464</v>
      </c>
      <c r="D76" t="s">
        <v>465</v>
      </c>
      <c r="E76" s="9">
        <v>6912.44</v>
      </c>
      <c r="F76" s="8">
        <v>0.72173271560320373</v>
      </c>
      <c r="G76" s="4">
        <v>71000</v>
      </c>
      <c r="H76" s="4">
        <v>91.4</v>
      </c>
      <c r="I76" s="4">
        <v>94</v>
      </c>
      <c r="J76" s="4">
        <v>304.8</v>
      </c>
      <c r="K76" s="10">
        <v>0.17699999999999999</v>
      </c>
      <c r="L76" s="10">
        <v>0.32800000000000001</v>
      </c>
      <c r="M76" s="10">
        <v>0.495</v>
      </c>
      <c r="N76" s="3" t="s">
        <v>433</v>
      </c>
      <c r="O76" s="5">
        <v>2.2680843230000001</v>
      </c>
      <c r="P76">
        <f>IF(O76&gt;Munka1!$C$5,5,IF(O76&gt;Munka1!$C$4,4,IF(O76&gt;Munka1!$C$3,3,IF(O76&gt;Munka1!$C$2,2,1))))</f>
        <v>3</v>
      </c>
    </row>
    <row r="77" spans="1:16" x14ac:dyDescent="0.25">
      <c r="A77" t="s">
        <v>306</v>
      </c>
      <c r="B77" t="s">
        <v>307</v>
      </c>
      <c r="C77" t="s">
        <v>457</v>
      </c>
      <c r="D77" t="s">
        <v>480</v>
      </c>
      <c r="E77" s="9">
        <v>1377.08</v>
      </c>
      <c r="F77" s="8">
        <v>0.66631937148493992</v>
      </c>
      <c r="G77" s="4">
        <v>27740000</v>
      </c>
      <c r="H77" s="4">
        <v>61</v>
      </c>
      <c r="I77" s="4">
        <v>99.3</v>
      </c>
      <c r="J77" s="4">
        <v>62.9</v>
      </c>
      <c r="K77" s="10">
        <v>0.34200000000000003</v>
      </c>
      <c r="L77" s="10">
        <v>0.22900000000000001</v>
      </c>
      <c r="M77" s="10">
        <v>0.43</v>
      </c>
      <c r="N77" s="3" t="s">
        <v>433</v>
      </c>
      <c r="O77" s="5">
        <v>2.2076954980000001</v>
      </c>
      <c r="P77">
        <f>IF(O77&gt;Munka1!$C$5,5,IF(O77&gt;Munka1!$C$4,4,IF(O77&gt;Munka1!$C$3,3,IF(O77&gt;Munka1!$C$2,2,1))))</f>
        <v>3</v>
      </c>
    </row>
    <row r="78" spans="1:16" x14ac:dyDescent="0.25">
      <c r="A78" t="s">
        <v>226</v>
      </c>
      <c r="B78" t="s">
        <v>227</v>
      </c>
      <c r="C78" t="s">
        <v>464</v>
      </c>
      <c r="D78" t="s">
        <v>466</v>
      </c>
      <c r="E78" s="9">
        <v>5022.49</v>
      </c>
      <c r="F78" s="8">
        <v>0.71691542174650724</v>
      </c>
      <c r="G78" s="4">
        <v>29374000</v>
      </c>
      <c r="H78" s="4">
        <v>22</v>
      </c>
      <c r="I78" s="4">
        <v>90.9</v>
      </c>
      <c r="J78" s="4">
        <v>79.5</v>
      </c>
      <c r="K78" s="10">
        <v>0.08</v>
      </c>
      <c r="L78" s="10">
        <v>0.27</v>
      </c>
      <c r="M78" s="10">
        <v>0.65</v>
      </c>
      <c r="N78" s="3" t="s">
        <v>433</v>
      </c>
      <c r="O78" s="5">
        <v>2.1953080599999999</v>
      </c>
      <c r="P78">
        <f>IF(O78&gt;Munka1!$C$5,5,IF(O78&gt;Munka1!$C$4,4,IF(O78&gt;Munka1!$C$3,3,IF(O78&gt;Munka1!$C$2,2,1))))</f>
        <v>3</v>
      </c>
    </row>
    <row r="79" spans="1:16" x14ac:dyDescent="0.25">
      <c r="A79" t="s">
        <v>289</v>
      </c>
      <c r="B79" t="s">
        <v>290</v>
      </c>
      <c r="C79" t="s">
        <v>462</v>
      </c>
      <c r="D79" t="s">
        <v>463</v>
      </c>
      <c r="E79" s="9">
        <v>4140.1499999999996</v>
      </c>
      <c r="F79" s="8">
        <v>0.71565624573795816</v>
      </c>
      <c r="G79" s="4">
        <v>10639000</v>
      </c>
      <c r="H79" s="4">
        <v>62.2</v>
      </c>
      <c r="I79" s="4">
        <v>74.2</v>
      </c>
      <c r="J79" s="4">
        <v>123.6</v>
      </c>
      <c r="K79" s="10">
        <v>0.13200000000000001</v>
      </c>
      <c r="L79" s="10">
        <v>0.318</v>
      </c>
      <c r="M79" s="10">
        <v>0.55000000000000004</v>
      </c>
      <c r="N79" s="3" t="s">
        <v>433</v>
      </c>
      <c r="O79" s="5">
        <v>2.1927672060000001</v>
      </c>
      <c r="P79">
        <f>IF(O79&gt;Munka1!$C$5,5,IF(O79&gt;Munka1!$C$4,4,IF(O79&gt;Munka1!$C$3,3,IF(O79&gt;Munka1!$C$2,2,1))))</f>
        <v>3</v>
      </c>
    </row>
    <row r="80" spans="1:16" x14ac:dyDescent="0.25">
      <c r="A80" t="s">
        <v>9</v>
      </c>
      <c r="B80" t="s">
        <v>10</v>
      </c>
      <c r="C80" t="s">
        <v>460</v>
      </c>
      <c r="D80" t="s">
        <v>461</v>
      </c>
      <c r="E80" s="9">
        <v>4094.36</v>
      </c>
      <c r="F80" s="8">
        <v>0.74075957674473736</v>
      </c>
      <c r="G80" s="4">
        <v>2902000</v>
      </c>
      <c r="H80" s="4">
        <v>124.6</v>
      </c>
      <c r="I80" s="4">
        <v>86.5</v>
      </c>
      <c r="J80" s="4">
        <v>71.2</v>
      </c>
      <c r="K80" s="10">
        <v>0.23200000000000001</v>
      </c>
      <c r="L80" s="10">
        <v>0.188</v>
      </c>
      <c r="M80" s="10">
        <v>0.57899999999999996</v>
      </c>
      <c r="N80" s="3" t="s">
        <v>433</v>
      </c>
      <c r="O80" s="5">
        <v>2.1836362139999999</v>
      </c>
      <c r="P80">
        <f>IF(O80&gt;Munka1!$C$5,5,IF(O80&gt;Munka1!$C$4,4,IF(O80&gt;Munka1!$C$3,3,IF(O80&gt;Munka1!$C$2,2,1))))</f>
        <v>3</v>
      </c>
    </row>
    <row r="81" spans="1:16" x14ac:dyDescent="0.25">
      <c r="A81" t="s">
        <v>11</v>
      </c>
      <c r="B81" t="s">
        <v>12</v>
      </c>
      <c r="C81" t="s">
        <v>462</v>
      </c>
      <c r="D81" t="s">
        <v>463</v>
      </c>
      <c r="E81" s="9">
        <v>4463.3900000000003</v>
      </c>
      <c r="F81" s="8">
        <v>0.72850710312829781</v>
      </c>
      <c r="G81" s="4">
        <v>36036000</v>
      </c>
      <c r="H81" s="4">
        <v>13.8</v>
      </c>
      <c r="I81" s="4">
        <v>70</v>
      </c>
      <c r="J81" s="4">
        <v>78.099999999999994</v>
      </c>
      <c r="K81" s="10">
        <v>0.10100000000000001</v>
      </c>
      <c r="L81" s="10">
        <v>0.6</v>
      </c>
      <c r="M81" s="10">
        <v>0.29799999999999999</v>
      </c>
      <c r="N81" s="3" t="s">
        <v>432</v>
      </c>
      <c r="O81" s="5">
        <v>2.1543251570000002</v>
      </c>
      <c r="P81">
        <f>IF(O81&gt;Munka1!$C$5,5,IF(O81&gt;Munka1!$C$4,4,IF(O81&gt;Munka1!$C$3,3,IF(O81&gt;Munka1!$C$2,2,1))))</f>
        <v>3</v>
      </c>
    </row>
    <row r="82" spans="1:16" x14ac:dyDescent="0.25">
      <c r="A82" t="s">
        <v>84</v>
      </c>
      <c r="B82" t="s">
        <v>85</v>
      </c>
      <c r="C82" t="s">
        <v>464</v>
      </c>
      <c r="D82" t="s">
        <v>466</v>
      </c>
      <c r="E82" s="9">
        <v>4657.3</v>
      </c>
      <c r="F82" s="8">
        <v>0.71502523902404158</v>
      </c>
      <c r="G82" s="4">
        <v>14935000</v>
      </c>
      <c r="H82" s="4">
        <v>47.8</v>
      </c>
      <c r="I82" s="4">
        <v>92.5</v>
      </c>
      <c r="J82" s="4">
        <v>125.6</v>
      </c>
      <c r="K82" s="10">
        <v>7.0000000000000007E-2</v>
      </c>
      <c r="L82" s="10">
        <v>0.312</v>
      </c>
      <c r="M82" s="10">
        <v>0.61799999999999999</v>
      </c>
      <c r="N82" s="3" t="s">
        <v>433</v>
      </c>
      <c r="O82" s="5">
        <v>2.1427830490000002</v>
      </c>
      <c r="P82">
        <f>IF(O82&gt;Munka1!$C$5,5,IF(O82&gt;Munka1!$C$4,4,IF(O82&gt;Munka1!$C$3,3,IF(O82&gt;Munka1!$C$2,2,1))))</f>
        <v>3</v>
      </c>
    </row>
    <row r="83" spans="1:16" x14ac:dyDescent="0.25">
      <c r="A83" t="s">
        <v>104</v>
      </c>
      <c r="B83" t="s">
        <v>105</v>
      </c>
      <c r="C83" t="s">
        <v>462</v>
      </c>
      <c r="D83" t="s">
        <v>475</v>
      </c>
      <c r="E83" s="9">
        <v>8754.11</v>
      </c>
      <c r="F83" s="8">
        <v>0.66532123038422186</v>
      </c>
      <c r="G83" s="4">
        <v>1542000</v>
      </c>
      <c r="H83" s="4">
        <v>5.3</v>
      </c>
      <c r="I83" s="4">
        <v>63.2</v>
      </c>
      <c r="J83" s="4">
        <v>27.4</v>
      </c>
      <c r="K83" s="10">
        <v>6.0999999999999999E-2</v>
      </c>
      <c r="L83" s="10">
        <v>0.59199999999999997</v>
      </c>
      <c r="M83" s="10">
        <v>0.34799999999999998</v>
      </c>
      <c r="N83" s="3" t="s">
        <v>432</v>
      </c>
      <c r="O83" s="5">
        <v>2.1037966780000001</v>
      </c>
      <c r="P83">
        <f>IF(O83&gt;Munka1!$C$5,5,IF(O83&gt;Munka1!$C$4,4,IF(O83&gt;Munka1!$C$3,3,IF(O83&gt;Munka1!$C$2,2,1))))</f>
        <v>3</v>
      </c>
    </row>
    <row r="84" spans="1:16" x14ac:dyDescent="0.25">
      <c r="A84" t="s">
        <v>68</v>
      </c>
      <c r="B84" t="s">
        <v>69</v>
      </c>
      <c r="C84" t="s">
        <v>464</v>
      </c>
      <c r="D84" t="s">
        <v>465</v>
      </c>
      <c r="E84" s="9">
        <v>5676.14</v>
      </c>
      <c r="F84" s="8">
        <v>0.77909779432871018</v>
      </c>
      <c r="G84" s="4">
        <v>11308000</v>
      </c>
      <c r="H84" s="4">
        <v>102.7</v>
      </c>
      <c r="I84" s="4">
        <v>97</v>
      </c>
      <c r="J84" s="4">
        <v>74.7</v>
      </c>
      <c r="K84" s="10">
        <v>5.5E-2</v>
      </c>
      <c r="L84" s="10">
        <v>0.26100000000000001</v>
      </c>
      <c r="M84" s="10">
        <v>0.68400000000000005</v>
      </c>
      <c r="N84" s="3" t="s">
        <v>433</v>
      </c>
      <c r="O84" s="5">
        <v>2.0921514170000002</v>
      </c>
      <c r="P84">
        <f>IF(O84&gt;Munka1!$C$5,5,IF(O84&gt;Munka1!$C$4,4,IF(O84&gt;Munka1!$C$3,3,IF(O84&gt;Munka1!$C$2,2,1))))</f>
        <v>3</v>
      </c>
    </row>
    <row r="85" spans="1:16" x14ac:dyDescent="0.25">
      <c r="A85" t="s">
        <v>60</v>
      </c>
      <c r="B85" t="s">
        <v>61</v>
      </c>
      <c r="C85" t="s">
        <v>464</v>
      </c>
      <c r="D85" t="s">
        <v>466</v>
      </c>
      <c r="E85" s="9">
        <v>6250.65</v>
      </c>
      <c r="F85" s="8">
        <v>0.71883758377184737</v>
      </c>
      <c r="G85" s="4">
        <v>45918000</v>
      </c>
      <c r="H85" s="4">
        <v>38.299999999999997</v>
      </c>
      <c r="I85" s="4">
        <v>92.5</v>
      </c>
      <c r="J85" s="4">
        <v>176.2</v>
      </c>
      <c r="K85" s="10">
        <v>0.125</v>
      </c>
      <c r="L85" s="10">
        <v>0.34200000000000003</v>
      </c>
      <c r="M85" s="10">
        <v>0.53300000000000003</v>
      </c>
      <c r="N85" s="3" t="s">
        <v>433</v>
      </c>
      <c r="O85" s="5">
        <v>2.040098634</v>
      </c>
      <c r="P85">
        <f>IF(O85&gt;Munka1!$C$5,5,IF(O85&gt;Munka1!$C$4,4,IF(O85&gt;Munka1!$C$3,3,IF(O85&gt;Munka1!$C$2,2,1))))</f>
        <v>3</v>
      </c>
    </row>
    <row r="86" spans="1:16" x14ac:dyDescent="0.25">
      <c r="A86" t="s">
        <v>152</v>
      </c>
      <c r="B86" t="s">
        <v>153</v>
      </c>
      <c r="C86" t="s">
        <v>457</v>
      </c>
      <c r="D86" t="s">
        <v>458</v>
      </c>
      <c r="E86" s="9">
        <v>3679.19</v>
      </c>
      <c r="F86" s="8">
        <v>0.72817859106510596</v>
      </c>
      <c r="G86" s="4">
        <v>6518000</v>
      </c>
      <c r="H86" s="4">
        <v>64</v>
      </c>
      <c r="I86" s="4">
        <v>91.3</v>
      </c>
      <c r="J86" s="4">
        <v>104.5</v>
      </c>
      <c r="K86" s="10">
        <v>3.3000000000000002E-2</v>
      </c>
      <c r="L86" s="10">
        <v>0.28699999999999998</v>
      </c>
      <c r="M86" s="10">
        <v>0.68</v>
      </c>
      <c r="N86" s="3" t="s">
        <v>433</v>
      </c>
      <c r="O86" s="5">
        <v>2.024621556</v>
      </c>
      <c r="P86">
        <f>IF(O86&gt;Munka1!$C$5,5,IF(O86&gt;Munka1!$C$4,4,IF(O86&gt;Munka1!$C$3,3,IF(O86&gt;Munka1!$C$2,2,1))))</f>
        <v>3</v>
      </c>
    </row>
    <row r="87" spans="1:16" x14ac:dyDescent="0.25">
      <c r="A87" t="s">
        <v>86</v>
      </c>
      <c r="B87" t="s">
        <v>87</v>
      </c>
      <c r="C87" t="s">
        <v>462</v>
      </c>
      <c r="D87" t="s">
        <v>463</v>
      </c>
      <c r="E87" s="9">
        <v>2602.48</v>
      </c>
      <c r="F87" s="8">
        <v>0.6653396407700275</v>
      </c>
      <c r="G87" s="4">
        <v>82041000</v>
      </c>
      <c r="H87" s="4">
        <v>78.8</v>
      </c>
      <c r="I87" s="4">
        <v>57.7</v>
      </c>
      <c r="J87" s="4">
        <v>131.80000000000001</v>
      </c>
      <c r="K87" s="10">
        <v>0.14899999999999999</v>
      </c>
      <c r="L87" s="10">
        <v>0.35699999999999998</v>
      </c>
      <c r="M87" s="10">
        <v>0.49299999999999999</v>
      </c>
      <c r="N87" s="3" t="s">
        <v>433</v>
      </c>
      <c r="O87" s="5">
        <v>2.0239902330000001</v>
      </c>
      <c r="P87">
        <f>IF(O87&gt;Munka1!$C$5,5,IF(O87&gt;Munka1!$C$4,4,IF(O87&gt;Munka1!$C$3,3,IF(O87&gt;Munka1!$C$2,2,1))))</f>
        <v>3</v>
      </c>
    </row>
    <row r="88" spans="1:16" x14ac:dyDescent="0.25">
      <c r="A88" t="s">
        <v>88</v>
      </c>
      <c r="B88" t="s">
        <v>89</v>
      </c>
      <c r="C88" t="s">
        <v>464</v>
      </c>
      <c r="D88" t="s">
        <v>477</v>
      </c>
      <c r="E88" s="9">
        <v>3474.39</v>
      </c>
      <c r="F88" s="8">
        <v>0.67072567111243542</v>
      </c>
      <c r="G88" s="4">
        <v>6038000</v>
      </c>
      <c r="H88" s="4">
        <v>324.3</v>
      </c>
      <c r="I88" s="4">
        <v>80.2</v>
      </c>
      <c r="J88" s="4">
        <v>142.4</v>
      </c>
      <c r="K88" s="10">
        <v>9.9000000000000005E-2</v>
      </c>
      <c r="L88" s="10">
        <v>0.30199999999999999</v>
      </c>
      <c r="M88" s="10">
        <v>0.59899999999999998</v>
      </c>
      <c r="N88" s="3" t="s">
        <v>433</v>
      </c>
      <c r="O88" s="5">
        <v>1.9955958570000001</v>
      </c>
      <c r="P88">
        <f>IF(O88&gt;Munka1!$C$5,5,IF(O88&gt;Munka1!$C$4,4,IF(O88&gt;Munka1!$C$3,3,IF(O88&gt;Munka1!$C$2,2,1))))</f>
        <v>2</v>
      </c>
    </row>
    <row r="89" spans="1:16" x14ac:dyDescent="0.25">
      <c r="A89" t="s">
        <v>72</v>
      </c>
      <c r="B89" t="s">
        <v>73</v>
      </c>
      <c r="C89" t="s">
        <v>457</v>
      </c>
      <c r="D89" t="s">
        <v>458</v>
      </c>
      <c r="E89" s="9">
        <v>5842.81</v>
      </c>
      <c r="F89" s="8">
        <v>0.74021999463636345</v>
      </c>
      <c r="G89" s="4">
        <v>9100000</v>
      </c>
      <c r="H89" s="4">
        <v>91.9</v>
      </c>
      <c r="I89" s="4">
        <v>97</v>
      </c>
      <c r="J89" s="4">
        <v>137.1</v>
      </c>
      <c r="K89" s="10">
        <v>0.14099999999999999</v>
      </c>
      <c r="L89" s="10">
        <v>0.45700000000000002</v>
      </c>
      <c r="M89" s="10">
        <v>0.40200000000000002</v>
      </c>
      <c r="N89" s="3" t="s">
        <v>432</v>
      </c>
      <c r="O89" s="5">
        <v>1.928755937</v>
      </c>
      <c r="P89">
        <f>IF(O89&gt;Munka1!$C$5,5,IF(O89&gt;Munka1!$C$4,4,IF(O89&gt;Munka1!$C$3,3,IF(O89&gt;Munka1!$C$2,2,1))))</f>
        <v>2</v>
      </c>
    </row>
    <row r="90" spans="1:16" x14ac:dyDescent="0.25">
      <c r="A90" t="s">
        <v>112</v>
      </c>
      <c r="B90" t="s">
        <v>113</v>
      </c>
      <c r="C90" t="s">
        <v>462</v>
      </c>
      <c r="D90" t="s">
        <v>472</v>
      </c>
      <c r="E90" s="9">
        <v>1312.61</v>
      </c>
      <c r="F90" s="8">
        <v>0.55435900167038865</v>
      </c>
      <c r="G90" s="4">
        <v>24318000</v>
      </c>
      <c r="H90" s="4">
        <v>93.6</v>
      </c>
      <c r="I90" s="4">
        <v>74.8</v>
      </c>
      <c r="J90" s="4">
        <v>14.4</v>
      </c>
      <c r="K90" s="10">
        <v>0.36599999999999999</v>
      </c>
      <c r="L90" s="10">
        <v>0.246</v>
      </c>
      <c r="M90" s="10">
        <v>0.38700000000000001</v>
      </c>
      <c r="N90" s="3" t="s">
        <v>433</v>
      </c>
      <c r="O90" s="5">
        <v>1.9240551420000001</v>
      </c>
      <c r="P90">
        <f>IF(O90&gt;Munka1!$C$5,5,IF(O90&gt;Munka1!$C$4,4,IF(O90&gt;Munka1!$C$3,3,IF(O90&gt;Munka1!$C$2,2,1))))</f>
        <v>2</v>
      </c>
    </row>
    <row r="91" spans="1:16" x14ac:dyDescent="0.25">
      <c r="A91" t="s">
        <v>222</v>
      </c>
      <c r="B91" t="s">
        <v>223</v>
      </c>
      <c r="C91" t="s">
        <v>467</v>
      </c>
      <c r="D91" t="s">
        <v>479</v>
      </c>
      <c r="E91" s="9">
        <v>2004.82</v>
      </c>
      <c r="F91" s="8">
        <v>0.5203734846999728</v>
      </c>
      <c r="G91" s="4">
        <v>6848000</v>
      </c>
      <c r="H91" s="4">
        <v>12.3</v>
      </c>
      <c r="I91" s="4">
        <v>64.599999999999994</v>
      </c>
      <c r="J91" s="4">
        <v>10.9</v>
      </c>
      <c r="K91" s="10">
        <v>0.35299999999999998</v>
      </c>
      <c r="L91" s="10">
        <v>0.38100000000000001</v>
      </c>
      <c r="M91" s="10">
        <v>0.26600000000000001</v>
      </c>
      <c r="N91" s="3" t="s">
        <v>432</v>
      </c>
      <c r="O91" s="5">
        <v>1.894271437</v>
      </c>
      <c r="P91">
        <f>IF(O91&gt;Munka1!$C$5,5,IF(O91&gt;Munka1!$C$4,4,IF(O91&gt;Munka1!$C$3,3,IF(O91&gt;Munka1!$C$2,2,1))))</f>
        <v>2</v>
      </c>
    </row>
    <row r="92" spans="1:16" x14ac:dyDescent="0.25">
      <c r="A92" t="s">
        <v>1</v>
      </c>
      <c r="B92" t="s">
        <v>2</v>
      </c>
      <c r="C92" t="s">
        <v>457</v>
      </c>
      <c r="D92" t="s">
        <v>458</v>
      </c>
      <c r="E92" s="9">
        <v>3218.38</v>
      </c>
      <c r="F92" s="8">
        <v>0.72756480183675543</v>
      </c>
      <c r="G92" s="4">
        <v>2963000</v>
      </c>
      <c r="H92" s="4">
        <v>99.9</v>
      </c>
      <c r="I92" s="4">
        <v>98.6</v>
      </c>
      <c r="J92" s="4">
        <v>195.7</v>
      </c>
      <c r="K92" s="10">
        <v>0.23899999999999999</v>
      </c>
      <c r="L92" s="10">
        <v>0.34300000000000003</v>
      </c>
      <c r="M92" s="10">
        <v>0.41799999999999998</v>
      </c>
      <c r="N92" s="3" t="s">
        <v>433</v>
      </c>
      <c r="O92" s="5">
        <v>1.8651598899999999</v>
      </c>
      <c r="P92">
        <f>IF(O92&gt;Munka1!$C$5,5,IF(O92&gt;Munka1!$C$4,4,IF(O92&gt;Munka1!$C$3,3,IF(O92&gt;Munka1!$C$2,2,1))))</f>
        <v>2</v>
      </c>
    </row>
    <row r="93" spans="1:16" x14ac:dyDescent="0.25">
      <c r="A93" t="s">
        <v>148</v>
      </c>
      <c r="B93" t="s">
        <v>149</v>
      </c>
      <c r="C93" t="s">
        <v>464</v>
      </c>
      <c r="D93" t="s">
        <v>465</v>
      </c>
      <c r="E93" s="9">
        <v>4682.5200000000004</v>
      </c>
      <c r="F93" s="8">
        <v>0.71225680424062565</v>
      </c>
      <c r="G93" s="4">
        <v>2741000</v>
      </c>
      <c r="H93" s="4">
        <v>250.9</v>
      </c>
      <c r="I93" s="4">
        <v>87.9</v>
      </c>
      <c r="J93" s="4">
        <v>124</v>
      </c>
      <c r="K93" s="10">
        <v>4.9000000000000002E-2</v>
      </c>
      <c r="L93" s="10">
        <v>0.33700000000000002</v>
      </c>
      <c r="M93" s="10">
        <v>0.61499999999999999</v>
      </c>
      <c r="N93" s="3" t="s">
        <v>433</v>
      </c>
      <c r="O93" s="5">
        <v>1.842057676</v>
      </c>
      <c r="P93">
        <f>IF(O93&gt;Munka1!$C$5,5,IF(O93&gt;Munka1!$C$4,4,IF(O93&gt;Munka1!$C$3,3,IF(O93&gt;Munka1!$C$2,2,1))))</f>
        <v>2</v>
      </c>
    </row>
    <row r="94" spans="1:16" x14ac:dyDescent="0.25">
      <c r="A94" t="s">
        <v>126</v>
      </c>
      <c r="B94" t="s">
        <v>127</v>
      </c>
      <c r="C94" t="s">
        <v>464</v>
      </c>
      <c r="D94" t="s">
        <v>477</v>
      </c>
      <c r="E94" s="9">
        <v>1932.86</v>
      </c>
      <c r="F94" s="8">
        <v>0.59569671826553749</v>
      </c>
      <c r="G94" s="4">
        <v>7504000</v>
      </c>
      <c r="H94" s="4">
        <v>65.400000000000006</v>
      </c>
      <c r="I94" s="4">
        <v>76.2</v>
      </c>
      <c r="J94" s="4">
        <v>67.5</v>
      </c>
      <c r="K94" s="10">
        <v>0.13900000000000001</v>
      </c>
      <c r="L94" s="10">
        <v>0.312</v>
      </c>
      <c r="M94" s="10">
        <v>0.54900000000000004</v>
      </c>
      <c r="N94" s="3" t="s">
        <v>433</v>
      </c>
      <c r="O94" s="5">
        <v>1.813390914</v>
      </c>
      <c r="P94">
        <f>IF(O94&gt;Munka1!$C$5,5,IF(O94&gt;Munka1!$C$4,4,IF(O94&gt;Munka1!$C$3,3,IF(O94&gt;Munka1!$C$2,2,1))))</f>
        <v>2</v>
      </c>
    </row>
    <row r="95" spans="1:16" x14ac:dyDescent="0.25">
      <c r="A95" t="s">
        <v>211</v>
      </c>
      <c r="B95" t="s">
        <v>212</v>
      </c>
      <c r="C95" t="s">
        <v>462</v>
      </c>
      <c r="D95" t="s">
        <v>472</v>
      </c>
      <c r="E95" s="9">
        <v>348.15199999999999</v>
      </c>
      <c r="F95" s="8">
        <v>0.31792395843740984</v>
      </c>
      <c r="G95" s="4">
        <v>16292000</v>
      </c>
      <c r="H95" s="4">
        <v>9.9</v>
      </c>
      <c r="I95" s="4">
        <v>17.600000000000001</v>
      </c>
      <c r="J95" s="4">
        <v>1.9</v>
      </c>
      <c r="K95" s="10">
        <v>0.39</v>
      </c>
      <c r="L95" s="10">
        <v>0.17</v>
      </c>
      <c r="M95" s="10">
        <v>0.44</v>
      </c>
      <c r="N95" s="3" t="s">
        <v>433</v>
      </c>
      <c r="O95" s="5">
        <v>1.8052105060000001</v>
      </c>
      <c r="P95">
        <f>IF(O95&gt;Munka1!$C$5,5,IF(O95&gt;Munka1!$C$4,4,IF(O95&gt;Munka1!$C$3,3,IF(O95&gt;Munka1!$C$2,2,1))))</f>
        <v>2</v>
      </c>
    </row>
    <row r="96" spans="1:16" x14ac:dyDescent="0.25">
      <c r="A96" t="s">
        <v>118</v>
      </c>
      <c r="B96" t="s">
        <v>119</v>
      </c>
      <c r="C96" t="s">
        <v>464</v>
      </c>
      <c r="D96" t="s">
        <v>477</v>
      </c>
      <c r="E96" s="9">
        <v>2825.52</v>
      </c>
      <c r="F96" s="8">
        <v>0.61139879142640141</v>
      </c>
      <c r="G96" s="4">
        <v>14732000</v>
      </c>
      <c r="H96" s="4">
        <v>112.9</v>
      </c>
      <c r="I96" s="4">
        <v>70.599999999999994</v>
      </c>
      <c r="J96" s="4">
        <v>92.1</v>
      </c>
      <c r="K96" s="10">
        <v>0.22700000000000001</v>
      </c>
      <c r="L96" s="10">
        <v>0.188</v>
      </c>
      <c r="M96" s="10">
        <v>0.58499999999999996</v>
      </c>
      <c r="N96" s="3" t="s">
        <v>433</v>
      </c>
      <c r="O96" s="5">
        <v>1.765593604</v>
      </c>
      <c r="P96">
        <f>IF(O96&gt;Munka1!$C$5,5,IF(O96&gt;Munka1!$C$4,4,IF(O96&gt;Munka1!$C$3,3,IF(O96&gt;Munka1!$C$2,2,1))))</f>
        <v>2</v>
      </c>
    </row>
    <row r="97" spans="1:16" x14ac:dyDescent="0.25">
      <c r="A97" t="s">
        <v>50</v>
      </c>
      <c r="B97" t="s">
        <v>51</v>
      </c>
      <c r="C97" t="s">
        <v>462</v>
      </c>
      <c r="D97" t="s">
        <v>472</v>
      </c>
      <c r="E97" s="9">
        <v>3312.83</v>
      </c>
      <c r="F97" s="8">
        <v>0.62897450255671583</v>
      </c>
      <c r="G97" s="4">
        <v>490000</v>
      </c>
      <c r="H97" s="4">
        <v>104.4</v>
      </c>
      <c r="I97" s="4">
        <v>76.599999999999994</v>
      </c>
      <c r="J97" s="4">
        <v>169.6</v>
      </c>
      <c r="K97" s="10">
        <v>0.121</v>
      </c>
      <c r="L97" s="10">
        <v>0.219</v>
      </c>
      <c r="M97" s="10">
        <v>0.66</v>
      </c>
      <c r="N97" s="3" t="s">
        <v>433</v>
      </c>
      <c r="O97" s="5">
        <v>1.7629996000000001</v>
      </c>
      <c r="P97">
        <f>IF(O97&gt;Munka1!$C$5,5,IF(O97&gt;Munka1!$C$4,4,IF(O97&gt;Munka1!$C$3,3,IF(O97&gt;Munka1!$C$2,2,1))))</f>
        <v>2</v>
      </c>
    </row>
    <row r="98" spans="1:16" x14ac:dyDescent="0.25">
      <c r="A98" t="s">
        <v>100</v>
      </c>
      <c r="B98" t="s">
        <v>101</v>
      </c>
      <c r="C98" t="s">
        <v>462</v>
      </c>
      <c r="D98" t="s">
        <v>474</v>
      </c>
      <c r="E98" s="9">
        <v>1325.99</v>
      </c>
      <c r="F98" s="8">
        <v>0.44945183465913846</v>
      </c>
      <c r="G98" s="4">
        <v>831000</v>
      </c>
      <c r="H98" s="4">
        <v>21.2</v>
      </c>
      <c r="I98" s="4">
        <v>67.900000000000006</v>
      </c>
      <c r="J98" s="4">
        <v>22.8</v>
      </c>
      <c r="K98" s="10">
        <v>0.17899999999999999</v>
      </c>
      <c r="L98" s="10">
        <v>0.22500000000000001</v>
      </c>
      <c r="M98" s="10">
        <v>0.59599999999999997</v>
      </c>
      <c r="N98" s="3" t="s">
        <v>433</v>
      </c>
      <c r="O98" s="5">
        <v>1.732904585</v>
      </c>
      <c r="P98">
        <f>IF(O98&gt;Munka1!$C$5,5,IF(O98&gt;Munka1!$C$4,4,IF(O98&gt;Munka1!$C$3,3,IF(O98&gt;Munka1!$C$2,2,1))))</f>
        <v>2</v>
      </c>
    </row>
    <row r="99" spans="1:16" x14ac:dyDescent="0.25">
      <c r="A99" t="s">
        <v>56</v>
      </c>
      <c r="B99" t="s">
        <v>57</v>
      </c>
      <c r="C99" t="s">
        <v>462</v>
      </c>
      <c r="D99" t="s">
        <v>475</v>
      </c>
      <c r="E99" s="9">
        <v>896.57</v>
      </c>
      <c r="F99" s="8">
        <v>0.37120525441032337</v>
      </c>
      <c r="G99" s="4">
        <v>11896000</v>
      </c>
      <c r="H99" s="4">
        <v>7.7</v>
      </c>
      <c r="I99" s="4">
        <v>47.5</v>
      </c>
      <c r="J99" s="4">
        <v>1.3</v>
      </c>
      <c r="K99" s="10">
        <v>0.33500000000000002</v>
      </c>
      <c r="L99" s="10">
        <v>0.25900000000000001</v>
      </c>
      <c r="M99" s="10">
        <v>0.40600000000000003</v>
      </c>
      <c r="N99" s="3" t="s">
        <v>433</v>
      </c>
      <c r="O99" s="5">
        <v>1.7289993340000001</v>
      </c>
      <c r="P99">
        <f>IF(O99&gt;Munka1!$C$5,5,IF(O99&gt;Munka1!$C$4,4,IF(O99&gt;Munka1!$C$3,3,IF(O99&gt;Munka1!$C$2,2,1))))</f>
        <v>2</v>
      </c>
    </row>
    <row r="100" spans="1:16" x14ac:dyDescent="0.25">
      <c r="A100" t="s">
        <v>80</v>
      </c>
      <c r="B100" t="s">
        <v>81</v>
      </c>
      <c r="C100" t="s">
        <v>464</v>
      </c>
      <c r="D100" t="s">
        <v>465</v>
      </c>
      <c r="E100" s="9">
        <v>5451.07</v>
      </c>
      <c r="F100" s="8">
        <v>0.70249024072643018</v>
      </c>
      <c r="G100" s="4">
        <v>9898000</v>
      </c>
      <c r="H100" s="4">
        <v>188.5</v>
      </c>
      <c r="I100" s="4">
        <v>84.7</v>
      </c>
      <c r="J100" s="4">
        <v>97.4</v>
      </c>
      <c r="K100" s="10">
        <v>0.112</v>
      </c>
      <c r="L100" s="10">
        <v>0.30599999999999999</v>
      </c>
      <c r="M100" s="10">
        <v>0.58199999999999996</v>
      </c>
      <c r="N100" s="3" t="s">
        <v>433</v>
      </c>
      <c r="O100" s="5">
        <v>1.690359494</v>
      </c>
      <c r="P100">
        <f>IF(O100&gt;Munka1!$C$5,5,IF(O100&gt;Munka1!$C$4,4,IF(O100&gt;Munka1!$C$3,3,IF(O100&gt;Munka1!$C$2,2,1))))</f>
        <v>2</v>
      </c>
    </row>
    <row r="101" spans="1:16" x14ac:dyDescent="0.25">
      <c r="A101" t="s">
        <v>169</v>
      </c>
      <c r="B101" t="s">
        <v>170</v>
      </c>
      <c r="C101" t="s">
        <v>462</v>
      </c>
      <c r="D101" t="s">
        <v>471</v>
      </c>
      <c r="E101" s="9">
        <v>1169.27</v>
      </c>
      <c r="F101" s="8">
        <v>0.49268360540930317</v>
      </c>
      <c r="G101" s="4">
        <v>2011000</v>
      </c>
      <c r="H101" s="4">
        <v>66.599999999999994</v>
      </c>
      <c r="I101" s="4">
        <v>84.8</v>
      </c>
      <c r="J101" s="4">
        <v>23.7</v>
      </c>
      <c r="K101" s="10">
        <v>0.16300000000000001</v>
      </c>
      <c r="L101" s="10">
        <v>0.443</v>
      </c>
      <c r="M101" s="10">
        <v>0.39400000000000002</v>
      </c>
      <c r="N101" s="3" t="s">
        <v>432</v>
      </c>
      <c r="O101" s="5">
        <v>1.6652272779999999</v>
      </c>
      <c r="P101">
        <f>IF(O101&gt;Munka1!$C$5,5,IF(O101&gt;Munka1!$C$4,4,IF(O101&gt;Munka1!$C$3,3,IF(O101&gt;Munka1!$C$2,2,1))))</f>
        <v>2</v>
      </c>
    </row>
    <row r="102" spans="1:16" x14ac:dyDescent="0.25">
      <c r="A102" t="s">
        <v>137</v>
      </c>
      <c r="B102" t="s">
        <v>138</v>
      </c>
      <c r="C102" t="s">
        <v>457</v>
      </c>
      <c r="D102" t="s">
        <v>458</v>
      </c>
      <c r="E102" s="9">
        <v>4502.75</v>
      </c>
      <c r="F102" s="8">
        <v>0.64939060096861612</v>
      </c>
      <c r="G102" s="4">
        <v>30868000</v>
      </c>
      <c r="H102" s="4">
        <v>61.3</v>
      </c>
      <c r="I102" s="4">
        <v>40.4</v>
      </c>
      <c r="J102" s="4">
        <v>38.6</v>
      </c>
      <c r="K102" s="10">
        <v>7.2999999999999995E-2</v>
      </c>
      <c r="L102" s="10">
        <v>0.66600000000000004</v>
      </c>
      <c r="M102" s="10">
        <v>0.26100000000000001</v>
      </c>
      <c r="N102" s="3" t="s">
        <v>432</v>
      </c>
      <c r="O102" s="5">
        <v>1.663891556</v>
      </c>
      <c r="P102">
        <f>IF(O102&gt;Munka1!$C$5,5,IF(O102&gt;Munka1!$C$4,4,IF(O102&gt;Munka1!$C$3,3,IF(O102&gt;Munka1!$C$2,2,1))))</f>
        <v>2</v>
      </c>
    </row>
    <row r="103" spans="1:16" x14ac:dyDescent="0.25">
      <c r="A103" t="s">
        <v>234</v>
      </c>
      <c r="B103" t="s">
        <v>235</v>
      </c>
      <c r="C103" t="s">
        <v>462</v>
      </c>
      <c r="D103" t="s">
        <v>472</v>
      </c>
      <c r="E103" s="9">
        <v>546.72199999999998</v>
      </c>
      <c r="F103" s="8">
        <v>0.42617845326821918</v>
      </c>
      <c r="G103" s="4">
        <v>1634000</v>
      </c>
      <c r="H103" s="4">
        <v>39.9</v>
      </c>
      <c r="I103" s="4">
        <v>42.4</v>
      </c>
      <c r="J103" s="4">
        <v>7.4</v>
      </c>
      <c r="K103" s="10">
        <v>0.62</v>
      </c>
      <c r="L103" s="10">
        <v>0.12</v>
      </c>
      <c r="M103" s="10">
        <v>0.26</v>
      </c>
      <c r="N103" s="3" t="s">
        <v>431</v>
      </c>
      <c r="O103" s="5">
        <v>1.6461306410000001</v>
      </c>
      <c r="P103">
        <f>IF(O103&gt;Munka1!$C$5,5,IF(O103&gt;Munka1!$C$4,4,IF(O103&gt;Munka1!$C$3,3,IF(O103&gt;Munka1!$C$2,2,1))))</f>
        <v>2</v>
      </c>
    </row>
    <row r="104" spans="1:16" x14ac:dyDescent="0.25">
      <c r="A104" t="s">
        <v>182</v>
      </c>
      <c r="B104" t="s">
        <v>183</v>
      </c>
      <c r="C104" t="s">
        <v>462</v>
      </c>
      <c r="D104" t="s">
        <v>472</v>
      </c>
      <c r="E104" s="9">
        <v>708.37099999999998</v>
      </c>
      <c r="F104" s="8">
        <v>0.4032980670078285</v>
      </c>
      <c r="G104" s="4">
        <v>15167000</v>
      </c>
      <c r="H104" s="4">
        <v>9.5</v>
      </c>
      <c r="I104" s="4">
        <v>46.4</v>
      </c>
      <c r="J104" s="4">
        <v>6.4</v>
      </c>
      <c r="K104" s="10">
        <v>0.45</v>
      </c>
      <c r="L104" s="10">
        <v>0.17</v>
      </c>
      <c r="M104" s="10">
        <v>0.38</v>
      </c>
      <c r="N104" s="3" t="s">
        <v>431</v>
      </c>
      <c r="O104" s="5">
        <v>1.5877948820000001</v>
      </c>
      <c r="P104">
        <f>IF(O104&gt;Munka1!$C$5,5,IF(O104&gt;Munka1!$C$4,4,IF(O104&gt;Munka1!$C$3,3,IF(O104&gt;Munka1!$C$2,2,1))))</f>
        <v>2</v>
      </c>
    </row>
    <row r="105" spans="1:16" x14ac:dyDescent="0.25">
      <c r="A105" t="s">
        <v>154</v>
      </c>
      <c r="B105" t="s">
        <v>155</v>
      </c>
      <c r="C105" t="s">
        <v>457</v>
      </c>
      <c r="D105" t="s">
        <v>480</v>
      </c>
      <c r="E105" s="9">
        <v>880.03800000000001</v>
      </c>
      <c r="F105" s="8">
        <v>0.63638423026148783</v>
      </c>
      <c r="G105" s="4">
        <v>5465000</v>
      </c>
      <c r="H105" s="4">
        <v>26.3</v>
      </c>
      <c r="I105" s="4">
        <v>97</v>
      </c>
      <c r="J105" s="4">
        <v>84</v>
      </c>
      <c r="K105" s="10">
        <v>0.35299999999999998</v>
      </c>
      <c r="L105" s="10">
        <v>0.20799999999999999</v>
      </c>
      <c r="M105" s="10">
        <v>0.439</v>
      </c>
      <c r="N105" s="3" t="s">
        <v>433</v>
      </c>
      <c r="O105" s="5">
        <v>1.5111610520000001</v>
      </c>
      <c r="P105">
        <f>IF(O105&gt;Munka1!$C$5,5,IF(O105&gt;Munka1!$C$4,4,IF(O105&gt;Munka1!$C$3,3,IF(O105&gt;Munka1!$C$2,2,1))))</f>
        <v>2</v>
      </c>
    </row>
    <row r="106" spans="1:16" x14ac:dyDescent="0.25">
      <c r="A106" t="s">
        <v>134</v>
      </c>
      <c r="B106" t="s">
        <v>135</v>
      </c>
      <c r="C106" t="s">
        <v>457</v>
      </c>
      <c r="D106" t="s">
        <v>473</v>
      </c>
      <c r="E106" s="9">
        <v>3113.48</v>
      </c>
      <c r="F106" s="8">
        <v>0.6612656933846881</v>
      </c>
      <c r="G106" s="4">
        <v>241613000</v>
      </c>
      <c r="H106" s="4">
        <v>127.9</v>
      </c>
      <c r="I106" s="4">
        <v>87.9</v>
      </c>
      <c r="J106" s="4">
        <v>52</v>
      </c>
      <c r="K106" s="10">
        <v>0.13400000000000001</v>
      </c>
      <c r="L106" s="10">
        <v>0.45800000000000002</v>
      </c>
      <c r="M106" s="10">
        <v>0.40799999999999997</v>
      </c>
      <c r="N106" s="3" t="s">
        <v>432</v>
      </c>
      <c r="O106" s="5">
        <v>1.505671153</v>
      </c>
      <c r="P106">
        <f>IF(O106&gt;Munka1!$C$5,5,IF(O106&gt;Munka1!$C$4,4,IF(O106&gt;Munka1!$C$3,3,IF(O106&gt;Munka1!$C$2,2,1))))</f>
        <v>2</v>
      </c>
    </row>
    <row r="107" spans="1:16" x14ac:dyDescent="0.25">
      <c r="A107" t="s">
        <v>209</v>
      </c>
      <c r="B107" t="s">
        <v>210</v>
      </c>
      <c r="C107" t="s">
        <v>464</v>
      </c>
      <c r="D107" t="s">
        <v>477</v>
      </c>
      <c r="E107" s="9">
        <v>1526.5</v>
      </c>
      <c r="F107" s="8">
        <v>0.62111495539954786</v>
      </c>
      <c r="G107" s="4">
        <v>5738000</v>
      </c>
      <c r="H107" s="4">
        <v>43</v>
      </c>
      <c r="I107" s="4">
        <v>67.5</v>
      </c>
      <c r="J107" s="4">
        <v>39.700000000000003</v>
      </c>
      <c r="K107" s="10">
        <v>0.16500000000000001</v>
      </c>
      <c r="L107" s="10">
        <v>0.27500000000000002</v>
      </c>
      <c r="M107" s="10">
        <v>0.56000000000000005</v>
      </c>
      <c r="N107" s="3" t="s">
        <v>433</v>
      </c>
      <c r="O107" s="5">
        <v>1.4993506990000001</v>
      </c>
      <c r="P107">
        <f>IF(O107&gt;Munka1!$C$5,5,IF(O107&gt;Munka1!$C$4,4,IF(O107&gt;Munka1!$C$3,3,IF(O107&gt;Munka1!$C$2,2,1))))</f>
        <v>2</v>
      </c>
    </row>
    <row r="108" spans="1:16" x14ac:dyDescent="0.25">
      <c r="A108" t="s">
        <v>62</v>
      </c>
      <c r="B108" t="s">
        <v>63</v>
      </c>
      <c r="C108" t="s">
        <v>462</v>
      </c>
      <c r="D108" t="s">
        <v>474</v>
      </c>
      <c r="E108" s="9">
        <v>769.17399999999998</v>
      </c>
      <c r="F108" s="8">
        <v>0.48166245548426334</v>
      </c>
      <c r="G108" s="4">
        <v>699000</v>
      </c>
      <c r="H108" s="4">
        <v>318.39999999999998</v>
      </c>
      <c r="I108" s="4">
        <v>56.5</v>
      </c>
      <c r="J108" s="4">
        <v>24.5</v>
      </c>
      <c r="K108" s="10">
        <v>0.4</v>
      </c>
      <c r="L108" s="10">
        <v>0.04</v>
      </c>
      <c r="M108" s="10">
        <v>0.56000000000000005</v>
      </c>
      <c r="N108" s="3" t="s">
        <v>433</v>
      </c>
      <c r="O108" s="5">
        <v>1.4880144660000001</v>
      </c>
      <c r="P108">
        <f>IF(O108&gt;Munka1!$C$5,5,IF(O108&gt;Munka1!$C$4,4,IF(O108&gt;Munka1!$C$3,3,IF(O108&gt;Munka1!$C$2,2,1))))</f>
        <v>2</v>
      </c>
    </row>
    <row r="109" spans="1:16" x14ac:dyDescent="0.25">
      <c r="A109" t="s">
        <v>120</v>
      </c>
      <c r="B109" t="s">
        <v>121</v>
      </c>
      <c r="C109" t="s">
        <v>462</v>
      </c>
      <c r="D109" t="s">
        <v>472</v>
      </c>
      <c r="E109" s="9">
        <v>635.67200000000003</v>
      </c>
      <c r="F109" s="8">
        <v>0.4043277260796892</v>
      </c>
      <c r="G109" s="4">
        <v>11012000</v>
      </c>
      <c r="H109" s="4">
        <v>39.4</v>
      </c>
      <c r="I109" s="4">
        <v>35.9</v>
      </c>
      <c r="J109" s="4">
        <v>2.7</v>
      </c>
      <c r="K109" s="10">
        <v>0.23699999999999999</v>
      </c>
      <c r="L109" s="10">
        <v>0.36199999999999999</v>
      </c>
      <c r="M109" s="10">
        <v>0.40100000000000002</v>
      </c>
      <c r="N109" s="3" t="s">
        <v>433</v>
      </c>
      <c r="O109" s="5">
        <v>1.4788299309999999</v>
      </c>
      <c r="P109">
        <f>IF(O109&gt;Munka1!$C$5,5,IF(O109&gt;Munka1!$C$4,4,IF(O109&gt;Munka1!$C$3,3,IF(O109&gt;Munka1!$C$2,2,1))))</f>
        <v>2</v>
      </c>
    </row>
    <row r="110" spans="1:16" x14ac:dyDescent="0.25">
      <c r="A110" t="s">
        <v>102</v>
      </c>
      <c r="B110" t="s">
        <v>103</v>
      </c>
      <c r="C110" t="s">
        <v>457</v>
      </c>
      <c r="D110" t="s">
        <v>458</v>
      </c>
      <c r="E110" s="9">
        <v>2964.48</v>
      </c>
      <c r="F110" s="8">
        <v>0.73493510263523443</v>
      </c>
      <c r="G110" s="4">
        <v>4250000</v>
      </c>
      <c r="H110" s="4">
        <v>66.900000000000006</v>
      </c>
      <c r="I110" s="4">
        <v>99</v>
      </c>
      <c r="J110" s="4">
        <v>146.6</v>
      </c>
      <c r="K110" s="10">
        <v>0.17199999999999999</v>
      </c>
      <c r="L110" s="10">
        <v>0.27500000000000002</v>
      </c>
      <c r="M110" s="10">
        <v>0.55300000000000005</v>
      </c>
      <c r="N110" s="3" t="s">
        <v>433</v>
      </c>
      <c r="O110" s="5">
        <v>1.4733367900000001</v>
      </c>
      <c r="P110">
        <f>IF(O110&gt;Munka1!$C$5,5,IF(O110&gt;Munka1!$C$4,4,IF(O110&gt;Munka1!$C$3,3,IF(O110&gt;Munka1!$C$2,2,1))))</f>
        <v>2</v>
      </c>
    </row>
    <row r="111" spans="1:16" x14ac:dyDescent="0.25">
      <c r="A111" t="s">
        <v>54</v>
      </c>
      <c r="B111" t="s">
        <v>55</v>
      </c>
      <c r="C111" t="s">
        <v>457</v>
      </c>
      <c r="D111" t="s">
        <v>459</v>
      </c>
      <c r="E111" s="9">
        <v>2819.51</v>
      </c>
      <c r="F111" s="8">
        <v>0.74514872200494453</v>
      </c>
      <c r="G111" s="4">
        <v>20201000</v>
      </c>
      <c r="H111" s="4">
        <v>308.2</v>
      </c>
      <c r="I111" s="4">
        <v>92.3</v>
      </c>
      <c r="J111" s="4">
        <v>61.5</v>
      </c>
      <c r="K111" s="10">
        <v>0.17799999999999999</v>
      </c>
      <c r="L111" s="10">
        <v>0.27600000000000002</v>
      </c>
      <c r="M111" s="10">
        <v>0.54500000000000004</v>
      </c>
      <c r="N111" s="3" t="s">
        <v>433</v>
      </c>
      <c r="O111" s="5">
        <v>1.420831322</v>
      </c>
      <c r="P111">
        <f>IF(O111&gt;Munka1!$C$5,5,IF(O111&gt;Munka1!$C$4,4,IF(O111&gt;Munka1!$C$3,3,IF(O111&gt;Munka1!$C$2,2,1))))</f>
        <v>2</v>
      </c>
    </row>
    <row r="112" spans="1:16" x14ac:dyDescent="0.25">
      <c r="A112" t="s">
        <v>106</v>
      </c>
      <c r="B112" t="s">
        <v>107</v>
      </c>
      <c r="C112" t="s">
        <v>462</v>
      </c>
      <c r="D112" t="s">
        <v>472</v>
      </c>
      <c r="E112" s="9">
        <v>562.48299999999995</v>
      </c>
      <c r="F112" s="8">
        <v>0.44093701660453621</v>
      </c>
      <c r="G112" s="4">
        <v>1693000</v>
      </c>
      <c r="H112" s="4">
        <v>145.30000000000001</v>
      </c>
      <c r="I112" s="4">
        <v>40.1</v>
      </c>
      <c r="J112" s="4">
        <v>26.8</v>
      </c>
      <c r="K112" s="10">
        <v>0.308</v>
      </c>
      <c r="L112" s="10">
        <v>0.14199999999999999</v>
      </c>
      <c r="M112" s="10">
        <v>0.54900000000000004</v>
      </c>
      <c r="N112" s="3" t="s">
        <v>433</v>
      </c>
      <c r="O112" s="5">
        <v>1.391986755</v>
      </c>
      <c r="P112">
        <f>IF(O112&gt;Munka1!$C$5,5,IF(O112&gt;Munka1!$C$4,4,IF(O112&gt;Munka1!$C$3,3,IF(O112&gt;Munka1!$C$2,2,1))))</f>
        <v>2</v>
      </c>
    </row>
    <row r="113" spans="1:16" x14ac:dyDescent="0.25">
      <c r="A113" t="s">
        <v>295</v>
      </c>
      <c r="B113" t="s">
        <v>296</v>
      </c>
      <c r="C113" t="s">
        <v>462</v>
      </c>
      <c r="D113" t="s">
        <v>474</v>
      </c>
      <c r="E113" s="9">
        <v>595.20600000000002</v>
      </c>
      <c r="F113" s="8">
        <v>0.48633688547410314</v>
      </c>
      <c r="G113" s="4">
        <v>33149000</v>
      </c>
      <c r="H113" s="4">
        <v>119.5</v>
      </c>
      <c r="I113" s="4">
        <v>69.900000000000006</v>
      </c>
      <c r="J113" s="4">
        <v>3.6</v>
      </c>
      <c r="K113" s="10">
        <v>0.311</v>
      </c>
      <c r="L113" s="10">
        <v>0.222</v>
      </c>
      <c r="M113" s="10">
        <v>0.46899999999999997</v>
      </c>
      <c r="N113" s="3" t="s">
        <v>433</v>
      </c>
      <c r="O113" s="5">
        <v>1.3376078979999999</v>
      </c>
      <c r="P113">
        <f>IF(O113&gt;Munka1!$C$5,5,IF(O113&gt;Munka1!$C$4,4,IF(O113&gt;Munka1!$C$3,3,IF(O113&gt;Munka1!$C$2,2,1))))</f>
        <v>2</v>
      </c>
    </row>
    <row r="114" spans="1:16" x14ac:dyDescent="0.25">
      <c r="A114" t="s">
        <v>254</v>
      </c>
      <c r="B114" t="s">
        <v>255</v>
      </c>
      <c r="C114" t="s">
        <v>462</v>
      </c>
      <c r="D114" t="s">
        <v>472</v>
      </c>
      <c r="E114" s="9">
        <v>1002.53</v>
      </c>
      <c r="F114" s="8">
        <v>0.45612444816441677</v>
      </c>
      <c r="G114" s="4">
        <v>12957000</v>
      </c>
      <c r="H114" s="4">
        <v>61.1</v>
      </c>
      <c r="I114" s="4">
        <v>40.200000000000003</v>
      </c>
      <c r="J114" s="4">
        <v>22.2</v>
      </c>
      <c r="K114" s="10">
        <v>0.17199999999999999</v>
      </c>
      <c r="L114" s="10">
        <v>0.20899999999999999</v>
      </c>
      <c r="M114" s="10">
        <v>0.61899999999999999</v>
      </c>
      <c r="N114" s="3" t="s">
        <v>433</v>
      </c>
      <c r="O114" s="5">
        <v>1.3044540609999999</v>
      </c>
      <c r="P114">
        <f>IF(O114&gt;Munka1!$C$5,5,IF(O114&gt;Munka1!$C$4,4,IF(O114&gt;Munka1!$C$3,3,IF(O114&gt;Munka1!$C$2,2,1))))</f>
        <v>2</v>
      </c>
    </row>
    <row r="115" spans="1:16" x14ac:dyDescent="0.25">
      <c r="A115" t="s">
        <v>302</v>
      </c>
      <c r="B115" t="s">
        <v>303</v>
      </c>
      <c r="C115" t="s">
        <v>462</v>
      </c>
      <c r="D115" t="s">
        <v>472</v>
      </c>
      <c r="E115" s="9">
        <v>575.44600000000003</v>
      </c>
      <c r="F115" s="8">
        <v>0.37474653855174761</v>
      </c>
      <c r="G115" s="4">
        <v>15632000</v>
      </c>
      <c r="H115" s="4">
        <v>50.7</v>
      </c>
      <c r="I115" s="4">
        <v>26.6</v>
      </c>
      <c r="J115" s="4">
        <v>7</v>
      </c>
      <c r="K115" s="10">
        <v>0.32200000000000001</v>
      </c>
      <c r="L115" s="10">
        <v>0.19600000000000001</v>
      </c>
      <c r="M115" s="10">
        <v>0.48199999999999998</v>
      </c>
      <c r="N115" s="3" t="s">
        <v>433</v>
      </c>
      <c r="O115" s="5">
        <v>1.3044230889999999</v>
      </c>
      <c r="P115">
        <f>IF(O115&gt;Munka1!$C$5,5,IF(O115&gt;Munka1!$C$4,4,IF(O115&gt;Munka1!$C$3,3,IF(O115&gt;Munka1!$C$2,2,1))))</f>
        <v>2</v>
      </c>
    </row>
    <row r="116" spans="1:16" x14ac:dyDescent="0.25">
      <c r="A116" t="s">
        <v>213</v>
      </c>
      <c r="B116" t="s">
        <v>214</v>
      </c>
      <c r="C116" t="s">
        <v>462</v>
      </c>
      <c r="D116" t="s">
        <v>472</v>
      </c>
      <c r="E116" s="9">
        <v>2327.3200000000002</v>
      </c>
      <c r="F116" s="8">
        <v>0.48385969861276251</v>
      </c>
      <c r="G116" s="4">
        <v>159425000</v>
      </c>
      <c r="H116" s="4">
        <v>142.69999999999999</v>
      </c>
      <c r="I116" s="4">
        <v>68</v>
      </c>
      <c r="J116" s="4">
        <v>9.3000000000000007</v>
      </c>
      <c r="K116" s="10">
        <v>0.26900000000000002</v>
      </c>
      <c r="L116" s="10">
        <v>0.48699999999999999</v>
      </c>
      <c r="M116" s="10">
        <v>0.24399999999999999</v>
      </c>
      <c r="N116" s="3" t="s">
        <v>432</v>
      </c>
      <c r="O116" s="5">
        <v>1.275658154</v>
      </c>
      <c r="P116">
        <f>IF(O116&gt;Munka1!$C$5,5,IF(O116&gt;Munka1!$C$4,4,IF(O116&gt;Munka1!$C$3,3,IF(O116&gt;Munka1!$C$2,2,1))))</f>
        <v>1</v>
      </c>
    </row>
    <row r="117" spans="1:16" x14ac:dyDescent="0.25">
      <c r="A117" t="s">
        <v>171</v>
      </c>
      <c r="B117" t="s">
        <v>172</v>
      </c>
      <c r="C117" t="s">
        <v>462</v>
      </c>
      <c r="D117" t="s">
        <v>472</v>
      </c>
      <c r="E117" s="9">
        <v>327.42099999999999</v>
      </c>
      <c r="F117" s="8">
        <v>0.40659651373867955</v>
      </c>
      <c r="G117" s="4">
        <v>3958000</v>
      </c>
      <c r="H117" s="4">
        <v>27.3</v>
      </c>
      <c r="I117" s="4">
        <v>57.5</v>
      </c>
      <c r="J117" s="4">
        <v>2.2999999999999998</v>
      </c>
      <c r="K117" s="10">
        <v>0.76900000000000002</v>
      </c>
      <c r="L117" s="10">
        <v>5.3999999999999999E-2</v>
      </c>
      <c r="M117" s="10">
        <v>0.17699999999999999</v>
      </c>
      <c r="N117" s="3" t="s">
        <v>431</v>
      </c>
      <c r="O117" s="5">
        <v>1.2488673859999999</v>
      </c>
      <c r="P117">
        <f>IF(O117&gt;Munka1!$C$5,5,IF(O117&gt;Munka1!$C$4,4,IF(O117&gt;Munka1!$C$3,3,IF(O117&gt;Munka1!$C$2,2,1))))</f>
        <v>1</v>
      </c>
    </row>
    <row r="118" spans="1:16" x14ac:dyDescent="0.25">
      <c r="A118" t="s">
        <v>242</v>
      </c>
      <c r="B118" t="s">
        <v>243</v>
      </c>
      <c r="C118" t="s">
        <v>462</v>
      </c>
      <c r="D118" t="s">
        <v>474</v>
      </c>
      <c r="E118" s="9">
        <v>719.97900000000004</v>
      </c>
      <c r="F118" s="8">
        <v>0.46696856851535185</v>
      </c>
      <c r="G118" s="4">
        <v>13974000</v>
      </c>
      <c r="H118" s="4">
        <v>31.3</v>
      </c>
      <c r="I118" s="4">
        <v>90.7</v>
      </c>
      <c r="J118" s="4">
        <v>26.8</v>
      </c>
      <c r="K118" s="10">
        <v>0.17899999999999999</v>
      </c>
      <c r="L118" s="10">
        <v>0.24299999999999999</v>
      </c>
      <c r="M118" s="10">
        <v>0.57899999999999996</v>
      </c>
      <c r="N118" s="3" t="s">
        <v>433</v>
      </c>
      <c r="O118" s="5">
        <v>1.2413304279999999</v>
      </c>
      <c r="P118">
        <f>IF(O118&gt;Munka1!$C$5,5,IF(O118&gt;Munka1!$C$4,4,IF(O118&gt;Munka1!$C$3,3,IF(O118&gt;Munka1!$C$2,2,1))))</f>
        <v>1</v>
      </c>
    </row>
    <row r="119" spans="1:16" x14ac:dyDescent="0.25">
      <c r="A119" t="s">
        <v>228</v>
      </c>
      <c r="B119" t="s">
        <v>229</v>
      </c>
      <c r="C119" t="s">
        <v>457</v>
      </c>
      <c r="D119" t="s">
        <v>473</v>
      </c>
      <c r="E119" s="9">
        <v>2129.5</v>
      </c>
      <c r="F119" s="8">
        <v>0.66513588735051643</v>
      </c>
      <c r="G119" s="4">
        <v>93039000</v>
      </c>
      <c r="H119" s="4">
        <v>298.2</v>
      </c>
      <c r="I119" s="4">
        <v>92.6</v>
      </c>
      <c r="J119" s="4">
        <v>38.4</v>
      </c>
      <c r="K119" s="10">
        <v>0.14399999999999999</v>
      </c>
      <c r="L119" s="10">
        <v>0.32600000000000001</v>
      </c>
      <c r="M119" s="10">
        <v>0.53</v>
      </c>
      <c r="N119" s="3" t="s">
        <v>433</v>
      </c>
      <c r="O119" s="5">
        <v>1.222719683</v>
      </c>
      <c r="P119">
        <f>IF(O119&gt;Munka1!$C$5,5,IF(O119&gt;Munka1!$C$4,4,IF(O119&gt;Munka1!$C$3,3,IF(O119&gt;Munka1!$C$2,2,1))))</f>
        <v>1</v>
      </c>
    </row>
    <row r="120" spans="1:16" x14ac:dyDescent="0.25">
      <c r="A120" t="s">
        <v>74</v>
      </c>
      <c r="B120" t="s">
        <v>75</v>
      </c>
      <c r="C120" t="s">
        <v>462</v>
      </c>
      <c r="D120" t="s">
        <v>472</v>
      </c>
      <c r="E120" s="9">
        <v>757.69600000000003</v>
      </c>
      <c r="F120" s="8">
        <v>0.47284977931798039</v>
      </c>
      <c r="G120" s="4">
        <v>9510000</v>
      </c>
      <c r="H120" s="4">
        <v>69.8</v>
      </c>
      <c r="I120" s="4">
        <v>40.9</v>
      </c>
      <c r="J120" s="4">
        <v>9.6999999999999993</v>
      </c>
      <c r="K120" s="10">
        <v>0.316</v>
      </c>
      <c r="L120" s="10">
        <v>0.13800000000000001</v>
      </c>
      <c r="M120" s="10">
        <v>0.54600000000000004</v>
      </c>
      <c r="N120" s="3" t="s">
        <v>433</v>
      </c>
      <c r="O120" s="5">
        <v>1.2197292239999999</v>
      </c>
      <c r="P120">
        <f>IF(O120&gt;Munka1!$C$5,5,IF(O120&gt;Munka1!$C$4,4,IF(O120&gt;Munka1!$C$3,3,IF(O120&gt;Munka1!$C$2,2,1))))</f>
        <v>1</v>
      </c>
    </row>
    <row r="121" spans="1:16" x14ac:dyDescent="0.25">
      <c r="A121" t="s">
        <v>52</v>
      </c>
      <c r="B121" t="s">
        <v>53</v>
      </c>
      <c r="C121" t="s">
        <v>462</v>
      </c>
      <c r="D121" t="s">
        <v>475</v>
      </c>
      <c r="E121" s="9">
        <v>446.44299999999998</v>
      </c>
      <c r="F121" s="8">
        <v>0.35076900923194759</v>
      </c>
      <c r="G121" s="4">
        <v>4445000</v>
      </c>
      <c r="H121" s="4">
        <v>6.9</v>
      </c>
      <c r="I121" s="4">
        <v>51</v>
      </c>
      <c r="J121" s="4">
        <v>2.2999999999999998</v>
      </c>
      <c r="K121" s="10">
        <v>0.55000000000000004</v>
      </c>
      <c r="L121" s="10">
        <v>0.2</v>
      </c>
      <c r="M121" s="10">
        <v>0.25</v>
      </c>
      <c r="N121" s="3" t="s">
        <v>431</v>
      </c>
      <c r="O121" s="5">
        <v>1.204784584</v>
      </c>
      <c r="P121">
        <f>IF(O121&gt;Munka1!$C$5,5,IF(O121&gt;Munka1!$C$4,4,IF(O121&gt;Munka1!$C$3,3,IF(O121&gt;Munka1!$C$2,2,1))))</f>
        <v>1</v>
      </c>
    </row>
    <row r="122" spans="1:16" x14ac:dyDescent="0.25">
      <c r="A122" t="s">
        <v>256</v>
      </c>
      <c r="B122" t="s">
        <v>257</v>
      </c>
      <c r="C122" t="s">
        <v>462</v>
      </c>
      <c r="D122" t="s">
        <v>472</v>
      </c>
      <c r="E122" s="9">
        <v>405.12799999999999</v>
      </c>
      <c r="F122" s="8">
        <v>0.38529680130316712</v>
      </c>
      <c r="G122" s="4">
        <v>5776000</v>
      </c>
      <c r="H122" s="4">
        <v>83.7</v>
      </c>
      <c r="I122" s="4">
        <v>31.4</v>
      </c>
      <c r="J122" s="4">
        <v>4</v>
      </c>
      <c r="K122" s="10">
        <v>0.49</v>
      </c>
      <c r="L122" s="10">
        <v>0.31</v>
      </c>
      <c r="M122" s="10">
        <v>0.21</v>
      </c>
      <c r="N122" s="3" t="s">
        <v>431</v>
      </c>
      <c r="O122" s="5">
        <v>1.202551548</v>
      </c>
      <c r="P122">
        <f>IF(O122&gt;Munka1!$C$5,5,IF(O122&gt;Munka1!$C$4,4,IF(O122&gt;Munka1!$C$3,3,IF(O122&gt;Munka1!$C$2,2,1))))</f>
        <v>1</v>
      </c>
    </row>
    <row r="123" spans="1:16" x14ac:dyDescent="0.25">
      <c r="A123" t="s">
        <v>46</v>
      </c>
      <c r="B123" t="s">
        <v>47</v>
      </c>
      <c r="C123" t="s">
        <v>462</v>
      </c>
      <c r="D123" t="s">
        <v>475</v>
      </c>
      <c r="E123" s="9">
        <v>1309.1199999999999</v>
      </c>
      <c r="F123" s="8">
        <v>0.50623317304003523</v>
      </c>
      <c r="G123" s="4">
        <v>20591000</v>
      </c>
      <c r="H123" s="4">
        <v>36.5</v>
      </c>
      <c r="I123" s="4">
        <v>79</v>
      </c>
      <c r="J123" s="4">
        <v>5.7</v>
      </c>
      <c r="K123" s="10">
        <v>0.44800000000000001</v>
      </c>
      <c r="L123" s="10">
        <v>0.17</v>
      </c>
      <c r="M123" s="10">
        <v>0.38200000000000001</v>
      </c>
      <c r="N123" s="3" t="s">
        <v>431</v>
      </c>
      <c r="O123" s="5">
        <v>1.201326414</v>
      </c>
      <c r="P123">
        <f>IF(O123&gt;Munka1!$C$5,5,IF(O123&gt;Munka1!$C$4,4,IF(O123&gt;Munka1!$C$3,3,IF(O123&gt;Munka1!$C$2,2,1))))</f>
        <v>1</v>
      </c>
    </row>
    <row r="124" spans="1:16" x14ac:dyDescent="0.25">
      <c r="A124" t="s">
        <v>158</v>
      </c>
      <c r="B124" t="s">
        <v>159</v>
      </c>
      <c r="C124" t="s">
        <v>457</v>
      </c>
      <c r="D124" t="s">
        <v>473</v>
      </c>
      <c r="E124" s="9">
        <v>785.69299999999998</v>
      </c>
      <c r="F124" s="8">
        <v>0.53703609975524302</v>
      </c>
      <c r="G124" s="4">
        <v>14364000</v>
      </c>
      <c r="H124" s="4">
        <v>76.7</v>
      </c>
      <c r="I124" s="4">
        <v>69.400000000000006</v>
      </c>
      <c r="J124" s="4">
        <v>2.6</v>
      </c>
      <c r="K124" s="10">
        <v>0.35</v>
      </c>
      <c r="L124" s="10">
        <v>0.3</v>
      </c>
      <c r="M124" s="10">
        <v>0.35</v>
      </c>
      <c r="N124" s="3" t="s">
        <v>431</v>
      </c>
      <c r="O124" s="5">
        <v>1.1784761239999999</v>
      </c>
      <c r="P124">
        <f>IF(O124&gt;Munka1!$C$5,5,IF(O124&gt;Munka1!$C$4,4,IF(O124&gt;Munka1!$C$3,3,IF(O124&gt;Munka1!$C$2,2,1))))</f>
        <v>1</v>
      </c>
    </row>
    <row r="125" spans="1:16" x14ac:dyDescent="0.25">
      <c r="A125" t="s">
        <v>485</v>
      </c>
      <c r="B125" t="s">
        <v>145</v>
      </c>
      <c r="C125" t="s">
        <v>462</v>
      </c>
      <c r="D125" t="s">
        <v>472</v>
      </c>
      <c r="E125" s="9">
        <v>1219.75</v>
      </c>
      <c r="F125" s="8">
        <v>0.44216320050380059</v>
      </c>
      <c r="G125" s="4">
        <v>20132000</v>
      </c>
      <c r="H125" s="4">
        <v>54.8</v>
      </c>
      <c r="I125" s="4">
        <v>50.9</v>
      </c>
      <c r="J125" s="4">
        <v>14.6</v>
      </c>
      <c r="K125" s="10">
        <v>0.27900000000000003</v>
      </c>
      <c r="L125" s="10">
        <v>0.17100000000000001</v>
      </c>
      <c r="M125" s="10">
        <v>0.55000000000000004</v>
      </c>
      <c r="N125" s="3" t="s">
        <v>433</v>
      </c>
      <c r="O125" s="5">
        <v>1.1558389979999999</v>
      </c>
      <c r="P125">
        <f>IF(O125&gt;Munka1!$C$5,5,IF(O125&gt;Munka1!$C$4,4,IF(O125&gt;Munka1!$C$3,3,IF(O125&gt;Munka1!$C$2,2,1))))</f>
        <v>1</v>
      </c>
    </row>
    <row r="126" spans="1:16" x14ac:dyDescent="0.25">
      <c r="A126" t="s">
        <v>156</v>
      </c>
      <c r="B126" t="s">
        <v>157</v>
      </c>
      <c r="C126" t="s">
        <v>462</v>
      </c>
      <c r="D126" t="s">
        <v>474</v>
      </c>
      <c r="E126" s="9">
        <v>967.34</v>
      </c>
      <c r="F126" s="8">
        <v>0.54331897966368559</v>
      </c>
      <c r="G126" s="4">
        <v>40328000</v>
      </c>
      <c r="H126" s="4">
        <v>59.6</v>
      </c>
      <c r="I126" s="4">
        <v>85.1</v>
      </c>
      <c r="J126" s="4">
        <v>8.1</v>
      </c>
      <c r="K126" s="10">
        <v>0.16300000000000001</v>
      </c>
      <c r="L126" s="10">
        <v>0.188</v>
      </c>
      <c r="M126" s="10">
        <v>0.65100000000000002</v>
      </c>
      <c r="N126" s="3" t="s">
        <v>433</v>
      </c>
      <c r="O126" s="5">
        <v>1.063257551</v>
      </c>
      <c r="P126">
        <f>IF(O126&gt;Munka1!$C$5,5,IF(O126&gt;Munka1!$C$4,4,IF(O126&gt;Munka1!$C$3,3,IF(O126&gt;Munka1!$C$2,2,1))))</f>
        <v>1</v>
      </c>
    </row>
    <row r="127" spans="1:16" x14ac:dyDescent="0.25">
      <c r="A127" t="s">
        <v>281</v>
      </c>
      <c r="B127" t="s">
        <v>282</v>
      </c>
      <c r="C127" t="s">
        <v>462</v>
      </c>
      <c r="D127" t="s">
        <v>472</v>
      </c>
      <c r="E127" s="9">
        <v>487.92399999999998</v>
      </c>
      <c r="F127" s="8">
        <v>0.45628882772764956</v>
      </c>
      <c r="G127" s="4">
        <v>6391000</v>
      </c>
      <c r="H127" s="4">
        <v>97.7</v>
      </c>
      <c r="I127" s="4">
        <v>60.9</v>
      </c>
      <c r="J127" s="4">
        <v>10.6</v>
      </c>
      <c r="K127" s="10">
        <v>0.39500000000000002</v>
      </c>
      <c r="L127" s="10">
        <v>0.20399999999999999</v>
      </c>
      <c r="M127" s="10">
        <v>0.40100000000000002</v>
      </c>
      <c r="N127" s="3" t="s">
        <v>433</v>
      </c>
      <c r="O127" s="5">
        <v>1.0628469250000001</v>
      </c>
      <c r="P127">
        <f>IF(O127&gt;Munka1!$C$5,5,IF(O127&gt;Munka1!$C$4,4,IF(O127&gt;Munka1!$C$3,3,IF(O127&gt;Munka1!$C$2,2,1))))</f>
        <v>1</v>
      </c>
    </row>
    <row r="128" spans="1:16" x14ac:dyDescent="0.25">
      <c r="A128" t="s">
        <v>176</v>
      </c>
      <c r="B128" t="s">
        <v>177</v>
      </c>
      <c r="C128" t="s">
        <v>462</v>
      </c>
      <c r="D128" t="s">
        <v>474</v>
      </c>
      <c r="E128" s="9">
        <v>412.73099999999999</v>
      </c>
      <c r="F128" s="8">
        <v>0.50366385682604531</v>
      </c>
      <c r="G128" s="4">
        <v>21080000</v>
      </c>
      <c r="H128" s="4">
        <v>31.7</v>
      </c>
      <c r="I128" s="4">
        <v>68.900000000000006</v>
      </c>
      <c r="J128" s="4">
        <v>3.6</v>
      </c>
      <c r="K128" s="10">
        <v>0.27600000000000002</v>
      </c>
      <c r="L128" s="10">
        <v>0.16500000000000001</v>
      </c>
      <c r="M128" s="10">
        <v>0.55900000000000005</v>
      </c>
      <c r="N128" s="3" t="s">
        <v>433</v>
      </c>
      <c r="O128" s="5">
        <v>1.0512873789999999</v>
      </c>
      <c r="P128">
        <f>IF(O128&gt;Munka1!$C$5,5,IF(O128&gt;Munka1!$C$4,4,IF(O128&gt;Munka1!$C$3,3,IF(O128&gt;Munka1!$C$2,2,1))))</f>
        <v>1</v>
      </c>
    </row>
    <row r="129" spans="1:16" x14ac:dyDescent="0.25">
      <c r="A129" t="s">
        <v>132</v>
      </c>
      <c r="B129" t="s">
        <v>133</v>
      </c>
      <c r="C129" t="s">
        <v>457</v>
      </c>
      <c r="D129" t="s">
        <v>459</v>
      </c>
      <c r="E129" s="9">
        <v>1345.77</v>
      </c>
      <c r="F129" s="8">
        <v>0.58055358041018323</v>
      </c>
      <c r="G129" s="4">
        <v>1230984000</v>
      </c>
      <c r="H129" s="4">
        <v>333.2</v>
      </c>
      <c r="I129" s="4">
        <v>59.5</v>
      </c>
      <c r="J129" s="4">
        <v>45.4</v>
      </c>
      <c r="K129" s="10">
        <v>0.186</v>
      </c>
      <c r="L129" s="10">
        <v>0.27600000000000002</v>
      </c>
      <c r="M129" s="10">
        <v>0.53800000000000003</v>
      </c>
      <c r="N129" s="3" t="s">
        <v>433</v>
      </c>
      <c r="O129" s="5">
        <v>1.04963648</v>
      </c>
      <c r="P129">
        <f>IF(O129&gt;Munka1!$C$5,5,IF(O129&gt;Munka1!$C$4,4,IF(O129&gt;Munka1!$C$3,3,IF(O129&gt;Munka1!$C$2,2,1))))</f>
        <v>1</v>
      </c>
    </row>
    <row r="130" spans="1:16" x14ac:dyDescent="0.25">
      <c r="A130" t="s">
        <v>311</v>
      </c>
      <c r="B130" t="s">
        <v>312</v>
      </c>
      <c r="C130" t="s">
        <v>462</v>
      </c>
      <c r="D130" t="s">
        <v>474</v>
      </c>
      <c r="E130" s="9">
        <v>341.31</v>
      </c>
      <c r="F130" s="8">
        <v>0.41205466586037337</v>
      </c>
      <c r="G130" s="4">
        <v>87562000</v>
      </c>
      <c r="H130" s="4">
        <v>66.3</v>
      </c>
      <c r="I130" s="4">
        <v>42.7</v>
      </c>
      <c r="J130" s="4">
        <v>8.1999999999999993</v>
      </c>
      <c r="K130" s="10">
        <v>0.47499999999999998</v>
      </c>
      <c r="L130" s="10">
        <v>9.9000000000000005E-2</v>
      </c>
      <c r="M130" s="10">
        <v>0.42599999999999999</v>
      </c>
      <c r="N130" s="3" t="s">
        <v>431</v>
      </c>
      <c r="O130" s="5">
        <v>1.0466947790000001</v>
      </c>
      <c r="P130">
        <f>IF(O130&gt;Munka1!$C$5,5,IF(O130&gt;Munka1!$C$4,4,IF(O130&gt;Munka1!$C$3,3,IF(O130&gt;Munka1!$C$2,2,1))))</f>
        <v>1</v>
      </c>
    </row>
    <row r="131" spans="1:16" x14ac:dyDescent="0.25">
      <c r="A131" t="s">
        <v>64</v>
      </c>
      <c r="B131" t="s">
        <v>65</v>
      </c>
      <c r="C131" t="s">
        <v>462</v>
      </c>
      <c r="D131" t="s">
        <v>475</v>
      </c>
      <c r="E131" s="9">
        <v>2737.34</v>
      </c>
      <c r="F131" s="8">
        <v>0.55716619542874712</v>
      </c>
      <c r="G131" s="4">
        <v>4066000</v>
      </c>
      <c r="H131" s="4">
        <v>10.8</v>
      </c>
      <c r="I131" s="4">
        <v>83.8</v>
      </c>
      <c r="J131" s="4">
        <v>3.7</v>
      </c>
      <c r="K131" s="10">
        <v>6.2E-2</v>
      </c>
      <c r="L131" s="10">
        <v>0.56999999999999995</v>
      </c>
      <c r="M131" s="10">
        <v>0.36899999999999999</v>
      </c>
      <c r="N131" s="3" t="s">
        <v>432</v>
      </c>
      <c r="O131" s="5">
        <v>1.025661012</v>
      </c>
      <c r="P131">
        <f>IF(O131&gt;Munka1!$C$5,5,IF(O131&gt;Munka1!$C$4,4,IF(O131&gt;Munka1!$C$3,3,IF(O131&gt;Munka1!$C$2,2,1))))</f>
        <v>1</v>
      </c>
    </row>
    <row r="132" spans="1:16" x14ac:dyDescent="0.25">
      <c r="A132" t="s">
        <v>315</v>
      </c>
      <c r="B132" t="s">
        <v>316</v>
      </c>
      <c r="C132" t="s">
        <v>457</v>
      </c>
      <c r="D132" t="s">
        <v>458</v>
      </c>
      <c r="E132" s="9">
        <v>1309.23</v>
      </c>
      <c r="F132" s="8">
        <v>0.49768277362621127</v>
      </c>
      <c r="G132" s="4">
        <v>23592000</v>
      </c>
      <c r="H132" s="4">
        <v>40.6</v>
      </c>
      <c r="I132" s="4">
        <v>50.2</v>
      </c>
      <c r="J132" s="4">
        <v>37.200000000000003</v>
      </c>
      <c r="K132" s="10">
        <v>0.13500000000000001</v>
      </c>
      <c r="L132" s="10">
        <v>0.47199999999999998</v>
      </c>
      <c r="M132" s="10">
        <v>0.39300000000000002</v>
      </c>
      <c r="N132" s="3" t="s">
        <v>432</v>
      </c>
      <c r="O132" s="5">
        <v>0.99308134199999998</v>
      </c>
      <c r="P132">
        <f>IF(O132&gt;Munka1!$C$5,5,IF(O132&gt;Munka1!$C$4,4,IF(O132&gt;Munka1!$C$3,3,IF(O132&gt;Munka1!$C$2,2,1))))</f>
        <v>1</v>
      </c>
    </row>
    <row r="133" spans="1:16" x14ac:dyDescent="0.25">
      <c r="A133" t="s">
        <v>196</v>
      </c>
      <c r="B133" t="s">
        <v>197</v>
      </c>
      <c r="C133" t="s">
        <v>462</v>
      </c>
      <c r="D133" t="s">
        <v>474</v>
      </c>
      <c r="E133" s="9">
        <v>419.226</v>
      </c>
      <c r="F133" s="8">
        <v>0.40347192524149844</v>
      </c>
      <c r="G133" s="4">
        <v>24321000</v>
      </c>
      <c r="H133" s="4">
        <v>24.6</v>
      </c>
      <c r="I133" s="4">
        <v>47.8</v>
      </c>
      <c r="J133" s="4">
        <v>3.5</v>
      </c>
      <c r="K133" s="10">
        <v>0.26200000000000001</v>
      </c>
      <c r="L133" s="10">
        <v>0.34799999999999998</v>
      </c>
      <c r="M133" s="10">
        <v>0.39</v>
      </c>
      <c r="N133" s="3" t="s">
        <v>433</v>
      </c>
      <c r="O133" s="5">
        <v>0.88758048499999997</v>
      </c>
      <c r="P133">
        <f>IF(O133&gt;Munka1!$C$5,5,IF(O133&gt;Munka1!$C$4,4,IF(O133&gt;Munka1!$C$3,3,IF(O133&gt;Munka1!$C$2,2,1))))</f>
        <v>1</v>
      </c>
    </row>
    <row r="134" spans="1:16" x14ac:dyDescent="0.25">
      <c r="A134" t="s">
        <v>270</v>
      </c>
      <c r="B134" t="s">
        <v>271</v>
      </c>
      <c r="C134" t="s">
        <v>457</v>
      </c>
      <c r="D134" t="s">
        <v>480</v>
      </c>
      <c r="E134" s="9">
        <v>738.34799999999996</v>
      </c>
      <c r="F134" s="8">
        <v>0.63405567383866235</v>
      </c>
      <c r="G134" s="4">
        <v>7582000</v>
      </c>
      <c r="H134" s="4">
        <v>51.2</v>
      </c>
      <c r="I134" s="4">
        <v>99.4</v>
      </c>
      <c r="J134" s="4">
        <v>33.5</v>
      </c>
      <c r="K134" s="10">
        <v>0.23400000000000001</v>
      </c>
      <c r="L134" s="10">
        <v>0.28599999999999998</v>
      </c>
      <c r="M134" s="10">
        <v>0.48</v>
      </c>
      <c r="N134" s="3" t="s">
        <v>433</v>
      </c>
      <c r="O134" s="5">
        <v>0.87755957299999998</v>
      </c>
      <c r="P134">
        <f>IF(O134&gt;Munka1!$C$5,5,IF(O134&gt;Munka1!$C$4,4,IF(O134&gt;Munka1!$C$3,3,IF(O134&gt;Munka1!$C$2,2,1))))</f>
        <v>1</v>
      </c>
    </row>
    <row r="135" spans="1:16" x14ac:dyDescent="0.25">
      <c r="A135" t="s">
        <v>318</v>
      </c>
      <c r="B135" t="s">
        <v>319</v>
      </c>
      <c r="C135" t="s">
        <v>462</v>
      </c>
      <c r="D135" t="s">
        <v>474</v>
      </c>
      <c r="E135" s="9">
        <v>1463.21</v>
      </c>
      <c r="F135" s="8">
        <v>0.54437741251125027</v>
      </c>
      <c r="G135" s="4">
        <v>13917000</v>
      </c>
      <c r="H135" s="4">
        <v>15.3</v>
      </c>
      <c r="I135" s="4">
        <v>80.599999999999994</v>
      </c>
      <c r="J135" s="4">
        <v>8.1999999999999993</v>
      </c>
      <c r="K135" s="10">
        <v>0.22</v>
      </c>
      <c r="L135" s="10">
        <v>0.28999999999999998</v>
      </c>
      <c r="M135" s="10">
        <v>0.48899999999999999</v>
      </c>
      <c r="N135" s="3" t="s">
        <v>433</v>
      </c>
      <c r="O135" s="5">
        <v>0.87687279200000001</v>
      </c>
      <c r="P135">
        <f>IF(O135&gt;Munka1!$C$5,5,IF(O135&gt;Munka1!$C$4,4,IF(O135&gt;Munka1!$C$3,3,IF(O135&gt;Munka1!$C$2,2,1))))</f>
        <v>1</v>
      </c>
    </row>
    <row r="136" spans="1:16" x14ac:dyDescent="0.25">
      <c r="A136" t="s">
        <v>178</v>
      </c>
      <c r="B136" t="s">
        <v>179</v>
      </c>
      <c r="C136" t="s">
        <v>462</v>
      </c>
      <c r="D136" t="s">
        <v>474</v>
      </c>
      <c r="E136" s="9">
        <v>458.86799999999999</v>
      </c>
      <c r="F136" s="8">
        <v>0.44124375077156319</v>
      </c>
      <c r="G136" s="4">
        <v>14770000</v>
      </c>
      <c r="H136" s="4">
        <v>109.8</v>
      </c>
      <c r="I136" s="4">
        <v>62.7</v>
      </c>
      <c r="J136" s="4">
        <v>7.9</v>
      </c>
      <c r="K136" s="10">
        <v>0.34200000000000003</v>
      </c>
      <c r="L136" s="10">
        <v>0.158</v>
      </c>
      <c r="M136" s="10">
        <v>0.499</v>
      </c>
      <c r="N136" s="3" t="s">
        <v>433</v>
      </c>
      <c r="O136" s="5">
        <v>0.82932464699999997</v>
      </c>
      <c r="P136">
        <f>IF(O136&gt;Munka1!$C$5,5,IF(O136&gt;Munka1!$C$4,4,IF(O136&gt;Munka1!$C$3,3,IF(O136&gt;Munka1!$C$2,2,1))))</f>
        <v>1</v>
      </c>
    </row>
    <row r="137" spans="1:16" x14ac:dyDescent="0.25">
      <c r="A137" t="s">
        <v>217</v>
      </c>
      <c r="B137" t="s">
        <v>218</v>
      </c>
      <c r="C137" t="s">
        <v>457</v>
      </c>
      <c r="D137" t="s">
        <v>459</v>
      </c>
      <c r="E137" s="9">
        <v>1040.1400000000001</v>
      </c>
      <c r="F137" s="8">
        <v>0.52575028210767216</v>
      </c>
      <c r="G137" s="4">
        <v>170044000</v>
      </c>
      <c r="H137" s="4">
        <v>206.2</v>
      </c>
      <c r="I137" s="4">
        <v>45.7</v>
      </c>
      <c r="J137" s="4">
        <v>31.8</v>
      </c>
      <c r="K137" s="10">
        <v>0.216</v>
      </c>
      <c r="L137" s="10">
        <v>0.251</v>
      </c>
      <c r="M137" s="10">
        <v>0.53300000000000003</v>
      </c>
      <c r="N137" s="3" t="s">
        <v>433</v>
      </c>
      <c r="O137" s="5">
        <v>0.82840817099999997</v>
      </c>
      <c r="P137">
        <f>IF(O137&gt;Munka1!$C$5,5,IF(O137&gt;Munka1!$C$4,4,IF(O137&gt;Munka1!$C$3,3,IF(O137&gt;Munka1!$C$2,2,1))))</f>
        <v>1</v>
      </c>
    </row>
    <row r="138" spans="1:16" x14ac:dyDescent="0.25">
      <c r="A138" t="s">
        <v>246</v>
      </c>
      <c r="B138" t="s">
        <v>247</v>
      </c>
      <c r="C138" t="s">
        <v>462</v>
      </c>
      <c r="D138" t="s">
        <v>474</v>
      </c>
      <c r="E138" s="9">
        <v>563.49099999999999</v>
      </c>
      <c r="F138" s="8">
        <v>0.48511888162084427</v>
      </c>
      <c r="G138" s="4">
        <v>10294000</v>
      </c>
      <c r="H138" s="4">
        <v>328.4</v>
      </c>
      <c r="I138" s="4">
        <v>70.400000000000006</v>
      </c>
      <c r="J138" s="4">
        <v>2.7</v>
      </c>
      <c r="K138" s="10">
        <v>0.40100000000000002</v>
      </c>
      <c r="L138" s="10">
        <v>0.22900000000000001</v>
      </c>
      <c r="M138" s="10">
        <v>0.37</v>
      </c>
      <c r="N138" s="3" t="s">
        <v>431</v>
      </c>
      <c r="O138" s="5">
        <v>0.82738349600000005</v>
      </c>
      <c r="P138">
        <f>IF(O138&gt;Munka1!$C$5,5,IF(O138&gt;Munka1!$C$4,4,IF(O138&gt;Munka1!$C$3,3,IF(O138&gt;Munka1!$C$2,2,1))))</f>
        <v>1</v>
      </c>
    </row>
    <row r="139" spans="1:16" x14ac:dyDescent="0.25">
      <c r="A139" t="s">
        <v>44</v>
      </c>
      <c r="B139" t="s">
        <v>45</v>
      </c>
      <c r="C139" t="s">
        <v>462</v>
      </c>
      <c r="D139" t="s">
        <v>474</v>
      </c>
      <c r="E139" s="9">
        <v>231.19399999999999</v>
      </c>
      <c r="F139" s="8">
        <v>0.39538820830941029</v>
      </c>
      <c r="G139" s="4">
        <v>9461000</v>
      </c>
      <c r="H139" s="4">
        <v>290.7</v>
      </c>
      <c r="I139" s="4">
        <v>51.6</v>
      </c>
      <c r="J139" s="4">
        <v>3.4</v>
      </c>
      <c r="K139" s="10">
        <v>0.46300000000000002</v>
      </c>
      <c r="L139" s="10">
        <v>0.20300000000000001</v>
      </c>
      <c r="M139" s="10">
        <v>0.33400000000000002</v>
      </c>
      <c r="N139" s="3" t="s">
        <v>431</v>
      </c>
      <c r="O139" s="5">
        <v>0.82491746099999996</v>
      </c>
      <c r="P139">
        <f>IF(O139&gt;Munka1!$C$5,5,IF(O139&gt;Munka1!$C$4,4,IF(O139&gt;Munka1!$C$3,3,IF(O139&gt;Munka1!$C$2,2,1))))</f>
        <v>1</v>
      </c>
    </row>
    <row r="140" spans="1:16" x14ac:dyDescent="0.25">
      <c r="A140" t="s">
        <v>7</v>
      </c>
      <c r="B140" t="s">
        <v>8</v>
      </c>
      <c r="C140" t="s">
        <v>457</v>
      </c>
      <c r="D140" t="s">
        <v>459</v>
      </c>
      <c r="E140" s="9">
        <v>553.29999999999995</v>
      </c>
      <c r="F140" s="8">
        <v>0.46264370968659857</v>
      </c>
      <c r="G140" s="4">
        <v>27962000</v>
      </c>
      <c r="H140" s="4">
        <v>48</v>
      </c>
      <c r="I140" s="4">
        <v>36</v>
      </c>
      <c r="J140" s="4">
        <v>3.2</v>
      </c>
      <c r="K140" s="10">
        <v>0.38</v>
      </c>
      <c r="L140" s="10">
        <v>0.24</v>
      </c>
      <c r="M140" s="10">
        <v>0.38</v>
      </c>
      <c r="N140" s="3" t="s">
        <v>431</v>
      </c>
      <c r="O140" s="5">
        <v>0.82286095199999998</v>
      </c>
      <c r="P140">
        <f>IF(O140&gt;Munka1!$C$5,5,IF(O140&gt;Munka1!$C$4,4,IF(O140&gt;Munka1!$C$3,3,IF(O140&gt;Munka1!$C$2,2,1))))</f>
        <v>1</v>
      </c>
    </row>
    <row r="141" spans="1:16" x14ac:dyDescent="0.25">
      <c r="A141" t="s">
        <v>488</v>
      </c>
      <c r="B141" t="s">
        <v>317</v>
      </c>
      <c r="C141" t="s">
        <v>462</v>
      </c>
      <c r="D141" t="s">
        <v>475</v>
      </c>
      <c r="E141" s="9">
        <v>318.07600000000002</v>
      </c>
      <c r="F141" s="8">
        <v>0.40656561347330633</v>
      </c>
      <c r="G141" s="4">
        <v>65939000</v>
      </c>
      <c r="H141" s="4">
        <v>26.7</v>
      </c>
      <c r="I141" s="4">
        <v>65.5</v>
      </c>
      <c r="J141" s="4">
        <v>0.2</v>
      </c>
      <c r="K141" s="10">
        <v>0.55000000000000004</v>
      </c>
      <c r="L141" s="10">
        <v>0.11</v>
      </c>
      <c r="M141" s="10">
        <v>0.34</v>
      </c>
      <c r="N141" s="3" t="s">
        <v>431</v>
      </c>
      <c r="O141" s="5">
        <v>0.79127474900000005</v>
      </c>
      <c r="P141">
        <f>IF(O141&gt;Munka1!$C$5,5,IF(O141&gt;Munka1!$C$4,4,IF(O141&gt;Munka1!$C$3,3,IF(O141&gt;Munka1!$C$2,2,1))))</f>
        <v>1</v>
      </c>
    </row>
    <row r="142" spans="1:16" x14ac:dyDescent="0.25">
      <c r="A142" t="s">
        <v>29</v>
      </c>
      <c r="B142" t="s">
        <v>30</v>
      </c>
      <c r="C142" t="s">
        <v>457</v>
      </c>
      <c r="D142" t="s">
        <v>459</v>
      </c>
      <c r="E142" s="9">
        <v>757.67200000000003</v>
      </c>
      <c r="F142" s="8">
        <v>0.54542421463262325</v>
      </c>
      <c r="G142" s="4">
        <v>151617000</v>
      </c>
      <c r="H142" s="4">
        <v>1023.4</v>
      </c>
      <c r="I142" s="4">
        <v>43.1</v>
      </c>
      <c r="J142" s="4">
        <v>7.3</v>
      </c>
      <c r="K142" s="10">
        <v>0.19900000000000001</v>
      </c>
      <c r="L142" s="10">
        <v>0.19800000000000001</v>
      </c>
      <c r="M142" s="10">
        <v>0.60299999999999998</v>
      </c>
      <c r="N142" s="3" t="s">
        <v>433</v>
      </c>
      <c r="O142" s="5">
        <v>0.74826074399999998</v>
      </c>
      <c r="P142">
        <f>IF(O142&gt;Munka1!$C$5,5,IF(O142&gt;Munka1!$C$4,4,IF(O142&gt;Munka1!$C$3,3,IF(O142&gt;Munka1!$C$2,2,1))))</f>
        <v>1</v>
      </c>
    </row>
    <row r="143" spans="1:16" x14ac:dyDescent="0.25">
      <c r="A143" t="s">
        <v>124</v>
      </c>
      <c r="B143" t="s">
        <v>125</v>
      </c>
      <c r="C143" t="s">
        <v>464</v>
      </c>
      <c r="D143" t="s">
        <v>465</v>
      </c>
      <c r="E143" s="9">
        <v>662.28</v>
      </c>
      <c r="F143" s="8">
        <v>0.46996827645233014</v>
      </c>
      <c r="G143" s="4">
        <v>10000000</v>
      </c>
      <c r="H143" s="4">
        <v>299.39999999999998</v>
      </c>
      <c r="I143" s="4">
        <v>52.9</v>
      </c>
      <c r="J143" s="4">
        <v>16.899999999999999</v>
      </c>
      <c r="K143" s="10">
        <v>0.28000000000000003</v>
      </c>
      <c r="L143" s="10">
        <v>0.2</v>
      </c>
      <c r="M143" s="10">
        <v>0.52</v>
      </c>
      <c r="N143" s="3" t="s">
        <v>433</v>
      </c>
      <c r="O143" s="5">
        <v>0.676375163</v>
      </c>
      <c r="P143">
        <f>IF(O143&gt;Munka1!$C$5,5,IF(O143&gt;Munka1!$C$4,4,IF(O143&gt;Munka1!$C$3,3,IF(O143&gt;Munka1!$C$2,2,1))))</f>
        <v>1</v>
      </c>
    </row>
    <row r="144" spans="1:16" x14ac:dyDescent="0.25">
      <c r="A144" t="s">
        <v>238</v>
      </c>
      <c r="B144" t="s">
        <v>239</v>
      </c>
      <c r="C144" t="s">
        <v>462</v>
      </c>
      <c r="D144" t="s">
        <v>474</v>
      </c>
      <c r="E144" s="9">
        <v>482.149</v>
      </c>
      <c r="F144" s="8">
        <v>0.41634790963152152</v>
      </c>
      <c r="G144" s="4">
        <v>4690000</v>
      </c>
      <c r="H144" s="4">
        <v>39.5</v>
      </c>
      <c r="I144" s="4">
        <v>58.6</v>
      </c>
      <c r="J144" s="4">
        <v>7.9</v>
      </c>
      <c r="K144" s="10">
        <v>0.10199999999999999</v>
      </c>
      <c r="L144" s="10">
        <v>0.254</v>
      </c>
      <c r="M144" s="10">
        <v>0.64300000000000002</v>
      </c>
      <c r="N144" s="3" t="s">
        <v>433</v>
      </c>
      <c r="O144" s="5">
        <v>0.54484333500000004</v>
      </c>
      <c r="P144">
        <f>IF(O144&gt;Munka1!$C$5,5,IF(O144&gt;Munka1!$C$4,4,IF(O144&gt;Munka1!$C$3,3,IF(O144&gt;Munka1!$C$2,2,1))))</f>
        <v>1</v>
      </c>
    </row>
  </sheetData>
  <autoFilter ref="A1:O144">
    <sortState ref="A2:O144">
      <sortCondition descending="1" ref="O1:O14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3 4 b e b 5 - 7 c 6 c - 4 3 8 3 - 8 b 8 7 - d 2 a 2 4 d b c 5 f e f "   x m l n s = " h t t p : / / s c h e m a s . m i c r o s o f t . c o m / D a t a M a s h u p " > A A A A A H k H A A B Q S w M E F A A C A A g A K I o h T m / v M z K p A A A A + A A A A B I A H A B D b 2 5 m a W c v U G F j a 2 F n Z S 5 4 b W w g o h g A K K A U A A A A A A A A A A A A A A A A A A A A A A A A A A A A h Y 8 x D o I w G I W v Q r r T 1 i q G k J 8 y u D h I Y m I 0 r k 2 p 0 A j F 0 F a 4 m 4 N H 8 g q S K O r m + F 6 + l 3 z v c b t D N j R 1 c F W d 1 a 1 J 0 Q x T F C g j 2 0 K b M k X e n c I Y Z R y 2 Q p 5 F q Y I R N j Y Z r E 5 R 5 d w l I a T v e 9 z P c d u V h F E 6 I 8 d 8 s 5 O V a k S o j X X C S I U + q + L / C n E 4 v G Q 4 w 8 s F j l g c 4 S h m Q K Y a c m 2 + C B u N M Q X y U 8 L K 1 8 5 3 i l c + X O + B T B H I + w V / A l B L A w Q U A A I A C A A o i i F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I o h T t s e x m x u B A A A r Q 8 A A B M A H A B G b 3 J t d W x h c y 9 T Z W N 0 a W 9 u M S 5 t I K I Y A C i g F A A A A A A A A A A A A A A A A A A A A A A A A A A A A N V W y 2 7 j N h T d B 8 g / E A o K 2 I A q 2 F M M W r R 1 g c C P T m Z a T x o 7 7 S I O D F q 6 c V T T o o a k 3 D h B P q D L f k K W W W R R F O i q O 2 H + q 5 e S 9 a I V N 5 n p Z u y F y H v 5 u O f c F y W 4 y u c B G a X f 9 j f 7 e / t 7 8 p I K 8 M i B N R w c k h e t 9 l c W 6 R A G a n + P 4 G / A h Y j v J I q 6 c u X 0 u B s t I V C N g c / A 6 f J A 4 U Q 2 r O 7 X k 1 M J Q k 7 G V P r k M P A E 0 E m 2 W E 5 a X 5 K N I q C T / m h 8 N G l P L + J 7 F t + v J t m t j i t X V t M + 6 w H z l 7 4 C 0 b F s y y Z d z q J l I D v t l z b p B y 7 3 / G D e a b 9 4 2 b L J T x F X M F J r B p 1 i 6 A x 5 A O d N O 7 X + w O q z 9 3 / g P a E C / C t y A b / i z I W F B j m m M 9 x w L P g S d 7 8 C 6 i G C x g a w T c 4 2 i k P G R i 5 l V M i O E l H 5 7 P h 3 o e L 7 B R 7 K 4 n 9 Y / C B W t D j 2 B E J G X f i Z s g g a O + y w L U c D t e z N B p H t H M O V s m 8 s V / B w y m j g I R n W X N B r J C C f X 3 A B U h V T X 1 5 q 9 V z w K J X M I p + p a V S c 4 F I x 4 4 E e K a 4 o 0 4 N j E C 4 N f U X J 9 7 1 j 0 k B n t M j p q N e 0 b g u o 4 / g h j C R Z x n 9 5 X M Y P q o x 0 L G g g 0 Z J l 6 q v x O g T Z q G f H v q k C U r i W B N F y B u L W J j c m P l N d h b u l N d G b C 0 w y T H 3 O j a n I q D L l j z J X X V r i c c Q F X x B 5 / f 5 P s Y K C w h E w T M k T / p s m r o Z r m w B 1 L 0 n j 7 O D x O 8 / J t 9 / h j Y w 1 C c L D t W u g 4 h y v s P Q a K 5 M K c L n w E n l / g B k s 8 c A u D X P 9 g X U 0 e k s o C y / p 5 1 8 Q T D h I T 7 a s Z j k c / p 7 N f M L l N e M h A a b i u x V n R l y k o D Y J 3 D C x 6 9 B G P y m x 1 j G 4 d S f K T o d T A X M / j V a c y G h W z D U 4 / U 3 h P C 2 e U R f y M G J U F z + M 7 v 0 9 P 3 g K o n K Z f N U 7 q i + P / S s X m N O N h M C S 9 w s X i x n n i 0 b z 5 m x I l 9 C x c J 9 1 f n u 2 K Z n n H 5 5 Y W X 3 C T O r m / C X R p r B g J G G p b U x g m 4 G o l c h 0 Z Y N J w 5 Y 5 Z f Q / g p h D u 5 6 A 1 O Y h J i h 4 r 7 k f N E o d x b 7 Z 9 v C t j X a m C h w n B N l 6 3 x s / 8 J y j I A B R x N s b H x M T H a w 0 / w V B / a s Q g z Y Z p x Q V 1 T s 9 r 0 p G R o 5 T l p V a x X w N G r O u z w w W 8 b 3 w 4 D q + l + V m U Y F X t a o e 4 w A L P R 5 Y 4 N w I n o I 1 W 7 o D 7 0 6 r k Y X 8 N l 2 t e O i Q H g T S V 2 v S C E E Q + c 4 h S 9 9 J M u M H 3 X O p i 5 r P k v n x J T Z S m a 5 r t 1 p J L F m H c + G 7 E V O R S D L 0 K P A i u c n g E Y i V 7 y b i 1 8 A Y L K 9 5 S v j G B G f 3 9 d k q 0 4 x 8 d 5 0 5 m d I w K x O X z c t k J T M z U W H u R x a 4 b c 9 9 Z J F 7 b k l L w 9 6 p 5 P + n y f / b h H h s F / G d w o K K I V 1 u l y e A N R / b V s 7 8 L n f V 5 e V / E b + L 7 0 + Z 4 T y m H q E 6 g J X J d I D t q y C 6 1 i + 6 F + W h 2 h 9 M E c E 0 p a 9 a A c p m 1 N e I k u 3 Z s K I v 4 8 3 H l R U G U e V p t R r V s b 0 t r O w x P V e Z P 6 P W 7 d D W t a g 0 5 v K G V W 3 Y d d 4 r d + y N R R / 0 Z s m q 2 P / 9 b j G f I B r z Y 2 + Z n U y a b x v D Q V v P 9 R q f m 2 u q 8 b P 1 e C r i z 1 Q V o W t q S m H / n G f X v 1 B L A Q I t A B Q A A g A I A C i K I U 5 v 7 z M y q Q A A A P g A A A A S A A A A A A A A A A A A A A A A A A A A A A B D b 2 5 m a W c v U G F j a 2 F n Z S 5 4 b W x Q S w E C L Q A U A A I A C A A o i i F O D 8 r p q 6 Q A A A D p A A A A E w A A A A A A A A A A A A A A A A D 1 A A A A W 0 N v b n R l b n R f V H l w Z X N d L n h t b F B L A Q I t A B Q A A g A I A C i K I U 7 b H s Z s b g Q A A K 0 P A A A T A A A A A A A A A A A A A A A A A O Y B A A B G b 3 J t d W x h c y 9 T Z W N 0 a W 9 u M S 5 t U E s F B g A A A A A D A A M A w g A A A K E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4 A A A A A A A A M T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G Q S U y M D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2 9 1 b n R y e S Z x d W 9 0 O y w m c X V v d D t J U 0 8 g Y W x w a G E t M y B j b 2 R l J n F 1 b 3 Q 7 L C Z x d W 9 0 O 1 V O X 3 J l Z 2 l v b i Z x d W 9 0 O y w m c X V v d D t V T l 9 z d W J y Z W d p b 2 4 m c X V v d D s s J n F 1 b 3 Q 7 e W V h c i Z x d W 9 0 O y w m c X V v d D t y Z W N v c m Q m c X V v d D s s J n F 1 b 3 Q 7 d G 9 0 Y W w m c X V v d D s s J n F 1 b 3 Q 7 U G V y Y 2 F w a X R h I E d E U C A o M j A x M C B V U 0 Q p J n F 1 b 3 Q 7 L C Z x d W 9 0 O 3 B v c H V s Y X R p b 2 4 m c X V v d D t d I i A v P j x F b n R y e S B U e X B l P S J G a W x s Q 2 9 s d W 1 u V H l w Z X M i I F Z h b H V l P S J z Q m d Z R 0 J n W U d C U V V H I i A v P j x F b n R y e S B U e X B l P S J G a W x s T G F z d F V w Z G F 0 Z W Q i I F Z h b H V l P S J k M j A x O C 0 x M i 0 y N V Q x M j o 0 O T o w N S 4 0 N j k 5 N j E 2 W i I g L z 4 8 R W 5 0 c n k g V H l w Z T 0 i R m l s b E V y c m 9 y Q 2 9 1 b n Q i I F Z h b H V l P S J s M C I g L z 4 8 R W 5 0 c n k g V H l w Z T 0 i Q W R k Z W R U b 0 R h d G F N b 2 R l b C I g V m F s d W U 9 I m w x I i A v P j x F b n R y e S B U e X B l P S J G a W x s Q 2 9 1 b n Q i I F Z h b H V l P S J s M T c z I i A v P j x F b n R y e S B U e X B l P S J G a W x s R X J y b 3 J D b 2 R l I i B W Y W x 1 Z T 0 i c 1 V u a 2 5 v d 2 4 i I C 8 + P E V u d H J 5 I F R 5 c G U 9 I k 5 h d m l n Y X R p b 2 5 T d G V w T m F t Z S I g V m F s d W U 9 I n N O Y X Z p Z 8 O h b M O h c y I g L z 4 8 R W 5 0 c n k g V H l w Z T 0 i U X V l c n l J R C I g V m F s d W U 9 I n M x Y m E w O W Y 2 Z S 1 j O G Z h L T Q x N m Y t Y W E 5 Y S 0 y Y j M w Y m R l M j c 5 N 2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G Q S A y M D E 4 L 0 Z v c n L D o X M u e 0 N v b H V t b j E s M H 0 m c X V v d D s s J n F 1 b 3 Q 7 U 2 V j d G l v b j E v T k Z B I D I w M T g v R m 9 y c s O h c y 5 7 Q 2 9 s d W 1 u M i w x f S Z x d W 9 0 O y w m c X V v d D t T Z W N 0 a W 9 u M S 9 O R k E g M j A x O C 9 G b 3 J y w 6 F z L n t D b 2 x 1 b W 4 z L D J 9 J n F 1 b 3 Q 7 L C Z x d W 9 0 O 1 N l Y 3 R p b 2 4 x L 0 5 G Q S A y M D E 4 L 0 Z v c n L D o X M u e 0 N v b H V t b j Q s M 3 0 m c X V v d D s s J n F 1 b 3 Q 7 U 2 V j d G l v b j E v T k Z B I D I w M T g v R m 9 y c s O h c y 5 7 Q 2 9 s d W 1 u N S w 0 f S Z x d W 9 0 O y w m c X V v d D t T Z W N 0 a W 9 u M S 9 O R k E g M j A x O C 9 G b 3 J y w 6 F z L n t D b 2 x 1 b W 4 2 L D V 9 J n F 1 b 3 Q 7 L C Z x d W 9 0 O 1 N l Y 3 R p b 2 4 x L 0 5 G Q S A y M D E 4 L 1 T D r X B 1 c y B t w 7 N k b 3 P D r X R 2 Y S 5 7 d G 9 0 Y W w s M T J 9 J n F 1 b 3 Q 7 L C Z x d W 9 0 O 1 N l Y 3 R p b 2 4 x L 0 5 G Q S A y M D E 4 L 1 T D r X B 1 c y B t w 7 N k b 3 P D r X R 2 Y S 5 7 U G V y Y 2 F w a X R h I E d E U C A o M j A x M C B V U 0 Q p L D E z f S Z x d W 9 0 O y w m c X V v d D t T Z W N 0 a W 9 u M S 9 O R k E g M j A x O C 9 G b 3 J y w 6 F z L n t D b 2 x 1 b W 4 x N S w x N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k Z B I D I w M T g v R m 9 y c s O h c y 5 7 Q 2 9 s d W 1 u M S w w f S Z x d W 9 0 O y w m c X V v d D t T Z W N 0 a W 9 u M S 9 O R k E g M j A x O C 9 G b 3 J y w 6 F z L n t D b 2 x 1 b W 4 y L D F 9 J n F 1 b 3 Q 7 L C Z x d W 9 0 O 1 N l Y 3 R p b 2 4 x L 0 5 G Q S A y M D E 4 L 0 Z v c n L D o X M u e 0 N v b H V t b j M s M n 0 m c X V v d D s s J n F 1 b 3 Q 7 U 2 V j d G l v b j E v T k Z B I D I w M T g v R m 9 y c s O h c y 5 7 Q 2 9 s d W 1 u N C w z f S Z x d W 9 0 O y w m c X V v d D t T Z W N 0 a W 9 u M S 9 O R k E g M j A x O C 9 G b 3 J y w 6 F z L n t D b 2 x 1 b W 4 1 L D R 9 J n F 1 b 3 Q 7 L C Z x d W 9 0 O 1 N l Y 3 R p b 2 4 x L 0 5 G Q S A y M D E 4 L 0 Z v c n L D o X M u e 0 N v b H V t b j Y s N X 0 m c X V v d D s s J n F 1 b 3 Q 7 U 2 V j d G l v b j E v T k Z B I D I w M T g v V M O t c H V z I G 3 D s 2 R v c 8 O t d H Z h L n t 0 b 3 R h b C w x M n 0 m c X V v d D s s J n F 1 b 3 Q 7 U 2 V j d G l v b j E v T k Z B I D I w M T g v V M O t c H V z I G 3 D s 2 R v c 8 O t d H Z h L n t Q Z X J j Y X B p d G E g R 0 R Q I C g y M D E w I F V T R C k s M T N 9 J n F 1 b 3 Q 7 L C Z x d W 9 0 O 1 N l Y 3 R p b 2 4 x L 0 5 G Q S A y M D E 4 L 0 Z v c n L D o X M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Z B J T I w M j A x O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Q S U y M D I w M T g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k E l M j A y M D E 4 L y V D M y U 4 O X J 0 J U M z J U E 5 a y U y M G Z l b C V D M y V C Q 2 w l Q z M l Q U R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k E l M j A y M D E 4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B J T I w M j A x O C 9 T b 3 J v a y U y M H N 6 J U M 1 J U I x c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B J T I w M j A x O C 9 U J U M z J U I 2 Y m J p J T I w b 3 N 6 b G 9 w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R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1 1 b m t h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R J L 1 T D r X B 1 c y B t w 7 N k b 3 P D r X R 2 Y S 5 7 Q 2 9 1 b n R y e S w w f S Z x d W 9 0 O y w m c X V v d D t T Z W N 0 a W 9 u M S 9 I R E k v V M O t c H V z I G 3 D s 2 R v c 8 O t d H Z h L n t I R E k g K D I w M T A p L D F 9 J n F 1 b 3 Q 7 L C Z x d W 9 0 O 1 N l Y 3 R p b 2 4 x L 0 h E S S 9 U w 6 1 w d X M g b c O z Z G 9 z w 6 1 0 d m E u e 0 l T T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R E k v V M O t c H V z I G 3 D s 2 R v c 8 O t d H Z h L n t D b 3 V u d H J 5 L D B 9 J n F 1 b 3 Q 7 L C Z x d W 9 0 O 1 N l Y 3 R p b 2 4 x L 0 h E S S 9 U w 6 1 w d X M g b c O z Z G 9 z w 6 1 0 d m E u e 0 h E S S A o M j A x M C k s M X 0 m c X V v d D s s J n F 1 b 3 Q 7 U 2 V j d G l v b j E v S E R J L 1 T D r X B 1 c y B t w 7 N k b 3 P D r X R 2 Y S 5 7 S V N P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0 h E S S A o M j A x M C k m c X V v d D s s J n F 1 b 3 Q 7 S V N P J n F 1 b 3 Q 7 X S I g L z 4 8 R W 5 0 c n k g V H l w Z T 0 i R m l s b E N v b H V t b l R 5 c G V z I i B W Y W x 1 Z T 0 i c 0 J n V U c i I C 8 + P E V u d H J 5 I F R 5 c G U 9 I k Z p b G x M Y X N 0 V X B k Y X R l Z C I g V m F s d W U 9 I m Q y M D E 4 L T E y L T I 1 V D E y O j U w O j E 2 L j I 5 N D U 0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R E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X V u a 2 E 0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S E R J L 1 T D r X B 1 c y B t w 7 N k b 3 P D r X R 2 Y S 5 7 S V N P L D J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R m V q b G V 0 d C 9 U w 6 1 w d X M g b c O z Z G 9 z w 6 1 0 d m E u e 0 l T T y w w f S Z x d W 9 0 O y w m c X V v d D t L Z X l D b 2 x 1 b W 5 D b 3 V u d C Z x d W 9 0 O z o x f V 0 s J n F 1 b 3 Q 7 Y 2 9 s d W 1 u S W R l b n R p d G l l c y Z x d W 9 0 O z p b J n F 1 b 3 Q 7 U 2 V j d G l v b j E v T k Z B I D I w M T g v R m 9 y c s O h c y 5 7 Q 2 9 s d W 1 u M S w w f S Z x d W 9 0 O y w m c X V v d D t T Z W N 0 a W 9 u M S 9 O R k E g M j A x O C 9 G b 3 J y w 6 F z L n t D b 2 x 1 b W 4 y L D F 9 J n F 1 b 3 Q 7 L C Z x d W 9 0 O 1 N l Y 3 R p b 2 4 x L 0 5 G Q S A y M D E 4 L 0 Z v c n L D o X M u e 0 N v b H V t b j M s M n 0 m c X V v d D s s J n F 1 b 3 Q 7 U 2 V j d G l v b j E v T k Z B I D I w M T g v R m 9 y c s O h c y 5 7 Q 2 9 s d W 1 u N C w z f S Z x d W 9 0 O y w m c X V v d D t T Z W N 0 a W 9 u M S 9 O R k E g M j A x O C 9 U w 6 1 w d X M g b c O z Z G 9 z w 6 1 0 d m E u e 1 B l c m N h c G l 0 Y S B H R F A g K D I w M T A g V V N E K S w x M 3 0 m c X V v d D s s J n F 1 b 3 Q 7 U 2 V j d G l v b j E v S E R J L 1 T D r X B 1 c y B t w 7 N k b 3 P D r X R 2 Y S 5 7 S E R J I C g y M D E w K S w x f S Z x d W 9 0 O y w m c X V v d D t T Z W N 0 a W 9 u M S 9 O R k E g M j A x O C 9 G b 3 J y w 6 F z L n t D b 2 x 1 b W 4 x N S w x N H 0 m c X V v d D s s J n F 1 b 3 Q 7 U 2 V j d G l v b j E v R m V q b G V 0 d C 9 U w 6 1 w d X M g b c O z Z G 9 z w 6 1 0 d m E u e 1 B v c C 4 g R G V u c 2 l 0 e S A o c G V y I H N x L i B t a S 4 p L D J 9 J n F 1 b 3 Q 7 L C Z x d W 9 0 O 1 N l Y 3 R p b 2 4 x L 0 Z l a m x l d H Q v V M O t c H V z I G 3 D s 2 R v c 8 O t d H Z h L n t M a X R l c m F j e S A o J S k s M 3 0 m c X V v d D s s J n F 1 b 3 Q 7 U 2 V j d G l v b j E v R m V q b G V 0 d C 9 U w 6 1 w d X M g b c O z Z G 9 z w 6 1 0 d m E u e 1 B o b 2 5 l c y A o c G V y I D E w M D A p L D R 9 J n F 1 b 3 Q 7 L C Z x d W 9 0 O 1 N l Y 3 R p b 2 4 x L 0 Z l a m x l d H Q v V M O t c H V z I G 3 D s 2 R v c 8 O t d H Z h L n t B Z 3 J p Y 3 V s d H V y Z S w 1 f S Z x d W 9 0 O y w m c X V v d D t T Z W N 0 a W 9 u M S 9 G Z W p s Z X R 0 L 1 T D r X B 1 c y B t w 7 N k b 3 P D r X R 2 Y S 5 7 S W 5 k d X N 0 c n k s N n 0 m c X V v d D s s J n F 1 b 3 Q 7 U 2 V j d G l v b j E v R m V q b G V 0 d C 9 U w 6 1 w d X M g b c O z Z G 9 z w 6 1 0 d m E u e 1 N l c n Z p Y 2 U s N 3 0 m c X V v d D s s J n F 1 b 3 Q 7 U 2 V j d G l v b j E v R m V q b G V 0 d C 9 U w 6 1 w d X M g b c O z Z G 9 z w 6 1 0 d m E u e 0 p l b G x l b X p v L D h 9 J n F 1 b 3 Q 7 L C Z x d W 9 0 O 1 N l Y 3 R p b 2 4 x L 0 5 G Q S A y M D E 4 L 1 T D r X B 1 c y B t w 7 N k b 3 P D r X R 2 Y S 5 7 d G 9 0 Y W w s M T J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O R k E g M j A x O C 9 G b 3 J y w 6 F z L n t D b 2 x 1 b W 4 x L D B 9 J n F 1 b 3 Q 7 L C Z x d W 9 0 O 1 N l Y 3 R p b 2 4 x L 0 5 G Q S A y M D E 4 L 0 Z v c n L D o X M u e 0 N v b H V t b j I s M X 0 m c X V v d D s s J n F 1 b 3 Q 7 U 2 V j d G l v b j E v T k Z B I D I w M T g v R m 9 y c s O h c y 5 7 Q 2 9 s d W 1 u M y w y f S Z x d W 9 0 O y w m c X V v d D t T Z W N 0 a W 9 u M S 9 O R k E g M j A x O C 9 G b 3 J y w 6 F z L n t D b 2 x 1 b W 4 0 L D N 9 J n F 1 b 3 Q 7 L C Z x d W 9 0 O 1 N l Y 3 R p b 2 4 x L 0 5 G Q S A y M D E 4 L 1 T D r X B 1 c y B t w 7 N k b 3 P D r X R 2 Y S 5 7 U G V y Y 2 F w a X R h I E d E U C A o M j A x M C B V U 0 Q p L D E z f S Z x d W 9 0 O y w m c X V v d D t T Z W N 0 a W 9 u M S 9 I R E k v V M O t c H V z I G 3 D s 2 R v c 8 O t d H Z h L n t I R E k g K D I w M T A p L D F 9 J n F 1 b 3 Q 7 L C Z x d W 9 0 O 1 N l Y 3 R p b 2 4 x L 0 5 G Q S A y M D E 4 L 0 Z v c n L D o X M u e 0 N v b H V t b j E 1 L D E 0 f S Z x d W 9 0 O y w m c X V v d D t T Z W N 0 a W 9 u M S 9 G Z W p s Z X R 0 L 1 T D r X B 1 c y B t w 7 N k b 3 P D r X R 2 Y S 5 7 U G 9 w L i B E Z W 5 z a X R 5 I C h w Z X I g c 3 E u I G 1 p L i k s M n 0 m c X V v d D s s J n F 1 b 3 Q 7 U 2 V j d G l v b j E v R m V q b G V 0 d C 9 U w 6 1 w d X M g b c O z Z G 9 z w 6 1 0 d m E u e 0 x p d G V y Y W N 5 I C g l K S w z f S Z x d W 9 0 O y w m c X V v d D t T Z W N 0 a W 9 u M S 9 G Z W p s Z X R 0 L 1 T D r X B 1 c y B t w 7 N k b 3 P D r X R 2 Y S 5 7 U G h v b m V z I C h w Z X I g M T A w M C k s N H 0 m c X V v d D s s J n F 1 b 3 Q 7 U 2 V j d G l v b j E v R m V q b G V 0 d C 9 U w 6 1 w d X M g b c O z Z G 9 z w 6 1 0 d m E u e 0 F n c m l j d W x 0 d X J l L D V 9 J n F 1 b 3 Q 7 L C Z x d W 9 0 O 1 N l Y 3 R p b 2 4 x L 0 Z l a m x l d H Q v V M O t c H V z I G 3 D s 2 R v c 8 O t d H Z h L n t J b m R 1 c 3 R y e S w 2 f S Z x d W 9 0 O y w m c X V v d D t T Z W N 0 a W 9 u M S 9 G Z W p s Z X R 0 L 1 T D r X B 1 c y B t w 7 N k b 3 P D r X R 2 Y S 5 7 U 2 V y d m l j Z S w 3 f S Z x d W 9 0 O y w m c X V v d D t T Z W N 0 a W 9 u M S 9 G Z W p s Z X R 0 L 1 T D r X B 1 c y B t w 7 N k b 3 P D r X R 2 Y S 5 7 S m V s b G V t e m 8 s O H 0 m c X V v d D s s J n F 1 b 3 Q 7 U 2 V j d G l v b j E v T k Z B I D I w M T g v V M O t c H V z I G 3 D s 2 R v c 8 O t d H Z h L n t 0 b 3 R h b C w x M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S E R J L 1 T D r X B 1 c y B t w 7 N k b 3 P D r X R 2 Y S 5 7 S V N P L D J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R m V q b G V 0 d C 9 U w 6 1 w d X M g b c O z Z G 9 z w 6 1 0 d m E u e 0 l T T y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2 N v d W 5 0 c n k m c X V v d D s s J n F 1 b 3 Q 7 S V N P I G F s c G h h L T M g Y 2 9 k Z S Z x d W 9 0 O y w m c X V v d D t V T l 9 y Z W d p b 2 4 m c X V v d D s s J n F 1 b 3 Q 7 V U 5 f c 3 V i c m V n a W 9 u J n F 1 b 3 Q 7 L C Z x d W 9 0 O 1 B l c m N h c G l 0 Y S B H R F A g K D I w M T A g V V N E K S Z x d W 9 0 O y w m c X V v d D t I R E k g K D I w M T A p J n F 1 b 3 Q 7 L C Z x d W 9 0 O 3 B v c H V s Y X R p b 2 4 m c X V v d D s s J n F 1 b 3 Q 7 U G 9 w L i B E Z W 5 z a X R 5 I C h w Z X I g c 3 E u I G 1 p L i k m c X V v d D s s J n F 1 b 3 Q 7 T G l 0 Z X J h Y 3 k g K C U p J n F 1 b 3 Q 7 L C Z x d W 9 0 O 1 B o b 2 5 l c y A o c G V y I D E w M D A p J n F 1 b 3 Q 7 L C Z x d W 9 0 O 0 F n c m l j d W x 0 d X J l J n F 1 b 3 Q 7 L C Z x d W 9 0 O 0 l u Z H V z d H J 5 J n F 1 b 3 Q 7 L C Z x d W 9 0 O 1 N l c n Z p Y 2 U m c X V v d D s s J n F 1 b 3 Q 7 S m V s b G V t e m 8 m c X V v d D s s J n F 1 b 3 Q 7 R U Z f c G V y X 2 N h c G l 0 Y S Z x d W 9 0 O 1 0 i I C 8 + P E V u d H J 5 I F R 5 c G U 9 I k Z p b G x D b 2 x 1 b W 5 U e X B l c y I g V m F s d W U 9 I n N C Z 1 l H Q m d V R k J n V U Z C U V V G Q l F Z R i I g L z 4 8 R W 5 0 c n k g V H l w Z T 0 i R m l s b E x h c 3 R V c G R h d G V k I i B W Y W x 1 Z T 0 i Z D I w M T k t M D E t M D F U M T Y 6 M T U 6 N T c u N j E x O T c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N Z X J n Z T E i I C 8 + P E V u d H J 5 I F R 5 c G U 9 I l F 1 Z X J 5 S U Q i I F Z h b H V l P S J z N G Y w N 2 F m O D I t N W Q x N C 0 0 N j U 1 L T l l Y T U t Y j U 2 M j k 5 O T k 5 Y z k x I i A v P j x F b n R y e S B U e X B l P S J G a W x s Q 2 9 1 b n Q i I F Z h b H V l P S J s M T Q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x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t p Y m 9 u d G 9 0 d C U y M E h E S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m x l d H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y N V Q x N D o w O T o z O S 4 1 M j c w M j k w W i I g L z 4 8 R W 5 0 c n k g V H l w Z T 0 i R m l s b E N v b H V t b l R 5 c G V z I i B W Y W x 1 Z T 0 i c 0 J n W U Z C U V V G Q l F V R y I g L z 4 8 R W 5 0 c n k g V H l w Z T 0 i R m l s b E N v b H V t b k 5 h b W V z I i B W Y W x 1 Z T 0 i c 1 s m c X V v d D t J U 0 8 m c X V v d D s s J n F 1 b 3 Q 7 Q 2 9 1 b n R y e S Z x d W 9 0 O y w m c X V v d D t Q b 3 A u I E R l b n N p d H k g K H B l c i B z c S 4 g b W k u K S Z x d W 9 0 O y w m c X V v d D t M a X R l c m F j e S A o J S k m c X V v d D s s J n F 1 b 3 Q 7 U G h v b m V z I C h w Z X I g M T A w M C k m c X V v d D s s J n F 1 b 3 Q 7 Q W d y a W N 1 b H R 1 c m U m c X V v d D s s J n F 1 b 3 Q 7 S W 5 k d X N 0 c n k m c X V v d D s s J n F 1 b 3 Q 7 U 2 V y d m l j Z S Z x d W 9 0 O y w m c X V v d D t K Z W x s Z W 1 6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a m x l d H Q v V M O t c H V z I G 3 D s 2 R v c 8 O t d H Z h L n t J U 0 8 s M H 0 m c X V v d D s s J n F 1 b 3 Q 7 U 2 V j d G l v b j E v R m V q b G V 0 d C 9 U w 6 1 w d X M g b c O z Z G 9 z w 6 1 0 d m E u e 0 N v d W 5 0 c n k s M X 0 m c X V v d D s s J n F 1 b 3 Q 7 U 2 V j d G l v b j E v R m V q b G V 0 d C 9 U w 6 1 w d X M g b c O z Z G 9 z w 6 1 0 d m E u e 1 B v c C 4 g R G V u c 2 l 0 e S A o c G V y I H N x L i B t a S 4 p L D J 9 J n F 1 b 3 Q 7 L C Z x d W 9 0 O 1 N l Y 3 R p b 2 4 x L 0 Z l a m x l d H Q v V M O t c H V z I G 3 D s 2 R v c 8 O t d H Z h L n t M a X R l c m F j e S A o J S k s M 3 0 m c X V v d D s s J n F 1 b 3 Q 7 U 2 V j d G l v b j E v R m V q b G V 0 d C 9 U w 6 1 w d X M g b c O z Z G 9 z w 6 1 0 d m E u e 1 B o b 2 5 l c y A o c G V y I D E w M D A p L D R 9 J n F 1 b 3 Q 7 L C Z x d W 9 0 O 1 N l Y 3 R p b 2 4 x L 0 Z l a m x l d H Q v V M O t c H V z I G 3 D s 2 R v c 8 O t d H Z h L n t B Z 3 J p Y 3 V s d H V y Z S w 1 f S Z x d W 9 0 O y w m c X V v d D t T Z W N 0 a W 9 u M S 9 G Z W p s Z X R 0 L 1 T D r X B 1 c y B t w 7 N k b 3 P D r X R 2 Y S 5 7 S W 5 k d X N 0 c n k s N n 0 m c X V v d D s s J n F 1 b 3 Q 7 U 2 V j d G l v b j E v R m V q b G V 0 d C 9 U w 6 1 w d X M g b c O z Z G 9 z w 6 1 0 d m E u e 1 N l c n Z p Y 2 U s N 3 0 m c X V v d D s s J n F 1 b 3 Q 7 U 2 V j d G l v b j E v R m V q b G V 0 d C 9 U w 6 1 w d X M g b c O z Z G 9 z w 6 1 0 d m E u e 0 p l b G x l b X p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l a m x l d H Q v V M O t c H V z I G 3 D s 2 R v c 8 O t d H Z h L n t J U 0 8 s M H 0 m c X V v d D s s J n F 1 b 3 Q 7 U 2 V j d G l v b j E v R m V q b G V 0 d C 9 U w 6 1 w d X M g b c O z Z G 9 z w 6 1 0 d m E u e 0 N v d W 5 0 c n k s M X 0 m c X V v d D s s J n F 1 b 3 Q 7 U 2 V j d G l v b j E v R m V q b G V 0 d C 9 U w 6 1 w d X M g b c O z Z G 9 z w 6 1 0 d m E u e 1 B v c C 4 g R G V u c 2 l 0 e S A o c G V y I H N x L i B t a S 4 p L D J 9 J n F 1 b 3 Q 7 L C Z x d W 9 0 O 1 N l Y 3 R p b 2 4 x L 0 Z l a m x l d H Q v V M O t c H V z I G 3 D s 2 R v c 8 O t d H Z h L n t M a X R l c m F j e S A o J S k s M 3 0 m c X V v d D s s J n F 1 b 3 Q 7 U 2 V j d G l v b j E v R m V q b G V 0 d C 9 U w 6 1 w d X M g b c O z Z G 9 z w 6 1 0 d m E u e 1 B o b 2 5 l c y A o c G V y I D E w M D A p L D R 9 J n F 1 b 3 Q 7 L C Z x d W 9 0 O 1 N l Y 3 R p b 2 4 x L 0 Z l a m x l d H Q v V M O t c H V z I G 3 D s 2 R v c 8 O t d H Z h L n t B Z 3 J p Y 3 V s d H V y Z S w 1 f S Z x d W 9 0 O y w m c X V v d D t T Z W N 0 a W 9 u M S 9 G Z W p s Z X R 0 L 1 T D r X B 1 c y B t w 7 N k b 3 P D r X R 2 Y S 5 7 S W 5 k d X N 0 c n k s N n 0 m c X V v d D s s J n F 1 b 3 Q 7 U 2 V j d G l v b j E v R m V q b G V 0 d C 9 U w 6 1 w d X M g b c O z Z G 9 z w 6 1 0 d m E u e 1 N l c n Z p Y 2 U s N 3 0 m c X V v d D s s J n F 1 b 3 Q 7 U 2 V j d G l v b j E v R m V q b G V 0 d C 9 U w 6 1 w d X M g b c O z Z G 9 z w 6 1 0 d m E u e 0 p l b G x l b X p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W p s Z X R 0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q b G V 0 d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Z 3 l l c y V D M y V B R H R l d H Q l M j B s Z W s l Q z M l Q T l y Z G V 6 J U M z J U E 5 c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t p Y m 9 u d G 9 0 d C U y M E Z l a m x l d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V C V D M y V C N m J i a S U y M G 9 z e m x v c C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P c 3 p s b 3 B v a y U y M C V D M y V B M X R y Z W 5 k Z X p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P c 3 p s b 3 B v a y U y M C V D M y V B M X R u Z X Z l e n Z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4 0 y O / R 7 p F h q G V z p I F 7 q Y A A A A A A g A A A A A A E G Y A A A A B A A A g A A A A g A d 5 p 9 L V 2 Z 6 n j h A 0 C f R i T s 0 g F G e t R j E B H 6 K / O K h 9 I 5 U A A A A A D o A A A A A C A A A g A A A A f 1 t / G N / S v D q n + Q d i m x t B R 1 o W s p l 2 4 0 n r O 0 g k I n v k b q 1 Q A A A A i G W p d / 9 e m p q q H z 5 C g m D k G F y M N A e J 1 l G q x 9 O h a I 4 s x E Q o o m p y 8 q p H y + / h U o I 7 o 5 n c C 2 V 6 C f p R j A 7 C d H g e K h 8 k d g k i U 1 e 7 O J v a 5 K H / y k 4 T 4 C 1 A A A A A 5 i d F v 3 X 4 T V y q q G q 0 n 9 0 e a d I S Z 1 L L o Z a 2 + W 2 l Q K O H u V w S e K K L Q V Z 5 0 c 5 3 i C J g t A C N E t m I t 7 P o c 3 x V Q 2 + 2 4 E 4 y e A = = < / D a t a M a s h u p > 
</file>

<file path=customXml/itemProps1.xml><?xml version="1.0" encoding="utf-8"?>
<ds:datastoreItem xmlns:ds="http://schemas.openxmlformats.org/officeDocument/2006/customXml" ds:itemID="{51CDB62D-A442-44BB-9E6A-7FB55C369E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Sources</vt:lpstr>
      <vt:lpstr>HDI</vt:lpstr>
      <vt:lpstr>Fejlett</vt:lpstr>
      <vt:lpstr>Data</vt:lpstr>
      <vt:lpstr>Data_load</vt:lpstr>
      <vt:lpstr>Munka1</vt:lpstr>
      <vt:lpstr>Data_load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Tasi Andrea</dc:creator>
  <cp:lastModifiedBy>Don Pepe</cp:lastModifiedBy>
  <dcterms:created xsi:type="dcterms:W3CDTF">2018-12-25T11:43:49Z</dcterms:created>
  <dcterms:modified xsi:type="dcterms:W3CDTF">2019-01-13T19:57:15Z</dcterms:modified>
</cp:coreProperties>
</file>