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46febc3cf114b9e4/Área de Trabalho/"/>
    </mc:Choice>
  </mc:AlternateContent>
  <xr:revisionPtr revIDLastSave="1" documentId="8_{535065A5-FC53-49D0-999E-AC073BA86FDC}" xr6:coauthVersionLast="47" xr6:coauthVersionMax="47" xr10:uidLastSave="{0EFD0022-7A4A-4391-94A5-146986CC5B65}"/>
  <bookViews>
    <workbookView xWindow="-110" yWindow="-110" windowWidth="19420" windowHeight="10300" activeTab="3" xr2:uid="{00000000-000D-0000-FFFF-FFFF00000000}"/>
  </bookViews>
  <sheets>
    <sheet name="Date" sheetId="1" r:id="rId1"/>
    <sheet name="Controller" sheetId="3" r:id="rId2"/>
    <sheet name="Caixinha" sheetId="5" r:id="rId3"/>
    <sheet name="Dashboard" sheetId="8" r:id="rId4"/>
  </sheets>
  <definedNames>
    <definedName name="SegmentaçãodeDados_Mês1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B12" i="1"/>
  <c r="B2" i="1"/>
  <c r="B5" i="1"/>
  <c r="B3" i="1"/>
  <c r="B4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<sst xmlns="http://schemas.openxmlformats.org/spreadsheetml/2006/main" count="258" uniqueCount="78">
  <si>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</si>
  <si>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</si>
  <si>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</si>
  <si>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</si>
  <si>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</si>
  <si>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</si>
  <si>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</si>
  <si>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</si>
  <si>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</si>
  <si>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</si>
  <si>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</si>
  <si>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</si>
  <si>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</si>
  <si>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</si>
  <si>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</si>
  <si>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</si>
  <si>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</si>
  <si>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</si>
  <si>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</si>
  <si>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</si>
  <si>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</si>
  <si>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</si>
  <si>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</si>
  <si>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</si>
  <si>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Educação</t>
  </si>
  <si>
    <t>Material escolar</t>
  </si>
  <si>
    <t>Vestuário</t>
  </si>
  <si>
    <t>Investimentos</t>
  </si>
  <si>
    <t>Dividendos de ações</t>
  </si>
  <si>
    <t>Serviços</t>
  </si>
  <si>
    <t>Eletrônicos</t>
  </si>
  <si>
    <t>Utilidades Domésticas</t>
  </si>
  <si>
    <t>Reparos domésticos</t>
  </si>
  <si>
    <t>Presentes</t>
  </si>
  <si>
    <t>Presente de aniversário</t>
  </si>
  <si>
    <t>Beleza</t>
  </si>
  <si>
    <t>Pet Care</t>
  </si>
  <si>
    <t>Ração e petiscos para o cachorro</t>
  </si>
  <si>
    <t>Viagem</t>
  </si>
  <si>
    <t>Reserva de pousada</t>
  </si>
  <si>
    <t>Gastronomia</t>
  </si>
  <si>
    <t>Jantar em restaurante japonês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</si>
  <si>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</si>
  <si>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</si>
  <si>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</si>
  <si>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</si>
  <si>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</si>
  <si>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</si>
  <si>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Aniversário da mãe</t>
  </si>
  <si>
    <t>Recarga de cartão de transporte</t>
  </si>
  <si>
    <t>Cursos online</t>
  </si>
  <si>
    <t>Roupas de primavera</t>
  </si>
  <si>
    <t>Manutenção da casa</t>
  </si>
  <si>
    <t>Venda de ativos</t>
  </si>
  <si>
    <t>Troca de móveis da cozinha</t>
  </si>
  <si>
    <t>Presentes para casamento</t>
  </si>
  <si>
    <t>Salão de beleza</t>
  </si>
  <si>
    <t>Jantar em restaurante italiano</t>
  </si>
  <si>
    <t>Reserva de hotel para fim de semana</t>
  </si>
  <si>
    <t>Soma de Valor</t>
  </si>
  <si>
    <t>Total Geral</t>
  </si>
  <si>
    <t>Total Reservado</t>
  </si>
  <si>
    <t>Meta de Reserva</t>
  </si>
  <si>
    <t>Data de Lançamento</t>
  </si>
  <si>
    <t>Depósito Reservado</t>
  </si>
  <si>
    <t>Rótulos de Linha</t>
  </si>
  <si>
    <t>Supermercado</t>
  </si>
  <si>
    <t>Odontologia</t>
  </si>
  <si>
    <t>Faxina</t>
  </si>
  <si>
    <t>Cabelereiro</t>
  </si>
  <si>
    <t>Celular</t>
  </si>
  <si>
    <t>Smartphone</t>
  </si>
  <si>
    <t>Energia elétrica</t>
  </si>
  <si>
    <t>Parque Aquático</t>
  </si>
  <si>
    <t>Farmácia</t>
  </si>
  <si>
    <t>Equipamentos eletrônicos</t>
  </si>
  <si>
    <t>Manutenção notebook</t>
  </si>
  <si>
    <t xml:space="preserve">Veterinário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</si>
</sst>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 wrapText="1"/>
    </xf>
    <xf numFmtId="1" fontId="0" fillId="2" borderId="0" xfId="0" applyNumberForma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164" fontId="0" fillId="2" borderId="0" xfId="1" applyNumberFormat="1" applyFont="1" applyFill="1" applyAlignment="1">
      <alignment horizontal="center" wrapText="1"/>
    </xf>
    <xf numFmtId="44" fontId="0" fillId="2" borderId="0" xfId="1" applyFont="1" applyFill="1" applyAlignment="1">
      <alignment horizontal="center" wrapText="1"/>
    </xf>
    <xf numFmtId="14" fontId="0" fillId="3" borderId="0" xfId="0" applyNumberFormat="1" applyFill="1" applyAlignment="1">
      <alignment horizontal="center" wrapText="1"/>
    </xf>
    <xf numFmtId="1" fontId="0" fillId="3" borderId="0" xfId="0" applyNumberForma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164" fontId="0" fillId="3" borderId="0" xfId="1" applyNumberFormat="1" applyFont="1" applyFill="1" applyAlignment="1">
      <alignment horizontal="center" wrapText="1"/>
    </xf>
    <xf numFmtId="44" fontId="0" fillId="3" borderId="0" xfId="1" applyFont="1" applyFill="1" applyAlignment="1">
      <alignment horizontal="center" wrapText="1"/>
    </xf>
    <xf numFmtId="14" fontId="0" fillId="4" borderId="0" xfId="0" applyNumberFormat="1" applyFill="1" applyAlignment="1">
      <alignment horizontal="center" wrapText="1"/>
    </xf>
    <xf numFmtId="1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164" fontId="0" fillId="4" borderId="0" xfId="1" applyNumberFormat="1" applyFont="1" applyFill="1" applyAlignment="1">
      <alignment horizontal="center" wrapText="1"/>
    </xf>
    <xf numFmtId="44" fontId="0" fillId="4" borderId="0" xfId="1" applyFont="1" applyFill="1" applyAlignment="1">
      <alignment horizontal="center" wrapText="1"/>
    </xf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2" fillId="2" borderId="0" xfId="0" applyFont="1" applyFill="1"/>
    <xf numFmtId="0" fontId="3" fillId="2" borderId="0" xfId="0" applyFont="1" applyFill="1"/>
    <xf numFmtId="0" fontId="0" fillId="6" borderId="0" xfId="0" applyFill="1"/>
    <xf numFmtId="0" fontId="0" fillId="5" borderId="0" xfId="0" applyFill="1"/>
    <xf numFmtId="0" fontId="4" fillId="2" borderId="0" xfId="0" applyFont="1" applyFill="1" applyAlignment="1">
      <alignment vertical="center"/>
    </xf>
  </cellXfs>
  <cellStyles count="2">
    <cellStyle name="Moeda" xfId="1" builtinId="4"/>
    <cellStyle name="Normal" xfId="0" builtinId="0"/>
  </cellStyles>
  <dxfs count="30">
    <dxf>
      <numFmt numFmtId="164" formatCode="&quot;R$&quot;\ #,##0.00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solid">
          <fgColor indexed="64"/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1" indent="0" justifyLastLine="0" shrinkToFit="0" readingOrder="0"/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fill>
        <patternFill>
          <bgColor rgb="FF00B0F0"/>
        </patternFill>
      </fill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strike/>
        <color theme="0"/>
      </font>
      <fill>
        <patternFill>
          <fgColor theme="0"/>
          <bgColor rgb="FF00B0F0"/>
        </patternFill>
      </fill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color theme="0"/>
      </font>
      <border>
        <bottom style="thin">
          <color theme="6"/>
        </bottom>
        <vertical/>
        <horizontal/>
      </border>
    </dxf>
    <dxf>
      <font>
        <color auto="1"/>
      </font>
      <fill>
        <patternFill patternType="solid">
          <fgColor auto="1"/>
          <bgColor rgb="FFFF0000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</dxfs>
  <tableStyles count="4" defaultTableStyle="TableStyleMedium2" defaultPivotStyle="PivotStyleLight16">
    <tableStyle name="SlicerStyleDark3 2" pivot="0" table="0" count="10" xr9:uid="{12DAEF84-64FD-4530-AA7E-65F6A4D06F2A}">
      <tableStyleElement type="wholeTable" dxfId="29"/>
      <tableStyleElement type="headerRow" dxfId="28"/>
    </tableStyle>
    <tableStyle name="SlicerStyleDark5 2" pivot="0" table="0" count="10" xr9:uid="{25A93D8D-8D40-456E-B3B8-2BAB1C02C0A5}">
      <tableStyleElement type="wholeTable" dxfId="27"/>
      <tableStyleElement type="headerRow" dxfId="26"/>
    </tableStyle>
    <tableStyle name="SlicerStyleDark5 3" pivot="0" table="0" count="10" xr9:uid="{22C7A673-388B-4B05-B446-065E1E00538C}">
      <tableStyleElement type="wholeTable" dxfId="25"/>
      <tableStyleElement type="headerRow" dxfId="24"/>
    </tableStyle>
    <tableStyle name="SlicerStyleOther2 2" pivot="0" table="0" count="10" xr9:uid="{42D8BBC3-D5A6-4B69-AB9C-E8EA7A5A6FB3}">
      <tableStyleElement type="wholeTable" dxfId="23"/>
      <tableStyleElement type="headerRow" dxfId="22"/>
    </tableStyle>
  </tableStyles>
  <colors>
    <mruColors>
      <color rgb="FFF7AF39"/>
      <color rgb="FFFECCCA"/>
      <color rgb="FFCB1D05"/>
      <color rgb="FFFEEEE8"/>
      <color rgb="FF00B0F0"/>
      <color rgb="FFFFFFFF"/>
      <color rgb="FFD77FF5"/>
      <color rgb="FFFF7FE2"/>
      <color rgb="FFFF00FF"/>
      <color rgb="FFC4F4FC"/>
    </mruColors>
  </colors>
  <extLst>
    <ext xmlns:x14="http://schemas.microsoft.com/office/spreadsheetml/2009/9/main" uri="{46F421CA-312F-682f-3DD2-61675219B42D}">
      <x14:dxfs count="32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0.39994506668294322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2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3 2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Dark5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Dark5 3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[Dashboard.xlsx]Controller!Tabela dinâmica2</c:name>
    <c:fmtId val="11"/>
  </c:pivotSource>
  <c:chart>
    <c:autoTitleDeleted val="1"/>
    <c:pivotFmts>
      <c:pivotFmt>
        <c:idx val="0"/>
        <c:spPr>
          <a:solidFill>
            <a:srgbClr val="FF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4.6297397654704803E-3"/>
          <c:w val="1"/>
          <c:h val="0.91111913094196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Controller!$F$4:$F$6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Controller!$G$4:$G$6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6-4D80-9755-F0BC6706CB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7491823"/>
        <c:axId val="427490383"/>
      </c:barChart>
      <c:catAx>
        <c:axId val="42749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490383"/>
        <c:crosses val="autoZero"/>
        <c:auto val="1"/>
        <c:lblAlgn val="ctr"/>
        <c:lblOffset val="100"/>
        <c:noMultiLvlLbl val="0"/>
      </c:catAx>
      <c:valAx>
        <c:axId val="42749038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274918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[Dashboard.xlsx]Controller!Tabela dinâmica1</c:name>
    <c:fmtId val="13"/>
  </c:pivotSource>
  <c:chart>
    <c:autoTitleDeleted val="1"/>
    <c:pivotFmts>
      <c:pivotFmt>
        <c:idx val="0"/>
        <c:spPr>
          <a:solidFill>
            <a:srgbClr val="FF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863498329992551E-2"/>
          <c:y val="0.14361952846956136"/>
          <c:w val="0.9138622066735983"/>
          <c:h val="0.51187363000814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Controller!$C$4:$C$18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Controller!$D$4:$D$18</c:f>
              <c:numCache>
                <c:formatCode>"R$"\ #,##0.00</c:formatCode>
                <c:ptCount val="14"/>
                <c:pt idx="0">
                  <c:v>250</c:v>
                </c:pt>
                <c:pt idx="1">
                  <c:v>100</c:v>
                </c:pt>
                <c:pt idx="2">
                  <c:v>200</c:v>
                </c:pt>
                <c:pt idx="3">
                  <c:v>1950</c:v>
                </c:pt>
                <c:pt idx="4">
                  <c:v>420</c:v>
                </c:pt>
                <c:pt idx="5">
                  <c:v>120</c:v>
                </c:pt>
                <c:pt idx="6">
                  <c:v>200</c:v>
                </c:pt>
                <c:pt idx="7">
                  <c:v>150</c:v>
                </c:pt>
                <c:pt idx="8">
                  <c:v>1250</c:v>
                </c:pt>
                <c:pt idx="9">
                  <c:v>250</c:v>
                </c:pt>
                <c:pt idx="10">
                  <c:v>298</c:v>
                </c:pt>
                <c:pt idx="11">
                  <c:v>150</c:v>
                </c:pt>
                <c:pt idx="12">
                  <c:v>1600</c:v>
                </c:pt>
                <c:pt idx="13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9-44C1-998F-8BB8249D22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47831855"/>
        <c:axId val="647833775"/>
      </c:barChart>
      <c:catAx>
        <c:axId val="64783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833775"/>
        <c:crosses val="autoZero"/>
        <c:auto val="1"/>
        <c:lblAlgn val="ctr"/>
        <c:lblOffset val="100"/>
        <c:noMultiLvlLbl val="0"/>
      </c:catAx>
      <c:valAx>
        <c:axId val="64783377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478318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111111111111109E-2"/>
          <c:y val="7.407407407407407E-2"/>
          <c:w val="0.93888888888888888"/>
          <c:h val="0.8416746864975212"/>
        </c:manualLayout>
      </c:layout>
      <c:barChart>
        <c:barDir val="col"/>
        <c:grouping val="stacked"/>
        <c:varyColors val="0"/>
        <c:ser>
          <c:idx val="1"/>
          <c:order val="1"/>
          <c:spPr>
            <a:gradFill>
              <a:gsLst>
                <a:gs pos="91000">
                  <a:schemeClr val="bg1">
                    <a:alpha val="63000"/>
                  </a:schemeClr>
                </a:gs>
                <a:gs pos="0">
                  <a:srgbClr val="FF0000">
                    <a:alpha val="58000"/>
                  </a:srgb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9-49E4-B3E3-A77C9E307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485743"/>
        <c:axId val="398487663"/>
      </c:barChar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9-49E4-B3E3-A77C9E307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341999"/>
        <c:axId val="427491823"/>
      </c:barChart>
      <c:catAx>
        <c:axId val="3984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487663"/>
        <c:crosses val="autoZero"/>
        <c:auto val="1"/>
        <c:lblAlgn val="ctr"/>
        <c:lblOffset val="100"/>
        <c:noMultiLvlLbl val="0"/>
      </c:catAx>
      <c:valAx>
        <c:axId val="39848766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98485743"/>
        <c:crosses val="autoZero"/>
        <c:crossBetween val="between"/>
      </c:valAx>
      <c:valAx>
        <c:axId val="427491823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655341999"/>
        <c:crosses val="max"/>
        <c:crossBetween val="between"/>
      </c:valAx>
      <c:catAx>
        <c:axId val="655341999"/>
        <c:scaling>
          <c:orientation val="minMax"/>
        </c:scaling>
        <c:delete val="1"/>
        <c:axPos val="b"/>
        <c:majorTickMark val="out"/>
        <c:minorTickMark val="none"/>
        <c:tickLblPos val="nextTo"/>
        <c:crossAx val="4274918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image" Target="../media/image7.png"/><Relationship Id="rId3" Type="http://schemas.openxmlformats.org/officeDocument/2006/relationships/hyperlink" Target="https://freepngimg.com/png/64018-three-dimensional-symbol-dollar-sign-currency-coin-bank" TargetMode="External"/><Relationship Id="rId7" Type="http://schemas.openxmlformats.org/officeDocument/2006/relationships/image" Target="../media/image4.png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hyperlink" Target="https://svgsilh.com/es/image/303408.html" TargetMode="External"/><Relationship Id="rId5" Type="http://schemas.openxmlformats.org/officeDocument/2006/relationships/image" Target="../media/image2.png"/><Relationship Id="rId10" Type="http://schemas.openxmlformats.org/officeDocument/2006/relationships/image" Target="../media/image5.png"/><Relationship Id="rId4" Type="http://schemas.openxmlformats.org/officeDocument/2006/relationships/chart" Target="../charts/chart2.xml"/><Relationship Id="rId9" Type="http://schemas.openxmlformats.org/officeDocument/2006/relationships/hyperlink" Target="#Dat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119063</xdr:colOff>
      <xdr:row>0</xdr:row>
      <xdr:rowOff>0</xdr:rowOff>
    </xdr:from>
    <xdr:to>
      <xdr:col>20</xdr:col>
      <xdr:colOff>452437</xdr:colOff>
      <xdr:row>52</xdr:row>
      <xdr:rowOff>135430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43DF169A-9440-643F-9766-D86642813A2A}"/>
            </a:ext>
          </a:extLst>
        </xdr:cNvPr>
        <xdr:cNvGrpSpPr/>
      </xdr:nvGrpSpPr>
      <xdr:grpSpPr>
        <a:xfrm>
          <a:off x="1944688" y="0"/>
          <a:ext cx="11945937" cy="9779493"/>
          <a:chOff x="1838325" y="0"/>
          <a:chExt cx="12195175" cy="9779493"/>
        </a:xfrm>
      </xdr:grpSpPr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FD6A63A2-026A-44C4-EDF7-AB1F3BEFB53D}"/>
              </a:ext>
            </a:extLst>
          </xdr:cNvPr>
          <xdr:cNvGrpSpPr/>
        </xdr:nvGrpSpPr>
        <xdr:grpSpPr>
          <a:xfrm>
            <a:off x="1838325" y="0"/>
            <a:ext cx="12195175" cy="9779493"/>
            <a:chOff x="1936750" y="0"/>
            <a:chExt cx="12223750" cy="9628680"/>
          </a:xfrm>
        </xdr:grpSpPr>
        <xdr:grpSp>
          <xdr:nvGrpSpPr>
            <xdr:cNvPr id="5" name="Agrupar 4">
              <a:extLst>
                <a:ext uri="{FF2B5EF4-FFF2-40B4-BE49-F238E27FC236}">
                  <a16:creationId xmlns:a16="http://schemas.microsoft.com/office/drawing/2014/main" id="{EE1DA666-0514-2683-775B-B4B2748D77DA}"/>
                </a:ext>
              </a:extLst>
            </xdr:cNvPr>
            <xdr:cNvGrpSpPr/>
          </xdr:nvGrpSpPr>
          <xdr:grpSpPr>
            <a:xfrm>
              <a:off x="1936750" y="0"/>
              <a:ext cx="12223750" cy="9628680"/>
              <a:chOff x="1936750" y="0"/>
              <a:chExt cx="12223750" cy="9628680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719CF8F2-7198-0204-FEF1-5A0C3BA29567}"/>
                  </a:ext>
                </a:extLst>
              </xdr:cNvPr>
              <xdr:cNvGrpSpPr/>
            </xdr:nvGrpSpPr>
            <xdr:grpSpPr>
              <a:xfrm>
                <a:off x="1936750" y="0"/>
                <a:ext cx="12223750" cy="9628680"/>
                <a:chOff x="1936750" y="3833811"/>
                <a:chExt cx="12223750" cy="9628680"/>
              </a:xfrm>
            </xdr:grpSpPr>
            <xdr:grpSp>
              <xdr:nvGrpSpPr>
                <xdr:cNvPr id="11" name="Agrupar 10">
                  <a:extLst>
                    <a:ext uri="{FF2B5EF4-FFF2-40B4-BE49-F238E27FC236}">
                      <a16:creationId xmlns:a16="http://schemas.microsoft.com/office/drawing/2014/main" id="{C3528024-7456-4846-EBA1-65AE4D286BAE}"/>
                    </a:ext>
                  </a:extLst>
                </xdr:cNvPr>
                <xdr:cNvGrpSpPr/>
              </xdr:nvGrpSpPr>
              <xdr:grpSpPr>
                <a:xfrm>
                  <a:off x="1936750" y="3833811"/>
                  <a:ext cx="12223750" cy="9628680"/>
                  <a:chOff x="1936750" y="1730375"/>
                  <a:chExt cx="12223750" cy="9628680"/>
                </a:xfrm>
              </xdr:grpSpPr>
              <xdr:grpSp>
                <xdr:nvGrpSpPr>
                  <xdr:cNvPr id="13" name="Agrupar 12">
                    <a:extLst>
                      <a:ext uri="{FF2B5EF4-FFF2-40B4-BE49-F238E27FC236}">
                        <a16:creationId xmlns:a16="http://schemas.microsoft.com/office/drawing/2014/main" id="{D7BFAB55-4338-B4C4-5D60-FF617FC60274}"/>
                      </a:ext>
                    </a:extLst>
                  </xdr:cNvPr>
                  <xdr:cNvGrpSpPr/>
                </xdr:nvGrpSpPr>
                <xdr:grpSpPr>
                  <a:xfrm>
                    <a:off x="1936750" y="1730375"/>
                    <a:ext cx="12223750" cy="9628680"/>
                    <a:chOff x="1936750" y="0"/>
                    <a:chExt cx="12223750" cy="9628680"/>
                  </a:xfrm>
                </xdr:grpSpPr>
                <xdr:grpSp>
                  <xdr:nvGrpSpPr>
                    <xdr:cNvPr id="17" name="Agrupar 16">
                      <a:extLst>
                        <a:ext uri="{FF2B5EF4-FFF2-40B4-BE49-F238E27FC236}">
                          <a16:creationId xmlns:a16="http://schemas.microsoft.com/office/drawing/2014/main" id="{4B898371-4C65-A268-D051-89BEEDA7A472}"/>
                        </a:ext>
                      </a:extLst>
                    </xdr:cNvPr>
                    <xdr:cNvGrpSpPr/>
                  </xdr:nvGrpSpPr>
                  <xdr:grpSpPr>
                    <a:xfrm>
                      <a:off x="1936750" y="0"/>
                      <a:ext cx="12223750" cy="9628680"/>
                      <a:chOff x="1643063" y="0"/>
                      <a:chExt cx="12223750" cy="9628680"/>
                    </a:xfrm>
                  </xdr:grpSpPr>
                  <xdr:sp macro="" textlink="">
                    <xdr:nvSpPr>
                      <xdr:cNvPr id="19" name="Retângulo Arredondado 10">
                        <a:extLst>
                          <a:ext uri="{FF2B5EF4-FFF2-40B4-BE49-F238E27FC236}">
                            <a16:creationId xmlns:a16="http://schemas.microsoft.com/office/drawing/2014/main" id="{E6633BE8-CFAB-250D-419A-C11F760FBC98}"/>
                          </a:ext>
                          <a:ext uri="{147F2762-F138-4A5C-976F-8EAC2B608ADB}">
                            <a16:predDERef xmlns:a16="http://schemas.microsoft.com/office/drawing/2014/main" pred="{061D8202-54B4-4408-9B58-99E2A2E0F131}"/>
                          </a:ext>
                        </a:extLst>
                      </xdr:cNvPr>
                      <xdr:cNvSpPr/>
                    </xdr:nvSpPr>
                    <xdr:spPr>
                      <a:xfrm>
                        <a:off x="1666875" y="0"/>
                        <a:ext cx="12199938" cy="1071563"/>
                      </a:xfrm>
                      <a:prstGeom prst="roundRect">
                        <a:avLst/>
                      </a:prstGeom>
                      <a:solidFill>
                        <a:srgbClr val="FF000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indent="0" algn="l"/>
                        <a:endParaRPr lang="en-US" sz="1100">
                          <a:solidFill>
                            <a:schemeClr val="lt1"/>
                          </a:solidFill>
                          <a:latin typeface="+mn-lt"/>
                          <a:ea typeface="+mn-lt"/>
                          <a:cs typeface="+mn-lt"/>
                        </a:endParaRPr>
                      </a:p>
                    </xdr:txBody>
                  </xdr:sp>
                  <xdr:sp macro="" textlink="">
                    <xdr:nvSpPr>
                      <xdr:cNvPr id="20" name="Retângulo: Cantos Arredondados 19">
                        <a:extLst>
                          <a:ext uri="{FF2B5EF4-FFF2-40B4-BE49-F238E27FC236}">
                            <a16:creationId xmlns:a16="http://schemas.microsoft.com/office/drawing/2014/main" id="{744BE60E-46CF-251B-C9D6-745F2BA5B3C4}"/>
                          </a:ext>
                        </a:extLst>
                      </xdr:cNvPr>
                      <xdr:cNvSpPr/>
                    </xdr:nvSpPr>
                    <xdr:spPr>
                      <a:xfrm>
                        <a:off x="1912938" y="166688"/>
                        <a:ext cx="738187" cy="746125"/>
                      </a:xfrm>
                      <a:prstGeom prst="roundRect">
                        <a:avLst/>
                      </a:prstGeom>
                      <a:solidFill>
                        <a:schemeClr val="tx2">
                          <a:lumMod val="20000"/>
                          <a:lumOff val="80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pt-BR" sz="1100" kern="1200"/>
                      </a:p>
                    </xdr:txBody>
                  </xdr:sp>
                  <xdr:grpSp>
                    <xdr:nvGrpSpPr>
                      <xdr:cNvPr id="21" name="Agrupar 20">
                        <a:extLst>
                          <a:ext uri="{FF2B5EF4-FFF2-40B4-BE49-F238E27FC236}">
                            <a16:creationId xmlns:a16="http://schemas.microsoft.com/office/drawing/2014/main" id="{4DDB6058-29DE-8DEE-5A19-C040B2E7934B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643063" y="1111251"/>
                        <a:ext cx="6111875" cy="4183062"/>
                        <a:chOff x="1451713" y="965316"/>
                        <a:chExt cx="7944700" cy="3846399"/>
                      </a:xfrm>
                    </xdr:grpSpPr>
                    <xdr:grpSp>
                      <xdr:nvGrpSpPr>
                        <xdr:cNvPr id="33" name="Agrupar 32">
                          <a:extLst>
                            <a:ext uri="{FF2B5EF4-FFF2-40B4-BE49-F238E27FC236}">
                              <a16:creationId xmlns:a16="http://schemas.microsoft.com/office/drawing/2014/main" id="{48689E65-4F30-6D63-1AEE-AE68797932CA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451713" y="965316"/>
                          <a:ext cx="7944700" cy="3846399"/>
                          <a:chOff x="2326425" y="3822815"/>
                          <a:chExt cx="7944700" cy="3846399"/>
                        </a:xfrm>
                      </xdr:grpSpPr>
                      <xdr:grpSp>
                        <xdr:nvGrpSpPr>
                          <xdr:cNvPr id="35" name="Agrupar 34">
                            <a:extLst>
                              <a:ext uri="{FF2B5EF4-FFF2-40B4-BE49-F238E27FC236}">
                                <a16:creationId xmlns:a16="http://schemas.microsoft.com/office/drawing/2014/main" id="{20A3DC2D-957E-32DE-E925-4C71A6D6411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326425" y="3822815"/>
                            <a:ext cx="7944700" cy="3846399"/>
                            <a:chOff x="2421675" y="3505315"/>
                            <a:chExt cx="7944700" cy="3846399"/>
                          </a:xfrm>
                        </xdr:grpSpPr>
                        <xdr:sp macro="" textlink="">
                          <xdr:nvSpPr>
                            <xdr:cNvPr id="37" name="Retângulo: Cantos Arredondados 36">
                              <a:extLst>
                                <a:ext uri="{FF2B5EF4-FFF2-40B4-BE49-F238E27FC236}">
                                  <a16:creationId xmlns:a16="http://schemas.microsoft.com/office/drawing/2014/main" id="{11CAAC6B-1523-D12D-0110-FF453EEC616B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2421675" y="4071940"/>
                              <a:ext cx="7921625" cy="3279774"/>
                            </a:xfrm>
                            <a:prstGeom prst="round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15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vertOverflow="clip" horzOverflow="clip" rtlCol="0" anchor="t"/>
                            <a:lstStyle/>
                            <a:p>
                              <a:pPr algn="l"/>
                              <a:endParaRPr lang="pt-BR" sz="1100" kern="1200"/>
                            </a:p>
                          </xdr:txBody>
                        </xdr:sp>
                        <xdr:grpSp>
                          <xdr:nvGrpSpPr>
                            <xdr:cNvPr id="38" name="Agrupar 37">
                              <a:extLst>
                                <a:ext uri="{FF2B5EF4-FFF2-40B4-BE49-F238E27FC236}">
                                  <a16:creationId xmlns:a16="http://schemas.microsoft.com/office/drawing/2014/main" id="{5442290F-E255-0C07-97EE-46E8701E3FEB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454275" y="3505315"/>
                              <a:ext cx="7912100" cy="3401373"/>
                              <a:chOff x="2454275" y="3505315"/>
                              <a:chExt cx="7912100" cy="3401373"/>
                            </a:xfrm>
                          </xdr:grpSpPr>
                          <xdr:graphicFrame macro="">
                            <xdr:nvGraphicFramePr>
                              <xdr:cNvPr id="39" name="Gráfico 38">
                                <a:extLst>
                                  <a:ext uri="{FF2B5EF4-FFF2-40B4-BE49-F238E27FC236}">
                                    <a16:creationId xmlns:a16="http://schemas.microsoft.com/office/drawing/2014/main" id="{E25E602E-562F-11B9-9EBF-4DAE054E3F30}"/>
                                  </a:ext>
                                </a:extLst>
                              </xdr:cNvPr>
                              <xdr:cNvGraphicFramePr>
                                <a:graphicFrameLocks/>
                              </xdr:cNvGraphicFramePr>
                            </xdr:nvGraphicFramePr>
                            <xdr:xfrm>
                              <a:off x="3059030" y="4616862"/>
                              <a:ext cx="6350792" cy="2289826"/>
                            </xdr:xfrm>
                            <a:graphic>
                              <a:graphicData uri="http://schemas.openxmlformats.org/drawingml/2006/chart">
                                <c:chart xmlns:c="http://schemas.openxmlformats.org/drawingml/2006/chart" xmlns:r="http://schemas.openxmlformats.org/officeDocument/2006/relationships" r:id="rId1"/>
                              </a:graphicData>
                            </a:graphic>
                          </xdr:graphicFrame>
                          <xdr:sp macro="" textlink="">
                            <xdr:nvSpPr>
                              <xdr:cNvPr id="40" name="Retângulo: Cantos Superiores Arredondados 39">
                                <a:extLst>
                                  <a:ext uri="{FF2B5EF4-FFF2-40B4-BE49-F238E27FC236}">
                                    <a16:creationId xmlns:a16="http://schemas.microsoft.com/office/drawing/2014/main" id="{CD9CF2E6-385F-5151-8B10-E3A74B5A0E8F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2454275" y="3505315"/>
                                <a:ext cx="7912100" cy="985320"/>
                              </a:xfrm>
                              <a:prstGeom prst="round2SameRect">
                                <a:avLst>
                                  <a:gd name="adj1" fmla="val 50000"/>
                                  <a:gd name="adj2" fmla="val 0"/>
                                </a:avLst>
                              </a:prstGeom>
                              <a:solidFill>
                                <a:srgbClr val="FF0000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15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vertOverflow="clip" horzOverflow="clip" rtlCol="0" anchor="t"/>
                              <a:lstStyle/>
                              <a:p>
                                <a:pPr algn="l"/>
                                <a:endParaRPr lang="pt-BR" sz="1100" kern="1200"/>
                              </a:p>
                            </xdr:txBody>
                          </xdr:sp>
                        </xdr:grpSp>
                      </xdr:grpSp>
                      <xdr:sp macro="" textlink="">
                        <xdr:nvSpPr>
                          <xdr:cNvPr id="36" name="CaixaDeTexto 35">
                            <a:extLst>
                              <a:ext uri="{FF2B5EF4-FFF2-40B4-BE49-F238E27FC236}">
                                <a16:creationId xmlns:a16="http://schemas.microsoft.com/office/drawing/2014/main" id="{267D3245-CCDE-A701-8ED1-40C4E46D905A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3651250" y="4135439"/>
                            <a:ext cx="5453063" cy="444499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pPr algn="ctr"/>
                            <a:r>
                              <a:rPr lang="pt-BR" sz="2000" kern="1200">
                                <a:solidFill>
                                  <a:schemeClr val="bg1"/>
                                </a:solidFill>
                                <a:latin typeface="Segoe UI Light" panose="020B0502040204020203" pitchFamily="34" charset="0"/>
                                <a:cs typeface="Segoe UI Light" panose="020B0502040204020203" pitchFamily="34" charset="0"/>
                              </a:rPr>
                              <a:t>Entradas</a:t>
                            </a:r>
                          </a:p>
                        </xdr:txBody>
                      </xdr:sp>
                    </xdr:grpSp>
                    <xdr:pic>
                      <xdr:nvPicPr>
                        <xdr:cNvPr id="34" name="Imagem 33">
                          <a:extLst>
                            <a:ext uri="{FF2B5EF4-FFF2-40B4-BE49-F238E27FC236}">
                              <a16:creationId xmlns:a16="http://schemas.microsoft.com/office/drawing/2014/main" id="{CD3D232C-E3A0-A01F-A49E-CBF1A62A0F53}"/>
                            </a:ext>
                            <a:ext uri="{147F2762-F138-4A5C-976F-8EAC2B608ADB}">
                              <a16:predDERef xmlns:a16="http://schemas.microsoft.com/office/drawing/2014/main" pred="{1B69E985-70F0-4FA8-8678-3F113FC3955A}"/>
                            </a:ext>
                          </a:extLst>
                        </xdr:cNvPr>
                        <xdr:cNvPicPr>
                          <a:picLocks noChangeAspect="1"/>
                        </xdr:cNvPicPr>
                      </xdr:nvPicPr>
                      <xdr:blipFill>
                        <a:blip xmlns:r="http://schemas.openxmlformats.org/officeDocument/2006/relationships" r:embed="rId2">
                          <a:extLst>
                            <a:ext uri="{837473B0-CC2E-450A-ABE3-18F120FF3D39}">
                              <a1611:picAttrSrcUrl xmlns:a1611="http://schemas.microsoft.com/office/drawing/2016/11/main" r:id="rId3"/>
                            </a:ext>
                          </a:extLst>
                        </a:blip>
                        <a:stretch>
                          <a:fillRect/>
                        </a:stretch>
                      </xdr:blipFill>
                      <xdr:spPr>
                        <a:xfrm>
                          <a:off x="4473260" y="1349786"/>
                          <a:ext cx="333955" cy="294305"/>
                        </a:xfrm>
                        <a:prstGeom prst="rect">
                          <a:avLst/>
                        </a:prstGeom>
                      </xdr:spPr>
                    </xdr:pic>
                  </xdr:grpSp>
                  <xdr:grpSp>
                    <xdr:nvGrpSpPr>
                      <xdr:cNvPr id="22" name="Agrupar 21">
                        <a:extLst>
                          <a:ext uri="{FF2B5EF4-FFF2-40B4-BE49-F238E27FC236}">
                            <a16:creationId xmlns:a16="http://schemas.microsoft.com/office/drawing/2014/main" id="{92EF6FB3-DECC-32DF-8353-001048D83D93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658937" y="5857874"/>
                        <a:ext cx="12160248" cy="3770806"/>
                        <a:chOff x="2638593" y="1183376"/>
                        <a:chExt cx="7854404" cy="3580334"/>
                      </a:xfrm>
                    </xdr:grpSpPr>
                    <xdr:sp macro="" textlink="">
                      <xdr:nvSpPr>
                        <xdr:cNvPr id="31" name="Retângulo: Cantos Arredondados 30">
                          <a:extLst>
                            <a:ext uri="{FF2B5EF4-FFF2-40B4-BE49-F238E27FC236}">
                              <a16:creationId xmlns:a16="http://schemas.microsoft.com/office/drawing/2014/main" id="{84D88DE5-E6D0-4247-2C3D-A7452ADE401F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638593" y="1183376"/>
                          <a:ext cx="7854404" cy="3580334"/>
                        </a:xfrm>
                        <a:prstGeom prst="roundRect">
                          <a:avLst>
                            <a:gd name="adj" fmla="val 14234"/>
                          </a:avLst>
                        </a:prstGeom>
                        <a:solidFill>
                          <a:schemeClr val="bg1"/>
                        </a:solidFill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15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pt-BR" sz="1100" kern="1200"/>
                        </a:p>
                      </xdr:txBody>
                    </xdr:sp>
                    <xdr:graphicFrame macro="">
                      <xdr:nvGraphicFramePr>
                        <xdr:cNvPr id="32" name="Gráfico 31">
                          <a:extLst>
                            <a:ext uri="{FF2B5EF4-FFF2-40B4-BE49-F238E27FC236}">
                              <a16:creationId xmlns:a16="http://schemas.microsoft.com/office/drawing/2014/main" id="{A239DA5F-E5F4-3AB1-444E-152DF5BB6823}"/>
                            </a:ext>
                          </a:extLst>
                        </xdr:cNvPr>
                        <xdr:cNvGraphicFramePr>
                          <a:graphicFrameLocks/>
                        </xdr:cNvGraphicFramePr>
                      </xdr:nvGraphicFramePr>
                      <xdr:xfrm>
                        <a:off x="3125648" y="2230958"/>
                        <a:ext cx="7279584" cy="2451515"/>
                      </xdr:xfrm>
                      <a:graphic>
                        <a:graphicData uri="http://schemas.openxmlformats.org/drawingml/2006/chart">
                          <c:chart xmlns:c="http://schemas.openxmlformats.org/drawingml/2006/chart" xmlns:r="http://schemas.openxmlformats.org/officeDocument/2006/relationships" r:id="rId4"/>
                        </a:graphicData>
                      </a:graphic>
                    </xdr:graphicFrame>
                  </xdr:grpSp>
                  <xdr:pic>
                    <xdr:nvPicPr>
                      <xdr:cNvPr id="23" name="Imagem 22">
                        <a:extLst>
                          <a:ext uri="{FF2B5EF4-FFF2-40B4-BE49-F238E27FC236}">
                            <a16:creationId xmlns:a16="http://schemas.microsoft.com/office/drawing/2014/main" id="{439E725A-6E3A-54CF-279D-CC51A626B56F}"/>
                          </a:ext>
                          <a:ext uri="{147F2762-F138-4A5C-976F-8EAC2B608ADB}">
                            <a16:predDERef xmlns:a16="http://schemas.microsoft.com/office/drawing/2014/main" pred="{7B7BFBB0-0E4E-47ED-BF81-9E17E2FAAE1F}"/>
                          </a:ext>
                        </a:extLst>
                      </xdr:cNvPr>
                      <xdr:cNvPicPr>
                        <a:picLocks noChangeAspect="1"/>
                      </xdr:cNvPicPr>
                    </xdr:nvPicPr>
                    <xdr:blipFill>
                      <a:blip xmlns:r="http://schemas.openxmlformats.org/officeDocument/2006/relationships" r:embed="rId5"/>
                      <a:stretch>
                        <a:fillRect/>
                      </a:stretch>
                    </xdr:blipFill>
                    <xdr:spPr>
                      <a:xfrm>
                        <a:off x="2024063" y="182563"/>
                        <a:ext cx="499675" cy="607801"/>
                      </a:xfrm>
                      <a:prstGeom prst="rect">
                        <a:avLst/>
                      </a:prstGeom>
                    </xdr:spPr>
                  </xdr:pic>
                  <xdr:grpSp>
                    <xdr:nvGrpSpPr>
                      <xdr:cNvPr id="24" name="Agrupar 23">
                        <a:extLst>
                          <a:ext uri="{FF2B5EF4-FFF2-40B4-BE49-F238E27FC236}">
                            <a16:creationId xmlns:a16="http://schemas.microsoft.com/office/drawing/2014/main" id="{39F0EACA-5324-653D-99F1-A0883A98933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7754938" y="1111250"/>
                        <a:ext cx="6111875" cy="4183063"/>
                        <a:chOff x="7884585" y="1143000"/>
                        <a:chExt cx="5513916" cy="3947583"/>
                      </a:xfrm>
                    </xdr:grpSpPr>
                    <xdr:grpSp>
                      <xdr:nvGrpSpPr>
                        <xdr:cNvPr id="27" name="Agrupar 26">
                          <a:extLst>
                            <a:ext uri="{FF2B5EF4-FFF2-40B4-BE49-F238E27FC236}">
                              <a16:creationId xmlns:a16="http://schemas.microsoft.com/office/drawing/2014/main" id="{54D6692B-AF78-A42F-3CF7-97B2551FAAF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7884585" y="1143000"/>
                          <a:ext cx="5513916" cy="3947583"/>
                          <a:chOff x="915395" y="2697559"/>
                          <a:chExt cx="7833125" cy="3908031"/>
                        </a:xfrm>
                      </xdr:grpSpPr>
                      <xdr:sp macro="" textlink="">
                        <xdr:nvSpPr>
                          <xdr:cNvPr id="29" name="Retângulo: Cantos Arredondados 28">
                            <a:extLst>
                              <a:ext uri="{FF2B5EF4-FFF2-40B4-BE49-F238E27FC236}">
                                <a16:creationId xmlns:a16="http://schemas.microsoft.com/office/drawing/2014/main" id="{C647B84C-9E2E-1C21-8FC5-3E6A375B4C4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915395" y="3325815"/>
                            <a:ext cx="7833125" cy="3279775"/>
                          </a:xfrm>
                          <a:prstGeom prst="round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15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pt-BR" sz="1100" kern="1200"/>
                          </a:p>
                        </xdr:txBody>
                      </xdr:sp>
                      <xdr:sp macro="" textlink="">
                        <xdr:nvSpPr>
                          <xdr:cNvPr id="30" name="Retângulo: Cantos Superiores Arredondados 29">
                            <a:extLst>
                              <a:ext uri="{FF2B5EF4-FFF2-40B4-BE49-F238E27FC236}">
                                <a16:creationId xmlns:a16="http://schemas.microsoft.com/office/drawing/2014/main" id="{7C09E7CC-CE27-3496-6566-14FEA90CDB44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962050" y="2697559"/>
                            <a:ext cx="7786470" cy="1013493"/>
                          </a:xfrm>
                          <a:prstGeom prst="round2SameRect">
                            <a:avLst>
                              <a:gd name="adj1" fmla="val 50000"/>
                              <a:gd name="adj2" fmla="val 0"/>
                            </a:avLst>
                          </a:prstGeom>
                          <a:solidFill>
                            <a:srgbClr val="FF0000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15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marL="0" marR="0" lvl="0" indent="0" algn="l" defTabSz="914400" eaLnBrk="1" fontAlgn="auto" latinLnBrk="0" hangingPunct="1">
                              <a:lnSpc>
                                <a:spcPct val="100000"/>
                              </a:lnSpc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ClrTx/>
                              <a:buSzTx/>
                              <a:buFontTx/>
                              <a:buNone/>
                              <a:tabLst/>
                              <a:defRPr/>
                            </a:pPr>
                            <a:endParaRPr lang="pt-BR">
                              <a:effectLst/>
                            </a:endParaRPr>
                          </a:p>
                        </xdr:txBody>
                      </xdr:sp>
                    </xdr:grpSp>
                    <xdr:pic>
                      <xdr:nvPicPr>
                        <xdr:cNvPr id="28" name="Imagem 27">
                          <a:extLst>
                            <a:ext uri="{FF2B5EF4-FFF2-40B4-BE49-F238E27FC236}">
                              <a16:creationId xmlns:a16="http://schemas.microsoft.com/office/drawing/2014/main" id="{FC16BF0B-653D-6189-9F8D-55EA14C3CD95}"/>
                            </a:ext>
                            <a:ext uri="{147F2762-F138-4A5C-976F-8EAC2B608ADB}">
                              <a16:predDERef xmlns:a16="http://schemas.microsoft.com/office/drawing/2014/main" pred="{C40151CA-1E2A-4120-9BA6-DA1275466995}"/>
                            </a:ext>
                          </a:extLst>
                        </xdr:cNvPr>
                        <xdr:cNvPicPr>
                          <a:picLocks noChangeAspect="1"/>
                        </xdr:cNvPicPr>
                      </xdr:nvPicPr>
                      <xdr:blipFill>
                        <a:blip xmlns:r="http://schemas.openxmlformats.org/officeDocument/2006/relationships" r:embed="rId6"/>
                        <a:stretch>
                          <a:fillRect/>
                        </a:stretch>
                      </xdr:blipFill>
                      <xdr:spPr>
                        <a:xfrm>
                          <a:off x="9822232" y="1501564"/>
                          <a:ext cx="246437" cy="297161"/>
                        </a:xfrm>
                        <a:prstGeom prst="rect">
                          <a:avLst/>
                        </a:prstGeom>
                      </xdr:spPr>
                    </xdr:pic>
                  </xdr:grpSp>
                  <xdr:sp macro="" textlink="">
                    <xdr:nvSpPr>
                      <xdr:cNvPr id="25" name="Retângulo: Cantos Superiores Arredondados 24">
                        <a:extLst>
                          <a:ext uri="{FF2B5EF4-FFF2-40B4-BE49-F238E27FC236}">
                            <a16:creationId xmlns:a16="http://schemas.microsoft.com/office/drawing/2014/main" id="{060610E8-EFD0-833B-BA12-28DFB9A3B79A}"/>
                          </a:ext>
                        </a:extLst>
                      </xdr:cNvPr>
                      <xdr:cNvSpPr/>
                    </xdr:nvSpPr>
                    <xdr:spPr>
                      <a:xfrm>
                        <a:off x="1682750" y="5389563"/>
                        <a:ext cx="12144375" cy="849312"/>
                      </a:xfrm>
                      <a:prstGeom prst="round2SameRect">
                        <a:avLst>
                          <a:gd name="adj1" fmla="val 39097"/>
                          <a:gd name="adj2" fmla="val 0"/>
                        </a:avLst>
                      </a:prstGeom>
                      <a:solidFill>
                        <a:srgbClr val="FF000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pt-BR" sz="1100" kern="1200"/>
                      </a:p>
                    </xdr:txBody>
                  </xdr:sp>
                  <xdr:sp macro="" textlink="">
                    <xdr:nvSpPr>
                      <xdr:cNvPr id="26" name="CaixaDeTexto 25">
                        <a:extLst>
                          <a:ext uri="{FF2B5EF4-FFF2-40B4-BE49-F238E27FC236}">
                            <a16:creationId xmlns:a16="http://schemas.microsoft.com/office/drawing/2014/main" id="{C8160C9D-86A6-6A91-1F57-E523E58D2837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897063" y="5540376"/>
                        <a:ext cx="11691937" cy="41798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pPr algn="ctr"/>
                        <a:r>
                          <a:rPr lang="pt-BR" sz="2000" kern="1200">
                            <a:solidFill>
                              <a:schemeClr val="bg1"/>
                            </a:solidFill>
                            <a:latin typeface="Segoe UI Light" panose="020B0502040204020203" pitchFamily="34" charset="0"/>
                            <a:cs typeface="Segoe UI Light" panose="020B0502040204020203" pitchFamily="34" charset="0"/>
                          </a:rPr>
                          <a:t>Gastos</a:t>
                        </a:r>
                      </a:p>
                    </xdr:txBody>
                  </xdr:sp>
                </xdr:grpSp>
                <xdr:pic>
                  <xdr:nvPicPr>
                    <xdr:cNvPr id="18" name="Imagem 17">
                      <a:extLst>
                        <a:ext uri="{FF2B5EF4-FFF2-40B4-BE49-F238E27FC236}">
                          <a16:creationId xmlns:a16="http://schemas.microsoft.com/office/drawing/2014/main" id="{E99F549A-901A-39AE-F79D-990B28F44B4F}"/>
                        </a:ext>
                        <a:ext uri="{147F2762-F138-4A5C-976F-8EAC2B608ADB}">
                          <a16:predDERef xmlns:a16="http://schemas.microsoft.com/office/drawing/2014/main" pred="{4C4DD325-D84B-4873-89E3-CB11651B241D}"/>
                        </a:ext>
                      </a:extLst>
                    </xdr:cNvPr>
                    <xdr:cNvPicPr>
                      <a:picLocks noChangeAspect="1"/>
                    </xdr:cNvPicPr>
                  </xdr:nvPicPr>
                  <xdr:blipFill>
                    <a:blip xmlns:r="http://schemas.openxmlformats.org/officeDocument/2006/relationships" r:embed="rId7"/>
                    <a:stretch>
                      <a:fillRect/>
                    </a:stretch>
                  </xdr:blipFill>
                  <xdr:spPr>
                    <a:xfrm>
                      <a:off x="7119937" y="5588000"/>
                      <a:ext cx="381000" cy="365125"/>
                    </a:xfrm>
                    <a:prstGeom prst="rect">
                      <a:avLst/>
                    </a:prstGeom>
                  </xdr:spPr>
                </xdr:pic>
              </xdr:grpSp>
              <xdr:grpSp>
                <xdr:nvGrpSpPr>
                  <xdr:cNvPr id="14" name="Agrupar 13">
                    <a:extLst>
                      <a:ext uri="{FF2B5EF4-FFF2-40B4-BE49-F238E27FC236}">
                        <a16:creationId xmlns:a16="http://schemas.microsoft.com/office/drawing/2014/main" id="{F0A40023-C638-DB45-2686-5E46AEF8DCE5}"/>
                      </a:ext>
                    </a:extLst>
                  </xdr:cNvPr>
                  <xdr:cNvGrpSpPr/>
                </xdr:nvGrpSpPr>
                <xdr:grpSpPr>
                  <a:xfrm>
                    <a:off x="3230563" y="1905000"/>
                    <a:ext cx="3389314" cy="769937"/>
                    <a:chOff x="3294061" y="285750"/>
                    <a:chExt cx="3389314" cy="769937"/>
                  </a:xfrm>
                </xdr:grpSpPr>
                <xdr:sp macro="" textlink="">
                  <xdr:nvSpPr>
                    <xdr:cNvPr id="15" name="CaixaDeTexto 14">
                      <a:extLst>
                        <a:ext uri="{FF2B5EF4-FFF2-40B4-BE49-F238E27FC236}">
                          <a16:creationId xmlns:a16="http://schemas.microsoft.com/office/drawing/2014/main" id="{FD549445-7A3A-B083-114C-8E74E1317EAE}"/>
                        </a:ext>
                      </a:extLst>
                    </xdr:cNvPr>
                    <xdr:cNvSpPr txBox="1"/>
                  </xdr:nvSpPr>
                  <xdr:spPr>
                    <a:xfrm>
                      <a:off x="3294061" y="285750"/>
                      <a:ext cx="1531938" cy="404813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l"/>
                      <a:r>
                        <a:rPr lang="pt-BR" sz="2000" b="1" kern="1200">
                          <a:solidFill>
                            <a:schemeClr val="bg1"/>
                          </a:solidFill>
                          <a:latin typeface="Segoe UI Light" panose="020B0502040204020203" pitchFamily="34" charset="0"/>
                          <a:cs typeface="Segoe UI Light" panose="020B0502040204020203" pitchFamily="34" charset="0"/>
                        </a:rPr>
                        <a:t>Hello, Lilian!</a:t>
                      </a:r>
                    </a:p>
                  </xdr:txBody>
                </xdr:sp>
                <xdr:sp macro="" textlink="">
                  <xdr:nvSpPr>
                    <xdr:cNvPr id="16" name="CaixaDeTexto 15">
                      <a:extLst>
                        <a:ext uri="{FF2B5EF4-FFF2-40B4-BE49-F238E27FC236}">
                          <a16:creationId xmlns:a16="http://schemas.microsoft.com/office/drawing/2014/main" id="{B8C43357-EA70-2E49-9C28-33F2020D603E}"/>
                        </a:ext>
                      </a:extLst>
                    </xdr:cNvPr>
                    <xdr:cNvSpPr txBox="1"/>
                  </xdr:nvSpPr>
                  <xdr:spPr>
                    <a:xfrm>
                      <a:off x="3294061" y="650874"/>
                      <a:ext cx="3389314" cy="404813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l"/>
                      <a:r>
                        <a:rPr lang="pt-BR" sz="1200" b="0" kern="1200">
                          <a:solidFill>
                            <a:schemeClr val="tx1"/>
                          </a:solidFill>
                          <a:latin typeface="Segoe UI Light" panose="020B0502040204020203" pitchFamily="34" charset="0"/>
                          <a:cs typeface="Segoe UI Light" panose="020B0502040204020203" pitchFamily="34" charset="0"/>
                        </a:rPr>
                        <a:t>Acompanhamento</a:t>
                      </a:r>
                      <a:r>
                        <a:rPr lang="pt-BR" sz="1200" b="0" kern="1200" baseline="0">
                          <a:solidFill>
                            <a:schemeClr val="tx1"/>
                          </a:solidFill>
                          <a:latin typeface="Segoe UI Light" panose="020B0502040204020203" pitchFamily="34" charset="0"/>
                          <a:cs typeface="Segoe UI Light" panose="020B0502040204020203" pitchFamily="34" charset="0"/>
                        </a:rPr>
                        <a:t> Financeiro</a:t>
                      </a:r>
                      <a:endParaRPr lang="pt-BR" sz="1200" b="0" kern="1200">
                        <a:solidFill>
                          <a:schemeClr val="tx1"/>
                        </a:solidFill>
                        <a:latin typeface="Segoe UI Light" panose="020B0502040204020203" pitchFamily="34" charset="0"/>
                        <a:cs typeface="Segoe UI Light" panose="020B0502040204020203" pitchFamily="34" charset="0"/>
                      </a:endParaRPr>
                    </a:p>
                  </xdr:txBody>
                </xdr:sp>
              </xdr:grpSp>
            </xdr:grpSp>
            <xdr:graphicFrame macro="">
              <xdr:nvGraphicFramePr>
                <xdr:cNvPr id="12" name="Gráfico 11">
                  <a:extLst>
                    <a:ext uri="{FF2B5EF4-FFF2-40B4-BE49-F238E27FC236}">
                      <a16:creationId xmlns:a16="http://schemas.microsoft.com/office/drawing/2014/main" id="{87A4C817-88EB-603E-C45C-3812D51C604F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8897937" y="6294436"/>
                <a:ext cx="4175125" cy="238125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8"/>
                </a:graphicData>
              </a:graphic>
            </xdr:graphicFrame>
          </xdr:grpSp>
          <xdr:sp macro="" textlink="">
            <xdr:nvSpPr>
              <xdr:cNvPr id="10" name="CaixaDeTexto 9">
                <a:extLst>
                  <a:ext uri="{FF2B5EF4-FFF2-40B4-BE49-F238E27FC236}">
                    <a16:creationId xmlns:a16="http://schemas.microsoft.com/office/drawing/2014/main" id="{B46D261E-4CDE-7B8E-0B60-7414CCBC5B68}"/>
                  </a:ext>
                </a:extLst>
              </xdr:cNvPr>
              <xdr:cNvSpPr txBox="1"/>
            </xdr:nvSpPr>
            <xdr:spPr>
              <a:xfrm>
                <a:off x="8461375" y="1500188"/>
                <a:ext cx="5461000" cy="3810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2000" kern="12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grpSp>
          <xdr:nvGrpSpPr>
            <xdr:cNvPr id="6" name="Agrupar 5">
              <a:extLst>
                <a:ext uri="{FF2B5EF4-FFF2-40B4-BE49-F238E27FC236}">
                  <a16:creationId xmlns:a16="http://schemas.microsoft.com/office/drawing/2014/main" id="{12F9B56E-A4F0-0DCE-4279-432C6A141D65}"/>
                </a:ext>
              </a:extLst>
            </xdr:cNvPr>
            <xdr:cNvGrpSpPr/>
          </xdr:nvGrpSpPr>
          <xdr:grpSpPr>
            <a:xfrm>
              <a:off x="6992938" y="333376"/>
              <a:ext cx="6723062" cy="293688"/>
              <a:chOff x="6977063" y="436563"/>
              <a:chExt cx="6723062" cy="293688"/>
            </a:xfrm>
          </xdr:grpSpPr>
          <xdr:sp macro="" textlink="">
            <xdr:nvSpPr>
              <xdr:cNvPr id="7" name="CaixaDeTexto 6">
                <a:hlinkClick xmlns:r="http://schemas.openxmlformats.org/officeDocument/2006/relationships" r:id="rId9"/>
                <a:extLst>
                  <a:ext uri="{FF2B5EF4-FFF2-40B4-BE49-F238E27FC236}">
                    <a16:creationId xmlns:a16="http://schemas.microsoft.com/office/drawing/2014/main" id="{CB55E17A-3EA5-9C1D-92D8-1ECB041E34CE}"/>
                  </a:ext>
                </a:extLst>
              </xdr:cNvPr>
              <xdr:cNvSpPr txBox="1"/>
            </xdr:nvSpPr>
            <xdr:spPr>
              <a:xfrm>
                <a:off x="6977063" y="436563"/>
                <a:ext cx="6723062" cy="293688"/>
              </a:xfrm>
              <a:prstGeom prst="rect">
                <a:avLst/>
              </a:prstGeom>
              <a:solidFill>
                <a:schemeClr val="tx2">
                  <a:lumMod val="20000"/>
                  <a:lumOff val="80000"/>
                </a:schemeClr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r>
                  <a:rPr lang="pt-BR" sz="1100" kern="1200"/>
                  <a:t>Pesquisa de</a:t>
                </a:r>
                <a:r>
                  <a:rPr lang="pt-BR" sz="1100" kern="1200" baseline="0"/>
                  <a:t> dados ...</a:t>
                </a:r>
                <a:endParaRPr lang="pt-BR" sz="1100" kern="1200"/>
              </a:p>
            </xdr:txBody>
          </xdr:sp>
          <xdr:pic>
            <xdr:nvPicPr>
              <xdr:cNvPr id="8" name="Imagem 7">
                <a:extLst>
                  <a:ext uri="{FF2B5EF4-FFF2-40B4-BE49-F238E27FC236}">
                    <a16:creationId xmlns:a16="http://schemas.microsoft.com/office/drawing/2014/main" id="{A366B647-327F-1CA5-DCDA-CED0A9EB237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duotone>
                  <a:prstClr val="black"/>
                  <a:schemeClr val="accent2">
                    <a:tint val="45000"/>
                    <a:satMod val="400000"/>
                  </a:schemeClr>
                </a:duotone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11"/>
                  </a:ext>
                </a:extLst>
              </a:blip>
              <a:stretch>
                <a:fillRect/>
              </a:stretch>
            </xdr:blipFill>
            <xdr:spPr>
              <a:xfrm rot="19918073">
                <a:off x="13279438" y="476252"/>
                <a:ext cx="205998" cy="230186"/>
              </a:xfrm>
              <a:prstGeom prst="rect">
                <a:avLst/>
              </a:prstGeom>
              <a:noFill/>
            </xdr:spPr>
          </xdr:pic>
        </xdr:grpSp>
      </xdr:grp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5E614C9C-5F52-CA2F-311F-C46FD952B1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13542526" y="282164"/>
            <a:ext cx="490974" cy="49187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55563</xdr:colOff>
      <xdr:row>0</xdr:row>
      <xdr:rowOff>158751</xdr:rowOff>
    </xdr:from>
    <xdr:to>
      <xdr:col>0</xdr:col>
      <xdr:colOff>1690688</xdr:colOff>
      <xdr:row>10</xdr:row>
      <xdr:rowOff>150813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B0E45797-72D7-70B3-F63F-0636CDF39A6C}"/>
            </a:ext>
          </a:extLst>
        </xdr:cNvPr>
        <xdr:cNvGrpSpPr/>
      </xdr:nvGrpSpPr>
      <xdr:grpSpPr>
        <a:xfrm>
          <a:off x="55563" y="158751"/>
          <a:ext cx="1635125" cy="1968500"/>
          <a:chOff x="87313" y="127001"/>
          <a:chExt cx="1635125" cy="1968500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44" name="Mês 1">
                <a:extLst>
                  <a:ext uri="{FF2B5EF4-FFF2-40B4-BE49-F238E27FC236}">
                    <a16:creationId xmlns:a16="http://schemas.microsoft.com/office/drawing/2014/main" id="{6F617267-DD71-46E8-9324-FCBAA11DBB2C}"/>
                  </a:ext>
                </a:extLst>
              </xdr:cNvPr>
              <xdr:cNvGraphicFramePr/>
            </xdr:nvGraphicFramePr>
            <xdr:xfrm>
              <a:off x="111126" y="833438"/>
              <a:ext cx="1547813" cy="1262063"/>
            </xdr:xfrm>
            <a:graphic>
              <a:graphicData uri="http://schemas.microsoft.com/office/drawing/2010/slicer">
                <sle:slicer xmlns:sle="http://schemas.microsoft.com/office/drawing/2010/slicer" name="Mês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9376" y="865188"/>
                <a:ext cx="1547813" cy="126206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xdr:grpSp>
        <xdr:nvGrpSpPr>
          <xdr:cNvPr id="52" name="Agrupar 51">
            <a:extLst>
              <a:ext uri="{FF2B5EF4-FFF2-40B4-BE49-F238E27FC236}">
                <a16:creationId xmlns:a16="http://schemas.microsoft.com/office/drawing/2014/main" id="{11EC08F2-FB02-5F9B-3893-1D9966531589}"/>
              </a:ext>
            </a:extLst>
          </xdr:cNvPr>
          <xdr:cNvGrpSpPr/>
        </xdr:nvGrpSpPr>
        <xdr:grpSpPr>
          <a:xfrm>
            <a:off x="87313" y="127001"/>
            <a:ext cx="1635125" cy="547688"/>
            <a:chOff x="87313" y="127001"/>
            <a:chExt cx="1635125" cy="547688"/>
          </a:xfrm>
        </xdr:grpSpPr>
        <xdr:sp macro="" textlink="">
          <xdr:nvSpPr>
            <xdr:cNvPr id="48" name="Retângulo: Cantos Arredondados 47">
              <a:extLst>
                <a:ext uri="{FF2B5EF4-FFF2-40B4-BE49-F238E27FC236}">
                  <a16:creationId xmlns:a16="http://schemas.microsoft.com/office/drawing/2014/main" id="{28A3E55E-14EE-C370-3B4F-5708E2EFB97A}"/>
                </a:ext>
              </a:extLst>
            </xdr:cNvPr>
            <xdr:cNvSpPr/>
          </xdr:nvSpPr>
          <xdr:spPr>
            <a:xfrm>
              <a:off x="87313" y="127001"/>
              <a:ext cx="1635125" cy="547688"/>
            </a:xfrm>
            <a:prstGeom prst="roundRect">
              <a:avLst>
                <a:gd name="adj" fmla="val 29711"/>
              </a:avLst>
            </a:prstGeom>
            <a:solidFill>
              <a:srgbClr val="FF0000"/>
            </a:solidFill>
            <a:ln>
              <a:noFill/>
            </a:ln>
            <a:effectLst>
              <a:softEdge rad="1054100"/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dk1"/>
            </a:lnRef>
            <a:fillRef idx="3">
              <a:schemeClr val="dk1"/>
            </a:fillRef>
            <a:effectRef idx="2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600" b="1" kern="1200"/>
                <a:t>Money App</a:t>
              </a:r>
            </a:p>
          </xdr:txBody>
        </xdr:sp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8AE0C7BF-5611-0B10-0EC8-598D9E9FA87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190625" y="254001"/>
              <a:ext cx="400050" cy="36036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oel Dias" refreshedDate="45635.670291550923" createdVersion="8" refreshedVersion="8" minRefreshableVersion="3" recordCount="44" xr:uid="{608713DE-414D-4E7F-BB20-7EE820549877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Venda de ativos"/>
        <s v="Utilidades Dom." u="1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8742084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Supermercado"/>
    <n v="250"/>
    <s v="Débito Automático"/>
    <s v="Pendente"/>
  </r>
  <r>
    <d v="2024-08-03T00:00:00"/>
    <x v="0"/>
    <x v="1"/>
    <x v="2"/>
    <s v="Gasolina"/>
    <n v="298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Odontologia"/>
    <n v="1250"/>
    <s v="Transferência"/>
    <s v="Pago"/>
  </r>
  <r>
    <d v="2024-08-10T00:00:00"/>
    <x v="0"/>
    <x v="1"/>
    <x v="5"/>
    <s v="Material escolar"/>
    <n v="200"/>
    <s v="Débito Automático"/>
    <s v="Pendente"/>
  </r>
  <r>
    <d v="2024-08-12T00:00:00"/>
    <x v="0"/>
    <x v="1"/>
    <x v="6"/>
    <s v="Roupas de primavera"/>
    <n v="1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Faxina"/>
    <n v="250"/>
    <s v="Transferência"/>
    <s v="Pago"/>
  </r>
  <r>
    <d v="2024-08-18T00:00:00"/>
    <x v="0"/>
    <x v="1"/>
    <x v="9"/>
    <s v="Celular"/>
    <n v="1950"/>
    <s v="Cartão de Crédito"/>
    <s v="Pendente"/>
  </r>
  <r>
    <d v="2024-08-20T00:00:00"/>
    <x v="0"/>
    <x v="1"/>
    <x v="10"/>
    <s v="Reparos domésticos"/>
    <n v="150"/>
    <s v="Débito Automático"/>
    <s v="Pago"/>
  </r>
  <r>
    <d v="2024-08-22T00:00:00"/>
    <x v="0"/>
    <x v="1"/>
    <x v="11"/>
    <s v="Presente de aniversário"/>
    <n v="150"/>
    <s v="Transferência"/>
    <s v="Pendente"/>
  </r>
  <r>
    <d v="2024-08-24T00:00:00"/>
    <x v="0"/>
    <x v="1"/>
    <x v="12"/>
    <s v="Cabelereiro"/>
    <n v="10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1750"/>
    <s v="Transferência"/>
    <s v="Pendente"/>
  </r>
  <r>
    <d v="2024-08-31T00:00:00"/>
    <x v="0"/>
    <x v="1"/>
    <x v="15"/>
    <s v="Jantar em restaurante japonês"/>
    <n v="42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Supermercado"/>
    <n v="450"/>
    <s v="Débito Automático"/>
    <s v="Pendente"/>
  </r>
  <r>
    <d v="2024-09-05T00:00:00"/>
    <x v="1"/>
    <x v="1"/>
    <x v="2"/>
    <s v="Gasolina"/>
    <n v="100"/>
    <s v="Débito Automático"/>
    <s v="Pago"/>
  </r>
  <r>
    <d v="2024-09-08T00:00:00"/>
    <x v="1"/>
    <x v="1"/>
    <x v="3"/>
    <s v="Cinema e jantar"/>
    <n v="380"/>
    <s v="Transferência"/>
    <s v="Pago"/>
  </r>
  <r>
    <d v="2024-09-11T00:00:00"/>
    <x v="1"/>
    <x v="1"/>
    <x v="4"/>
    <s v="Plano de saúde"/>
    <n v="1800"/>
    <s v="Débito Automático"/>
    <s v="Pendente"/>
  </r>
  <r>
    <d v="2024-09-14T00:00:00"/>
    <x v="1"/>
    <x v="1"/>
    <x v="5"/>
    <s v="Material escolar"/>
    <n v="80"/>
    <s v="Transferência"/>
    <s v="Pago"/>
  </r>
  <r>
    <d v="2024-09-17T00:00:00"/>
    <x v="1"/>
    <x v="1"/>
    <x v="6"/>
    <s v="Compra de roupas"/>
    <n v="520"/>
    <s v="Cartão de Crédito"/>
    <s v="Pendente"/>
  </r>
  <r>
    <d v="2024-09-20T00:00:00"/>
    <x v="1"/>
    <x v="0"/>
    <x v="16"/>
    <s v="Pagamento por projeto freelancer"/>
    <n v="1900"/>
    <s v="Transferência"/>
    <s v="Recebido"/>
  </r>
  <r>
    <d v="2024-09-20T00:00:00"/>
    <x v="1"/>
    <x v="1"/>
    <x v="8"/>
    <s v="Manutenção do veículo"/>
    <n v="1800"/>
    <s v="Transferência"/>
    <s v="Pago"/>
  </r>
  <r>
    <d v="2024-09-23T00:00:00"/>
    <x v="1"/>
    <x v="1"/>
    <x v="9"/>
    <s v="Smartphone"/>
    <n v="1100"/>
    <s v="Cartão de Crédito"/>
    <s v="Pendente"/>
  </r>
  <r>
    <d v="2024-09-26T00:00:00"/>
    <x v="1"/>
    <x v="1"/>
    <x v="10"/>
    <s v="Energia elétrica"/>
    <n v="285"/>
    <s v="Débito Automático"/>
    <s v="Pago"/>
  </r>
  <r>
    <d v="2024-09-29T00:00:00"/>
    <x v="1"/>
    <x v="1"/>
    <x v="11"/>
    <s v="Aniversário da mãe"/>
    <n v="6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Supermercado"/>
    <n v="100"/>
    <s v="Débito Automático"/>
    <s v="Pendente"/>
  </r>
  <r>
    <d v="2024-10-03T00:00:00"/>
    <x v="2"/>
    <x v="1"/>
    <x v="2"/>
    <s v="Recarga de cartão de transporte"/>
    <n v="250"/>
    <s v="Cartão de Crédito"/>
    <s v="Pago"/>
  </r>
  <r>
    <d v="2024-10-05T00:00:00"/>
    <x v="2"/>
    <x v="1"/>
    <x v="3"/>
    <s v="Parque Aquático"/>
    <n v="150"/>
    <s v="Transferência"/>
    <s v="Pago"/>
  </r>
  <r>
    <d v="2024-10-08T00:00:00"/>
    <x v="2"/>
    <x v="1"/>
    <x v="4"/>
    <s v="Farmácia"/>
    <n v="1700"/>
    <s v="Débito Automático"/>
    <s v="Pendente"/>
  </r>
  <r>
    <d v="2024-10-10T00:00:00"/>
    <x v="2"/>
    <x v="1"/>
    <x v="5"/>
    <s v="Cursos online"/>
    <n v="550"/>
    <s v="Cartão de Crédito"/>
    <s v="Pendente"/>
  </r>
  <r>
    <d v="2024-10-13T00:00:00"/>
    <x v="2"/>
    <x v="1"/>
    <x v="6"/>
    <s v="Roupas de primavera"/>
    <n v="700"/>
    <s v="Transferência"/>
    <s v="Pago"/>
  </r>
  <r>
    <d v="2024-10-15T00:00:00"/>
    <x v="2"/>
    <x v="1"/>
    <x v="8"/>
    <s v="Manutenção da casa"/>
    <n v="250"/>
    <s v="Débito Automático"/>
    <s v="Pago"/>
  </r>
  <r>
    <d v="2024-10-18T00:00:00"/>
    <x v="2"/>
    <x v="0"/>
    <x v="17"/>
    <s v="Equipamentos eletrônicos"/>
    <n v="1600"/>
    <s v="Transferência"/>
    <s v="Recebido"/>
  </r>
  <r>
    <d v="2024-10-18T00:00:00"/>
    <x v="2"/>
    <x v="1"/>
    <x v="9"/>
    <s v="Manutenção notebook"/>
    <n v="350"/>
    <s v="Cartão de Crédito"/>
    <s v="Pendente"/>
  </r>
  <r>
    <d v="2024-10-20T00:00:00"/>
    <x v="2"/>
    <x v="1"/>
    <x v="10"/>
    <s v="Troca de móveis da cozinha"/>
    <n v="1800"/>
    <s v="Transferência"/>
    <s v="Pago"/>
  </r>
  <r>
    <d v="2024-10-22T00:00:00"/>
    <x v="2"/>
    <x v="1"/>
    <x v="11"/>
    <s v="Presentes para casamento"/>
    <n v="550"/>
    <s v="Cartão de Crédito"/>
    <s v="Pendente"/>
  </r>
  <r>
    <d v="2024-10-24T00:00:00"/>
    <x v="2"/>
    <x v="1"/>
    <x v="13"/>
    <s v="Veterinário "/>
    <n v="350"/>
    <s v="Débito Automático"/>
    <s v="Pago"/>
  </r>
  <r>
    <d v="2024-10-26T00:00:00"/>
    <x v="2"/>
    <x v="1"/>
    <x v="12"/>
    <s v="Salão de beleza"/>
    <n v="350"/>
    <s v="Transferência"/>
    <s v="Pendente"/>
  </r>
  <r>
    <d v="2024-10-30T00:00:00"/>
    <x v="2"/>
    <x v="1"/>
    <x v="15"/>
    <s v="Jantar em restaurante italiano"/>
    <n v="210"/>
    <s v="Transferência"/>
    <s v="Pendente"/>
  </r>
  <r>
    <d v="2024-10-31T00:00:00"/>
    <x v="2"/>
    <x v="1"/>
    <x v="14"/>
    <s v="Reserva de hotel para fim de semana"/>
    <n v="1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6C7EA-6265-4221-867F-0C69DC38CF4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F3:G6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m="1" x="18"/>
        <item x="10"/>
        <item x="17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3" baseItem="0" numFmtId="164"/>
  </dataFields>
  <formats count="5">
    <format dxfId="7">
      <pivotArea field="2" type="button" dataOnly="0" labelOnly="1" outline="0" axis="axisPage" fieldPosition="0"/>
    </format>
    <format dxfId="6">
      <pivotArea dataOnly="0" labelOnly="1" outline="0" fieldPosition="0">
        <references count="1">
          <reference field="2" count="1">
            <x v="0"/>
          </reference>
        </references>
      </pivotArea>
    </format>
    <format dxfId="5">
      <pivotArea field="3" type="button" dataOnly="0" labelOnly="1" outline="0" axis="axisRow" fieldPosition="0"/>
    </format>
    <format dxfId="4">
      <pivotArea dataOnly="0" labelOnly="1" outline="0" axis="axisValues" fieldPosition="0"/>
    </format>
    <format dxfId="3">
      <pivotArea field="2" dataOnly="0" grandRow="1" axis="axisPage" fieldPosition="0">
        <references count="1">
          <reference field="2" count="1" selected="0">
            <x v="0"/>
          </reference>
        </references>
      </pivotArea>
    </format>
  </formats>
  <chartFormats count="1"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BDDAE-3BC3-4E2B-A26C-574717C220F7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C3:D18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m="1" x="18"/>
        <item x="10"/>
        <item x="17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3" baseItem="0" numFmtId="164"/>
  </dataFields>
  <formats count="4">
    <format dxfId="11">
      <pivotArea field="3" type="button" dataOnly="0" labelOnly="1" outline="0" axis="axisRow" fieldPosition="0"/>
    </format>
    <format dxfId="10">
      <pivotArea dataOnly="0" labelOnly="1" outline="0" axis="axisValues" fieldPosition="0"/>
    </format>
    <format dxfId="9">
      <pivotArea field="2" dataOnly="0" grandRow="1" axis="axisPage" fieldPosition="0">
        <references count="1">
          <reference field="2" count="1" selected="0">
            <x v="1"/>
          </reference>
        </references>
      </pivotArea>
    </format>
    <format dxfId="8">
      <pivotArea field="2" type="button" dataOnly="0" labelOnly="1" outline="0" axis="axisPage" fieldPosition="0"/>
    </format>
  </formats>
  <chartFormats count="1"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52B65C77-B99F-4425-8819-EFC47683A7E1}" sourceName="Mês">
  <pivotTables>
    <pivotTable tabId="3" name="Tabela dinâmica2"/>
    <pivotTable tabId="3" name="Tabela dinâmica1"/>
  </pivotTables>
  <data>
    <tabular pivotCacheId="1874208449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2E1CC235-062A-4DB5-B8A5-39F667011CB4}" cache="SegmentaçãodeDados_Mês1" caption="Mês" style="SlicerStyleDark3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986E5-796B-49C1-849A-027B050EBD25}" name="Tabela1" displayName="Tabela1" ref="A1:H45" totalsRowShown="0" headerRowDxfId="21" dataDxfId="20">
  <autoFilter ref="A1:H45" xr:uid="{C5C986E5-796B-49C1-849A-027B050EBD25}"/>
  <tableColumns count="8">
    <tableColumn id="1" xr3:uid="{DE071033-EC20-458E-812A-392FADCE7091}" name="Data" dataDxfId="19"/>
    <tableColumn id="8" xr3:uid="{3330950A-8A66-46AC-A930-228DB4381FBF}" name="Mês" dataDxfId="18">
      <calculatedColumnFormula>MONTH(A2)</calculatedColumnFormula>
    </tableColumn>
    <tableColumn id="2" xr3:uid="{A6F3E98D-82EE-4E7E-B1FF-30D24900AD56}" name="Tipo" dataDxfId="17"/>
    <tableColumn id="3" xr3:uid="{55D0F6F8-7533-41AF-9D76-DDF877BD9A1B}" name="Categoria" dataDxfId="16"/>
    <tableColumn id="4" xr3:uid="{BD70AF13-D568-4F85-9295-FE9CE41D21F1}" name="Descrição" dataDxfId="15"/>
    <tableColumn id="5" xr3:uid="{16429B47-53CF-4D71-A183-E76EAF20FB95}" name="Valor" dataDxfId="14" dataCellStyle="Moeda"/>
    <tableColumn id="6" xr3:uid="{8245EBDE-0502-4865-B89E-A32AD950F70D}" name="Operação Bancária" dataDxfId="13"/>
    <tableColumn id="7" xr3:uid="{A7CCAC37-D62A-45A2-836B-5B11CDDDDD2E}" name="Status" dataDxfId="1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406821-EA8F-4EA4-864B-13C6ABA46D1C}" name="Tabela2" displayName="Tabela2" ref="C6:D20" totalsRowShown="0" headerRowDxfId="2">
  <autoFilter ref="C6:D20" xr:uid="{83406821-EA8F-4EA4-864B-13C6ABA46D1C}"/>
  <tableColumns count="2">
    <tableColumn id="1" xr3:uid="{43CCACE2-445F-46B4-B9E3-C5DF8E6EF84E}" name="Data de Lançamento" dataDxfId="1"/>
    <tableColumn id="2" xr3:uid="{BD8C471D-B620-4507-B092-E4F8DC05BFDF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H45"/>
  <sheetViews>
    <sheetView workbookViewId="0"/>
  </sheetViews>
  <sheetFormatPr defaultRowHeight="14.5" x14ac:dyDescent="0.35"/>
  <cols>
    <col min="1" max="1" width="10.453125" style="3" bestFit="1" customWidth="1"/>
    <col min="2" max="2" width="8.90625" style="6" bestFit="1" customWidth="1"/>
    <col min="3" max="3" width="9" style="1" bestFit="1" customWidth="1"/>
    <col min="4" max="4" width="19.26953125" style="1" bestFit="1" customWidth="1"/>
    <col min="5" max="5" width="32.08984375" style="1" bestFit="1" customWidth="1"/>
    <col min="6" max="6" width="10.36328125" style="1" bestFit="1" customWidth="1"/>
    <col min="7" max="7" width="21.1796875" style="1" bestFit="1" customWidth="1"/>
    <col min="8" max="8" width="10.6328125" style="1" bestFit="1" customWidth="1"/>
  </cols>
  <sheetData>
    <row r="1" spans="1:8" ht="12" customHeight="1" x14ac:dyDescent="0.35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0" t="s">
        <v>7</v>
      </c>
    </row>
    <row r="2" spans="1:8" ht="12" customHeight="1" x14ac:dyDescent="0.35">
      <c r="A2" s="18">
        <v>45505</v>
      </c>
      <c r="B2" s="19">
        <f>MONTH(A2)</f>
        <v>8</v>
      </c>
      <c r="C2" s="20" t="s">
        <v>8</v>
      </c>
      <c r="D2" s="20" t="s">
        <v>9</v>
      </c>
      <c r="E2" s="20" t="s">
        <v>10</v>
      </c>
      <c r="F2" s="21">
        <v>5000</v>
      </c>
      <c r="G2" s="20" t="s">
        <v>11</v>
      </c>
      <c r="H2" s="20" t="s">
        <v>12</v>
      </c>
    </row>
    <row r="3" spans="1:8" ht="12" customHeight="1" x14ac:dyDescent="0.35">
      <c r="A3" s="8">
        <v>45505</v>
      </c>
      <c r="B3" s="9">
        <f t="shared" ref="B3:B45" si="0">MONTH(A3)</f>
        <v>8</v>
      </c>
      <c r="C3" s="10" t="s">
        <v>13</v>
      </c>
      <c r="D3" s="10" t="s">
        <v>14</v>
      </c>
      <c r="E3" s="10" t="s">
        <v>66</v>
      </c>
      <c r="F3" s="11">
        <v>250</v>
      </c>
      <c r="G3" s="10" t="s">
        <v>15</v>
      </c>
      <c r="H3" s="10" t="s">
        <v>16</v>
      </c>
    </row>
    <row r="4" spans="1:8" ht="12" customHeight="1" x14ac:dyDescent="0.35">
      <c r="A4" s="13">
        <v>45507</v>
      </c>
      <c r="B4" s="14">
        <f t="shared" si="0"/>
        <v>8</v>
      </c>
      <c r="C4" s="15" t="s">
        <v>13</v>
      </c>
      <c r="D4" s="15" t="s">
        <v>17</v>
      </c>
      <c r="E4" s="15" t="s">
        <v>18</v>
      </c>
      <c r="F4" s="16">
        <v>298</v>
      </c>
      <c r="G4" s="15" t="s">
        <v>19</v>
      </c>
      <c r="H4" s="15" t="s">
        <v>20</v>
      </c>
    </row>
    <row r="5" spans="1:8" ht="12" customHeight="1" x14ac:dyDescent="0.35">
      <c r="A5" s="18">
        <v>45509</v>
      </c>
      <c r="B5" s="19">
        <f>MONTH(A5)</f>
        <v>8</v>
      </c>
      <c r="C5" s="20" t="s">
        <v>13</v>
      </c>
      <c r="D5" s="20" t="s">
        <v>21</v>
      </c>
      <c r="E5" s="20" t="s">
        <v>22</v>
      </c>
      <c r="F5" s="21">
        <v>120</v>
      </c>
      <c r="G5" s="20" t="s">
        <v>19</v>
      </c>
      <c r="H5" s="20" t="s">
        <v>20</v>
      </c>
    </row>
    <row r="6" spans="1:8" ht="12" customHeight="1" x14ac:dyDescent="0.35">
      <c r="A6" s="8">
        <v>45511</v>
      </c>
      <c r="B6" s="9">
        <f t="shared" si="0"/>
        <v>8</v>
      </c>
      <c r="C6" s="10" t="s">
        <v>13</v>
      </c>
      <c r="D6" s="10" t="s">
        <v>23</v>
      </c>
      <c r="E6" s="10" t="s">
        <v>67</v>
      </c>
      <c r="F6" s="11">
        <v>1250</v>
      </c>
      <c r="G6" s="10" t="s">
        <v>11</v>
      </c>
      <c r="H6" s="10" t="s">
        <v>20</v>
      </c>
    </row>
    <row r="7" spans="1:8" ht="12" customHeight="1" x14ac:dyDescent="0.35">
      <c r="A7" s="13">
        <v>45514</v>
      </c>
      <c r="B7" s="14">
        <f t="shared" si="0"/>
        <v>8</v>
      </c>
      <c r="C7" s="15" t="s">
        <v>13</v>
      </c>
      <c r="D7" s="15" t="s">
        <v>24</v>
      </c>
      <c r="E7" s="15" t="s">
        <v>25</v>
      </c>
      <c r="F7" s="16">
        <v>200</v>
      </c>
      <c r="G7" s="15" t="s">
        <v>15</v>
      </c>
      <c r="H7" s="15" t="s">
        <v>16</v>
      </c>
    </row>
    <row r="8" spans="1:8" ht="12" customHeight="1" x14ac:dyDescent="0.35">
      <c r="A8" s="18">
        <v>45516</v>
      </c>
      <c r="B8" s="19">
        <f t="shared" si="0"/>
        <v>8</v>
      </c>
      <c r="C8" s="20" t="s">
        <v>13</v>
      </c>
      <c r="D8" s="20" t="s">
        <v>26</v>
      </c>
      <c r="E8" s="20" t="s">
        <v>51</v>
      </c>
      <c r="F8" s="21">
        <v>1600</v>
      </c>
      <c r="G8" s="20" t="s">
        <v>19</v>
      </c>
      <c r="H8" s="20" t="s">
        <v>16</v>
      </c>
    </row>
    <row r="9" spans="1:8" ht="12" customHeight="1" x14ac:dyDescent="0.35">
      <c r="A9" s="8">
        <v>45519</v>
      </c>
      <c r="B9" s="9">
        <f t="shared" si="0"/>
        <v>8</v>
      </c>
      <c r="C9" s="10" t="s">
        <v>8</v>
      </c>
      <c r="D9" s="10" t="s">
        <v>27</v>
      </c>
      <c r="E9" s="10" t="s">
        <v>28</v>
      </c>
      <c r="F9" s="11">
        <v>800</v>
      </c>
      <c r="G9" s="10" t="s">
        <v>11</v>
      </c>
      <c r="H9" s="10" t="s">
        <v>12</v>
      </c>
    </row>
    <row r="10" spans="1:8" ht="12" customHeight="1" x14ac:dyDescent="0.35">
      <c r="A10" s="13">
        <v>45519</v>
      </c>
      <c r="B10" s="14">
        <f t="shared" si="0"/>
        <v>8</v>
      </c>
      <c r="C10" s="15" t="s">
        <v>13</v>
      </c>
      <c r="D10" s="15" t="s">
        <v>29</v>
      </c>
      <c r="E10" s="15" t="s">
        <v>68</v>
      </c>
      <c r="F10" s="16">
        <v>250</v>
      </c>
      <c r="G10" s="15" t="s">
        <v>11</v>
      </c>
      <c r="H10" s="15" t="s">
        <v>20</v>
      </c>
    </row>
    <row r="11" spans="1:8" ht="12" customHeight="1" x14ac:dyDescent="0.35">
      <c r="A11" s="18">
        <v>45522</v>
      </c>
      <c r="B11" s="19">
        <f t="shared" si="0"/>
        <v>8</v>
      </c>
      <c r="C11" s="20" t="s">
        <v>13</v>
      </c>
      <c r="D11" s="20" t="s">
        <v>30</v>
      </c>
      <c r="E11" s="20" t="s">
        <v>70</v>
      </c>
      <c r="F11" s="21">
        <v>1950</v>
      </c>
      <c r="G11" s="20" t="s">
        <v>19</v>
      </c>
      <c r="H11" s="20" t="s">
        <v>16</v>
      </c>
    </row>
    <row r="12" spans="1:8" ht="12" customHeight="1" x14ac:dyDescent="0.35">
      <c r="A12" s="8">
        <v>45524</v>
      </c>
      <c r="B12" s="9">
        <f>MONTH(A12)</f>
        <v>8</v>
      </c>
      <c r="C12" s="10" t="s">
        <v>13</v>
      </c>
      <c r="D12" s="10" t="s">
        <v>31</v>
      </c>
      <c r="E12" s="10" t="s">
        <v>32</v>
      </c>
      <c r="F12" s="11">
        <v>150</v>
      </c>
      <c r="G12" s="10" t="s">
        <v>15</v>
      </c>
      <c r="H12" s="10" t="s">
        <v>20</v>
      </c>
    </row>
    <row r="13" spans="1:8" ht="12" customHeight="1" x14ac:dyDescent="0.35">
      <c r="A13" s="13">
        <v>45526</v>
      </c>
      <c r="B13" s="14">
        <f t="shared" si="0"/>
        <v>8</v>
      </c>
      <c r="C13" s="15" t="s">
        <v>13</v>
      </c>
      <c r="D13" s="15" t="s">
        <v>33</v>
      </c>
      <c r="E13" s="15" t="s">
        <v>34</v>
      </c>
      <c r="F13" s="16">
        <v>150</v>
      </c>
      <c r="G13" s="15" t="s">
        <v>11</v>
      </c>
      <c r="H13" s="15" t="s">
        <v>16</v>
      </c>
    </row>
    <row r="14" spans="1:8" ht="12" customHeight="1" x14ac:dyDescent="0.35">
      <c r="A14" s="18">
        <v>45528</v>
      </c>
      <c r="B14" s="19">
        <f t="shared" si="0"/>
        <v>8</v>
      </c>
      <c r="C14" s="20" t="s">
        <v>13</v>
      </c>
      <c r="D14" s="20" t="s">
        <v>35</v>
      </c>
      <c r="E14" s="20" t="s">
        <v>69</v>
      </c>
      <c r="F14" s="21">
        <v>100</v>
      </c>
      <c r="G14" s="20" t="s">
        <v>15</v>
      </c>
      <c r="H14" s="20" t="s">
        <v>20</v>
      </c>
    </row>
    <row r="15" spans="1:8" ht="12" customHeight="1" x14ac:dyDescent="0.35">
      <c r="A15" s="8">
        <v>45532</v>
      </c>
      <c r="B15" s="9">
        <f t="shared" si="0"/>
        <v>8</v>
      </c>
      <c r="C15" s="10" t="s">
        <v>13</v>
      </c>
      <c r="D15" s="10" t="s">
        <v>36</v>
      </c>
      <c r="E15" s="10" t="s">
        <v>37</v>
      </c>
      <c r="F15" s="11">
        <v>200</v>
      </c>
      <c r="G15" s="10" t="s">
        <v>15</v>
      </c>
      <c r="H15" s="10" t="s">
        <v>20</v>
      </c>
    </row>
    <row r="16" spans="1:8" ht="12" customHeight="1" x14ac:dyDescent="0.35">
      <c r="A16" s="13">
        <v>45534</v>
      </c>
      <c r="B16" s="14">
        <f t="shared" si="0"/>
        <v>8</v>
      </c>
      <c r="C16" s="15" t="s">
        <v>13</v>
      </c>
      <c r="D16" s="15" t="s">
        <v>38</v>
      </c>
      <c r="E16" s="15" t="s">
        <v>39</v>
      </c>
      <c r="F16" s="16">
        <v>1750</v>
      </c>
      <c r="G16" s="15" t="s">
        <v>11</v>
      </c>
      <c r="H16" s="15" t="s">
        <v>16</v>
      </c>
    </row>
    <row r="17" spans="1:8" ht="12" customHeight="1" x14ac:dyDescent="0.35">
      <c r="A17" s="18">
        <v>45535</v>
      </c>
      <c r="B17" s="19">
        <f t="shared" si="0"/>
        <v>8</v>
      </c>
      <c r="C17" s="20" t="s">
        <v>13</v>
      </c>
      <c r="D17" s="20" t="s">
        <v>40</v>
      </c>
      <c r="E17" s="20" t="s">
        <v>41</v>
      </c>
      <c r="F17" s="21">
        <v>420</v>
      </c>
      <c r="G17" s="20" t="s">
        <v>19</v>
      </c>
      <c r="H17" s="20" t="s">
        <v>20</v>
      </c>
    </row>
    <row r="18" spans="1:8" ht="12" customHeight="1" x14ac:dyDescent="0.35">
      <c r="A18" s="8">
        <v>45536</v>
      </c>
      <c r="B18" s="9">
        <f t="shared" si="0"/>
        <v>9</v>
      </c>
      <c r="C18" s="10" t="s">
        <v>8</v>
      </c>
      <c r="D18" s="10" t="s">
        <v>9</v>
      </c>
      <c r="E18" s="10" t="s">
        <v>10</v>
      </c>
      <c r="F18" s="11">
        <v>5000</v>
      </c>
      <c r="G18" s="10" t="s">
        <v>11</v>
      </c>
      <c r="H18" s="10" t="s">
        <v>12</v>
      </c>
    </row>
    <row r="19" spans="1:8" ht="12" customHeight="1" x14ac:dyDescent="0.35">
      <c r="A19" s="13">
        <v>45537</v>
      </c>
      <c r="B19" s="14">
        <f t="shared" si="0"/>
        <v>9</v>
      </c>
      <c r="C19" s="15" t="s">
        <v>13</v>
      </c>
      <c r="D19" s="15" t="s">
        <v>14</v>
      </c>
      <c r="E19" s="17" t="s">
        <v>66</v>
      </c>
      <c r="F19" s="16">
        <v>450</v>
      </c>
      <c r="G19" s="15" t="s">
        <v>15</v>
      </c>
      <c r="H19" s="15" t="s">
        <v>16</v>
      </c>
    </row>
    <row r="20" spans="1:8" ht="12" customHeight="1" x14ac:dyDescent="0.35">
      <c r="A20" s="18">
        <v>45540</v>
      </c>
      <c r="B20" s="19">
        <f t="shared" si="0"/>
        <v>9</v>
      </c>
      <c r="C20" s="20" t="s">
        <v>13</v>
      </c>
      <c r="D20" s="20" t="s">
        <v>17</v>
      </c>
      <c r="E20" s="22" t="s">
        <v>18</v>
      </c>
      <c r="F20" s="21">
        <v>100</v>
      </c>
      <c r="G20" s="20" t="s">
        <v>15</v>
      </c>
      <c r="H20" s="20" t="s">
        <v>20</v>
      </c>
    </row>
    <row r="21" spans="1:8" ht="12" customHeight="1" x14ac:dyDescent="0.35">
      <c r="A21" s="8">
        <v>45543</v>
      </c>
      <c r="B21" s="9">
        <f t="shared" si="0"/>
        <v>9</v>
      </c>
      <c r="C21" s="10" t="s">
        <v>13</v>
      </c>
      <c r="D21" s="10" t="s">
        <v>21</v>
      </c>
      <c r="E21" s="12" t="s">
        <v>42</v>
      </c>
      <c r="F21" s="11">
        <v>380</v>
      </c>
      <c r="G21" s="10" t="s">
        <v>11</v>
      </c>
      <c r="H21" s="10" t="s">
        <v>20</v>
      </c>
    </row>
    <row r="22" spans="1:8" ht="12" customHeight="1" x14ac:dyDescent="0.35">
      <c r="A22" s="13">
        <v>45546</v>
      </c>
      <c r="B22" s="14">
        <f t="shared" si="0"/>
        <v>9</v>
      </c>
      <c r="C22" s="15" t="s">
        <v>13</v>
      </c>
      <c r="D22" s="15" t="s">
        <v>23</v>
      </c>
      <c r="E22" s="17" t="s">
        <v>43</v>
      </c>
      <c r="F22" s="16">
        <v>1800</v>
      </c>
      <c r="G22" s="15" t="s">
        <v>15</v>
      </c>
      <c r="H22" s="15" t="s">
        <v>16</v>
      </c>
    </row>
    <row r="23" spans="1:8" ht="12" customHeight="1" x14ac:dyDescent="0.35">
      <c r="A23" s="18">
        <v>45549</v>
      </c>
      <c r="B23" s="19">
        <f t="shared" si="0"/>
        <v>9</v>
      </c>
      <c r="C23" s="20" t="s">
        <v>13</v>
      </c>
      <c r="D23" s="20" t="s">
        <v>24</v>
      </c>
      <c r="E23" s="22" t="s">
        <v>25</v>
      </c>
      <c r="F23" s="21">
        <v>80</v>
      </c>
      <c r="G23" s="20" t="s">
        <v>11</v>
      </c>
      <c r="H23" s="20" t="s">
        <v>20</v>
      </c>
    </row>
    <row r="24" spans="1:8" ht="12" customHeight="1" x14ac:dyDescent="0.35">
      <c r="A24" s="8">
        <v>45552</v>
      </c>
      <c r="B24" s="9">
        <f t="shared" si="0"/>
        <v>9</v>
      </c>
      <c r="C24" s="10" t="s">
        <v>13</v>
      </c>
      <c r="D24" s="10" t="s">
        <v>26</v>
      </c>
      <c r="E24" s="12" t="s">
        <v>44</v>
      </c>
      <c r="F24" s="11">
        <v>520</v>
      </c>
      <c r="G24" s="10" t="s">
        <v>19</v>
      </c>
      <c r="H24" s="10" t="s">
        <v>16</v>
      </c>
    </row>
    <row r="25" spans="1:8" ht="12" customHeight="1" x14ac:dyDescent="0.35">
      <c r="A25" s="13">
        <v>45555</v>
      </c>
      <c r="B25" s="14">
        <f t="shared" si="0"/>
        <v>9</v>
      </c>
      <c r="C25" s="15" t="s">
        <v>8</v>
      </c>
      <c r="D25" s="15" t="s">
        <v>45</v>
      </c>
      <c r="E25" s="15" t="s">
        <v>46</v>
      </c>
      <c r="F25" s="16">
        <v>1900</v>
      </c>
      <c r="G25" s="15" t="s">
        <v>11</v>
      </c>
      <c r="H25" s="15" t="s">
        <v>12</v>
      </c>
    </row>
    <row r="26" spans="1:8" ht="12" customHeight="1" x14ac:dyDescent="0.35">
      <c r="A26" s="18">
        <v>45555</v>
      </c>
      <c r="B26" s="19">
        <f t="shared" si="0"/>
        <v>9</v>
      </c>
      <c r="C26" s="20" t="s">
        <v>13</v>
      </c>
      <c r="D26" s="20" t="s">
        <v>29</v>
      </c>
      <c r="E26" s="22" t="s">
        <v>47</v>
      </c>
      <c r="F26" s="21">
        <v>1800</v>
      </c>
      <c r="G26" s="20" t="s">
        <v>11</v>
      </c>
      <c r="H26" s="20" t="s">
        <v>20</v>
      </c>
    </row>
    <row r="27" spans="1:8" ht="12" customHeight="1" x14ac:dyDescent="0.35">
      <c r="A27" s="8">
        <v>45558</v>
      </c>
      <c r="B27" s="9">
        <f t="shared" si="0"/>
        <v>9</v>
      </c>
      <c r="C27" s="10" t="s">
        <v>13</v>
      </c>
      <c r="D27" s="10" t="s">
        <v>30</v>
      </c>
      <c r="E27" s="12" t="s">
        <v>71</v>
      </c>
      <c r="F27" s="11">
        <v>1100</v>
      </c>
      <c r="G27" s="10" t="s">
        <v>19</v>
      </c>
      <c r="H27" s="10" t="s">
        <v>16</v>
      </c>
    </row>
    <row r="28" spans="1:8" ht="12" customHeight="1" x14ac:dyDescent="0.35">
      <c r="A28" s="13">
        <v>45561</v>
      </c>
      <c r="B28" s="14">
        <f t="shared" si="0"/>
        <v>9</v>
      </c>
      <c r="C28" s="15" t="s">
        <v>13</v>
      </c>
      <c r="D28" s="15" t="s">
        <v>31</v>
      </c>
      <c r="E28" s="17" t="s">
        <v>72</v>
      </c>
      <c r="F28" s="16">
        <v>285</v>
      </c>
      <c r="G28" s="15" t="s">
        <v>15</v>
      </c>
      <c r="H28" s="15" t="s">
        <v>20</v>
      </c>
    </row>
    <row r="29" spans="1:8" ht="12" customHeight="1" x14ac:dyDescent="0.35">
      <c r="A29" s="18">
        <v>45564</v>
      </c>
      <c r="B29" s="19">
        <f t="shared" si="0"/>
        <v>9</v>
      </c>
      <c r="C29" s="20" t="s">
        <v>13</v>
      </c>
      <c r="D29" s="20" t="s">
        <v>33</v>
      </c>
      <c r="E29" s="22" t="s">
        <v>48</v>
      </c>
      <c r="F29" s="21">
        <v>600</v>
      </c>
      <c r="G29" s="20" t="s">
        <v>19</v>
      </c>
      <c r="H29" s="20" t="s">
        <v>16</v>
      </c>
    </row>
    <row r="30" spans="1:8" ht="12" customHeight="1" x14ac:dyDescent="0.35">
      <c r="A30" s="8">
        <v>45566</v>
      </c>
      <c r="B30" s="9">
        <f t="shared" si="0"/>
        <v>10</v>
      </c>
      <c r="C30" s="10" t="s">
        <v>8</v>
      </c>
      <c r="D30" s="10" t="s">
        <v>9</v>
      </c>
      <c r="E30" s="10" t="s">
        <v>10</v>
      </c>
      <c r="F30" s="11">
        <v>5000</v>
      </c>
      <c r="G30" s="10" t="s">
        <v>11</v>
      </c>
      <c r="H30" s="10" t="s">
        <v>12</v>
      </c>
    </row>
    <row r="31" spans="1:8" ht="12" customHeight="1" x14ac:dyDescent="0.35">
      <c r="A31" s="13">
        <v>45566</v>
      </c>
      <c r="B31" s="14">
        <f t="shared" si="0"/>
        <v>10</v>
      </c>
      <c r="C31" s="15" t="s">
        <v>13</v>
      </c>
      <c r="D31" s="15" t="s">
        <v>14</v>
      </c>
      <c r="E31" s="15" t="s">
        <v>66</v>
      </c>
      <c r="F31" s="16">
        <v>100</v>
      </c>
      <c r="G31" s="15" t="s">
        <v>15</v>
      </c>
      <c r="H31" s="15" t="s">
        <v>16</v>
      </c>
    </row>
    <row r="32" spans="1:8" ht="12" customHeight="1" x14ac:dyDescent="0.35">
      <c r="A32" s="18">
        <v>45568</v>
      </c>
      <c r="B32" s="19">
        <f t="shared" si="0"/>
        <v>10</v>
      </c>
      <c r="C32" s="20" t="s">
        <v>13</v>
      </c>
      <c r="D32" s="20" t="s">
        <v>17</v>
      </c>
      <c r="E32" s="20" t="s">
        <v>49</v>
      </c>
      <c r="F32" s="21">
        <v>250</v>
      </c>
      <c r="G32" s="20" t="s">
        <v>19</v>
      </c>
      <c r="H32" s="20" t="s">
        <v>20</v>
      </c>
    </row>
    <row r="33" spans="1:8" ht="12" customHeight="1" x14ac:dyDescent="0.35">
      <c r="A33" s="8">
        <v>45570</v>
      </c>
      <c r="B33" s="9">
        <f t="shared" si="0"/>
        <v>10</v>
      </c>
      <c r="C33" s="10" t="s">
        <v>13</v>
      </c>
      <c r="D33" s="10" t="s">
        <v>21</v>
      </c>
      <c r="E33" s="10" t="s">
        <v>73</v>
      </c>
      <c r="F33" s="11">
        <v>150</v>
      </c>
      <c r="G33" s="10" t="s">
        <v>11</v>
      </c>
      <c r="H33" s="10" t="s">
        <v>20</v>
      </c>
    </row>
    <row r="34" spans="1:8" ht="12" customHeight="1" x14ac:dyDescent="0.35">
      <c r="A34" s="13">
        <v>45573</v>
      </c>
      <c r="B34" s="14">
        <f t="shared" si="0"/>
        <v>10</v>
      </c>
      <c r="C34" s="15" t="s">
        <v>13</v>
      </c>
      <c r="D34" s="15" t="s">
        <v>23</v>
      </c>
      <c r="E34" s="15" t="s">
        <v>74</v>
      </c>
      <c r="F34" s="16">
        <v>1700</v>
      </c>
      <c r="G34" s="15" t="s">
        <v>15</v>
      </c>
      <c r="H34" s="15" t="s">
        <v>16</v>
      </c>
    </row>
    <row r="35" spans="1:8" ht="12" customHeight="1" x14ac:dyDescent="0.35">
      <c r="A35" s="18">
        <v>45575</v>
      </c>
      <c r="B35" s="19">
        <f t="shared" si="0"/>
        <v>10</v>
      </c>
      <c r="C35" s="20" t="s">
        <v>13</v>
      </c>
      <c r="D35" s="20" t="s">
        <v>24</v>
      </c>
      <c r="E35" s="20" t="s">
        <v>50</v>
      </c>
      <c r="F35" s="21">
        <v>550</v>
      </c>
      <c r="G35" s="20" t="s">
        <v>19</v>
      </c>
      <c r="H35" s="20" t="s">
        <v>16</v>
      </c>
    </row>
    <row r="36" spans="1:8" ht="12" customHeight="1" x14ac:dyDescent="0.35">
      <c r="A36" s="8">
        <v>45578</v>
      </c>
      <c r="B36" s="9">
        <f t="shared" si="0"/>
        <v>10</v>
      </c>
      <c r="C36" s="10" t="s">
        <v>13</v>
      </c>
      <c r="D36" s="10" t="s">
        <v>26</v>
      </c>
      <c r="E36" s="10" t="s">
        <v>51</v>
      </c>
      <c r="F36" s="11">
        <v>700</v>
      </c>
      <c r="G36" s="10" t="s">
        <v>11</v>
      </c>
      <c r="H36" s="10" t="s">
        <v>20</v>
      </c>
    </row>
    <row r="37" spans="1:8" ht="12" customHeight="1" x14ac:dyDescent="0.35">
      <c r="A37" s="13">
        <v>45580</v>
      </c>
      <c r="B37" s="14">
        <f t="shared" si="0"/>
        <v>10</v>
      </c>
      <c r="C37" s="15" t="s">
        <v>13</v>
      </c>
      <c r="D37" s="15" t="s">
        <v>29</v>
      </c>
      <c r="E37" s="15" t="s">
        <v>52</v>
      </c>
      <c r="F37" s="16">
        <v>250</v>
      </c>
      <c r="G37" s="15" t="s">
        <v>15</v>
      </c>
      <c r="H37" s="15" t="s">
        <v>20</v>
      </c>
    </row>
    <row r="38" spans="1:8" ht="12" customHeight="1" x14ac:dyDescent="0.35">
      <c r="A38" s="18">
        <v>45583</v>
      </c>
      <c r="B38" s="19">
        <f t="shared" si="0"/>
        <v>10</v>
      </c>
      <c r="C38" s="20" t="s">
        <v>8</v>
      </c>
      <c r="D38" s="20" t="s">
        <v>53</v>
      </c>
      <c r="E38" s="20" t="s">
        <v>75</v>
      </c>
      <c r="F38" s="21">
        <v>1600</v>
      </c>
      <c r="G38" s="20" t="s">
        <v>11</v>
      </c>
      <c r="H38" s="20" t="s">
        <v>12</v>
      </c>
    </row>
    <row r="39" spans="1:8" ht="12" customHeight="1" x14ac:dyDescent="0.35">
      <c r="A39" s="8">
        <v>45583</v>
      </c>
      <c r="B39" s="9">
        <f t="shared" si="0"/>
        <v>10</v>
      </c>
      <c r="C39" s="10" t="s">
        <v>13</v>
      </c>
      <c r="D39" s="10" t="s">
        <v>30</v>
      </c>
      <c r="E39" s="10" t="s">
        <v>76</v>
      </c>
      <c r="F39" s="11">
        <v>350</v>
      </c>
      <c r="G39" s="10" t="s">
        <v>19</v>
      </c>
      <c r="H39" s="10" t="s">
        <v>16</v>
      </c>
    </row>
    <row r="40" spans="1:8" ht="12" customHeight="1" x14ac:dyDescent="0.35">
      <c r="A40" s="13">
        <v>45585</v>
      </c>
      <c r="B40" s="14">
        <f t="shared" si="0"/>
        <v>10</v>
      </c>
      <c r="C40" s="15" t="s">
        <v>13</v>
      </c>
      <c r="D40" s="15" t="s">
        <v>31</v>
      </c>
      <c r="E40" s="15" t="s">
        <v>54</v>
      </c>
      <c r="F40" s="16">
        <v>1800</v>
      </c>
      <c r="G40" s="15" t="s">
        <v>11</v>
      </c>
      <c r="H40" s="15" t="s">
        <v>20</v>
      </c>
    </row>
    <row r="41" spans="1:8" ht="12" customHeight="1" x14ac:dyDescent="0.35">
      <c r="A41" s="18">
        <v>45587</v>
      </c>
      <c r="B41" s="19">
        <f t="shared" si="0"/>
        <v>10</v>
      </c>
      <c r="C41" s="20" t="s">
        <v>13</v>
      </c>
      <c r="D41" s="20" t="s">
        <v>33</v>
      </c>
      <c r="E41" s="20" t="s">
        <v>55</v>
      </c>
      <c r="F41" s="21">
        <v>550</v>
      </c>
      <c r="G41" s="20" t="s">
        <v>19</v>
      </c>
      <c r="H41" s="20" t="s">
        <v>16</v>
      </c>
    </row>
    <row r="42" spans="1:8" ht="12" customHeight="1" x14ac:dyDescent="0.35">
      <c r="A42" s="8">
        <v>45589</v>
      </c>
      <c r="B42" s="9">
        <f t="shared" si="0"/>
        <v>10</v>
      </c>
      <c r="C42" s="10" t="s">
        <v>13</v>
      </c>
      <c r="D42" s="10" t="s">
        <v>36</v>
      </c>
      <c r="E42" s="10" t="s">
        <v>77</v>
      </c>
      <c r="F42" s="11">
        <v>350</v>
      </c>
      <c r="G42" s="10" t="s">
        <v>15</v>
      </c>
      <c r="H42" s="10" t="s">
        <v>20</v>
      </c>
    </row>
    <row r="43" spans="1:8" ht="12" customHeight="1" x14ac:dyDescent="0.35">
      <c r="A43" s="13">
        <v>45591</v>
      </c>
      <c r="B43" s="14">
        <f t="shared" si="0"/>
        <v>10</v>
      </c>
      <c r="C43" s="15" t="s">
        <v>13</v>
      </c>
      <c r="D43" s="15" t="s">
        <v>35</v>
      </c>
      <c r="E43" s="15" t="s">
        <v>56</v>
      </c>
      <c r="F43" s="16">
        <v>350</v>
      </c>
      <c r="G43" s="15" t="s">
        <v>11</v>
      </c>
      <c r="H43" s="15" t="s">
        <v>16</v>
      </c>
    </row>
    <row r="44" spans="1:8" ht="12" customHeight="1" x14ac:dyDescent="0.35">
      <c r="A44" s="18">
        <v>45595</v>
      </c>
      <c r="B44" s="19">
        <f t="shared" si="0"/>
        <v>10</v>
      </c>
      <c r="C44" s="20" t="s">
        <v>13</v>
      </c>
      <c r="D44" s="20" t="s">
        <v>40</v>
      </c>
      <c r="E44" s="20" t="s">
        <v>57</v>
      </c>
      <c r="F44" s="21">
        <v>210</v>
      </c>
      <c r="G44" s="20" t="s">
        <v>11</v>
      </c>
      <c r="H44" s="20" t="s">
        <v>16</v>
      </c>
    </row>
    <row r="45" spans="1:8" x14ac:dyDescent="0.35">
      <c r="A45" s="8">
        <v>45596</v>
      </c>
      <c r="B45" s="9">
        <f t="shared" si="0"/>
        <v>10</v>
      </c>
      <c r="C45" s="10" t="s">
        <v>13</v>
      </c>
      <c r="D45" s="10" t="s">
        <v>38</v>
      </c>
      <c r="E45" s="10" t="s">
        <v>58</v>
      </c>
      <c r="F45" s="11">
        <v>1500</v>
      </c>
      <c r="G45" s="10" t="s">
        <v>19</v>
      </c>
      <c r="H45" s="10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76C3-D763-47DB-B444-8C4E21A1C608}">
  <sheetPr>
    <tabColor rgb="FF0070C0"/>
  </sheetPr>
  <dimension ref="C1:G18"/>
  <sheetViews>
    <sheetView topLeftCell="C1" workbookViewId="0">
      <selection activeCell="J9" sqref="J9"/>
    </sheetView>
  </sheetViews>
  <sheetFormatPr defaultRowHeight="14.5" x14ac:dyDescent="0.35"/>
  <cols>
    <col min="2" max="2" width="13" bestFit="1" customWidth="1"/>
    <col min="3" max="3" width="19.26953125" bestFit="1" customWidth="1"/>
    <col min="4" max="4" width="13" bestFit="1" customWidth="1"/>
    <col min="6" max="6" width="17" bestFit="1" customWidth="1"/>
    <col min="7" max="7" width="13" bestFit="1" customWidth="1"/>
    <col min="8" max="8" width="13.26953125" bestFit="1" customWidth="1"/>
  </cols>
  <sheetData>
    <row r="1" spans="3:7" x14ac:dyDescent="0.35">
      <c r="C1" s="27" t="s">
        <v>2</v>
      </c>
      <c r="D1" t="s">
        <v>13</v>
      </c>
      <c r="F1" s="7" t="s">
        <v>2</v>
      </c>
      <c r="G1" s="7" t="s">
        <v>8</v>
      </c>
    </row>
    <row r="3" spans="3:7" x14ac:dyDescent="0.35">
      <c r="C3" s="7" t="s">
        <v>65</v>
      </c>
      <c r="D3" s="7" t="s">
        <v>59</v>
      </c>
      <c r="F3" s="7" t="s">
        <v>65</v>
      </c>
      <c r="G3" s="7" t="s">
        <v>59</v>
      </c>
    </row>
    <row r="4" spans="3:7" x14ac:dyDescent="0.35">
      <c r="C4" s="5" t="s">
        <v>14</v>
      </c>
      <c r="D4" s="2">
        <v>250</v>
      </c>
      <c r="F4" s="5" t="s">
        <v>27</v>
      </c>
      <c r="G4" s="2">
        <v>800</v>
      </c>
    </row>
    <row r="5" spans="3:7" x14ac:dyDescent="0.35">
      <c r="C5" s="5" t="s">
        <v>35</v>
      </c>
      <c r="D5" s="2">
        <v>100</v>
      </c>
      <c r="F5" s="5" t="s">
        <v>9</v>
      </c>
      <c r="G5" s="2">
        <v>5000</v>
      </c>
    </row>
    <row r="6" spans="3:7" x14ac:dyDescent="0.35">
      <c r="C6" s="5" t="s">
        <v>24</v>
      </c>
      <c r="D6" s="2">
        <v>200</v>
      </c>
      <c r="F6" s="23" t="s">
        <v>60</v>
      </c>
      <c r="G6" s="24">
        <v>5800</v>
      </c>
    </row>
    <row r="7" spans="3:7" x14ac:dyDescent="0.35">
      <c r="C7" s="5" t="s">
        <v>30</v>
      </c>
      <c r="D7" s="2">
        <v>1950</v>
      </c>
    </row>
    <row r="8" spans="3:7" x14ac:dyDescent="0.35">
      <c r="C8" s="5" t="s">
        <v>40</v>
      </c>
      <c r="D8" s="2">
        <v>420</v>
      </c>
    </row>
    <row r="9" spans="3:7" x14ac:dyDescent="0.35">
      <c r="C9" s="5" t="s">
        <v>21</v>
      </c>
      <c r="D9" s="2">
        <v>120</v>
      </c>
    </row>
    <row r="10" spans="3:7" x14ac:dyDescent="0.35">
      <c r="C10" s="5" t="s">
        <v>36</v>
      </c>
      <c r="D10" s="2">
        <v>200</v>
      </c>
    </row>
    <row r="11" spans="3:7" x14ac:dyDescent="0.35">
      <c r="C11" s="5" t="s">
        <v>33</v>
      </c>
      <c r="D11" s="2">
        <v>150</v>
      </c>
    </row>
    <row r="12" spans="3:7" x14ac:dyDescent="0.35">
      <c r="C12" s="5" t="s">
        <v>23</v>
      </c>
      <c r="D12" s="2">
        <v>1250</v>
      </c>
    </row>
    <row r="13" spans="3:7" x14ac:dyDescent="0.35">
      <c r="C13" s="5" t="s">
        <v>29</v>
      </c>
      <c r="D13" s="2">
        <v>250</v>
      </c>
    </row>
    <row r="14" spans="3:7" x14ac:dyDescent="0.35">
      <c r="C14" s="5" t="s">
        <v>17</v>
      </c>
      <c r="D14" s="2">
        <v>298</v>
      </c>
    </row>
    <row r="15" spans="3:7" x14ac:dyDescent="0.35">
      <c r="C15" s="5" t="s">
        <v>31</v>
      </c>
      <c r="D15" s="2">
        <v>150</v>
      </c>
    </row>
    <row r="16" spans="3:7" x14ac:dyDescent="0.35">
      <c r="C16" s="5" t="s">
        <v>26</v>
      </c>
      <c r="D16" s="2">
        <v>1600</v>
      </c>
    </row>
    <row r="17" spans="3:4" x14ac:dyDescent="0.35">
      <c r="C17" s="5" t="s">
        <v>38</v>
      </c>
      <c r="D17" s="2">
        <v>1750</v>
      </c>
    </row>
    <row r="18" spans="3:4" x14ac:dyDescent="0.35">
      <c r="C18" s="23" t="s">
        <v>60</v>
      </c>
      <c r="D18" s="24">
        <v>8688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65BF-79BC-4E8C-8C21-CF0769E193E7}">
  <sheetPr>
    <tabColor rgb="FF0070C0"/>
  </sheetPr>
  <dimension ref="C1:F20"/>
  <sheetViews>
    <sheetView topLeftCell="A2" workbookViewId="0">
      <selection activeCell="D3" sqref="D3:D4"/>
    </sheetView>
  </sheetViews>
  <sheetFormatPr defaultRowHeight="14.5" x14ac:dyDescent="0.35"/>
  <cols>
    <col min="3" max="3" width="22" bestFit="1" customWidth="1"/>
    <col min="4" max="4" width="21.453125" bestFit="1" customWidth="1"/>
  </cols>
  <sheetData>
    <row r="1" spans="3:6" s="7" customFormat="1" ht="61.5" customHeight="1" x14ac:dyDescent="0.35"/>
    <row r="3" spans="3:6" x14ac:dyDescent="0.35">
      <c r="C3" s="26" t="s">
        <v>61</v>
      </c>
      <c r="D3" s="2">
        <f>SUM(Tabela2[[#All],[Depósito Reservado]])</f>
        <v>2877</v>
      </c>
    </row>
    <row r="4" spans="3:6" x14ac:dyDescent="0.35">
      <c r="C4" s="26" t="s">
        <v>62</v>
      </c>
      <c r="D4" s="2">
        <v>20000</v>
      </c>
    </row>
    <row r="6" spans="3:6" x14ac:dyDescent="0.35">
      <c r="C6" s="25" t="s">
        <v>63</v>
      </c>
      <c r="D6" s="25" t="s">
        <v>64</v>
      </c>
    </row>
    <row r="7" spans="3:6" x14ac:dyDescent="0.35">
      <c r="C7" s="3">
        <v>45603</v>
      </c>
      <c r="D7" s="2">
        <v>50</v>
      </c>
      <c r="F7" s="4"/>
    </row>
    <row r="8" spans="3:6" x14ac:dyDescent="0.35">
      <c r="C8" s="3">
        <v>45604</v>
      </c>
      <c r="D8" s="2">
        <v>500</v>
      </c>
    </row>
    <row r="9" spans="3:6" x14ac:dyDescent="0.35">
      <c r="C9" s="3">
        <v>45605</v>
      </c>
      <c r="D9" s="2">
        <v>104</v>
      </c>
    </row>
    <row r="10" spans="3:6" x14ac:dyDescent="0.35">
      <c r="C10" s="3">
        <v>45606</v>
      </c>
      <c r="D10" s="2">
        <v>103</v>
      </c>
    </row>
    <row r="11" spans="3:6" x14ac:dyDescent="0.35">
      <c r="C11" s="3">
        <v>45607</v>
      </c>
      <c r="D11" s="2">
        <v>72</v>
      </c>
    </row>
    <row r="12" spans="3:6" x14ac:dyDescent="0.35">
      <c r="C12" s="3">
        <v>45608</v>
      </c>
      <c r="D12" s="2">
        <v>313</v>
      </c>
    </row>
    <row r="13" spans="3:6" x14ac:dyDescent="0.35">
      <c r="C13" s="3">
        <v>45609</v>
      </c>
      <c r="D13" s="2">
        <v>111</v>
      </c>
    </row>
    <row r="14" spans="3:6" x14ac:dyDescent="0.35">
      <c r="C14" s="3">
        <v>45610</v>
      </c>
      <c r="D14" s="2">
        <v>315</v>
      </c>
    </row>
    <row r="15" spans="3:6" x14ac:dyDescent="0.35">
      <c r="C15" s="3">
        <v>45611</v>
      </c>
      <c r="D15" s="2">
        <v>189</v>
      </c>
    </row>
    <row r="16" spans="3:6" x14ac:dyDescent="0.35">
      <c r="C16" s="3">
        <v>45612</v>
      </c>
      <c r="D16" s="2">
        <v>216</v>
      </c>
    </row>
    <row r="17" spans="3:4" x14ac:dyDescent="0.35">
      <c r="C17" s="3">
        <v>45613</v>
      </c>
      <c r="D17" s="2">
        <v>159</v>
      </c>
    </row>
    <row r="18" spans="3:4" x14ac:dyDescent="0.35">
      <c r="C18" s="3">
        <v>45614</v>
      </c>
      <c r="D18" s="2">
        <v>173</v>
      </c>
    </row>
    <row r="19" spans="3:4" x14ac:dyDescent="0.35">
      <c r="C19" s="3">
        <v>45615</v>
      </c>
      <c r="D19" s="2">
        <v>352</v>
      </c>
    </row>
    <row r="20" spans="3:4" x14ac:dyDescent="0.35">
      <c r="C20" s="3">
        <v>45616</v>
      </c>
      <c r="D20" s="2">
        <v>220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1FA3-89AC-4B78-802D-B7CCCC7C58CC}">
  <dimension ref="A8:U8"/>
  <sheetViews>
    <sheetView showGridLines="0" showRowColHeaders="0" tabSelected="1" zoomScale="80" zoomScaleNormal="80" workbookViewId="0">
      <selection activeCell="A15" sqref="A15"/>
    </sheetView>
  </sheetViews>
  <sheetFormatPr defaultRowHeight="14.5" x14ac:dyDescent="0.35"/>
  <cols>
    <col min="1" max="1" width="26.08984375" style="7" customWidth="1"/>
    <col min="2" max="21" width="8.7265625" style="28"/>
  </cols>
  <sheetData>
    <row r="8" spans="1:1" ht="26" x14ac:dyDescent="0.35">
      <c r="A8" s="2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www.w3.org/XML/1998/namespace"/>
    <ds:schemaRef ds:uri="19483571-f922-4e8e-9c1c-26f0a2252132"/>
    <ds:schemaRef ds:uri="851b35d3-0456-4d6a-bc2f-da927e91d158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Date</vt:lpstr>
      <vt:lpstr>Controller</vt:lpstr>
      <vt:lpstr>Caixinha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Manoel Dias</cp:lastModifiedBy>
  <cp:revision/>
  <cp:lastPrinted>2024-12-10T04:02:30Z</cp:lastPrinted>
  <dcterms:created xsi:type="dcterms:W3CDTF">2015-06-05T18:19:34Z</dcterms:created>
  <dcterms:modified xsi:type="dcterms:W3CDTF">2024-12-10T12:30:30Z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