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https://d.docs.live.net/52c8448dcbe5e156/Área de Trabalho/"/>
    </mc:Choice>
  </mc:AlternateContent>
  <xr:revisionPtr revIDLastSave="0" documentId="8_{CBA38D87-B60A-4402-9DA4-65AC7DAE0C53}" xr6:coauthVersionLast="47" xr6:coauthVersionMax="47" xr10:uidLastSave="{00000000-0000-0000-0000-000000000000}"/>
  <bookViews>
    <workbookView xWindow="-120" yWindow="-120" windowWidth="20730" windowHeight="11160" firstSheet="3" activeTab="5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  <sheet name="Bases2" sheetId="11" state="hidden" r:id="rId5"/>
    <sheet name="DashBoard Desafio Venda" sheetId="12" r:id="rId6"/>
  </sheets>
  <definedNames>
    <definedName name="_xlcn.WorksheetConnection_B̳asesF1M2941" hidden="1">B̳ases!$F$1:$M$294</definedName>
    <definedName name="_xlcn.WorksheetConnection_desafioExcel.xlsxTabela11" hidden="1">Tabela1[]</definedName>
    <definedName name="SegmentaçãodeDados_Subscription_Type">#N/A</definedName>
    <definedName name="SegmentaçãodeDados_Subscription_Type1">#N/A</definedName>
  </definedNames>
  <calcPr calcId="191029"/>
  <pivotCaches>
    <pivotCache cacheId="2" r:id="rId7"/>
    <pivotCache cacheId="39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1" name="Tabela1" connection="WorksheetConnection_desafioExcel.xlsx!Tabela1"/>
          <x15:modelTable id="Intervalo" name="Intervalo" connection="WorksheetConnection_B̳ases!$F$1:$M$29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1" l="1"/>
  <c r="F10" i="11"/>
  <c r="E62" i="3"/>
  <c r="E50" i="3"/>
  <c r="E38" i="3"/>
  <c r="E2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1B5ACF-AFF4-40D2-80D5-ADE789318A41}" keepAlive="1" name="ThisWorkbookDataModel" description="Modelo de Dad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678C9BC-EF50-480A-A216-03FEDA3A5B58}" name="WorksheetConnection_B̳ases!$F$1:$M$294" type="102" refreshedVersion="7" minRefreshableVersion="5">
    <extLst>
      <ext xmlns:x15="http://schemas.microsoft.com/office/spreadsheetml/2010/11/main" uri="{DE250136-89BD-433C-8126-D09CA5730AF9}">
        <x15:connection id="Intervalo" autoDelete="1">
          <x15:rangePr sourceName="_xlcn.WorksheetConnection_B̳asesF1M2941"/>
        </x15:connection>
      </ext>
    </extLst>
  </connection>
  <connection id="3" xr16:uid="{40E2E032-F5D6-4C0D-B05B-84A6AD7AC69F}" name="WorksheetConnection_desafioExcel.xlsx!Tabela1" type="102" refreshedVersion="7" minRefreshableVersion="5">
    <extLst>
      <ext xmlns:x15="http://schemas.microsoft.com/office/spreadsheetml/2010/11/main" uri="{DE250136-89BD-433C-8126-D09CA5730AF9}">
        <x15:connection id="Tabela1">
          <x15:rangePr sourceName="_xlcn.WorksheetConnection_desafioExcel.xlsxTabela11"/>
        </x15:connection>
      </ext>
    </extLst>
  </connection>
</connections>
</file>

<file path=xl/sharedStrings.xml><?xml version="1.0" encoding="utf-8"?>
<sst xmlns="http://schemas.openxmlformats.org/spreadsheetml/2006/main" count="2057" uniqueCount="329">
  <si>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</si>
  <si>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</si>
  <si>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</si>
  <si>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</si>
  <si>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</si>
  <si>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</si>
  <si>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</si>
  <si>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</si>
  <si>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</si>
  <si>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</si>
  <si>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</si>
  <si>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</si>
  <si>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</si>
  <si>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</si>
  <si>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</si>
  <si>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</si>
  <si>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</si>
  <si>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</si>
  <si>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</si>
  <si>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</si>
  <si>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</si>
  <si>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</si>
  <si>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</si>
  <si>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</si>
  <si>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</si>
  <si>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</si>
  <si>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</si>
  <si>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</si>
  <si>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</si>
  <si>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</si>
  <si>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</si>
  <si>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</si>
  <si>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</si>
  <si>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</si>
  <si>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</si>
  <si>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</si>
  <si>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</si>
  <si>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</si>
  <si>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</si>
  <si>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</si>
  <si>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</si>
  <si>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</si>
  <si>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</si>
  <si>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</si>
  <si>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</si>
  <si>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</si>
  <si>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</si>
  <si>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</si>
  <si>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</si>
  <si>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</si>
  <si>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</si>
  <si>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</si>
  <si>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</si>
  <si>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</si>
  <si>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</si>
  <si>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</si>
  <si>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</si>
  <si>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</si>
  <si>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</si>
  <si>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</si>
  <si>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</si>
  <si>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</si>
  <si>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</si>
  <si>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</si>
  <si>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</si>
  <si>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</si>
  <si>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</si>
  <si>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</si>
  <si>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</si>
  <si>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</si>
  <si>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</si>
  <si>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</si>
  <si>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</si>
  <si>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</si>
  <si>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</si>
  <si>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</si>
  <si>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</si>
  <si>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</si>
  <si>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</si>
  <si>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</si>
  <si>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</si>
  <si>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</si>
  <si>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</si>
  <si>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</si>
  <si>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</si>
  <si>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</si>
  <si>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</si>
  <si>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</si>
  <si>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</si>
  <si>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</si>
  <si>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</si>
  <si>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</si>
  <si>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</si>
  <si>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</si>
  <si>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</si>
  <si>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</si>
  <si>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</si>
  <si>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</si>
  <si>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</si>
  <si>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</si>
  <si>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</si>
  <si>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</si>
  <si>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</si>
  <si>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</si>
  <si>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</si>
  <si>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</si>
  <si>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</si>
  <si>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</si>
  <si>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</si>
  <si>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</si>
  <si>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</si>
  <si>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</si>
  <si>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</si>
  <si>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</si>
  <si>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</si>
  <si>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</si>
  <si>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</si>
  <si>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</si>
  <si>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</si>
  <si>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</si>
  <si>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</si>
  <si>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</si>
  <si>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</si>
  <si>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</si>
  <si>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</si>
  <si>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</si>
  <si>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</si>
  <si>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</si>
  <si>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</si>
  <si>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</si>
  <si>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</si>
  <si>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</si>
  <si>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</si>
  <si>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</si>
  <si>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</si>
  <si>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</si>
  <si>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</si>
  <si>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</si>
  <si>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</si>
  <si>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</si>
  <si>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</si>
  <si>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</si>
  <si>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</si>
  <si>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</si>
  <si>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</si>
  <si>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</si>
  <si>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</si>
  <si>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</si>
  <si>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</si>
  <si>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</si>
  <si>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</si>
  <si>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</si>
  <si>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</si>
  <si>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</si>
  <si>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</si>
  <si>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</si>
  <si>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</si>
  <si>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</si>
  <si>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</si>
  <si>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</si>
  <si>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</si>
  <si>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</si>
  <si>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</si>
  <si>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</si>
  <si>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</si>
  <si>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</si>
  <si>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</si>
  <si>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</si>
  <si>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</si>
  <si>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</si>
  <si>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</si>
  <si>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</si>
  <si>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</si>
  <si>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</si>
  <si>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</si>
  <si>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</si>
  <si>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</si>
  <si>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</si>
  <si>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</si>
  <si>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</si>
  <si>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</si>
  <si>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</si>
  <si>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</si>
  <si>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</si>
  <si>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</si>
  <si>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</si>
  <si>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</si>
  <si>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</si>
  <si>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</si>
  <si>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</si>
  <si>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</si>
  <si>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</si>
  <si>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</si>
  <si>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</si>
  <si>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</si>
  <si>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</si>
  <si>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</si>
  <si>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</si>
  <si>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</si>
  <si>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</si>
  <si>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</si>
  <si>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</si>
  <si>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</si>
  <si>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</si>
  <si>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</si>
  <si>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</si>
  <si>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</si>
  <si>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</si>
  <si>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</si>
  <si>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</si>
  <si>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</si>
  <si>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</si>
  <si>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</si>
  <si>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</si>
  <si>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</si>
  <si>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</si>
  <si>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</si>
  <si>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</si>
  <si>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</si>
  <si>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</si>
  <si>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</si>
  <si>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</si>
  <si>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</si>
  <si>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</si>
  <si>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</si>
  <si>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</si>
  <si>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</si>
  <si>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</si>
  <si>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</si>
  <si>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</si>
  <si>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</si>
  <si>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</si>
  <si>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</si>
  <si>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</si>
  <si>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</si>
  <si>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</si>
  <si>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</si>
  <si>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</si>
  <si>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</si>
  <si>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</si>
  <si>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</si>
  <si>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</si>
  <si>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</si>
  <si>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</si>
  <si>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</si>
  <si>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</si>
  <si>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</si>
  <si>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</si>
  <si>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</si>
  <si>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</si>
  <si>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</si>
  <si>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</si>
  <si>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</si>
  <si>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</si>
  <si>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</si>
  <si>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</si>
  <si>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</si>
  <si>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</si>
  <si>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</si>
  <si>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</si>
  <si>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</si>
  <si>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</si>
  <si>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</si>
  <si>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</si>
  <si>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</si>
  <si>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</si>
  <si>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</si>
  <si>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</si>
  <si>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</si>
  <si>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</si>
  <si>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</si>
  <si>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</si>
  <si>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</si>
  <si>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</si>
  <si>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</si>
  <si>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</si>
  <si>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</si>
  <si>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</si>
  <si>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</si>
  <si>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</si>
  <si>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</si>
  <si>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</si>
  <si>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</si>
  <si>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</si>
  <si>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</si>
  <si>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</si>
  <si>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</si>
  <si>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</si>
  <si>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</si>
  <si>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</si>
  <si>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</si>
  <si>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</si>
  <si>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</si>
  <si>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</si>
  <si>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</si>
  <si>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</si>
  <si>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</si>
  <si>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</si>
  <si>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</si>
  <si>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</si>
  <si>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</si>
  <si>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</si>
  <si>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</si>
  <si>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</si>
  <si>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</si>
  <si>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</si>
  <si>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</si>
  <si>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</si>
  <si>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</si>
  <si>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</si>
  <si>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</si>
  <si>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</si>
  <si>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</si>
  <si>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r>
      <t xml:space="preserve">Pergunta de Negocio 1 -Qual  faturamento </t>
    </r>
    <r>
      <rPr>
        <b/>
        <sz val="11"/>
        <color theme="1"/>
        <rFont val="Aptos Narrow"/>
        <scheme val="minor"/>
      </rPr>
      <t>Total de venda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(contento todas as assinaturas agregadas</t>
    </r>
  </si>
  <si>
    <t>È uma pergunta de negocio respondida através de alguma de analise de dados especifica</t>
  </si>
  <si>
    <t>Rótulos de Linha</t>
  </si>
  <si>
    <t>Total Geral</t>
  </si>
  <si>
    <t>Soma de Total Value</t>
  </si>
  <si>
    <t>Pregunta de Negocio 2 - Qual faturamento Total de Venda de planos anuais, separado por auto renovaçãonão é por auto renovação</t>
  </si>
  <si>
    <t>Pergunta de Negocio 3 - Qual faturamento Total de Venda de assinaturas EA Play</t>
  </si>
  <si>
    <t>Soma de Minecraft Season Pass Price</t>
  </si>
  <si>
    <t>Soma de Coupon Value</t>
  </si>
  <si>
    <t>Soma de EA Play Season Pass</t>
  </si>
  <si>
    <t>Pergunta de Negocio 3 - Qual faturamento Total de Venda de assinaturas Minecraff Season pass</t>
  </si>
  <si>
    <t xml:space="preserve">             XBOX GAME PASS SUBSCRIPTIONS SALES</t>
  </si>
  <si>
    <t xml:space="preserve">Pergunta de Negocio 3- Desconto de assinaturas </t>
  </si>
  <si>
    <t>Pergunta de Negocio 4- Venda total</t>
  </si>
  <si>
    <t xml:space="preserve">Pergunta de Negocio 4- Valor total Venda de assinaturas </t>
  </si>
  <si>
    <r>
      <t xml:space="preserve">          </t>
    </r>
    <r>
      <rPr>
        <sz val="16"/>
        <color theme="1"/>
        <rFont val="Aptos Narrow"/>
        <scheme val="minor"/>
      </rPr>
      <t xml:space="preserve">     </t>
    </r>
    <r>
      <rPr>
        <b/>
        <sz val="16"/>
        <color rgb="FF5BF6A8"/>
        <rFont val="Segoe UI"/>
        <family val="2"/>
      </rPr>
      <t xml:space="preserve">   Annual sale and Discounts XBOX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</si>
</sst>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1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5"/>
      <color theme="3"/>
      <name val="Segoe UI"/>
      <family val="2"/>
    </font>
    <font>
      <b/>
      <sz val="15"/>
      <color rgb="FF2AE6B1"/>
      <name val="Segoe UI"/>
      <family val="2"/>
    </font>
    <font>
      <u/>
      <sz val="11"/>
      <color theme="1"/>
      <name val="Aptos Narrow"/>
      <family val="2"/>
      <scheme val="minor"/>
    </font>
    <font>
      <sz val="12"/>
      <color theme="0"/>
      <name val="Segoe UI"/>
      <family val="2"/>
    </font>
    <font>
      <sz val="16"/>
      <color theme="1"/>
      <name val="Aptos Narrow"/>
      <scheme val="minor"/>
    </font>
    <font>
      <b/>
      <sz val="16"/>
      <color rgb="FF5BF6A8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AE6B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6" fillId="0" borderId="2" xfId="1" applyFont="1" applyBorder="1"/>
    <xf numFmtId="0" fontId="5" fillId="0" borderId="2" xfId="1" applyFont="1" applyBorder="1"/>
    <xf numFmtId="0" fontId="7" fillId="7" borderId="0" xfId="0" applyFont="1" applyFill="1"/>
    <xf numFmtId="164" fontId="0" fillId="0" borderId="0" xfId="0" applyNumberFormat="1"/>
    <xf numFmtId="0" fontId="0" fillId="0" borderId="2" xfId="0" applyBorder="1"/>
    <xf numFmtId="0" fontId="8" fillId="5" borderId="0" xfId="0" applyFont="1" applyFill="1"/>
    <xf numFmtId="0" fontId="0" fillId="0" borderId="0" xfId="0" applyNumberFormat="1"/>
    <xf numFmtId="0" fontId="0" fillId="0" borderId="0" xfId="0" applyFill="1"/>
    <xf numFmtId="0" fontId="0" fillId="8" borderId="0" xfId="0" applyFill="1"/>
    <xf numFmtId="0" fontId="0" fillId="9" borderId="0" xfId="0" applyFill="1"/>
    <xf numFmtId="0" fontId="0" fillId="7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16">
    <dxf>
      <font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5BF6A8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887153AE-B33F-4F7D-A0B4-381765C866F9}">
      <tableStyleElement type="wholeTable" dxfId="1"/>
      <tableStyleElement type="headerRow" dxfId="0"/>
    </tableStyle>
  </tableStyles>
  <colors>
    <mruColors>
      <color rgb="FF5BF6A8"/>
      <color rgb="FF2AE6B1"/>
      <color rgb="FFE8E6E9"/>
      <color rgb="FFFFFFFF"/>
      <color rgb="FFF7F8FC"/>
      <color rgb="FF22C55E"/>
      <color rgb="FF000000"/>
      <color rgb="FFE0E0E0"/>
      <color rgb="FFEDEDED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microsoft.com/office/2007/relationships/slicerCache" Target="slicerCaches/slicerCache2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[desafioExcel.xlsx]C̳álculos!tbl_annual_total</c:name>
    <c:fmtId val="2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rgbClr val="2AE6B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0539226805505419E-2"/>
          <c:y val="0.28108271869635104"/>
          <c:w val="0.90392021245739274"/>
          <c:h val="0.715004374453193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2AE6B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General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30-41AE-AAE1-6922209C6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1204031"/>
        <c:axId val="641204447"/>
      </c:barChart>
      <c:catAx>
        <c:axId val="641204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1204447"/>
        <c:crosses val="autoZero"/>
        <c:auto val="1"/>
        <c:lblAlgn val="ctr"/>
        <c:lblOffset val="100"/>
        <c:noMultiLvlLbl val="0"/>
      </c:catAx>
      <c:valAx>
        <c:axId val="6412044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120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[desafioExcel.xlsx]Bases2!tbl_venda_desconto</c:name>
    <c:fmtId val="4"/>
  </c:pivotSource>
  <c:chart>
    <c:autoTitleDeleted val="1"/>
    <c:pivotFmts>
      <c:pivotFmt>
        <c:idx val="0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rgbClr val="5BF6A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6550995145549472E-2"/>
          <c:y val="0.17313440822848522"/>
          <c:w val="0.91019979415618235"/>
          <c:h val="0.8268655917715147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Bases2!$C$6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AE6B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rgbClr val="5BF6A8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Bases2!$B$7:$B$10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Bases2!$C$7:$C$10</c:f>
              <c:numCache>
                <c:formatCode>General</c:formatCode>
                <c:ptCount val="3"/>
                <c:pt idx="0">
                  <c:v>0</c:v>
                </c:pt>
                <c:pt idx="1">
                  <c:v>347</c:v>
                </c:pt>
                <c:pt idx="2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5-46A8-9C0C-AB6A4CAB1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4191599"/>
        <c:axId val="524184943"/>
      </c:barChart>
      <c:catAx>
        <c:axId val="5241915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4184943"/>
        <c:crosses val="autoZero"/>
        <c:auto val="1"/>
        <c:lblAlgn val="ctr"/>
        <c:lblOffset val="100"/>
        <c:noMultiLvlLbl val="0"/>
      </c:catAx>
      <c:valAx>
        <c:axId val="524184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419159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image" Target="../media/image10.sv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104775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104775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1432719</xdr:colOff>
      <xdr:row>0</xdr:row>
      <xdr:rowOff>0</xdr:rowOff>
    </xdr:from>
    <xdr:to>
      <xdr:col>2</xdr:col>
      <xdr:colOff>349250</xdr:colOff>
      <xdr:row>2</xdr:row>
      <xdr:rowOff>110924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25C2E43-80B3-4E22-9FB7-16867DA7BE2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4939" r="70906" b="14815"/>
        <a:stretch/>
      </xdr:blipFill>
      <xdr:spPr>
        <a:xfrm>
          <a:off x="1432719" y="0"/>
          <a:ext cx="853281" cy="77767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9</xdr:row>
      <xdr:rowOff>17318</xdr:rowOff>
    </xdr:from>
    <xdr:to>
      <xdr:col>0</xdr:col>
      <xdr:colOff>1620001</xdr:colOff>
      <xdr:row>20</xdr:row>
      <xdr:rowOff>86590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64B6F503-B250-4D18-AF6B-41F077A721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2407227"/>
              <a:ext cx="1620000" cy="19742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10905</xdr:colOff>
      <xdr:row>7</xdr:row>
      <xdr:rowOff>202260</xdr:rowOff>
    </xdr:from>
    <xdr:to>
      <xdr:col>10</xdr:col>
      <xdr:colOff>650876</xdr:colOff>
      <xdr:row>20</xdr:row>
      <xdr:rowOff>38100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C0D9AF5-16BA-48A4-B759-C388D0124D3C}"/>
            </a:ext>
          </a:extLst>
        </xdr:cNvPr>
        <xdr:cNvGrpSpPr/>
      </xdr:nvGrpSpPr>
      <xdr:grpSpPr>
        <a:xfrm>
          <a:off x="1950541" y="2003351"/>
          <a:ext cx="6181790" cy="2329658"/>
          <a:chOff x="2143125" y="1345406"/>
          <a:chExt cx="6072187" cy="2166937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034C33EB-0C89-42E0-8D73-87EE2CEB993E}"/>
              </a:ext>
            </a:extLst>
          </xdr:cNvPr>
          <xdr:cNvSpPr/>
        </xdr:nvSpPr>
        <xdr:spPr>
          <a:xfrm>
            <a:off x="2174473" y="1420126"/>
            <a:ext cx="6040839" cy="2092217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5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937F82DC-0DBD-46BF-ACE3-CE613774354E}"/>
              </a:ext>
            </a:extLst>
          </xdr:cNvPr>
          <xdr:cNvSpPr/>
        </xdr:nvSpPr>
        <xdr:spPr>
          <a:xfrm>
            <a:off x="3491062" y="2133382"/>
            <a:ext cx="3962250" cy="980444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5F78029-601E-48CF-9BBD-87F31970D421}" type="TxLink">
              <a:rPr lang="en-US" sz="5400" b="0" i="0" u="none" strike="noStrike">
                <a:solidFill>
                  <a:srgbClr val="5BF6A8"/>
                </a:solidFill>
                <a:latin typeface="Aptos Narrow"/>
              </a:rPr>
              <a:pPr algn="ctr"/>
              <a:t> R$ 990,00 </a:t>
            </a:fld>
            <a:endParaRPr lang="pt-BR" sz="5400">
              <a:solidFill>
                <a:srgbClr val="5BF6A8"/>
              </a:solidFill>
            </a:endParaRPr>
          </a:p>
        </xdr:txBody>
      </xdr:sp>
      <xdr:pic>
        <xdr:nvPicPr>
          <xdr:cNvPr id="14" name="Imagem 13">
            <a:extLst>
              <a:ext uri="{FF2B5EF4-FFF2-40B4-BE49-F238E27FC236}">
                <a16:creationId xmlns:a16="http://schemas.microsoft.com/office/drawing/2014/main" id="{C04D8740-0E36-4B60-92BA-034B9481FFB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43125" y="2139210"/>
            <a:ext cx="1668043" cy="1046108"/>
          </a:xfrm>
          <a:prstGeom prst="rect">
            <a:avLst/>
          </a:prstGeom>
        </xdr:spPr>
      </xdr:pic>
      <xdr:sp macro="" textlink="">
        <xdr:nvSpPr>
          <xdr:cNvPr id="15" name="Retângulo: Cantos Superiores Arredondados 14">
            <a:extLst>
              <a:ext uri="{FF2B5EF4-FFF2-40B4-BE49-F238E27FC236}">
                <a16:creationId xmlns:a16="http://schemas.microsoft.com/office/drawing/2014/main" id="{F38AB94B-6121-44C2-AC49-93D4B494DBE6}"/>
              </a:ext>
            </a:extLst>
          </xdr:cNvPr>
          <xdr:cNvSpPr/>
        </xdr:nvSpPr>
        <xdr:spPr>
          <a:xfrm>
            <a:off x="2158801" y="1345406"/>
            <a:ext cx="6056511" cy="597775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 editAs="absolute">
    <xdr:from>
      <xdr:col>1</xdr:col>
      <xdr:colOff>174625</xdr:colOff>
      <xdr:row>22</xdr:row>
      <xdr:rowOff>0</xdr:rowOff>
    </xdr:from>
    <xdr:to>
      <xdr:col>21</xdr:col>
      <xdr:colOff>174625</xdr:colOff>
      <xdr:row>41</xdr:row>
      <xdr:rowOff>63500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F56DB006-026E-42D2-A871-B5BEAC5F5D4A}"/>
            </a:ext>
          </a:extLst>
        </xdr:cNvPr>
        <xdr:cNvGrpSpPr/>
      </xdr:nvGrpSpPr>
      <xdr:grpSpPr>
        <a:xfrm>
          <a:off x="1837170" y="4641273"/>
          <a:ext cx="13248410" cy="3353954"/>
          <a:chOff x="2158998" y="4369592"/>
          <a:chExt cx="12731752" cy="3361533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BCF995BD-4AAA-4B77-BD94-D9D3E17056F8}"/>
              </a:ext>
            </a:extLst>
          </xdr:cNvPr>
          <xdr:cNvGrpSpPr/>
        </xdr:nvGrpSpPr>
        <xdr:grpSpPr>
          <a:xfrm>
            <a:off x="2159000" y="4417217"/>
            <a:ext cx="12731750" cy="3313908"/>
            <a:chOff x="1845469" y="1003484"/>
            <a:chExt cx="4535788" cy="3162159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C742A7F7-376E-4EA8-9B3B-220EBB7F8B49}"/>
                </a:ext>
              </a:extLst>
            </xdr:cNvPr>
            <xdr:cNvSpPr/>
          </xdr:nvSpPr>
          <xdr:spPr>
            <a:xfrm>
              <a:off x="1845469" y="1003484"/>
              <a:ext cx="4535788" cy="3162159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44C70AC2-3F80-497F-95FE-763FAFC3BD1E}"/>
                </a:ext>
              </a:extLst>
            </xdr:cNvPr>
            <xdr:cNvGraphicFramePr>
              <a:graphicFrameLocks/>
            </xdr:cNvGraphicFramePr>
          </xdr:nvGraphicFramePr>
          <xdr:xfrm>
            <a:off x="1974560" y="1393031"/>
            <a:ext cx="4377359" cy="261734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  <xdr:sp macro="" textlink="">
        <xdr:nvSpPr>
          <xdr:cNvPr id="40" name="Retângulo: Cantos Superiores Arredondados 39">
            <a:extLst>
              <a:ext uri="{FF2B5EF4-FFF2-40B4-BE49-F238E27FC236}">
                <a16:creationId xmlns:a16="http://schemas.microsoft.com/office/drawing/2014/main" id="{97B009BC-54F0-4B30-9FE8-F3D9ADFEC32C}"/>
              </a:ext>
            </a:extLst>
          </xdr:cNvPr>
          <xdr:cNvSpPr/>
        </xdr:nvSpPr>
        <xdr:spPr>
          <a:xfrm>
            <a:off x="2158998" y="4369592"/>
            <a:ext cx="12731751" cy="742158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 SUBSCRIPTIONS GAME</a:t>
            </a:r>
            <a:r>
              <a:rPr lang="pt-BR" sz="1600" baseline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XBOX </a:t>
            </a:r>
            <a:r>
              <a:rPr lang="pt-BR" sz="16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PASS</a:t>
            </a:r>
          </a:p>
        </xdr:txBody>
      </xdr:sp>
    </xdr:grpSp>
    <xdr:clientData/>
  </xdr:twoCellAnchor>
  <xdr:twoCellAnchor editAs="absolute">
    <xdr:from>
      <xdr:col>0</xdr:col>
      <xdr:colOff>285750</xdr:colOff>
      <xdr:row>1</xdr:row>
      <xdr:rowOff>0</xdr:rowOff>
    </xdr:from>
    <xdr:to>
      <xdr:col>0</xdr:col>
      <xdr:colOff>1222375</xdr:colOff>
      <xdr:row>2</xdr:row>
      <xdr:rowOff>222250</xdr:rowOff>
    </xdr:to>
    <xdr:sp macro="" textlink="">
      <xdr:nvSpPr>
        <xdr:cNvPr id="41" name="Elipse 40">
          <a:extLst>
            <a:ext uri="{FF2B5EF4-FFF2-40B4-BE49-F238E27FC236}">
              <a16:creationId xmlns:a16="http://schemas.microsoft.com/office/drawing/2014/main" id="{2DCE79BA-48C7-47A3-A4CD-1C4FD287BF79}"/>
            </a:ext>
          </a:extLst>
        </xdr:cNvPr>
        <xdr:cNvSpPr/>
      </xdr:nvSpPr>
      <xdr:spPr>
        <a:xfrm>
          <a:off x="285750" y="174625"/>
          <a:ext cx="936625" cy="714375"/>
        </a:xfrm>
        <a:prstGeom prst="ellipse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oneCellAnchor>
    <xdr:from>
      <xdr:col>0</xdr:col>
      <xdr:colOff>1657350</xdr:colOff>
      <xdr:row>3</xdr:row>
      <xdr:rowOff>95250</xdr:rowOff>
    </xdr:from>
    <xdr:ext cx="7429500" cy="365228"/>
    <xdr:sp macro="" textlink="">
      <xdr:nvSpPr>
        <xdr:cNvPr id="43" name="CaixaDeTexto 42">
          <a:extLst>
            <a:ext uri="{FF2B5EF4-FFF2-40B4-BE49-F238E27FC236}">
              <a16:creationId xmlns:a16="http://schemas.microsoft.com/office/drawing/2014/main" id="{1DD9D69B-EB1F-4F1B-BF35-D6890C330369}"/>
            </a:ext>
          </a:extLst>
        </xdr:cNvPr>
        <xdr:cNvSpPr txBox="1"/>
      </xdr:nvSpPr>
      <xdr:spPr>
        <a:xfrm>
          <a:off x="1657350" y="1276350"/>
          <a:ext cx="7429500" cy="3652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600" b="1">
              <a:solidFill>
                <a:schemeClr val="bg1">
                  <a:lumMod val="6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Period of Appearance</a:t>
          </a:r>
          <a:r>
            <a:rPr lang="pt-BR" sz="1600" b="1" baseline="0">
              <a:solidFill>
                <a:schemeClr val="bg1">
                  <a:lumMod val="6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01/01/2024 - 01/12/2024  Update date 07/03/2025</a:t>
          </a:r>
          <a:endParaRPr lang="pt-BR" sz="1600" b="1">
            <a:solidFill>
              <a:schemeClr val="bg1">
                <a:lumMod val="65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oneCellAnchor>
  <xdr:twoCellAnchor editAs="absolute">
    <xdr:from>
      <xdr:col>0</xdr:col>
      <xdr:colOff>114300</xdr:colOff>
      <xdr:row>3</xdr:row>
      <xdr:rowOff>171450</xdr:rowOff>
    </xdr:from>
    <xdr:to>
      <xdr:col>0</xdr:col>
      <xdr:colOff>1638300</xdr:colOff>
      <xdr:row>6</xdr:row>
      <xdr:rowOff>76200</xdr:rowOff>
    </xdr:to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332156A2-572E-431A-B34C-2E6CD2A78BD5}"/>
            </a:ext>
          </a:extLst>
        </xdr:cNvPr>
        <xdr:cNvSpPr txBox="1"/>
      </xdr:nvSpPr>
      <xdr:spPr>
        <a:xfrm>
          <a:off x="114300" y="1352550"/>
          <a:ext cx="1524000" cy="400050"/>
        </a:xfrm>
        <a:prstGeom prst="rect">
          <a:avLst/>
        </a:prstGeom>
        <a:solidFill>
          <a:srgbClr val="2AE6B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Welcome</a:t>
          </a:r>
        </a:p>
        <a:p>
          <a:pPr algn="ctr"/>
          <a:endParaRPr lang="pt-BR" sz="160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12</xdr:col>
      <xdr:colOff>228598</xdr:colOff>
      <xdr:row>7</xdr:row>
      <xdr:rowOff>223045</xdr:rowOff>
    </xdr:from>
    <xdr:to>
      <xdr:col>21</xdr:col>
      <xdr:colOff>209550</xdr:colOff>
      <xdr:row>20</xdr:row>
      <xdr:rowOff>59545</xdr:rowOff>
    </xdr:to>
    <xdr:grpSp>
      <xdr:nvGrpSpPr>
        <xdr:cNvPr id="52" name="Agrupar 51">
          <a:extLst>
            <a:ext uri="{FF2B5EF4-FFF2-40B4-BE49-F238E27FC236}">
              <a16:creationId xmlns:a16="http://schemas.microsoft.com/office/drawing/2014/main" id="{50886A0E-2A6A-4676-822F-60C5DBC33230}"/>
            </a:ext>
          </a:extLst>
        </xdr:cNvPr>
        <xdr:cNvGrpSpPr/>
      </xdr:nvGrpSpPr>
      <xdr:grpSpPr>
        <a:xfrm>
          <a:off x="8905007" y="2024136"/>
          <a:ext cx="6215498" cy="2330318"/>
          <a:chOff x="9105899" y="1594645"/>
          <a:chExt cx="6138465" cy="2801779"/>
        </a:xfrm>
      </xdr:grpSpPr>
      <xdr:sp macro="" textlink="">
        <xdr:nvSpPr>
          <xdr:cNvPr id="47" name="Retângulo: Cantos Arredondados 46">
            <a:extLst>
              <a:ext uri="{FF2B5EF4-FFF2-40B4-BE49-F238E27FC236}">
                <a16:creationId xmlns:a16="http://schemas.microsoft.com/office/drawing/2014/main" id="{08326AD0-C411-4E90-ADEA-AC6168F78C0A}"/>
              </a:ext>
            </a:extLst>
          </xdr:cNvPr>
          <xdr:cNvSpPr/>
        </xdr:nvSpPr>
        <xdr:spPr>
          <a:xfrm>
            <a:off x="9105900" y="1943100"/>
            <a:ext cx="6094743" cy="2453324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7" name="Retângulo: Cantos Superiores Arredondados 36">
            <a:extLst>
              <a:ext uri="{FF2B5EF4-FFF2-40B4-BE49-F238E27FC236}">
                <a16:creationId xmlns:a16="http://schemas.microsoft.com/office/drawing/2014/main" id="{C61F1A84-6E42-4411-B114-1F497EC17459}"/>
              </a:ext>
            </a:extLst>
          </xdr:cNvPr>
          <xdr:cNvSpPr/>
        </xdr:nvSpPr>
        <xdr:spPr>
          <a:xfrm>
            <a:off x="9105899" y="1594645"/>
            <a:ext cx="6138465" cy="773862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600" baseline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SUBSCRIPTIONS MINECRAFT SEASON PASS</a:t>
            </a:r>
            <a:endParaRPr lang="pt-BR" sz="16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C̳álculos!E38">
        <xdr:nvSpPr>
          <xdr:cNvPr id="48" name="Retângulo 47">
            <a:extLst>
              <a:ext uri="{FF2B5EF4-FFF2-40B4-BE49-F238E27FC236}">
                <a16:creationId xmlns:a16="http://schemas.microsoft.com/office/drawing/2014/main" id="{3CDC2E9D-C057-4FCF-8B17-4225AB19B8CA}"/>
              </a:ext>
            </a:extLst>
          </xdr:cNvPr>
          <xdr:cNvSpPr/>
        </xdr:nvSpPr>
        <xdr:spPr>
          <a:xfrm>
            <a:off x="11144250" y="2762250"/>
            <a:ext cx="3505200" cy="914400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0D66E69F-8BBF-4308-8CAD-671CE38DBE1C}" type="TxLink">
              <a:rPr lang="en-US" sz="4800" b="0" i="0" u="none" strike="noStrike">
                <a:solidFill>
                  <a:srgbClr val="5BF6A8"/>
                </a:solidFill>
                <a:latin typeface="Aptos Narrow"/>
              </a:rPr>
              <a:pPr algn="l"/>
              <a:t> R$ 1.140,00 </a:t>
            </a:fld>
            <a:endParaRPr lang="pt-BR" sz="4800">
              <a:solidFill>
                <a:srgbClr val="5BF6A8"/>
              </a:solidFill>
            </a:endParaRPr>
          </a:p>
        </xdr:txBody>
      </xdr:sp>
      <xdr:grpSp>
        <xdr:nvGrpSpPr>
          <xdr:cNvPr id="49" name="Agrupar 48">
            <a:extLst>
              <a:ext uri="{FF2B5EF4-FFF2-40B4-BE49-F238E27FC236}">
                <a16:creationId xmlns:a16="http://schemas.microsoft.com/office/drawing/2014/main" id="{546DAA9D-9C7D-4275-A76F-0AB4A8548AC6}"/>
              </a:ext>
            </a:extLst>
          </xdr:cNvPr>
          <xdr:cNvGrpSpPr/>
        </xdr:nvGrpSpPr>
        <xdr:grpSpPr>
          <a:xfrm>
            <a:off x="9334500" y="2667000"/>
            <a:ext cx="1676400" cy="933450"/>
            <a:chOff x="3495675" y="5400674"/>
            <a:chExt cx="1549476" cy="752476"/>
          </a:xfrm>
        </xdr:grpSpPr>
        <xdr:pic>
          <xdr:nvPicPr>
            <xdr:cNvPr id="50" name="Imagem 49">
              <a:extLst>
                <a:ext uri="{FF2B5EF4-FFF2-40B4-BE49-F238E27FC236}">
                  <a16:creationId xmlns:a16="http://schemas.microsoft.com/office/drawing/2014/main" id="{E013F00C-9BD5-4998-967A-D7A2EFE96BF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51" name="Gráfico 50">
              <a:extLst>
                <a:ext uri="{FF2B5EF4-FFF2-40B4-BE49-F238E27FC236}">
                  <a16:creationId xmlns:a16="http://schemas.microsoft.com/office/drawing/2014/main" id="{E75D77F9-12D4-49E9-8DBD-F60FE89A1BD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96DAC541-7B7A-43D3-8B79-37D633B846F1}">
                  <asvg:svgBlip xmlns:asvg="http://schemas.microsoft.com/office/drawing/2016/SVG/main" r:embed="rId7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231321</xdr:colOff>
      <xdr:row>22</xdr:row>
      <xdr:rowOff>51364</xdr:rowOff>
    </xdr:from>
    <xdr:to>
      <xdr:col>17</xdr:col>
      <xdr:colOff>13607</xdr:colOff>
      <xdr:row>39</xdr:row>
      <xdr:rowOff>95251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0688FC-E701-4A54-9909-E0881E35C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10</xdr:row>
      <xdr:rowOff>109537</xdr:rowOff>
    </xdr:from>
    <xdr:to>
      <xdr:col>0</xdr:col>
      <xdr:colOff>1838325</xdr:colOff>
      <xdr:row>23</xdr:row>
      <xdr:rowOff>33338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ubscription Type 1">
              <a:extLst>
                <a:ext uri="{FF2B5EF4-FFF2-40B4-BE49-F238E27FC236}">
                  <a16:creationId xmlns:a16="http://schemas.microsoft.com/office/drawing/2014/main" id="{5622125F-9050-4AD0-B59B-85630BA530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28144"/>
              <a:ext cx="1838325" cy="22234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45922</xdr:colOff>
      <xdr:row>1</xdr:row>
      <xdr:rowOff>69736</xdr:rowOff>
    </xdr:from>
    <xdr:to>
      <xdr:col>1</xdr:col>
      <xdr:colOff>653142</xdr:colOff>
      <xdr:row>4</xdr:row>
      <xdr:rowOff>119305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6F734A-ABD0-4646-84C4-035ABE65C4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2083" t="-8000" r="67361" b="-12001"/>
        <a:stretch/>
      </xdr:blipFill>
      <xdr:spPr>
        <a:xfrm>
          <a:off x="1910101" y="246629"/>
          <a:ext cx="607220" cy="729926"/>
        </a:xfrm>
        <a:prstGeom prst="rect">
          <a:avLst/>
        </a:prstGeom>
      </xdr:spPr>
    </xdr:pic>
    <xdr:clientData/>
  </xdr:twoCellAnchor>
  <xdr:twoCellAnchor editAs="absolute">
    <xdr:from>
      <xdr:col>2</xdr:col>
      <xdr:colOff>231321</xdr:colOff>
      <xdr:row>8</xdr:row>
      <xdr:rowOff>163285</xdr:rowOff>
    </xdr:from>
    <xdr:to>
      <xdr:col>9</xdr:col>
      <xdr:colOff>76821</xdr:colOff>
      <xdr:row>18</xdr:row>
      <xdr:rowOff>14356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77068F76-8628-4B3F-8506-6939DBA0C09A}"/>
            </a:ext>
          </a:extLst>
        </xdr:cNvPr>
        <xdr:cNvGrpSpPr/>
      </xdr:nvGrpSpPr>
      <xdr:grpSpPr>
        <a:xfrm>
          <a:off x="2775857" y="1728106"/>
          <a:ext cx="4608000" cy="1620000"/>
          <a:chOff x="2476500" y="1714500"/>
          <a:chExt cx="4667250" cy="1493383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F89C0427-9D8D-40E7-8906-10BCB9006A60}"/>
              </a:ext>
            </a:extLst>
          </xdr:cNvPr>
          <xdr:cNvSpPr/>
        </xdr:nvSpPr>
        <xdr:spPr>
          <a:xfrm>
            <a:off x="2483304" y="1768928"/>
            <a:ext cx="4631531" cy="1438955"/>
          </a:xfrm>
          <a:prstGeom prst="roundRect">
            <a:avLst/>
          </a:prstGeom>
          <a:solidFill>
            <a:schemeClr val="lt1"/>
          </a:solidFill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Bases2!F10">
        <xdr:nvSpPr>
          <xdr:cNvPr id="6" name="Retângulo 5">
            <a:extLst>
              <a:ext uri="{FF2B5EF4-FFF2-40B4-BE49-F238E27FC236}">
                <a16:creationId xmlns:a16="http://schemas.microsoft.com/office/drawing/2014/main" id="{71DE9975-1E8E-4407-A02A-55BDE15BB1E4}"/>
              </a:ext>
            </a:extLst>
          </xdr:cNvPr>
          <xdr:cNvSpPr/>
        </xdr:nvSpPr>
        <xdr:spPr>
          <a:xfrm>
            <a:off x="3832111" y="2146525"/>
            <a:ext cx="2411866" cy="6735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5C736829-0D72-4D37-A11E-F632F43E6854}" type="TxLink">
              <a:rPr lang="en-US" sz="3600" b="0" i="0" u="none" strike="noStrike">
                <a:solidFill>
                  <a:srgbClr val="5BF6A8"/>
                </a:solidFill>
                <a:latin typeface="Aptos Narrow"/>
              </a:rPr>
              <a:t> R$ 461,00 </a:t>
            </a:fld>
            <a:endParaRPr lang="pt-BR" sz="3600">
              <a:solidFill>
                <a:srgbClr val="5BF6A8"/>
              </a:solidFill>
            </a:endParaRPr>
          </a:p>
        </xdr:txBody>
      </xdr:sp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50D7A8BC-83B5-44D1-BB37-BB251FDC9BBF}"/>
              </a:ext>
            </a:extLst>
          </xdr:cNvPr>
          <xdr:cNvSpPr/>
        </xdr:nvSpPr>
        <xdr:spPr>
          <a:xfrm>
            <a:off x="2476500" y="1714500"/>
            <a:ext cx="4667250" cy="408215"/>
          </a:xfrm>
          <a:prstGeom prst="round2SameRect">
            <a:avLst/>
          </a:prstGeom>
          <a:solidFill>
            <a:srgbClr val="5BF6A8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/>
              <a:t>Total Discount Value</a:t>
            </a:r>
            <a:endParaRPr lang="pt-BR" sz="16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10</xdr:col>
      <xdr:colOff>68035</xdr:colOff>
      <xdr:row>9</xdr:row>
      <xdr:rowOff>13607</xdr:rowOff>
    </xdr:from>
    <xdr:to>
      <xdr:col>16</xdr:col>
      <xdr:colOff>593892</xdr:colOff>
      <xdr:row>18</xdr:row>
      <xdr:rowOff>41571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EAE6FF1B-DB41-44C4-966D-BEC40927057F}"/>
            </a:ext>
          </a:extLst>
        </xdr:cNvPr>
        <xdr:cNvGrpSpPr/>
      </xdr:nvGrpSpPr>
      <xdr:grpSpPr>
        <a:xfrm>
          <a:off x="8055428" y="1755321"/>
          <a:ext cx="4608000" cy="1620000"/>
          <a:chOff x="8055428" y="1755321"/>
          <a:chExt cx="4668952" cy="1440656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B71B56B0-3BF9-4E6E-AC3B-D3FA866779E4}"/>
              </a:ext>
            </a:extLst>
          </xdr:cNvPr>
          <xdr:cNvSpPr/>
        </xdr:nvSpPr>
        <xdr:spPr>
          <a:xfrm>
            <a:off x="8082643" y="1758723"/>
            <a:ext cx="4641737" cy="1437254"/>
          </a:xfrm>
          <a:prstGeom prst="roundRect">
            <a:avLst/>
          </a:prstGeom>
          <a:solidFill>
            <a:schemeClr val="lt1"/>
          </a:solidFill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Bases2!F23">
        <xdr:nvSpPr>
          <xdr:cNvPr id="9" name="Retângulo 8">
            <a:extLst>
              <a:ext uri="{FF2B5EF4-FFF2-40B4-BE49-F238E27FC236}">
                <a16:creationId xmlns:a16="http://schemas.microsoft.com/office/drawing/2014/main" id="{7BAB34A6-2CE2-4DF2-AF1F-8E19E4093532}"/>
              </a:ext>
            </a:extLst>
          </xdr:cNvPr>
          <xdr:cNvSpPr/>
        </xdr:nvSpPr>
        <xdr:spPr>
          <a:xfrm>
            <a:off x="9001125" y="2194151"/>
            <a:ext cx="2566648" cy="75519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69C36973-5817-4D11-9346-A1A247F0FBC4}" type="TxLink">
              <a:rPr lang="en-US" sz="3600" b="0" i="0" u="none" strike="noStrike">
                <a:solidFill>
                  <a:srgbClr val="5BF6A8"/>
                </a:solidFill>
                <a:latin typeface="Aptos Narrow"/>
              </a:rPr>
              <a:t> R$ 1.739,00 </a:t>
            </a:fld>
            <a:endParaRPr lang="pt-BR" sz="3600">
              <a:solidFill>
                <a:srgbClr val="5BF6A8"/>
              </a:solidFill>
            </a:endParaRPr>
          </a:p>
        </xdr:txBody>
      </xdr:sp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29C093D4-2F3C-4F2E-AB02-B89AA7143338}"/>
              </a:ext>
            </a:extLst>
          </xdr:cNvPr>
          <xdr:cNvSpPr/>
        </xdr:nvSpPr>
        <xdr:spPr>
          <a:xfrm>
            <a:off x="8055428" y="1755321"/>
            <a:ext cx="4667250" cy="408215"/>
          </a:xfrm>
          <a:prstGeom prst="round2SameRect">
            <a:avLst/>
          </a:prstGeom>
          <a:solidFill>
            <a:srgbClr val="5BF6A8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/>
              <a:t>Total Value</a:t>
            </a:r>
            <a:endParaRPr lang="pt-BR" sz="16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0</xdr:col>
      <xdr:colOff>176893</xdr:colOff>
      <xdr:row>1</xdr:row>
      <xdr:rowOff>68036</xdr:rowOff>
    </xdr:from>
    <xdr:to>
      <xdr:col>0</xdr:col>
      <xdr:colOff>1537607</xdr:colOff>
      <xdr:row>6</xdr:row>
      <xdr:rowOff>122464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id="{CA13ED37-B599-4E29-BE47-3FA7E37CC53D}"/>
            </a:ext>
          </a:extLst>
        </xdr:cNvPr>
        <xdr:cNvSpPr/>
      </xdr:nvSpPr>
      <xdr:spPr>
        <a:xfrm>
          <a:off x="176893" y="244929"/>
          <a:ext cx="1360714" cy="938892"/>
        </a:xfrm>
        <a:prstGeom prst="ellipse">
          <a:avLst/>
        </a:prstGeom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oneCellAnchor>
    <xdr:from>
      <xdr:col>0</xdr:col>
      <xdr:colOff>312964</xdr:colOff>
      <xdr:row>7</xdr:row>
      <xdr:rowOff>176892</xdr:rowOff>
    </xdr:from>
    <xdr:ext cx="1292679" cy="374141"/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BC42F89E-459B-4F49-B885-6F69390DACCE}"/>
            </a:ext>
          </a:extLst>
        </xdr:cNvPr>
        <xdr:cNvSpPr txBox="1"/>
      </xdr:nvSpPr>
      <xdr:spPr>
        <a:xfrm>
          <a:off x="312964" y="1415142"/>
          <a:ext cx="1292679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pt-BR" sz="1800" b="1">
              <a:solidFill>
                <a:schemeClr val="bg1"/>
              </a:solidFill>
            </a:rPr>
            <a:t>Welcome</a:t>
          </a:r>
          <a:endParaRPr lang="pt-BR" sz="1100" b="1">
            <a:solidFill>
              <a:schemeClr val="bg1"/>
            </a:solidFill>
          </a:endParaRPr>
        </a:p>
      </xdr:txBody>
    </xdr:sp>
    <xdr:clientData/>
  </xdr:oneCellAnchor>
  <xdr:oneCellAnchor>
    <xdr:from>
      <xdr:col>0</xdr:col>
      <xdr:colOff>1823357</xdr:colOff>
      <xdr:row>5</xdr:row>
      <xdr:rowOff>149679</xdr:rowOff>
    </xdr:from>
    <xdr:ext cx="7429500" cy="365228"/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B9202101-0903-46A8-8125-5463D3F0DF76}"/>
            </a:ext>
          </a:extLst>
        </xdr:cNvPr>
        <xdr:cNvSpPr txBox="1"/>
      </xdr:nvSpPr>
      <xdr:spPr>
        <a:xfrm>
          <a:off x="1823357" y="1183822"/>
          <a:ext cx="7429500" cy="3652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600" b="1">
              <a:solidFill>
                <a:schemeClr val="bg1">
                  <a:lumMod val="6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Period of Appearance</a:t>
          </a:r>
          <a:r>
            <a:rPr lang="pt-BR" sz="1600" b="1" baseline="0">
              <a:solidFill>
                <a:schemeClr val="bg1">
                  <a:lumMod val="6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01/01/2024 - 01/12/2024  Update date 07/03/2025</a:t>
          </a:r>
          <a:endParaRPr lang="pt-BR" sz="1600" b="1">
            <a:solidFill>
              <a:schemeClr val="bg1">
                <a:lumMod val="65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one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0.99842</cdr:x>
      <cdr:y>0.19092</cdr:y>
    </cdr:to>
    <cdr:sp macro="" textlink="">
      <cdr:nvSpPr>
        <cdr:cNvPr id="2" name="Retângulo: Cantos Superiores Arredondados 1">
          <a:extLst xmlns:a="http://schemas.openxmlformats.org/drawingml/2006/main">
            <a:ext uri="{FF2B5EF4-FFF2-40B4-BE49-F238E27FC236}">
              <a16:creationId xmlns:a16="http://schemas.microsoft.com/office/drawing/2014/main" id="{D158ABAB-CCDA-490A-B02A-6ED8C3E7B119}"/>
            </a:ext>
          </a:extLst>
        </cdr:cNvPr>
        <cdr:cNvSpPr/>
      </cdr:nvSpPr>
      <cdr:spPr>
        <a:xfrm xmlns:a="http://schemas.openxmlformats.org/drawingml/2006/main">
          <a:off x="-13605" y="-64970"/>
          <a:ext cx="8613321" cy="585107"/>
        </a:xfrm>
        <a:prstGeom xmlns:a="http://schemas.openxmlformats.org/drawingml/2006/main" prst="round2SameRect">
          <a:avLst/>
        </a:prstGeom>
        <a:solidFill xmlns:a="http://schemas.openxmlformats.org/drawingml/2006/main">
          <a:srgbClr val="2AE6B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>
              <a:solidFill>
                <a:schemeClr val="lt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TOTAL GAME</a:t>
          </a:r>
          <a:r>
            <a:rPr lang="pt-BR" sz="1600" baseline="0">
              <a:solidFill>
                <a:schemeClr val="lt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XBOX </a:t>
          </a:r>
          <a:r>
            <a:rPr lang="pt-BR" sz="1600">
              <a:solidFill>
                <a:schemeClr val="lt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SELL</a:t>
          </a:r>
          <a:endParaRPr lang="pt-BR" sz="1600"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 xmlns:a="http://schemas.openxmlformats.org/drawingml/2006/main">
          <a:endParaRPr lang="pt-BR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10 Home" refreshedDate="45722.852350347224" createdVersion="7" refreshedVersion="7" minRefreshableVersion="3" recordCount="295" xr:uid="{640A734B-FF4D-4A2B-B1AB-F51E13633197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 count="11">
        <n v="5"/>
        <n v="0"/>
        <n v="10"/>
        <n v="3"/>
        <n v="1"/>
        <n v="2"/>
        <n v="15"/>
        <n v="20"/>
        <n v="8"/>
        <n v="12"/>
        <n v="7"/>
      </sharedItems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965909784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10 Home" refreshedDate="45723.701431250003" createdVersion="7" refreshedVersion="7" minRefreshableVersion="3" recordCount="293" xr:uid="{A1372CF4-A9ED-4D4B-9706-418E7C40167B}">
  <cacheSource type="worksheet">
    <worksheetSource ref="A1:M294" sheet="B̳ases"/>
  </cacheSource>
  <cacheFields count="13">
    <cacheField name="Subscriber ID" numFmtId="0">
      <sharedItems containsSemiMixedTypes="0" containsString="0" containsNumber="1" containsInteger="1" minValue="3231" maxValue="3523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5T00:00:00"/>
    </cacheField>
    <cacheField name="Auto Renewal" numFmtId="0">
      <sharedItems/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0204362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x v="0"/>
    <n v="60"/>
  </r>
  <r>
    <n v="3232"/>
    <x v="1"/>
    <x v="1"/>
    <d v="2024-01-15T00:00:00"/>
    <x v="1"/>
    <n v="5"/>
    <x v="1"/>
    <s v="No"/>
    <x v="1"/>
    <s v="No"/>
    <n v="0"/>
    <x v="1"/>
    <n v="5"/>
  </r>
  <r>
    <n v="3233"/>
    <x v="2"/>
    <x v="2"/>
    <d v="2024-02-10T00:00:00"/>
    <x v="0"/>
    <n v="10"/>
    <x v="2"/>
    <s v="No"/>
    <x v="1"/>
    <s v="Yes"/>
    <n v="20"/>
    <x v="2"/>
    <n v="20"/>
  </r>
  <r>
    <n v="3234"/>
    <x v="3"/>
    <x v="0"/>
    <d v="2024-02-20T00:00:00"/>
    <x v="1"/>
    <n v="15"/>
    <x v="0"/>
    <s v="Yes"/>
    <x v="0"/>
    <s v="Yes"/>
    <n v="20"/>
    <x v="3"/>
    <n v="62"/>
  </r>
  <r>
    <n v="3235"/>
    <x v="4"/>
    <x v="1"/>
    <d v="2024-03-05T00:00:00"/>
    <x v="0"/>
    <n v="5"/>
    <x v="0"/>
    <s v="No"/>
    <x v="1"/>
    <s v="No"/>
    <n v="0"/>
    <x v="4"/>
    <n v="4"/>
  </r>
  <r>
    <n v="3236"/>
    <x v="5"/>
    <x v="2"/>
    <d v="2024-03-02T00:00:00"/>
    <x v="1"/>
    <n v="10"/>
    <x v="0"/>
    <s v="No"/>
    <x v="1"/>
    <s v="Yes"/>
    <n v="20"/>
    <x v="5"/>
    <n v="28"/>
  </r>
  <r>
    <n v="3237"/>
    <x v="6"/>
    <x v="0"/>
    <d v="2024-03-03T00:00:00"/>
    <x v="0"/>
    <n v="15"/>
    <x v="2"/>
    <s v="Yes"/>
    <x v="0"/>
    <s v="Yes"/>
    <n v="20"/>
    <x v="2"/>
    <n v="55"/>
  </r>
  <r>
    <n v="3238"/>
    <x v="7"/>
    <x v="1"/>
    <d v="2024-03-04T00:00:00"/>
    <x v="0"/>
    <n v="5"/>
    <x v="1"/>
    <s v="No"/>
    <x v="1"/>
    <s v="No"/>
    <n v="0"/>
    <x v="1"/>
    <n v="5"/>
  </r>
  <r>
    <n v="3239"/>
    <x v="8"/>
    <x v="0"/>
    <d v="2024-03-05T00:00:00"/>
    <x v="1"/>
    <n v="15"/>
    <x v="0"/>
    <s v="Yes"/>
    <x v="0"/>
    <s v="Yes"/>
    <n v="20"/>
    <x v="0"/>
    <n v="60"/>
  </r>
  <r>
    <n v="3240"/>
    <x v="9"/>
    <x v="2"/>
    <d v="2024-03-06T00:00:00"/>
    <x v="0"/>
    <n v="10"/>
    <x v="2"/>
    <s v="No"/>
    <x v="1"/>
    <s v="Yes"/>
    <n v="20"/>
    <x v="6"/>
    <n v="15"/>
  </r>
  <r>
    <n v="3241"/>
    <x v="10"/>
    <x v="1"/>
    <d v="2024-03-07T00:00:00"/>
    <x v="1"/>
    <n v="5"/>
    <x v="0"/>
    <s v="No"/>
    <x v="1"/>
    <s v="No"/>
    <n v="0"/>
    <x v="4"/>
    <n v="4"/>
  </r>
  <r>
    <n v="3242"/>
    <x v="11"/>
    <x v="0"/>
    <d v="2024-03-08T00:00:00"/>
    <x v="0"/>
    <n v="15"/>
    <x v="1"/>
    <s v="Yes"/>
    <x v="0"/>
    <s v="Yes"/>
    <n v="20"/>
    <x v="7"/>
    <n v="45"/>
  </r>
  <r>
    <n v="3243"/>
    <x v="12"/>
    <x v="2"/>
    <d v="2024-03-09T00:00:00"/>
    <x v="1"/>
    <n v="10"/>
    <x v="0"/>
    <s v="No"/>
    <x v="1"/>
    <s v="Yes"/>
    <n v="20"/>
    <x v="2"/>
    <n v="20"/>
  </r>
  <r>
    <n v="3244"/>
    <x v="13"/>
    <x v="1"/>
    <d v="2024-03-10T00:00:00"/>
    <x v="0"/>
    <n v="5"/>
    <x v="2"/>
    <s v="No"/>
    <x v="1"/>
    <s v="No"/>
    <n v="0"/>
    <x v="1"/>
    <n v="5"/>
  </r>
  <r>
    <n v="3245"/>
    <x v="14"/>
    <x v="0"/>
    <d v="2024-03-11T00:00:00"/>
    <x v="1"/>
    <n v="15"/>
    <x v="0"/>
    <s v="Yes"/>
    <x v="0"/>
    <s v="Yes"/>
    <n v="20"/>
    <x v="8"/>
    <n v="57"/>
  </r>
  <r>
    <n v="3246"/>
    <x v="15"/>
    <x v="2"/>
    <d v="2024-03-12T00:00:00"/>
    <x v="0"/>
    <n v="10"/>
    <x v="1"/>
    <s v="No"/>
    <x v="1"/>
    <s v="Yes"/>
    <n v="20"/>
    <x v="9"/>
    <n v="18"/>
  </r>
  <r>
    <n v="3247"/>
    <x v="16"/>
    <x v="1"/>
    <d v="2024-03-13T00:00:00"/>
    <x v="1"/>
    <n v="5"/>
    <x v="0"/>
    <s v="No"/>
    <x v="1"/>
    <s v="No"/>
    <n v="0"/>
    <x v="5"/>
    <n v="3"/>
  </r>
  <r>
    <n v="3248"/>
    <x v="17"/>
    <x v="0"/>
    <d v="2024-03-14T00:00:00"/>
    <x v="0"/>
    <n v="15"/>
    <x v="2"/>
    <s v="Yes"/>
    <x v="0"/>
    <s v="Yes"/>
    <n v="20"/>
    <x v="10"/>
    <n v="58"/>
  </r>
  <r>
    <n v="3249"/>
    <x v="18"/>
    <x v="2"/>
    <d v="2024-03-15T00:00:00"/>
    <x v="1"/>
    <n v="10"/>
    <x v="0"/>
    <s v="No"/>
    <x v="1"/>
    <s v="Yes"/>
    <n v="20"/>
    <x v="0"/>
    <n v="25"/>
  </r>
  <r>
    <n v="3250"/>
    <x v="19"/>
    <x v="1"/>
    <d v="2024-03-16T00:00:00"/>
    <x v="0"/>
    <n v="5"/>
    <x v="1"/>
    <s v="No"/>
    <x v="1"/>
    <s v="No"/>
    <n v="0"/>
    <x v="1"/>
    <n v="5"/>
  </r>
  <r>
    <n v="3251"/>
    <x v="20"/>
    <x v="0"/>
    <d v="2024-03-17T00:00:00"/>
    <x v="1"/>
    <n v="15"/>
    <x v="0"/>
    <s v="Yes"/>
    <x v="0"/>
    <s v="Yes"/>
    <n v="20"/>
    <x v="3"/>
    <n v="62"/>
  </r>
  <r>
    <n v="3252"/>
    <x v="21"/>
    <x v="2"/>
    <d v="2024-03-18T00:00:00"/>
    <x v="0"/>
    <n v="10"/>
    <x v="2"/>
    <s v="No"/>
    <x v="1"/>
    <s v="Yes"/>
    <n v="20"/>
    <x v="6"/>
    <n v="15"/>
  </r>
  <r>
    <n v="3253"/>
    <x v="22"/>
    <x v="1"/>
    <d v="2024-03-19T00:00:00"/>
    <x v="1"/>
    <n v="5"/>
    <x v="0"/>
    <s v="No"/>
    <x v="1"/>
    <s v="No"/>
    <n v="0"/>
    <x v="4"/>
    <n v="4"/>
  </r>
  <r>
    <n v="3254"/>
    <x v="23"/>
    <x v="0"/>
    <d v="2024-03-20T00:00:00"/>
    <x v="0"/>
    <n v="15"/>
    <x v="1"/>
    <s v="Yes"/>
    <x v="0"/>
    <s v="Yes"/>
    <n v="20"/>
    <x v="7"/>
    <n v="45"/>
  </r>
  <r>
    <n v="3255"/>
    <x v="24"/>
    <x v="2"/>
    <d v="2024-03-21T00:00:00"/>
    <x v="1"/>
    <n v="10"/>
    <x v="0"/>
    <s v="No"/>
    <x v="1"/>
    <s v="Yes"/>
    <n v="20"/>
    <x v="2"/>
    <n v="20"/>
  </r>
  <r>
    <n v="3256"/>
    <x v="25"/>
    <x v="1"/>
    <d v="2024-03-22T00:00:00"/>
    <x v="0"/>
    <n v="5"/>
    <x v="2"/>
    <s v="No"/>
    <x v="1"/>
    <s v="No"/>
    <n v="0"/>
    <x v="1"/>
    <n v="5"/>
  </r>
  <r>
    <n v="3257"/>
    <x v="26"/>
    <x v="0"/>
    <d v="2024-03-23T00:00:00"/>
    <x v="1"/>
    <n v="15"/>
    <x v="0"/>
    <s v="Yes"/>
    <x v="0"/>
    <s v="Yes"/>
    <n v="20"/>
    <x v="0"/>
    <n v="60"/>
  </r>
  <r>
    <n v="3258"/>
    <x v="27"/>
    <x v="2"/>
    <d v="2024-03-24T00:00:00"/>
    <x v="0"/>
    <n v="10"/>
    <x v="1"/>
    <s v="No"/>
    <x v="1"/>
    <s v="Yes"/>
    <n v="20"/>
    <x v="6"/>
    <n v="15"/>
  </r>
  <r>
    <n v="3259"/>
    <x v="28"/>
    <x v="1"/>
    <d v="2024-03-25T00:00:00"/>
    <x v="1"/>
    <n v="5"/>
    <x v="0"/>
    <s v="No"/>
    <x v="1"/>
    <s v="No"/>
    <n v="0"/>
    <x v="4"/>
    <n v="4"/>
  </r>
  <r>
    <n v="3260"/>
    <x v="29"/>
    <x v="0"/>
    <d v="2024-03-26T00:00:00"/>
    <x v="0"/>
    <n v="15"/>
    <x v="2"/>
    <s v="Yes"/>
    <x v="0"/>
    <s v="Yes"/>
    <n v="20"/>
    <x v="10"/>
    <n v="58"/>
  </r>
  <r>
    <n v="3261"/>
    <x v="30"/>
    <x v="2"/>
    <d v="2024-03-27T00:00:00"/>
    <x v="1"/>
    <n v="10"/>
    <x v="0"/>
    <s v="No"/>
    <x v="1"/>
    <s v="Yes"/>
    <n v="20"/>
    <x v="2"/>
    <n v="20"/>
  </r>
  <r>
    <n v="3262"/>
    <x v="31"/>
    <x v="1"/>
    <d v="2024-03-28T00:00:00"/>
    <x v="0"/>
    <n v="5"/>
    <x v="1"/>
    <s v="No"/>
    <x v="1"/>
    <s v="No"/>
    <n v="0"/>
    <x v="1"/>
    <n v="5"/>
  </r>
  <r>
    <n v="3263"/>
    <x v="32"/>
    <x v="0"/>
    <d v="2024-03-29T00:00:00"/>
    <x v="1"/>
    <n v="15"/>
    <x v="0"/>
    <s v="Yes"/>
    <x v="0"/>
    <s v="Yes"/>
    <n v="20"/>
    <x v="3"/>
    <n v="62"/>
  </r>
  <r>
    <n v="3264"/>
    <x v="33"/>
    <x v="2"/>
    <d v="2024-03-30T00:00:00"/>
    <x v="0"/>
    <n v="10"/>
    <x v="2"/>
    <s v="No"/>
    <x v="1"/>
    <s v="Yes"/>
    <n v="20"/>
    <x v="6"/>
    <n v="15"/>
  </r>
  <r>
    <n v="3265"/>
    <x v="34"/>
    <x v="1"/>
    <d v="2024-03-31T00:00:00"/>
    <x v="1"/>
    <n v="5"/>
    <x v="0"/>
    <s v="No"/>
    <x v="1"/>
    <s v="No"/>
    <n v="0"/>
    <x v="4"/>
    <n v="4"/>
  </r>
  <r>
    <n v="3266"/>
    <x v="35"/>
    <x v="1"/>
    <d v="2024-04-01T00:00:00"/>
    <x v="0"/>
    <n v="5"/>
    <x v="0"/>
    <s v="No"/>
    <x v="1"/>
    <s v="No"/>
    <n v="0"/>
    <x v="1"/>
    <n v="5"/>
  </r>
  <r>
    <n v="3267"/>
    <x v="36"/>
    <x v="0"/>
    <d v="2024-04-02T00:00:00"/>
    <x v="1"/>
    <n v="15"/>
    <x v="2"/>
    <s v="Yes"/>
    <x v="0"/>
    <s v="Yes"/>
    <n v="20"/>
    <x v="10"/>
    <n v="58"/>
  </r>
  <r>
    <n v="3268"/>
    <x v="37"/>
    <x v="2"/>
    <d v="2024-04-03T00:00:00"/>
    <x v="0"/>
    <n v="10"/>
    <x v="1"/>
    <s v="No"/>
    <x v="1"/>
    <s v="Yes"/>
    <n v="20"/>
    <x v="2"/>
    <n v="20"/>
  </r>
  <r>
    <n v="3269"/>
    <x v="38"/>
    <x v="1"/>
    <d v="2024-04-04T00:00:00"/>
    <x v="1"/>
    <n v="5"/>
    <x v="2"/>
    <s v="No"/>
    <x v="1"/>
    <s v="No"/>
    <n v="0"/>
    <x v="4"/>
    <n v="4"/>
  </r>
  <r>
    <n v="3270"/>
    <x v="39"/>
    <x v="0"/>
    <d v="2024-04-05T00:00:00"/>
    <x v="0"/>
    <n v="15"/>
    <x v="0"/>
    <s v="Yes"/>
    <x v="0"/>
    <s v="Yes"/>
    <n v="20"/>
    <x v="6"/>
    <n v="50"/>
  </r>
  <r>
    <n v="3271"/>
    <x v="40"/>
    <x v="2"/>
    <d v="2024-04-06T00:00:00"/>
    <x v="1"/>
    <n v="10"/>
    <x v="0"/>
    <s v="No"/>
    <x v="1"/>
    <s v="Yes"/>
    <n v="20"/>
    <x v="0"/>
    <n v="25"/>
  </r>
  <r>
    <n v="3272"/>
    <x v="41"/>
    <x v="1"/>
    <d v="2024-04-07T00:00:00"/>
    <x v="0"/>
    <n v="5"/>
    <x v="1"/>
    <s v="No"/>
    <x v="1"/>
    <s v="No"/>
    <n v="0"/>
    <x v="1"/>
    <n v="5"/>
  </r>
  <r>
    <n v="3273"/>
    <x v="42"/>
    <x v="0"/>
    <d v="2024-04-08T00:00:00"/>
    <x v="1"/>
    <n v="15"/>
    <x v="2"/>
    <s v="Yes"/>
    <x v="0"/>
    <s v="Yes"/>
    <n v="20"/>
    <x v="7"/>
    <n v="45"/>
  </r>
  <r>
    <n v="3274"/>
    <x v="43"/>
    <x v="2"/>
    <d v="2024-04-09T00:00:00"/>
    <x v="0"/>
    <n v="10"/>
    <x v="2"/>
    <s v="No"/>
    <x v="1"/>
    <s v="Yes"/>
    <n v="20"/>
    <x v="9"/>
    <n v="18"/>
  </r>
  <r>
    <n v="3275"/>
    <x v="44"/>
    <x v="1"/>
    <d v="2024-04-10T00:00:00"/>
    <x v="1"/>
    <n v="5"/>
    <x v="0"/>
    <s v="No"/>
    <x v="1"/>
    <s v="No"/>
    <n v="0"/>
    <x v="5"/>
    <n v="3"/>
  </r>
  <r>
    <n v="3276"/>
    <x v="45"/>
    <x v="0"/>
    <d v="2024-04-11T00:00:00"/>
    <x v="0"/>
    <n v="15"/>
    <x v="1"/>
    <s v="Yes"/>
    <x v="0"/>
    <s v="Yes"/>
    <n v="20"/>
    <x v="0"/>
    <n v="60"/>
  </r>
  <r>
    <n v="3277"/>
    <x v="46"/>
    <x v="2"/>
    <d v="2024-04-12T00:00:00"/>
    <x v="1"/>
    <n v="10"/>
    <x v="0"/>
    <s v="No"/>
    <x v="1"/>
    <s v="Yes"/>
    <n v="20"/>
    <x v="2"/>
    <n v="20"/>
  </r>
  <r>
    <n v="3278"/>
    <x v="47"/>
    <x v="1"/>
    <d v="2024-04-13T00:00:00"/>
    <x v="0"/>
    <n v="5"/>
    <x v="2"/>
    <s v="No"/>
    <x v="1"/>
    <s v="No"/>
    <n v="0"/>
    <x v="1"/>
    <n v="5"/>
  </r>
  <r>
    <n v="3279"/>
    <x v="48"/>
    <x v="0"/>
    <d v="2024-04-14T00:00:00"/>
    <x v="1"/>
    <n v="15"/>
    <x v="0"/>
    <s v="Yes"/>
    <x v="0"/>
    <s v="Yes"/>
    <n v="20"/>
    <x v="3"/>
    <n v="62"/>
  </r>
  <r>
    <n v="3280"/>
    <x v="49"/>
    <x v="2"/>
    <d v="2024-04-15T00:00:00"/>
    <x v="0"/>
    <n v="10"/>
    <x v="1"/>
    <s v="No"/>
    <x v="1"/>
    <s v="Yes"/>
    <n v="20"/>
    <x v="6"/>
    <n v="15"/>
  </r>
  <r>
    <n v="3281"/>
    <x v="50"/>
    <x v="1"/>
    <d v="2024-04-16T00:00:00"/>
    <x v="1"/>
    <n v="5"/>
    <x v="0"/>
    <s v="No"/>
    <x v="1"/>
    <s v="No"/>
    <n v="0"/>
    <x v="4"/>
    <n v="4"/>
  </r>
  <r>
    <n v="3282"/>
    <x v="51"/>
    <x v="0"/>
    <d v="2024-04-17T00:00:00"/>
    <x v="0"/>
    <n v="15"/>
    <x v="2"/>
    <s v="Yes"/>
    <x v="0"/>
    <s v="Yes"/>
    <n v="20"/>
    <x v="10"/>
    <n v="58"/>
  </r>
  <r>
    <n v="3283"/>
    <x v="52"/>
    <x v="2"/>
    <d v="2024-04-18T00:00:00"/>
    <x v="1"/>
    <n v="10"/>
    <x v="0"/>
    <s v="No"/>
    <x v="1"/>
    <s v="Yes"/>
    <n v="20"/>
    <x v="2"/>
    <n v="20"/>
  </r>
  <r>
    <n v="3284"/>
    <x v="53"/>
    <x v="1"/>
    <d v="2024-04-19T00:00:00"/>
    <x v="0"/>
    <n v="5"/>
    <x v="1"/>
    <s v="No"/>
    <x v="1"/>
    <s v="No"/>
    <n v="0"/>
    <x v="1"/>
    <n v="5"/>
  </r>
  <r>
    <n v="3285"/>
    <x v="54"/>
    <x v="0"/>
    <d v="2024-04-20T00:00:00"/>
    <x v="1"/>
    <n v="15"/>
    <x v="0"/>
    <s v="Yes"/>
    <x v="0"/>
    <s v="Yes"/>
    <n v="20"/>
    <x v="7"/>
    <n v="45"/>
  </r>
  <r>
    <n v="3286"/>
    <x v="55"/>
    <x v="2"/>
    <d v="2024-04-21T00:00:00"/>
    <x v="0"/>
    <n v="10"/>
    <x v="2"/>
    <s v="No"/>
    <x v="1"/>
    <s v="Yes"/>
    <n v="20"/>
    <x v="6"/>
    <n v="15"/>
  </r>
  <r>
    <n v="3287"/>
    <x v="56"/>
    <x v="1"/>
    <d v="2024-04-22T00:00:00"/>
    <x v="1"/>
    <n v="5"/>
    <x v="0"/>
    <s v="No"/>
    <x v="1"/>
    <s v="No"/>
    <n v="0"/>
    <x v="4"/>
    <n v="4"/>
  </r>
  <r>
    <n v="3288"/>
    <x v="57"/>
    <x v="0"/>
    <d v="2024-04-23T00:00:00"/>
    <x v="0"/>
    <n v="15"/>
    <x v="1"/>
    <s v="Yes"/>
    <x v="0"/>
    <s v="Yes"/>
    <n v="20"/>
    <x v="3"/>
    <n v="62"/>
  </r>
  <r>
    <n v="3289"/>
    <x v="58"/>
    <x v="2"/>
    <d v="2024-04-24T00:00:00"/>
    <x v="1"/>
    <n v="10"/>
    <x v="0"/>
    <s v="No"/>
    <x v="1"/>
    <s v="Yes"/>
    <n v="20"/>
    <x v="2"/>
    <n v="20"/>
  </r>
  <r>
    <n v="3290"/>
    <x v="59"/>
    <x v="1"/>
    <d v="2024-04-25T00:00:00"/>
    <x v="0"/>
    <n v="5"/>
    <x v="2"/>
    <s v="No"/>
    <x v="1"/>
    <s v="No"/>
    <n v="0"/>
    <x v="1"/>
    <n v="5"/>
  </r>
  <r>
    <n v="3291"/>
    <x v="60"/>
    <x v="0"/>
    <d v="2024-04-26T00:00:00"/>
    <x v="1"/>
    <n v="15"/>
    <x v="0"/>
    <s v="Yes"/>
    <x v="0"/>
    <s v="Yes"/>
    <n v="20"/>
    <x v="0"/>
    <n v="60"/>
  </r>
  <r>
    <n v="3292"/>
    <x v="61"/>
    <x v="2"/>
    <d v="2024-04-27T00:00:00"/>
    <x v="0"/>
    <n v="10"/>
    <x v="1"/>
    <s v="No"/>
    <x v="1"/>
    <s v="Yes"/>
    <n v="20"/>
    <x v="6"/>
    <n v="15"/>
  </r>
  <r>
    <n v="3293"/>
    <x v="62"/>
    <x v="1"/>
    <d v="2024-04-28T00:00:00"/>
    <x v="1"/>
    <n v="5"/>
    <x v="0"/>
    <s v="No"/>
    <x v="1"/>
    <s v="No"/>
    <n v="0"/>
    <x v="4"/>
    <n v="4"/>
  </r>
  <r>
    <n v="3294"/>
    <x v="63"/>
    <x v="0"/>
    <d v="2024-04-29T00:00:00"/>
    <x v="0"/>
    <n v="15"/>
    <x v="2"/>
    <s v="Yes"/>
    <x v="0"/>
    <s v="Yes"/>
    <n v="20"/>
    <x v="7"/>
    <n v="45"/>
  </r>
  <r>
    <n v="3295"/>
    <x v="64"/>
    <x v="2"/>
    <d v="2024-04-30T00:00:00"/>
    <x v="1"/>
    <n v="10"/>
    <x v="0"/>
    <s v="No"/>
    <x v="1"/>
    <s v="Yes"/>
    <n v="20"/>
    <x v="0"/>
    <n v="25"/>
  </r>
  <r>
    <n v="3296"/>
    <x v="65"/>
    <x v="1"/>
    <d v="2024-05-01T00:00:00"/>
    <x v="1"/>
    <n v="5"/>
    <x v="0"/>
    <s v="No"/>
    <x v="1"/>
    <s v="No"/>
    <n v="0"/>
    <x v="1"/>
    <n v="5"/>
  </r>
  <r>
    <n v="3297"/>
    <x v="66"/>
    <x v="0"/>
    <d v="2024-05-02T00:00:00"/>
    <x v="0"/>
    <n v="15"/>
    <x v="2"/>
    <s v="Yes"/>
    <x v="0"/>
    <s v="Yes"/>
    <n v="20"/>
    <x v="10"/>
    <n v="58"/>
  </r>
  <r>
    <n v="3298"/>
    <x v="67"/>
    <x v="2"/>
    <d v="2024-05-03T00:00:00"/>
    <x v="1"/>
    <n v="10"/>
    <x v="1"/>
    <s v="No"/>
    <x v="1"/>
    <s v="Yes"/>
    <n v="20"/>
    <x v="2"/>
    <n v="20"/>
  </r>
  <r>
    <n v="3299"/>
    <x v="68"/>
    <x v="1"/>
    <d v="2024-05-04T00:00:00"/>
    <x v="0"/>
    <n v="5"/>
    <x v="2"/>
    <s v="No"/>
    <x v="1"/>
    <s v="No"/>
    <n v="0"/>
    <x v="4"/>
    <n v="4"/>
  </r>
  <r>
    <n v="3300"/>
    <x v="69"/>
    <x v="0"/>
    <d v="2024-05-05T00:00:00"/>
    <x v="1"/>
    <n v="15"/>
    <x v="0"/>
    <s v="Yes"/>
    <x v="0"/>
    <s v="Yes"/>
    <n v="20"/>
    <x v="6"/>
    <n v="50"/>
  </r>
  <r>
    <n v="3301"/>
    <x v="70"/>
    <x v="2"/>
    <d v="2024-05-06T00:00:00"/>
    <x v="0"/>
    <n v="10"/>
    <x v="0"/>
    <s v="No"/>
    <x v="1"/>
    <s v="Yes"/>
    <n v="20"/>
    <x v="0"/>
    <n v="25"/>
  </r>
  <r>
    <n v="3302"/>
    <x v="71"/>
    <x v="1"/>
    <d v="2024-05-07T00:00:00"/>
    <x v="1"/>
    <n v="5"/>
    <x v="1"/>
    <s v="No"/>
    <x v="1"/>
    <s v="No"/>
    <n v="0"/>
    <x v="1"/>
    <n v="5"/>
  </r>
  <r>
    <n v="3303"/>
    <x v="72"/>
    <x v="0"/>
    <d v="2024-05-08T00:00:00"/>
    <x v="0"/>
    <n v="15"/>
    <x v="2"/>
    <s v="Yes"/>
    <x v="0"/>
    <s v="Yes"/>
    <n v="20"/>
    <x v="7"/>
    <n v="45"/>
  </r>
  <r>
    <n v="3304"/>
    <x v="73"/>
    <x v="2"/>
    <d v="2024-05-09T00:00:00"/>
    <x v="1"/>
    <n v="10"/>
    <x v="2"/>
    <s v="No"/>
    <x v="1"/>
    <s v="Yes"/>
    <n v="20"/>
    <x v="9"/>
    <n v="18"/>
  </r>
  <r>
    <n v="3305"/>
    <x v="74"/>
    <x v="1"/>
    <d v="2024-05-10T00:00:00"/>
    <x v="0"/>
    <n v="5"/>
    <x v="0"/>
    <s v="No"/>
    <x v="1"/>
    <s v="No"/>
    <n v="0"/>
    <x v="5"/>
    <n v="3"/>
  </r>
  <r>
    <n v="3306"/>
    <x v="75"/>
    <x v="0"/>
    <d v="2024-05-11T00:00:00"/>
    <x v="1"/>
    <n v="15"/>
    <x v="1"/>
    <s v="Yes"/>
    <x v="0"/>
    <s v="Yes"/>
    <n v="20"/>
    <x v="0"/>
    <n v="60"/>
  </r>
  <r>
    <n v="3307"/>
    <x v="76"/>
    <x v="2"/>
    <d v="2024-05-12T00:00:00"/>
    <x v="0"/>
    <n v="10"/>
    <x v="0"/>
    <s v="No"/>
    <x v="1"/>
    <s v="Yes"/>
    <n v="20"/>
    <x v="2"/>
    <n v="20"/>
  </r>
  <r>
    <n v="3308"/>
    <x v="77"/>
    <x v="1"/>
    <d v="2024-05-13T00:00:00"/>
    <x v="1"/>
    <n v="5"/>
    <x v="2"/>
    <s v="No"/>
    <x v="1"/>
    <s v="No"/>
    <n v="0"/>
    <x v="1"/>
    <n v="5"/>
  </r>
  <r>
    <n v="3309"/>
    <x v="78"/>
    <x v="0"/>
    <d v="2024-05-14T00:00:00"/>
    <x v="0"/>
    <n v="15"/>
    <x v="0"/>
    <s v="Yes"/>
    <x v="0"/>
    <s v="Yes"/>
    <n v="20"/>
    <x v="3"/>
    <n v="62"/>
  </r>
  <r>
    <n v="3310"/>
    <x v="79"/>
    <x v="2"/>
    <d v="2024-05-15T00:00:00"/>
    <x v="1"/>
    <n v="10"/>
    <x v="1"/>
    <s v="No"/>
    <x v="1"/>
    <s v="Yes"/>
    <n v="20"/>
    <x v="6"/>
    <n v="15"/>
  </r>
  <r>
    <n v="3311"/>
    <x v="80"/>
    <x v="1"/>
    <d v="2024-05-16T00:00:00"/>
    <x v="0"/>
    <n v="5"/>
    <x v="0"/>
    <s v="No"/>
    <x v="1"/>
    <s v="No"/>
    <n v="0"/>
    <x v="4"/>
    <n v="4"/>
  </r>
  <r>
    <n v="3312"/>
    <x v="81"/>
    <x v="0"/>
    <d v="2024-05-17T00:00:00"/>
    <x v="1"/>
    <n v="15"/>
    <x v="2"/>
    <s v="Yes"/>
    <x v="0"/>
    <s v="Yes"/>
    <n v="20"/>
    <x v="10"/>
    <n v="58"/>
  </r>
  <r>
    <n v="3313"/>
    <x v="82"/>
    <x v="2"/>
    <d v="2024-05-18T00:00:00"/>
    <x v="0"/>
    <n v="10"/>
    <x v="0"/>
    <s v="No"/>
    <x v="1"/>
    <s v="Yes"/>
    <n v="20"/>
    <x v="2"/>
    <n v="20"/>
  </r>
  <r>
    <n v="3314"/>
    <x v="83"/>
    <x v="1"/>
    <d v="2024-05-19T00:00:00"/>
    <x v="1"/>
    <n v="5"/>
    <x v="1"/>
    <s v="No"/>
    <x v="1"/>
    <s v="No"/>
    <n v="0"/>
    <x v="1"/>
    <n v="5"/>
  </r>
  <r>
    <n v="3315"/>
    <x v="84"/>
    <x v="0"/>
    <d v="2024-05-20T00:00:00"/>
    <x v="0"/>
    <n v="15"/>
    <x v="0"/>
    <s v="Yes"/>
    <x v="0"/>
    <s v="Yes"/>
    <n v="20"/>
    <x v="7"/>
    <n v="45"/>
  </r>
  <r>
    <n v="3316"/>
    <x v="85"/>
    <x v="2"/>
    <d v="2024-05-21T00:00:00"/>
    <x v="1"/>
    <n v="10"/>
    <x v="2"/>
    <s v="No"/>
    <x v="1"/>
    <s v="Yes"/>
    <n v="20"/>
    <x v="6"/>
    <n v="15"/>
  </r>
  <r>
    <n v="3317"/>
    <x v="86"/>
    <x v="1"/>
    <d v="2024-05-22T00:00:00"/>
    <x v="0"/>
    <n v="5"/>
    <x v="0"/>
    <s v="No"/>
    <x v="1"/>
    <s v="No"/>
    <n v="0"/>
    <x v="4"/>
    <n v="4"/>
  </r>
  <r>
    <n v="3318"/>
    <x v="87"/>
    <x v="0"/>
    <d v="2024-05-23T00:00:00"/>
    <x v="1"/>
    <n v="15"/>
    <x v="1"/>
    <s v="Yes"/>
    <x v="0"/>
    <s v="Yes"/>
    <n v="20"/>
    <x v="3"/>
    <n v="62"/>
  </r>
  <r>
    <n v="3319"/>
    <x v="88"/>
    <x v="2"/>
    <d v="2024-05-24T00:00:00"/>
    <x v="0"/>
    <n v="10"/>
    <x v="0"/>
    <s v="No"/>
    <x v="1"/>
    <s v="Yes"/>
    <n v="20"/>
    <x v="2"/>
    <n v="20"/>
  </r>
  <r>
    <n v="3320"/>
    <x v="89"/>
    <x v="1"/>
    <d v="2024-05-25T00:00:00"/>
    <x v="1"/>
    <n v="5"/>
    <x v="2"/>
    <s v="No"/>
    <x v="1"/>
    <s v="No"/>
    <n v="0"/>
    <x v="1"/>
    <n v="5"/>
  </r>
  <r>
    <n v="3321"/>
    <x v="90"/>
    <x v="0"/>
    <d v="2024-05-26T00:00:00"/>
    <x v="0"/>
    <n v="15"/>
    <x v="0"/>
    <s v="Yes"/>
    <x v="0"/>
    <s v="Yes"/>
    <n v="20"/>
    <x v="0"/>
    <n v="60"/>
  </r>
  <r>
    <n v="3322"/>
    <x v="91"/>
    <x v="2"/>
    <d v="2024-05-27T00:00:00"/>
    <x v="1"/>
    <n v="10"/>
    <x v="1"/>
    <s v="No"/>
    <x v="1"/>
    <s v="Yes"/>
    <n v="20"/>
    <x v="6"/>
    <n v="15"/>
  </r>
  <r>
    <n v="3323"/>
    <x v="92"/>
    <x v="1"/>
    <d v="2024-05-28T00:00:00"/>
    <x v="0"/>
    <n v="5"/>
    <x v="0"/>
    <s v="No"/>
    <x v="1"/>
    <s v="No"/>
    <n v="0"/>
    <x v="4"/>
    <n v="4"/>
  </r>
  <r>
    <n v="3324"/>
    <x v="93"/>
    <x v="0"/>
    <d v="2024-05-29T00:00:00"/>
    <x v="1"/>
    <n v="15"/>
    <x v="2"/>
    <s v="Yes"/>
    <x v="0"/>
    <s v="Yes"/>
    <n v="20"/>
    <x v="7"/>
    <n v="45"/>
  </r>
  <r>
    <n v="3325"/>
    <x v="94"/>
    <x v="2"/>
    <d v="2024-05-30T00:00:00"/>
    <x v="0"/>
    <n v="10"/>
    <x v="2"/>
    <s v="No"/>
    <x v="1"/>
    <s v="Yes"/>
    <n v="20"/>
    <x v="6"/>
    <n v="15"/>
  </r>
  <r>
    <n v="3326"/>
    <x v="95"/>
    <x v="1"/>
    <d v="2024-05-31T00:00:00"/>
    <x v="1"/>
    <n v="5"/>
    <x v="1"/>
    <s v="No"/>
    <x v="1"/>
    <s v="No"/>
    <n v="0"/>
    <x v="1"/>
    <n v="5"/>
  </r>
  <r>
    <n v="3327"/>
    <x v="96"/>
    <x v="0"/>
    <d v="2024-06-01T00:00:00"/>
    <x v="0"/>
    <n v="15"/>
    <x v="0"/>
    <s v="Yes"/>
    <x v="0"/>
    <s v="Yes"/>
    <n v="20"/>
    <x v="10"/>
    <n v="58"/>
  </r>
  <r>
    <n v="3328"/>
    <x v="97"/>
    <x v="2"/>
    <d v="2024-06-02T00:00:00"/>
    <x v="1"/>
    <n v="10"/>
    <x v="1"/>
    <s v="No"/>
    <x v="1"/>
    <s v="Yes"/>
    <n v="20"/>
    <x v="2"/>
    <n v="20"/>
  </r>
  <r>
    <n v="3329"/>
    <x v="98"/>
    <x v="1"/>
    <d v="2024-06-03T00:00:00"/>
    <x v="0"/>
    <n v="5"/>
    <x v="2"/>
    <s v="No"/>
    <x v="1"/>
    <s v="No"/>
    <n v="0"/>
    <x v="4"/>
    <n v="4"/>
  </r>
  <r>
    <n v="3330"/>
    <x v="99"/>
    <x v="0"/>
    <d v="2024-06-04T00:00:00"/>
    <x v="1"/>
    <n v="15"/>
    <x v="0"/>
    <s v="Yes"/>
    <x v="0"/>
    <s v="Yes"/>
    <n v="20"/>
    <x v="6"/>
    <n v="50"/>
  </r>
  <r>
    <n v="3331"/>
    <x v="100"/>
    <x v="2"/>
    <d v="2024-06-05T00:00:00"/>
    <x v="0"/>
    <n v="10"/>
    <x v="0"/>
    <s v="No"/>
    <x v="1"/>
    <s v="Yes"/>
    <n v="20"/>
    <x v="0"/>
    <n v="25"/>
  </r>
  <r>
    <n v="3332"/>
    <x v="101"/>
    <x v="1"/>
    <d v="2024-06-06T00:00:00"/>
    <x v="1"/>
    <n v="5"/>
    <x v="1"/>
    <s v="No"/>
    <x v="1"/>
    <s v="No"/>
    <n v="0"/>
    <x v="1"/>
    <n v="5"/>
  </r>
  <r>
    <n v="3333"/>
    <x v="102"/>
    <x v="0"/>
    <d v="2024-06-07T00:00:00"/>
    <x v="0"/>
    <n v="15"/>
    <x v="2"/>
    <s v="Yes"/>
    <x v="0"/>
    <s v="Yes"/>
    <n v="20"/>
    <x v="7"/>
    <n v="45"/>
  </r>
  <r>
    <n v="3334"/>
    <x v="103"/>
    <x v="2"/>
    <d v="2024-06-08T00:00:00"/>
    <x v="1"/>
    <n v="10"/>
    <x v="2"/>
    <s v="No"/>
    <x v="1"/>
    <s v="Yes"/>
    <n v="20"/>
    <x v="9"/>
    <n v="18"/>
  </r>
  <r>
    <n v="3335"/>
    <x v="104"/>
    <x v="1"/>
    <d v="2024-06-09T00:00:00"/>
    <x v="0"/>
    <n v="5"/>
    <x v="0"/>
    <s v="No"/>
    <x v="1"/>
    <s v="No"/>
    <n v="0"/>
    <x v="5"/>
    <n v="3"/>
  </r>
  <r>
    <n v="3336"/>
    <x v="105"/>
    <x v="1"/>
    <d v="2024-06-10T00:00:00"/>
    <x v="0"/>
    <n v="5"/>
    <x v="0"/>
    <s v="No"/>
    <x v="1"/>
    <s v="No"/>
    <n v="0"/>
    <x v="1"/>
    <n v="5"/>
  </r>
  <r>
    <n v="3337"/>
    <x v="106"/>
    <x v="0"/>
    <d v="2024-06-11T00:00:00"/>
    <x v="1"/>
    <n v="15"/>
    <x v="2"/>
    <s v="Yes"/>
    <x v="0"/>
    <s v="Yes"/>
    <n v="20"/>
    <x v="10"/>
    <n v="58"/>
  </r>
  <r>
    <n v="3338"/>
    <x v="107"/>
    <x v="2"/>
    <d v="2024-06-12T00:00:00"/>
    <x v="0"/>
    <n v="10"/>
    <x v="1"/>
    <s v="No"/>
    <x v="1"/>
    <s v="Yes"/>
    <n v="20"/>
    <x v="2"/>
    <n v="20"/>
  </r>
  <r>
    <n v="3339"/>
    <x v="108"/>
    <x v="1"/>
    <d v="2024-06-13T00:00:00"/>
    <x v="1"/>
    <n v="5"/>
    <x v="2"/>
    <s v="No"/>
    <x v="1"/>
    <s v="No"/>
    <n v="0"/>
    <x v="4"/>
    <n v="4"/>
  </r>
  <r>
    <n v="3340"/>
    <x v="109"/>
    <x v="0"/>
    <d v="2024-06-14T00:00:00"/>
    <x v="0"/>
    <n v="15"/>
    <x v="0"/>
    <s v="Yes"/>
    <x v="0"/>
    <s v="Yes"/>
    <n v="20"/>
    <x v="6"/>
    <n v="50"/>
  </r>
  <r>
    <n v="3341"/>
    <x v="110"/>
    <x v="2"/>
    <d v="2024-06-15T00:00:00"/>
    <x v="1"/>
    <n v="10"/>
    <x v="0"/>
    <s v="No"/>
    <x v="1"/>
    <s v="Yes"/>
    <n v="20"/>
    <x v="0"/>
    <n v="25"/>
  </r>
  <r>
    <n v="3342"/>
    <x v="111"/>
    <x v="1"/>
    <d v="2024-06-16T00:00:00"/>
    <x v="0"/>
    <n v="5"/>
    <x v="1"/>
    <s v="No"/>
    <x v="1"/>
    <s v="No"/>
    <n v="0"/>
    <x v="1"/>
    <n v="5"/>
  </r>
  <r>
    <n v="3343"/>
    <x v="112"/>
    <x v="0"/>
    <d v="2024-06-17T00:00:00"/>
    <x v="1"/>
    <n v="15"/>
    <x v="2"/>
    <s v="Yes"/>
    <x v="0"/>
    <s v="Yes"/>
    <n v="20"/>
    <x v="7"/>
    <n v="45"/>
  </r>
  <r>
    <n v="3344"/>
    <x v="113"/>
    <x v="2"/>
    <d v="2024-06-18T00:00:00"/>
    <x v="0"/>
    <n v="10"/>
    <x v="2"/>
    <s v="No"/>
    <x v="1"/>
    <s v="Yes"/>
    <n v="20"/>
    <x v="9"/>
    <n v="18"/>
  </r>
  <r>
    <n v="3345"/>
    <x v="114"/>
    <x v="1"/>
    <d v="2024-06-19T00:00:00"/>
    <x v="1"/>
    <n v="5"/>
    <x v="0"/>
    <s v="No"/>
    <x v="1"/>
    <s v="No"/>
    <n v="0"/>
    <x v="5"/>
    <n v="3"/>
  </r>
  <r>
    <n v="3346"/>
    <x v="115"/>
    <x v="0"/>
    <d v="2024-06-20T00:00:00"/>
    <x v="0"/>
    <n v="15"/>
    <x v="1"/>
    <s v="Yes"/>
    <x v="0"/>
    <s v="Yes"/>
    <n v="20"/>
    <x v="0"/>
    <n v="60"/>
  </r>
  <r>
    <n v="3347"/>
    <x v="116"/>
    <x v="2"/>
    <d v="2024-06-21T00:00:00"/>
    <x v="1"/>
    <n v="10"/>
    <x v="0"/>
    <s v="No"/>
    <x v="1"/>
    <s v="Yes"/>
    <n v="20"/>
    <x v="2"/>
    <n v="20"/>
  </r>
  <r>
    <n v="3348"/>
    <x v="117"/>
    <x v="1"/>
    <d v="2024-06-22T00:00:00"/>
    <x v="0"/>
    <n v="5"/>
    <x v="2"/>
    <s v="No"/>
    <x v="1"/>
    <s v="No"/>
    <n v="0"/>
    <x v="1"/>
    <n v="5"/>
  </r>
  <r>
    <n v="3349"/>
    <x v="93"/>
    <x v="0"/>
    <d v="2024-06-23T00:00:00"/>
    <x v="1"/>
    <n v="15"/>
    <x v="0"/>
    <s v="Yes"/>
    <x v="0"/>
    <s v="Yes"/>
    <n v="20"/>
    <x v="3"/>
    <n v="62"/>
  </r>
  <r>
    <n v="3350"/>
    <x v="118"/>
    <x v="2"/>
    <d v="2024-06-24T00:00:00"/>
    <x v="0"/>
    <n v="10"/>
    <x v="1"/>
    <s v="No"/>
    <x v="1"/>
    <s v="Yes"/>
    <n v="20"/>
    <x v="6"/>
    <n v="15"/>
  </r>
  <r>
    <n v="3351"/>
    <x v="119"/>
    <x v="1"/>
    <d v="2024-06-25T00:00:00"/>
    <x v="1"/>
    <n v="5"/>
    <x v="0"/>
    <s v="No"/>
    <x v="1"/>
    <s v="No"/>
    <n v="0"/>
    <x v="4"/>
    <n v="4"/>
  </r>
  <r>
    <n v="3352"/>
    <x v="120"/>
    <x v="0"/>
    <d v="2024-06-26T00:00:00"/>
    <x v="0"/>
    <n v="15"/>
    <x v="2"/>
    <s v="Yes"/>
    <x v="0"/>
    <s v="Yes"/>
    <n v="20"/>
    <x v="10"/>
    <n v="58"/>
  </r>
  <r>
    <n v="3353"/>
    <x v="121"/>
    <x v="2"/>
    <d v="2024-06-27T00:00:00"/>
    <x v="1"/>
    <n v="10"/>
    <x v="0"/>
    <s v="No"/>
    <x v="1"/>
    <s v="Yes"/>
    <n v="20"/>
    <x v="2"/>
    <n v="20"/>
  </r>
  <r>
    <n v="3354"/>
    <x v="122"/>
    <x v="1"/>
    <d v="2024-06-28T00:00:00"/>
    <x v="0"/>
    <n v="5"/>
    <x v="1"/>
    <s v="No"/>
    <x v="1"/>
    <s v="No"/>
    <n v="0"/>
    <x v="1"/>
    <n v="5"/>
  </r>
  <r>
    <n v="3355"/>
    <x v="123"/>
    <x v="0"/>
    <d v="2024-06-29T00:00:00"/>
    <x v="1"/>
    <n v="15"/>
    <x v="0"/>
    <s v="Yes"/>
    <x v="0"/>
    <s v="Yes"/>
    <n v="20"/>
    <x v="7"/>
    <n v="45"/>
  </r>
  <r>
    <n v="3356"/>
    <x v="124"/>
    <x v="2"/>
    <d v="2024-06-30T00:00:00"/>
    <x v="0"/>
    <n v="10"/>
    <x v="2"/>
    <s v="No"/>
    <x v="1"/>
    <s v="Yes"/>
    <n v="20"/>
    <x v="6"/>
    <n v="15"/>
  </r>
  <r>
    <n v="3357"/>
    <x v="125"/>
    <x v="1"/>
    <d v="2024-07-01T00:00:00"/>
    <x v="1"/>
    <n v="5"/>
    <x v="0"/>
    <s v="No"/>
    <x v="1"/>
    <s v="No"/>
    <n v="0"/>
    <x v="4"/>
    <n v="4"/>
  </r>
  <r>
    <n v="3358"/>
    <x v="126"/>
    <x v="0"/>
    <d v="2024-07-02T00:00:00"/>
    <x v="0"/>
    <n v="15"/>
    <x v="1"/>
    <s v="Yes"/>
    <x v="0"/>
    <s v="Yes"/>
    <n v="20"/>
    <x v="3"/>
    <n v="62"/>
  </r>
  <r>
    <n v="3359"/>
    <x v="127"/>
    <x v="2"/>
    <d v="2024-07-03T00:00:00"/>
    <x v="1"/>
    <n v="10"/>
    <x v="0"/>
    <s v="No"/>
    <x v="1"/>
    <s v="Yes"/>
    <n v="20"/>
    <x v="2"/>
    <n v="20"/>
  </r>
  <r>
    <n v="3360"/>
    <x v="128"/>
    <x v="1"/>
    <d v="2024-07-04T00:00:00"/>
    <x v="0"/>
    <n v="5"/>
    <x v="2"/>
    <s v="No"/>
    <x v="1"/>
    <s v="No"/>
    <n v="0"/>
    <x v="1"/>
    <n v="5"/>
  </r>
  <r>
    <n v="3361"/>
    <x v="129"/>
    <x v="0"/>
    <d v="2024-07-05T00:00:00"/>
    <x v="1"/>
    <n v="15"/>
    <x v="0"/>
    <s v="Yes"/>
    <x v="0"/>
    <s v="Yes"/>
    <n v="20"/>
    <x v="6"/>
    <n v="50"/>
  </r>
  <r>
    <n v="3362"/>
    <x v="130"/>
    <x v="2"/>
    <d v="2024-07-06T00:00:00"/>
    <x v="0"/>
    <n v="10"/>
    <x v="1"/>
    <s v="No"/>
    <x v="1"/>
    <s v="Yes"/>
    <n v="20"/>
    <x v="6"/>
    <n v="15"/>
  </r>
  <r>
    <n v="3363"/>
    <x v="131"/>
    <x v="1"/>
    <d v="2024-07-07T00:00:00"/>
    <x v="1"/>
    <n v="5"/>
    <x v="0"/>
    <s v="No"/>
    <x v="1"/>
    <s v="No"/>
    <n v="0"/>
    <x v="4"/>
    <n v="4"/>
  </r>
  <r>
    <n v="3364"/>
    <x v="132"/>
    <x v="0"/>
    <d v="2024-07-08T00:00:00"/>
    <x v="0"/>
    <n v="15"/>
    <x v="2"/>
    <s v="Yes"/>
    <x v="0"/>
    <s v="Yes"/>
    <n v="20"/>
    <x v="10"/>
    <n v="58"/>
  </r>
  <r>
    <n v="3365"/>
    <x v="133"/>
    <x v="2"/>
    <d v="2024-07-09T00:00:00"/>
    <x v="1"/>
    <n v="10"/>
    <x v="0"/>
    <s v="No"/>
    <x v="1"/>
    <s v="Yes"/>
    <n v="20"/>
    <x v="2"/>
    <n v="20"/>
  </r>
  <r>
    <n v="3366"/>
    <x v="134"/>
    <x v="1"/>
    <d v="2024-07-10T00:00:00"/>
    <x v="0"/>
    <n v="5"/>
    <x v="0"/>
    <s v="No"/>
    <x v="1"/>
    <s v="No"/>
    <n v="0"/>
    <x v="1"/>
    <n v="5"/>
  </r>
  <r>
    <n v="3367"/>
    <x v="135"/>
    <x v="0"/>
    <d v="2024-07-11T00:00:00"/>
    <x v="1"/>
    <n v="15"/>
    <x v="2"/>
    <s v="Yes"/>
    <x v="0"/>
    <s v="Yes"/>
    <n v="20"/>
    <x v="10"/>
    <n v="58"/>
  </r>
  <r>
    <n v="3368"/>
    <x v="136"/>
    <x v="2"/>
    <d v="2024-07-12T00:00:00"/>
    <x v="0"/>
    <n v="10"/>
    <x v="1"/>
    <s v="No"/>
    <x v="1"/>
    <s v="Yes"/>
    <n v="20"/>
    <x v="2"/>
    <n v="20"/>
  </r>
  <r>
    <n v="3369"/>
    <x v="137"/>
    <x v="1"/>
    <d v="2024-07-13T00:00:00"/>
    <x v="1"/>
    <n v="5"/>
    <x v="2"/>
    <s v="No"/>
    <x v="1"/>
    <s v="No"/>
    <n v="0"/>
    <x v="4"/>
    <n v="4"/>
  </r>
  <r>
    <n v="3370"/>
    <x v="138"/>
    <x v="0"/>
    <d v="2024-07-14T00:00:00"/>
    <x v="0"/>
    <n v="15"/>
    <x v="0"/>
    <s v="Yes"/>
    <x v="0"/>
    <s v="Yes"/>
    <n v="20"/>
    <x v="6"/>
    <n v="50"/>
  </r>
  <r>
    <n v="3371"/>
    <x v="139"/>
    <x v="2"/>
    <d v="2024-07-15T00:00:00"/>
    <x v="1"/>
    <n v="10"/>
    <x v="0"/>
    <s v="No"/>
    <x v="1"/>
    <s v="Yes"/>
    <n v="20"/>
    <x v="0"/>
    <n v="25"/>
  </r>
  <r>
    <n v="3372"/>
    <x v="140"/>
    <x v="1"/>
    <d v="2024-07-16T00:00:00"/>
    <x v="0"/>
    <n v="5"/>
    <x v="1"/>
    <s v="No"/>
    <x v="1"/>
    <s v="No"/>
    <n v="0"/>
    <x v="1"/>
    <n v="5"/>
  </r>
  <r>
    <n v="3373"/>
    <x v="141"/>
    <x v="0"/>
    <d v="2024-07-17T00:00:00"/>
    <x v="1"/>
    <n v="15"/>
    <x v="2"/>
    <s v="Yes"/>
    <x v="0"/>
    <s v="Yes"/>
    <n v="20"/>
    <x v="7"/>
    <n v="45"/>
  </r>
  <r>
    <n v="3374"/>
    <x v="142"/>
    <x v="2"/>
    <d v="2024-07-18T00:00:00"/>
    <x v="0"/>
    <n v="10"/>
    <x v="2"/>
    <s v="No"/>
    <x v="1"/>
    <s v="Yes"/>
    <n v="20"/>
    <x v="9"/>
    <n v="18"/>
  </r>
  <r>
    <n v="3375"/>
    <x v="143"/>
    <x v="1"/>
    <d v="2024-07-19T00:00:00"/>
    <x v="1"/>
    <n v="5"/>
    <x v="0"/>
    <s v="No"/>
    <x v="1"/>
    <s v="No"/>
    <n v="0"/>
    <x v="5"/>
    <n v="3"/>
  </r>
  <r>
    <n v="3376"/>
    <x v="144"/>
    <x v="0"/>
    <d v="2024-07-20T00:00:00"/>
    <x v="0"/>
    <n v="15"/>
    <x v="1"/>
    <s v="Yes"/>
    <x v="0"/>
    <s v="Yes"/>
    <n v="20"/>
    <x v="0"/>
    <n v="60"/>
  </r>
  <r>
    <n v="3377"/>
    <x v="145"/>
    <x v="2"/>
    <d v="2024-07-21T00:00:00"/>
    <x v="1"/>
    <n v="10"/>
    <x v="0"/>
    <s v="No"/>
    <x v="1"/>
    <s v="Yes"/>
    <n v="20"/>
    <x v="2"/>
    <n v="20"/>
  </r>
  <r>
    <n v="3378"/>
    <x v="146"/>
    <x v="1"/>
    <d v="2024-07-22T00:00:00"/>
    <x v="0"/>
    <n v="5"/>
    <x v="2"/>
    <s v="No"/>
    <x v="1"/>
    <s v="No"/>
    <n v="0"/>
    <x v="1"/>
    <n v="5"/>
  </r>
  <r>
    <n v="3379"/>
    <x v="147"/>
    <x v="0"/>
    <d v="2024-07-23T00:00:00"/>
    <x v="1"/>
    <n v="15"/>
    <x v="0"/>
    <s v="Yes"/>
    <x v="0"/>
    <s v="Yes"/>
    <n v="20"/>
    <x v="3"/>
    <n v="62"/>
  </r>
  <r>
    <n v="3380"/>
    <x v="148"/>
    <x v="2"/>
    <d v="2024-07-24T00:00:00"/>
    <x v="0"/>
    <n v="10"/>
    <x v="1"/>
    <s v="No"/>
    <x v="1"/>
    <s v="Yes"/>
    <n v="20"/>
    <x v="6"/>
    <n v="15"/>
  </r>
  <r>
    <n v="3381"/>
    <x v="149"/>
    <x v="1"/>
    <d v="2024-07-25T00:00:00"/>
    <x v="1"/>
    <n v="5"/>
    <x v="0"/>
    <s v="No"/>
    <x v="1"/>
    <s v="No"/>
    <n v="0"/>
    <x v="4"/>
    <n v="4"/>
  </r>
  <r>
    <n v="3382"/>
    <x v="150"/>
    <x v="0"/>
    <d v="2024-07-26T00:00:00"/>
    <x v="0"/>
    <n v="15"/>
    <x v="2"/>
    <s v="Yes"/>
    <x v="0"/>
    <s v="Yes"/>
    <n v="20"/>
    <x v="10"/>
    <n v="58"/>
  </r>
  <r>
    <n v="3383"/>
    <x v="151"/>
    <x v="2"/>
    <d v="2024-07-27T00:00:00"/>
    <x v="1"/>
    <n v="10"/>
    <x v="0"/>
    <s v="No"/>
    <x v="1"/>
    <s v="Yes"/>
    <n v="20"/>
    <x v="2"/>
    <n v="20"/>
  </r>
  <r>
    <n v="3384"/>
    <x v="152"/>
    <x v="1"/>
    <d v="2024-07-28T00:00:00"/>
    <x v="0"/>
    <n v="5"/>
    <x v="1"/>
    <s v="No"/>
    <x v="1"/>
    <s v="No"/>
    <n v="0"/>
    <x v="1"/>
    <n v="5"/>
  </r>
  <r>
    <n v="3385"/>
    <x v="153"/>
    <x v="0"/>
    <d v="2024-07-29T00:00:00"/>
    <x v="1"/>
    <n v="15"/>
    <x v="0"/>
    <s v="Yes"/>
    <x v="0"/>
    <s v="Yes"/>
    <n v="20"/>
    <x v="7"/>
    <n v="45"/>
  </r>
  <r>
    <n v="3386"/>
    <x v="154"/>
    <x v="2"/>
    <d v="2024-07-30T00:00:00"/>
    <x v="0"/>
    <n v="10"/>
    <x v="2"/>
    <s v="No"/>
    <x v="1"/>
    <s v="Yes"/>
    <n v="20"/>
    <x v="6"/>
    <n v="15"/>
  </r>
  <r>
    <n v="3387"/>
    <x v="155"/>
    <x v="1"/>
    <d v="2024-07-31T00:00:00"/>
    <x v="1"/>
    <n v="5"/>
    <x v="0"/>
    <s v="No"/>
    <x v="1"/>
    <s v="No"/>
    <n v="0"/>
    <x v="4"/>
    <n v="4"/>
  </r>
  <r>
    <n v="3388"/>
    <x v="156"/>
    <x v="0"/>
    <d v="2024-08-01T00:00:00"/>
    <x v="0"/>
    <n v="15"/>
    <x v="1"/>
    <s v="Yes"/>
    <x v="0"/>
    <s v="Yes"/>
    <n v="20"/>
    <x v="3"/>
    <n v="62"/>
  </r>
  <r>
    <n v="3389"/>
    <x v="157"/>
    <x v="2"/>
    <d v="2024-08-02T00:00:00"/>
    <x v="1"/>
    <n v="10"/>
    <x v="0"/>
    <s v="No"/>
    <x v="1"/>
    <s v="Yes"/>
    <n v="20"/>
    <x v="2"/>
    <n v="20"/>
  </r>
  <r>
    <n v="3390"/>
    <x v="158"/>
    <x v="1"/>
    <d v="2024-08-03T00:00:00"/>
    <x v="0"/>
    <n v="5"/>
    <x v="2"/>
    <s v="No"/>
    <x v="1"/>
    <s v="No"/>
    <n v="0"/>
    <x v="1"/>
    <n v="5"/>
  </r>
  <r>
    <n v="3391"/>
    <x v="58"/>
    <x v="0"/>
    <d v="2024-08-04T00:00:00"/>
    <x v="1"/>
    <n v="15"/>
    <x v="0"/>
    <s v="Yes"/>
    <x v="0"/>
    <s v="Yes"/>
    <n v="20"/>
    <x v="6"/>
    <n v="50"/>
  </r>
  <r>
    <n v="3392"/>
    <x v="159"/>
    <x v="2"/>
    <d v="2024-08-05T00:00:00"/>
    <x v="0"/>
    <n v="10"/>
    <x v="1"/>
    <s v="No"/>
    <x v="1"/>
    <s v="Yes"/>
    <n v="20"/>
    <x v="6"/>
    <n v="15"/>
  </r>
  <r>
    <n v="3393"/>
    <x v="160"/>
    <x v="1"/>
    <d v="2024-08-06T00:00:00"/>
    <x v="1"/>
    <n v="5"/>
    <x v="0"/>
    <s v="No"/>
    <x v="1"/>
    <s v="No"/>
    <n v="0"/>
    <x v="4"/>
    <n v="4"/>
  </r>
  <r>
    <n v="3394"/>
    <x v="161"/>
    <x v="0"/>
    <d v="2024-08-07T00:00:00"/>
    <x v="0"/>
    <n v="15"/>
    <x v="2"/>
    <s v="Yes"/>
    <x v="0"/>
    <s v="Yes"/>
    <n v="20"/>
    <x v="10"/>
    <n v="58"/>
  </r>
  <r>
    <n v="3395"/>
    <x v="162"/>
    <x v="2"/>
    <d v="2024-08-08T00:00:00"/>
    <x v="1"/>
    <n v="10"/>
    <x v="0"/>
    <s v="No"/>
    <x v="1"/>
    <s v="Yes"/>
    <n v="20"/>
    <x v="2"/>
    <n v="20"/>
  </r>
  <r>
    <n v="3396"/>
    <x v="163"/>
    <x v="1"/>
    <d v="2024-08-09T00:00:00"/>
    <x v="0"/>
    <n v="5"/>
    <x v="1"/>
    <s v="No"/>
    <x v="1"/>
    <s v="No"/>
    <n v="0"/>
    <x v="1"/>
    <n v="5"/>
  </r>
  <r>
    <n v="3397"/>
    <x v="90"/>
    <x v="0"/>
    <d v="2024-08-10T00:00:00"/>
    <x v="1"/>
    <n v="15"/>
    <x v="0"/>
    <s v="Yes"/>
    <x v="0"/>
    <s v="Yes"/>
    <n v="20"/>
    <x v="7"/>
    <n v="45"/>
  </r>
  <r>
    <n v="3398"/>
    <x v="164"/>
    <x v="2"/>
    <d v="2024-08-11T00:00:00"/>
    <x v="0"/>
    <n v="10"/>
    <x v="2"/>
    <s v="No"/>
    <x v="1"/>
    <s v="Yes"/>
    <n v="20"/>
    <x v="6"/>
    <n v="15"/>
  </r>
  <r>
    <n v="3399"/>
    <x v="165"/>
    <x v="1"/>
    <d v="2024-08-12T00:00:00"/>
    <x v="1"/>
    <n v="5"/>
    <x v="0"/>
    <s v="No"/>
    <x v="1"/>
    <s v="No"/>
    <n v="0"/>
    <x v="4"/>
    <n v="4"/>
  </r>
  <r>
    <n v="3400"/>
    <x v="166"/>
    <x v="0"/>
    <d v="2024-08-13T00:00:00"/>
    <x v="0"/>
    <n v="15"/>
    <x v="1"/>
    <s v="Yes"/>
    <x v="0"/>
    <s v="Yes"/>
    <n v="20"/>
    <x v="0"/>
    <n v="60"/>
  </r>
  <r>
    <n v="3401"/>
    <x v="167"/>
    <x v="2"/>
    <d v="2024-08-14T00:00:00"/>
    <x v="1"/>
    <n v="10"/>
    <x v="0"/>
    <s v="No"/>
    <x v="1"/>
    <s v="Yes"/>
    <n v="20"/>
    <x v="2"/>
    <n v="20"/>
  </r>
  <r>
    <n v="3402"/>
    <x v="168"/>
    <x v="1"/>
    <d v="2024-08-15T00:00:00"/>
    <x v="0"/>
    <n v="5"/>
    <x v="2"/>
    <s v="No"/>
    <x v="1"/>
    <s v="No"/>
    <n v="0"/>
    <x v="1"/>
    <n v="5"/>
  </r>
  <r>
    <n v="3403"/>
    <x v="169"/>
    <x v="0"/>
    <d v="2024-08-16T00:00:00"/>
    <x v="1"/>
    <n v="15"/>
    <x v="0"/>
    <s v="Yes"/>
    <x v="0"/>
    <s v="Yes"/>
    <n v="20"/>
    <x v="3"/>
    <n v="62"/>
  </r>
  <r>
    <n v="3404"/>
    <x v="170"/>
    <x v="2"/>
    <d v="2024-08-17T00:00:00"/>
    <x v="0"/>
    <n v="10"/>
    <x v="1"/>
    <s v="No"/>
    <x v="1"/>
    <s v="Yes"/>
    <n v="20"/>
    <x v="6"/>
    <n v="15"/>
  </r>
  <r>
    <n v="3405"/>
    <x v="171"/>
    <x v="1"/>
    <d v="2024-08-18T00:00:00"/>
    <x v="1"/>
    <n v="5"/>
    <x v="0"/>
    <s v="No"/>
    <x v="1"/>
    <s v="No"/>
    <n v="0"/>
    <x v="4"/>
    <n v="4"/>
  </r>
  <r>
    <n v="3406"/>
    <x v="172"/>
    <x v="1"/>
    <d v="2024-08-19T00:00:00"/>
    <x v="0"/>
    <n v="5"/>
    <x v="0"/>
    <s v="No"/>
    <x v="1"/>
    <s v="No"/>
    <n v="0"/>
    <x v="1"/>
    <n v="5"/>
  </r>
  <r>
    <n v="3407"/>
    <x v="173"/>
    <x v="0"/>
    <d v="2024-08-20T00:00:00"/>
    <x v="1"/>
    <n v="15"/>
    <x v="2"/>
    <s v="Yes"/>
    <x v="0"/>
    <s v="Yes"/>
    <n v="20"/>
    <x v="10"/>
    <n v="58"/>
  </r>
  <r>
    <n v="3408"/>
    <x v="174"/>
    <x v="2"/>
    <d v="2024-08-21T00:00:00"/>
    <x v="0"/>
    <n v="10"/>
    <x v="1"/>
    <s v="No"/>
    <x v="1"/>
    <s v="Yes"/>
    <n v="20"/>
    <x v="2"/>
    <n v="20"/>
  </r>
  <r>
    <n v="3409"/>
    <x v="175"/>
    <x v="1"/>
    <d v="2024-08-22T00:00:00"/>
    <x v="1"/>
    <n v="5"/>
    <x v="2"/>
    <s v="No"/>
    <x v="1"/>
    <s v="No"/>
    <n v="0"/>
    <x v="4"/>
    <n v="4"/>
  </r>
  <r>
    <n v="3410"/>
    <x v="176"/>
    <x v="0"/>
    <d v="2024-08-23T00:00:00"/>
    <x v="0"/>
    <n v="15"/>
    <x v="0"/>
    <s v="Yes"/>
    <x v="0"/>
    <s v="Yes"/>
    <n v="20"/>
    <x v="6"/>
    <n v="50"/>
  </r>
  <r>
    <n v="3411"/>
    <x v="177"/>
    <x v="2"/>
    <d v="2024-08-24T00:00:00"/>
    <x v="1"/>
    <n v="10"/>
    <x v="0"/>
    <s v="No"/>
    <x v="1"/>
    <s v="Yes"/>
    <n v="20"/>
    <x v="0"/>
    <n v="25"/>
  </r>
  <r>
    <n v="3412"/>
    <x v="178"/>
    <x v="1"/>
    <d v="2024-08-25T00:00:00"/>
    <x v="0"/>
    <n v="5"/>
    <x v="1"/>
    <s v="No"/>
    <x v="1"/>
    <s v="No"/>
    <n v="0"/>
    <x v="1"/>
    <n v="5"/>
  </r>
  <r>
    <n v="3413"/>
    <x v="179"/>
    <x v="0"/>
    <d v="2024-08-26T00:00:00"/>
    <x v="1"/>
    <n v="15"/>
    <x v="2"/>
    <s v="Yes"/>
    <x v="0"/>
    <s v="Yes"/>
    <n v="20"/>
    <x v="7"/>
    <n v="45"/>
  </r>
  <r>
    <n v="3414"/>
    <x v="180"/>
    <x v="2"/>
    <d v="2024-08-27T00:00:00"/>
    <x v="0"/>
    <n v="10"/>
    <x v="2"/>
    <s v="No"/>
    <x v="1"/>
    <s v="Yes"/>
    <n v="20"/>
    <x v="9"/>
    <n v="18"/>
  </r>
  <r>
    <n v="3415"/>
    <x v="181"/>
    <x v="1"/>
    <d v="2024-08-28T00:00:00"/>
    <x v="1"/>
    <n v="5"/>
    <x v="0"/>
    <s v="No"/>
    <x v="1"/>
    <s v="No"/>
    <n v="0"/>
    <x v="5"/>
    <n v="3"/>
  </r>
  <r>
    <n v="3416"/>
    <x v="182"/>
    <x v="0"/>
    <d v="2024-08-29T00:00:00"/>
    <x v="0"/>
    <n v="15"/>
    <x v="1"/>
    <s v="Yes"/>
    <x v="0"/>
    <s v="Yes"/>
    <n v="20"/>
    <x v="0"/>
    <n v="60"/>
  </r>
  <r>
    <n v="3417"/>
    <x v="183"/>
    <x v="2"/>
    <d v="2024-08-30T00:00:00"/>
    <x v="1"/>
    <n v="10"/>
    <x v="0"/>
    <s v="No"/>
    <x v="1"/>
    <s v="Yes"/>
    <n v="20"/>
    <x v="2"/>
    <n v="20"/>
  </r>
  <r>
    <n v="3418"/>
    <x v="184"/>
    <x v="1"/>
    <d v="2024-08-31T00:00:00"/>
    <x v="0"/>
    <n v="5"/>
    <x v="2"/>
    <s v="No"/>
    <x v="1"/>
    <s v="No"/>
    <n v="0"/>
    <x v="1"/>
    <n v="5"/>
  </r>
  <r>
    <n v="3419"/>
    <x v="185"/>
    <x v="0"/>
    <d v="2024-09-01T00:00:00"/>
    <x v="1"/>
    <n v="15"/>
    <x v="0"/>
    <s v="Yes"/>
    <x v="0"/>
    <s v="Yes"/>
    <n v="20"/>
    <x v="3"/>
    <n v="62"/>
  </r>
  <r>
    <n v="3420"/>
    <x v="186"/>
    <x v="2"/>
    <d v="2024-09-02T00:00:00"/>
    <x v="0"/>
    <n v="10"/>
    <x v="1"/>
    <s v="No"/>
    <x v="1"/>
    <s v="Yes"/>
    <n v="20"/>
    <x v="6"/>
    <n v="15"/>
  </r>
  <r>
    <n v="3421"/>
    <x v="15"/>
    <x v="1"/>
    <d v="2024-09-03T00:00:00"/>
    <x v="1"/>
    <n v="5"/>
    <x v="0"/>
    <s v="No"/>
    <x v="1"/>
    <s v="No"/>
    <n v="0"/>
    <x v="4"/>
    <n v="4"/>
  </r>
  <r>
    <n v="3422"/>
    <x v="187"/>
    <x v="0"/>
    <d v="2024-09-04T00:00:00"/>
    <x v="0"/>
    <n v="15"/>
    <x v="2"/>
    <s v="Yes"/>
    <x v="0"/>
    <s v="Yes"/>
    <n v="20"/>
    <x v="10"/>
    <n v="58"/>
  </r>
  <r>
    <n v="3423"/>
    <x v="188"/>
    <x v="2"/>
    <d v="2024-09-05T00:00:00"/>
    <x v="1"/>
    <n v="10"/>
    <x v="0"/>
    <s v="No"/>
    <x v="1"/>
    <s v="Yes"/>
    <n v="20"/>
    <x v="2"/>
    <n v="20"/>
  </r>
  <r>
    <n v="3424"/>
    <x v="14"/>
    <x v="1"/>
    <d v="2024-09-06T00:00:00"/>
    <x v="0"/>
    <n v="5"/>
    <x v="1"/>
    <s v="No"/>
    <x v="1"/>
    <s v="No"/>
    <n v="0"/>
    <x v="1"/>
    <n v="5"/>
  </r>
  <r>
    <n v="3425"/>
    <x v="189"/>
    <x v="0"/>
    <d v="2024-09-07T00:00:00"/>
    <x v="1"/>
    <n v="15"/>
    <x v="0"/>
    <s v="Yes"/>
    <x v="0"/>
    <s v="Yes"/>
    <n v="20"/>
    <x v="7"/>
    <n v="45"/>
  </r>
  <r>
    <n v="3426"/>
    <x v="167"/>
    <x v="2"/>
    <d v="2024-09-08T00:00:00"/>
    <x v="0"/>
    <n v="10"/>
    <x v="2"/>
    <s v="No"/>
    <x v="1"/>
    <s v="Yes"/>
    <n v="20"/>
    <x v="6"/>
    <n v="15"/>
  </r>
  <r>
    <n v="3427"/>
    <x v="190"/>
    <x v="1"/>
    <d v="2024-09-09T00:00:00"/>
    <x v="1"/>
    <n v="5"/>
    <x v="0"/>
    <s v="No"/>
    <x v="1"/>
    <s v="No"/>
    <n v="0"/>
    <x v="4"/>
    <n v="4"/>
  </r>
  <r>
    <n v="3428"/>
    <x v="191"/>
    <x v="0"/>
    <d v="2024-09-10T00:00:00"/>
    <x v="0"/>
    <n v="15"/>
    <x v="1"/>
    <s v="Yes"/>
    <x v="0"/>
    <s v="Yes"/>
    <n v="20"/>
    <x v="3"/>
    <n v="62"/>
  </r>
  <r>
    <n v="3429"/>
    <x v="192"/>
    <x v="2"/>
    <d v="2024-09-11T00:00:00"/>
    <x v="1"/>
    <n v="10"/>
    <x v="0"/>
    <s v="No"/>
    <x v="1"/>
    <s v="Yes"/>
    <n v="20"/>
    <x v="2"/>
    <n v="20"/>
  </r>
  <r>
    <n v="3430"/>
    <x v="193"/>
    <x v="1"/>
    <d v="2024-09-12T00:00:00"/>
    <x v="0"/>
    <n v="5"/>
    <x v="2"/>
    <s v="No"/>
    <x v="1"/>
    <s v="No"/>
    <n v="0"/>
    <x v="1"/>
    <n v="5"/>
  </r>
  <r>
    <n v="3431"/>
    <x v="194"/>
    <x v="0"/>
    <d v="2024-09-13T00:00:00"/>
    <x v="1"/>
    <n v="15"/>
    <x v="0"/>
    <s v="Yes"/>
    <x v="0"/>
    <s v="Yes"/>
    <n v="20"/>
    <x v="6"/>
    <n v="50"/>
  </r>
  <r>
    <n v="3432"/>
    <x v="195"/>
    <x v="2"/>
    <d v="2024-09-14T00:00:00"/>
    <x v="0"/>
    <n v="10"/>
    <x v="1"/>
    <s v="No"/>
    <x v="1"/>
    <s v="Yes"/>
    <n v="20"/>
    <x v="6"/>
    <n v="15"/>
  </r>
  <r>
    <n v="3433"/>
    <x v="196"/>
    <x v="1"/>
    <d v="2024-09-15T00:00:00"/>
    <x v="1"/>
    <n v="5"/>
    <x v="0"/>
    <s v="No"/>
    <x v="1"/>
    <s v="No"/>
    <n v="0"/>
    <x v="4"/>
    <n v="4"/>
  </r>
  <r>
    <n v="3434"/>
    <x v="197"/>
    <x v="0"/>
    <d v="2024-09-16T00:00:00"/>
    <x v="0"/>
    <n v="15"/>
    <x v="2"/>
    <s v="Yes"/>
    <x v="0"/>
    <s v="Yes"/>
    <n v="20"/>
    <x v="10"/>
    <n v="58"/>
  </r>
  <r>
    <n v="3435"/>
    <x v="198"/>
    <x v="2"/>
    <d v="2024-09-17T00:00:00"/>
    <x v="1"/>
    <n v="10"/>
    <x v="0"/>
    <s v="No"/>
    <x v="1"/>
    <s v="Yes"/>
    <n v="20"/>
    <x v="2"/>
    <n v="20"/>
  </r>
  <r>
    <n v="3436"/>
    <x v="199"/>
    <x v="1"/>
    <d v="2024-09-18T00:00:00"/>
    <x v="0"/>
    <n v="5"/>
    <x v="0"/>
    <s v="No"/>
    <x v="1"/>
    <s v="No"/>
    <n v="0"/>
    <x v="1"/>
    <n v="5"/>
  </r>
  <r>
    <n v="3437"/>
    <x v="200"/>
    <x v="0"/>
    <d v="2024-09-19T00:00:00"/>
    <x v="1"/>
    <n v="15"/>
    <x v="2"/>
    <s v="Yes"/>
    <x v="0"/>
    <s v="Yes"/>
    <n v="20"/>
    <x v="10"/>
    <n v="58"/>
  </r>
  <r>
    <n v="3438"/>
    <x v="201"/>
    <x v="2"/>
    <d v="2024-09-20T00:00:00"/>
    <x v="0"/>
    <n v="10"/>
    <x v="1"/>
    <s v="No"/>
    <x v="1"/>
    <s v="Yes"/>
    <n v="20"/>
    <x v="2"/>
    <n v="20"/>
  </r>
  <r>
    <n v="3439"/>
    <x v="202"/>
    <x v="1"/>
    <d v="2024-09-21T00:00:00"/>
    <x v="1"/>
    <n v="5"/>
    <x v="2"/>
    <s v="No"/>
    <x v="1"/>
    <s v="No"/>
    <n v="0"/>
    <x v="4"/>
    <n v="4"/>
  </r>
  <r>
    <n v="3440"/>
    <x v="203"/>
    <x v="0"/>
    <d v="2024-09-22T00:00:00"/>
    <x v="0"/>
    <n v="15"/>
    <x v="0"/>
    <s v="Yes"/>
    <x v="0"/>
    <s v="Yes"/>
    <n v="20"/>
    <x v="6"/>
    <n v="50"/>
  </r>
  <r>
    <n v="3441"/>
    <x v="204"/>
    <x v="2"/>
    <d v="2024-09-23T00:00:00"/>
    <x v="1"/>
    <n v="10"/>
    <x v="0"/>
    <s v="No"/>
    <x v="1"/>
    <s v="Yes"/>
    <n v="20"/>
    <x v="0"/>
    <n v="25"/>
  </r>
  <r>
    <n v="3442"/>
    <x v="205"/>
    <x v="1"/>
    <d v="2024-09-24T00:00:00"/>
    <x v="0"/>
    <n v="5"/>
    <x v="1"/>
    <s v="No"/>
    <x v="1"/>
    <s v="No"/>
    <n v="0"/>
    <x v="1"/>
    <n v="5"/>
  </r>
  <r>
    <n v="3443"/>
    <x v="206"/>
    <x v="0"/>
    <d v="2024-09-25T00:00:00"/>
    <x v="1"/>
    <n v="15"/>
    <x v="2"/>
    <s v="Yes"/>
    <x v="0"/>
    <s v="Yes"/>
    <n v="20"/>
    <x v="7"/>
    <n v="45"/>
  </r>
  <r>
    <n v="3444"/>
    <x v="207"/>
    <x v="2"/>
    <d v="2024-09-26T00:00:00"/>
    <x v="0"/>
    <n v="10"/>
    <x v="2"/>
    <s v="No"/>
    <x v="1"/>
    <s v="Yes"/>
    <n v="20"/>
    <x v="9"/>
    <n v="18"/>
  </r>
  <r>
    <n v="3445"/>
    <x v="37"/>
    <x v="1"/>
    <d v="2024-09-27T00:00:00"/>
    <x v="1"/>
    <n v="5"/>
    <x v="0"/>
    <s v="No"/>
    <x v="1"/>
    <s v="No"/>
    <n v="0"/>
    <x v="5"/>
    <n v="3"/>
  </r>
  <r>
    <n v="3446"/>
    <x v="208"/>
    <x v="0"/>
    <d v="2024-09-28T00:00:00"/>
    <x v="0"/>
    <n v="15"/>
    <x v="1"/>
    <s v="Yes"/>
    <x v="0"/>
    <s v="Yes"/>
    <n v="20"/>
    <x v="0"/>
    <n v="60"/>
  </r>
  <r>
    <n v="3447"/>
    <x v="209"/>
    <x v="2"/>
    <d v="2024-09-29T00:00:00"/>
    <x v="1"/>
    <n v="10"/>
    <x v="0"/>
    <s v="No"/>
    <x v="1"/>
    <s v="Yes"/>
    <n v="20"/>
    <x v="2"/>
    <n v="20"/>
  </r>
  <r>
    <n v="3448"/>
    <x v="210"/>
    <x v="1"/>
    <d v="2024-09-30T00:00:00"/>
    <x v="0"/>
    <n v="5"/>
    <x v="2"/>
    <s v="No"/>
    <x v="1"/>
    <s v="No"/>
    <n v="0"/>
    <x v="1"/>
    <n v="5"/>
  </r>
  <r>
    <n v="3449"/>
    <x v="211"/>
    <x v="0"/>
    <d v="2024-10-01T00:00:00"/>
    <x v="1"/>
    <n v="15"/>
    <x v="0"/>
    <s v="Yes"/>
    <x v="0"/>
    <s v="Yes"/>
    <n v="20"/>
    <x v="3"/>
    <n v="62"/>
  </r>
  <r>
    <n v="3450"/>
    <x v="212"/>
    <x v="2"/>
    <d v="2024-10-02T00:00:00"/>
    <x v="0"/>
    <n v="10"/>
    <x v="1"/>
    <s v="No"/>
    <x v="1"/>
    <s v="Yes"/>
    <n v="20"/>
    <x v="6"/>
    <n v="15"/>
  </r>
  <r>
    <n v="3451"/>
    <x v="213"/>
    <x v="1"/>
    <d v="2024-10-03T00:00:00"/>
    <x v="1"/>
    <n v="5"/>
    <x v="0"/>
    <s v="No"/>
    <x v="1"/>
    <s v="No"/>
    <n v="0"/>
    <x v="4"/>
    <n v="4"/>
  </r>
  <r>
    <n v="3452"/>
    <x v="191"/>
    <x v="0"/>
    <d v="2024-10-04T00:00:00"/>
    <x v="0"/>
    <n v="15"/>
    <x v="2"/>
    <s v="Yes"/>
    <x v="0"/>
    <s v="Yes"/>
    <n v="20"/>
    <x v="10"/>
    <n v="58"/>
  </r>
  <r>
    <n v="3453"/>
    <x v="45"/>
    <x v="2"/>
    <d v="2024-10-05T00:00:00"/>
    <x v="1"/>
    <n v="10"/>
    <x v="0"/>
    <s v="No"/>
    <x v="1"/>
    <s v="Yes"/>
    <n v="20"/>
    <x v="2"/>
    <n v="20"/>
  </r>
  <r>
    <n v="3454"/>
    <x v="214"/>
    <x v="1"/>
    <d v="2024-10-06T00:00:00"/>
    <x v="0"/>
    <n v="5"/>
    <x v="1"/>
    <s v="No"/>
    <x v="1"/>
    <s v="No"/>
    <n v="0"/>
    <x v="1"/>
    <n v="5"/>
  </r>
  <r>
    <n v="3455"/>
    <x v="215"/>
    <x v="0"/>
    <d v="2024-10-07T00:00:00"/>
    <x v="1"/>
    <n v="15"/>
    <x v="0"/>
    <s v="Yes"/>
    <x v="0"/>
    <s v="Yes"/>
    <n v="20"/>
    <x v="7"/>
    <n v="45"/>
  </r>
  <r>
    <n v="3456"/>
    <x v="216"/>
    <x v="2"/>
    <d v="2024-10-08T00:00:00"/>
    <x v="0"/>
    <n v="10"/>
    <x v="2"/>
    <s v="No"/>
    <x v="1"/>
    <s v="Yes"/>
    <n v="20"/>
    <x v="6"/>
    <n v="15"/>
  </r>
  <r>
    <n v="3457"/>
    <x v="217"/>
    <x v="1"/>
    <d v="2024-10-09T00:00:00"/>
    <x v="1"/>
    <n v="5"/>
    <x v="0"/>
    <s v="No"/>
    <x v="1"/>
    <s v="No"/>
    <n v="0"/>
    <x v="4"/>
    <n v="4"/>
  </r>
  <r>
    <n v="3458"/>
    <x v="218"/>
    <x v="0"/>
    <d v="2024-10-10T00:00:00"/>
    <x v="0"/>
    <n v="15"/>
    <x v="1"/>
    <s v="Yes"/>
    <x v="0"/>
    <s v="Yes"/>
    <n v="20"/>
    <x v="3"/>
    <n v="62"/>
  </r>
  <r>
    <n v="3459"/>
    <x v="219"/>
    <x v="2"/>
    <d v="2024-10-11T00:00:00"/>
    <x v="1"/>
    <n v="10"/>
    <x v="0"/>
    <s v="No"/>
    <x v="1"/>
    <s v="Yes"/>
    <n v="20"/>
    <x v="2"/>
    <n v="20"/>
  </r>
  <r>
    <n v="3460"/>
    <x v="127"/>
    <x v="1"/>
    <d v="2024-10-12T00:00:00"/>
    <x v="0"/>
    <n v="5"/>
    <x v="2"/>
    <s v="No"/>
    <x v="1"/>
    <s v="No"/>
    <n v="0"/>
    <x v="1"/>
    <n v="5"/>
  </r>
  <r>
    <n v="3461"/>
    <x v="220"/>
    <x v="0"/>
    <d v="2024-10-13T00:00:00"/>
    <x v="1"/>
    <n v="15"/>
    <x v="0"/>
    <s v="Yes"/>
    <x v="0"/>
    <s v="Yes"/>
    <n v="20"/>
    <x v="6"/>
    <n v="50"/>
  </r>
  <r>
    <n v="3462"/>
    <x v="221"/>
    <x v="2"/>
    <d v="2024-10-14T00:00:00"/>
    <x v="0"/>
    <n v="10"/>
    <x v="1"/>
    <s v="No"/>
    <x v="1"/>
    <s v="Yes"/>
    <n v="20"/>
    <x v="6"/>
    <n v="15"/>
  </r>
  <r>
    <n v="3463"/>
    <x v="222"/>
    <x v="1"/>
    <d v="2024-10-15T00:00:00"/>
    <x v="1"/>
    <n v="5"/>
    <x v="0"/>
    <s v="No"/>
    <x v="1"/>
    <s v="No"/>
    <n v="0"/>
    <x v="4"/>
    <n v="4"/>
  </r>
  <r>
    <n v="3464"/>
    <x v="223"/>
    <x v="0"/>
    <d v="2024-10-16T00:00:00"/>
    <x v="0"/>
    <n v="15"/>
    <x v="2"/>
    <s v="Yes"/>
    <x v="0"/>
    <s v="Yes"/>
    <n v="20"/>
    <x v="10"/>
    <n v="58"/>
  </r>
  <r>
    <n v="3465"/>
    <x v="224"/>
    <x v="2"/>
    <d v="2024-10-17T00:00:00"/>
    <x v="1"/>
    <n v="10"/>
    <x v="0"/>
    <s v="No"/>
    <x v="1"/>
    <s v="Yes"/>
    <n v="20"/>
    <x v="2"/>
    <n v="20"/>
  </r>
  <r>
    <n v="3466"/>
    <x v="225"/>
    <x v="1"/>
    <d v="2024-10-18T00:00:00"/>
    <x v="0"/>
    <n v="5"/>
    <x v="1"/>
    <s v="No"/>
    <x v="1"/>
    <s v="No"/>
    <n v="0"/>
    <x v="1"/>
    <n v="5"/>
  </r>
  <r>
    <n v="3467"/>
    <x v="226"/>
    <x v="0"/>
    <d v="2024-10-19T00:00:00"/>
    <x v="1"/>
    <n v="15"/>
    <x v="0"/>
    <s v="Yes"/>
    <x v="0"/>
    <s v="Yes"/>
    <n v="20"/>
    <x v="6"/>
    <n v="50"/>
  </r>
  <r>
    <n v="3468"/>
    <x v="227"/>
    <x v="2"/>
    <d v="2024-10-20T00:00:00"/>
    <x v="0"/>
    <n v="10"/>
    <x v="2"/>
    <s v="No"/>
    <x v="1"/>
    <s v="Yes"/>
    <n v="20"/>
    <x v="9"/>
    <n v="18"/>
  </r>
  <r>
    <n v="3469"/>
    <x v="228"/>
    <x v="1"/>
    <d v="2024-10-21T00:00:00"/>
    <x v="1"/>
    <n v="5"/>
    <x v="0"/>
    <s v="No"/>
    <x v="1"/>
    <s v="No"/>
    <n v="0"/>
    <x v="5"/>
    <n v="3"/>
  </r>
  <r>
    <n v="3470"/>
    <x v="229"/>
    <x v="0"/>
    <d v="2024-10-22T00:00:00"/>
    <x v="0"/>
    <n v="15"/>
    <x v="1"/>
    <s v="Yes"/>
    <x v="0"/>
    <s v="Yes"/>
    <n v="20"/>
    <x v="0"/>
    <n v="60"/>
  </r>
  <r>
    <n v="3471"/>
    <x v="230"/>
    <x v="2"/>
    <d v="2024-10-23T00:00:00"/>
    <x v="1"/>
    <n v="10"/>
    <x v="0"/>
    <s v="No"/>
    <x v="1"/>
    <s v="Yes"/>
    <n v="20"/>
    <x v="2"/>
    <n v="20"/>
  </r>
  <r>
    <n v="3472"/>
    <x v="231"/>
    <x v="1"/>
    <d v="2024-10-24T00:00:00"/>
    <x v="0"/>
    <n v="5"/>
    <x v="2"/>
    <s v="No"/>
    <x v="1"/>
    <s v="No"/>
    <n v="0"/>
    <x v="1"/>
    <n v="5"/>
  </r>
  <r>
    <n v="3473"/>
    <x v="140"/>
    <x v="0"/>
    <d v="2024-10-25T00:00:00"/>
    <x v="1"/>
    <n v="15"/>
    <x v="0"/>
    <s v="Yes"/>
    <x v="0"/>
    <s v="Yes"/>
    <n v="20"/>
    <x v="3"/>
    <n v="62"/>
  </r>
  <r>
    <n v="3474"/>
    <x v="232"/>
    <x v="2"/>
    <d v="2024-10-26T00:00:00"/>
    <x v="0"/>
    <n v="10"/>
    <x v="1"/>
    <s v="No"/>
    <x v="1"/>
    <s v="Yes"/>
    <n v="20"/>
    <x v="6"/>
    <n v="15"/>
  </r>
  <r>
    <n v="3475"/>
    <x v="233"/>
    <x v="1"/>
    <d v="2024-10-27T00:00:00"/>
    <x v="1"/>
    <n v="5"/>
    <x v="0"/>
    <s v="No"/>
    <x v="1"/>
    <s v="No"/>
    <n v="0"/>
    <x v="4"/>
    <n v="4"/>
  </r>
  <r>
    <n v="3476"/>
    <x v="234"/>
    <x v="0"/>
    <d v="2024-10-28T00:00:00"/>
    <x v="0"/>
    <n v="15"/>
    <x v="2"/>
    <s v="Yes"/>
    <x v="0"/>
    <s v="Yes"/>
    <n v="20"/>
    <x v="10"/>
    <n v="58"/>
  </r>
  <r>
    <n v="3477"/>
    <x v="235"/>
    <x v="2"/>
    <d v="2024-10-29T00:00:00"/>
    <x v="1"/>
    <n v="10"/>
    <x v="0"/>
    <s v="No"/>
    <x v="1"/>
    <s v="Yes"/>
    <n v="20"/>
    <x v="2"/>
    <n v="20"/>
  </r>
  <r>
    <n v="3478"/>
    <x v="236"/>
    <x v="1"/>
    <d v="2024-10-30T00:00:00"/>
    <x v="0"/>
    <n v="5"/>
    <x v="1"/>
    <s v="No"/>
    <x v="1"/>
    <s v="No"/>
    <n v="0"/>
    <x v="1"/>
    <n v="5"/>
  </r>
  <r>
    <n v="3479"/>
    <x v="237"/>
    <x v="0"/>
    <d v="2024-10-31T00:00:00"/>
    <x v="1"/>
    <n v="15"/>
    <x v="0"/>
    <s v="Yes"/>
    <x v="0"/>
    <s v="Yes"/>
    <n v="20"/>
    <x v="7"/>
    <n v="45"/>
  </r>
  <r>
    <n v="3480"/>
    <x v="238"/>
    <x v="2"/>
    <d v="2024-11-01T00:00:00"/>
    <x v="0"/>
    <n v="10"/>
    <x v="2"/>
    <s v="No"/>
    <x v="1"/>
    <s v="Yes"/>
    <n v="20"/>
    <x v="6"/>
    <n v="15"/>
  </r>
  <r>
    <n v="3481"/>
    <x v="239"/>
    <x v="1"/>
    <d v="2024-11-02T00:00:00"/>
    <x v="1"/>
    <n v="5"/>
    <x v="0"/>
    <s v="No"/>
    <x v="1"/>
    <s v="No"/>
    <n v="0"/>
    <x v="4"/>
    <n v="4"/>
  </r>
  <r>
    <n v="3482"/>
    <x v="240"/>
    <x v="0"/>
    <d v="2024-11-03T00:00:00"/>
    <x v="0"/>
    <n v="15"/>
    <x v="1"/>
    <s v="Yes"/>
    <x v="0"/>
    <s v="Yes"/>
    <n v="20"/>
    <x v="3"/>
    <n v="62"/>
  </r>
  <r>
    <n v="3483"/>
    <x v="241"/>
    <x v="2"/>
    <d v="2024-11-04T00:00:00"/>
    <x v="1"/>
    <n v="10"/>
    <x v="0"/>
    <s v="No"/>
    <x v="1"/>
    <s v="Yes"/>
    <n v="20"/>
    <x v="2"/>
    <n v="20"/>
  </r>
  <r>
    <n v="3484"/>
    <x v="242"/>
    <x v="1"/>
    <d v="2024-11-05T00:00:00"/>
    <x v="0"/>
    <n v="5"/>
    <x v="2"/>
    <s v="No"/>
    <x v="1"/>
    <s v="No"/>
    <n v="0"/>
    <x v="1"/>
    <n v="5"/>
  </r>
  <r>
    <n v="3485"/>
    <x v="243"/>
    <x v="0"/>
    <d v="2024-11-06T00:00:00"/>
    <x v="1"/>
    <n v="15"/>
    <x v="0"/>
    <s v="Yes"/>
    <x v="0"/>
    <s v="Yes"/>
    <n v="20"/>
    <x v="6"/>
    <n v="50"/>
  </r>
  <r>
    <n v="3486"/>
    <x v="244"/>
    <x v="1"/>
    <d v="2024-11-07T00:00:00"/>
    <x v="0"/>
    <n v="5"/>
    <x v="0"/>
    <s v="No"/>
    <x v="1"/>
    <s v="No"/>
    <n v="0"/>
    <x v="1"/>
    <n v="5"/>
  </r>
  <r>
    <n v="3487"/>
    <x v="245"/>
    <x v="0"/>
    <d v="2024-11-08T00:00:00"/>
    <x v="1"/>
    <n v="15"/>
    <x v="2"/>
    <s v="Yes"/>
    <x v="0"/>
    <s v="Yes"/>
    <n v="20"/>
    <x v="10"/>
    <n v="58"/>
  </r>
  <r>
    <n v="3488"/>
    <x v="246"/>
    <x v="2"/>
    <d v="2024-11-09T00:00:00"/>
    <x v="0"/>
    <n v="10"/>
    <x v="1"/>
    <s v="No"/>
    <x v="1"/>
    <s v="Yes"/>
    <n v="20"/>
    <x v="2"/>
    <n v="20"/>
  </r>
  <r>
    <n v="3489"/>
    <x v="247"/>
    <x v="1"/>
    <d v="2024-11-10T00:00:00"/>
    <x v="1"/>
    <n v="5"/>
    <x v="2"/>
    <s v="No"/>
    <x v="1"/>
    <s v="No"/>
    <n v="0"/>
    <x v="4"/>
    <n v="4"/>
  </r>
  <r>
    <n v="3490"/>
    <x v="248"/>
    <x v="0"/>
    <d v="2024-11-11T00:00:00"/>
    <x v="0"/>
    <n v="15"/>
    <x v="0"/>
    <s v="Yes"/>
    <x v="0"/>
    <s v="Yes"/>
    <n v="20"/>
    <x v="6"/>
    <n v="50"/>
  </r>
  <r>
    <n v="3491"/>
    <x v="249"/>
    <x v="2"/>
    <d v="2024-11-12T00:00:00"/>
    <x v="1"/>
    <n v="10"/>
    <x v="0"/>
    <s v="No"/>
    <x v="1"/>
    <s v="Yes"/>
    <n v="20"/>
    <x v="0"/>
    <n v="25"/>
  </r>
  <r>
    <n v="3492"/>
    <x v="250"/>
    <x v="1"/>
    <d v="2024-11-13T00:00:00"/>
    <x v="0"/>
    <n v="5"/>
    <x v="1"/>
    <s v="No"/>
    <x v="1"/>
    <s v="No"/>
    <n v="0"/>
    <x v="1"/>
    <n v="5"/>
  </r>
  <r>
    <n v="3493"/>
    <x v="251"/>
    <x v="0"/>
    <d v="2024-11-14T00:00:00"/>
    <x v="1"/>
    <n v="15"/>
    <x v="2"/>
    <s v="Yes"/>
    <x v="0"/>
    <s v="Yes"/>
    <n v="20"/>
    <x v="7"/>
    <n v="45"/>
  </r>
  <r>
    <n v="3494"/>
    <x v="252"/>
    <x v="2"/>
    <d v="2024-11-15T00:00:00"/>
    <x v="0"/>
    <n v="10"/>
    <x v="2"/>
    <s v="No"/>
    <x v="1"/>
    <s v="Yes"/>
    <n v="20"/>
    <x v="9"/>
    <n v="18"/>
  </r>
  <r>
    <n v="3495"/>
    <x v="253"/>
    <x v="1"/>
    <d v="2024-11-16T00:00:00"/>
    <x v="1"/>
    <n v="5"/>
    <x v="0"/>
    <s v="No"/>
    <x v="1"/>
    <s v="No"/>
    <n v="0"/>
    <x v="5"/>
    <n v="3"/>
  </r>
  <r>
    <n v="3496"/>
    <x v="254"/>
    <x v="0"/>
    <d v="2024-11-17T00:00:00"/>
    <x v="0"/>
    <n v="15"/>
    <x v="1"/>
    <s v="Yes"/>
    <x v="0"/>
    <s v="Yes"/>
    <n v="20"/>
    <x v="0"/>
    <n v="60"/>
  </r>
  <r>
    <n v="3497"/>
    <x v="255"/>
    <x v="2"/>
    <d v="2024-11-18T00:00:00"/>
    <x v="1"/>
    <n v="10"/>
    <x v="0"/>
    <s v="No"/>
    <x v="1"/>
    <s v="Yes"/>
    <n v="20"/>
    <x v="2"/>
    <n v="20"/>
  </r>
  <r>
    <n v="3498"/>
    <x v="256"/>
    <x v="1"/>
    <d v="2024-11-19T00:00:00"/>
    <x v="0"/>
    <n v="5"/>
    <x v="2"/>
    <s v="No"/>
    <x v="1"/>
    <s v="No"/>
    <n v="0"/>
    <x v="1"/>
    <n v="5"/>
  </r>
  <r>
    <n v="3499"/>
    <x v="257"/>
    <x v="0"/>
    <d v="2024-11-20T00:00:00"/>
    <x v="1"/>
    <n v="15"/>
    <x v="0"/>
    <s v="Yes"/>
    <x v="0"/>
    <s v="Yes"/>
    <n v="20"/>
    <x v="3"/>
    <n v="62"/>
  </r>
  <r>
    <n v="3500"/>
    <x v="258"/>
    <x v="2"/>
    <d v="2024-11-21T00:00:00"/>
    <x v="0"/>
    <n v="10"/>
    <x v="1"/>
    <s v="No"/>
    <x v="1"/>
    <s v="Yes"/>
    <n v="20"/>
    <x v="6"/>
    <n v="15"/>
  </r>
  <r>
    <n v="3501"/>
    <x v="259"/>
    <x v="1"/>
    <d v="2024-11-22T00:00:00"/>
    <x v="1"/>
    <n v="5"/>
    <x v="0"/>
    <s v="No"/>
    <x v="1"/>
    <s v="No"/>
    <n v="0"/>
    <x v="4"/>
    <n v="4"/>
  </r>
  <r>
    <n v="3502"/>
    <x v="260"/>
    <x v="0"/>
    <d v="2024-11-23T00:00:00"/>
    <x v="0"/>
    <n v="15"/>
    <x v="2"/>
    <s v="Yes"/>
    <x v="0"/>
    <s v="Yes"/>
    <n v="20"/>
    <x v="10"/>
    <n v="58"/>
  </r>
  <r>
    <n v="3503"/>
    <x v="119"/>
    <x v="2"/>
    <d v="2024-11-24T00:00:00"/>
    <x v="1"/>
    <n v="10"/>
    <x v="0"/>
    <s v="No"/>
    <x v="1"/>
    <s v="Yes"/>
    <n v="20"/>
    <x v="2"/>
    <n v="20"/>
  </r>
  <r>
    <n v="3504"/>
    <x v="261"/>
    <x v="1"/>
    <d v="2024-11-25T00:00:00"/>
    <x v="0"/>
    <n v="5"/>
    <x v="1"/>
    <s v="No"/>
    <x v="1"/>
    <s v="No"/>
    <n v="0"/>
    <x v="1"/>
    <n v="5"/>
  </r>
  <r>
    <n v="3505"/>
    <x v="262"/>
    <x v="0"/>
    <d v="2024-11-26T00:00:00"/>
    <x v="1"/>
    <n v="15"/>
    <x v="0"/>
    <s v="Yes"/>
    <x v="0"/>
    <s v="Yes"/>
    <n v="20"/>
    <x v="7"/>
    <n v="45"/>
  </r>
  <r>
    <n v="3506"/>
    <x v="263"/>
    <x v="2"/>
    <d v="2024-11-27T00:00:00"/>
    <x v="0"/>
    <n v="10"/>
    <x v="2"/>
    <s v="No"/>
    <x v="1"/>
    <s v="Yes"/>
    <n v="20"/>
    <x v="6"/>
    <n v="15"/>
  </r>
  <r>
    <n v="3507"/>
    <x v="264"/>
    <x v="1"/>
    <d v="2024-11-28T00:00:00"/>
    <x v="1"/>
    <n v="5"/>
    <x v="0"/>
    <s v="No"/>
    <x v="1"/>
    <s v="No"/>
    <n v="0"/>
    <x v="4"/>
    <n v="4"/>
  </r>
  <r>
    <n v="3508"/>
    <x v="265"/>
    <x v="0"/>
    <d v="2024-11-29T00:00:00"/>
    <x v="0"/>
    <n v="15"/>
    <x v="1"/>
    <s v="Yes"/>
    <x v="0"/>
    <s v="Yes"/>
    <n v="20"/>
    <x v="3"/>
    <n v="62"/>
  </r>
  <r>
    <n v="3509"/>
    <x v="266"/>
    <x v="2"/>
    <d v="2024-11-30T00:00:00"/>
    <x v="1"/>
    <n v="10"/>
    <x v="0"/>
    <s v="No"/>
    <x v="1"/>
    <s v="Yes"/>
    <n v="20"/>
    <x v="2"/>
    <n v="20"/>
  </r>
  <r>
    <n v="3510"/>
    <x v="267"/>
    <x v="1"/>
    <d v="2024-12-01T00:00:00"/>
    <x v="0"/>
    <n v="5"/>
    <x v="2"/>
    <s v="No"/>
    <x v="1"/>
    <s v="No"/>
    <n v="0"/>
    <x v="1"/>
    <n v="5"/>
  </r>
  <r>
    <n v="3511"/>
    <x v="268"/>
    <x v="0"/>
    <d v="2024-12-02T00:00:00"/>
    <x v="1"/>
    <n v="15"/>
    <x v="0"/>
    <s v="Yes"/>
    <x v="0"/>
    <s v="Yes"/>
    <n v="20"/>
    <x v="6"/>
    <n v="50"/>
  </r>
  <r>
    <n v="3512"/>
    <x v="269"/>
    <x v="2"/>
    <d v="2024-12-03T00:00:00"/>
    <x v="0"/>
    <n v="10"/>
    <x v="1"/>
    <s v="No"/>
    <x v="1"/>
    <s v="Yes"/>
    <n v="20"/>
    <x v="6"/>
    <n v="15"/>
  </r>
  <r>
    <n v="3513"/>
    <x v="270"/>
    <x v="1"/>
    <d v="2024-12-04T00:00:00"/>
    <x v="1"/>
    <n v="5"/>
    <x v="0"/>
    <s v="No"/>
    <x v="1"/>
    <s v="No"/>
    <n v="0"/>
    <x v="4"/>
    <n v="4"/>
  </r>
  <r>
    <n v="3514"/>
    <x v="271"/>
    <x v="0"/>
    <d v="2024-12-05T00:00:00"/>
    <x v="0"/>
    <n v="15"/>
    <x v="2"/>
    <s v="Yes"/>
    <x v="0"/>
    <s v="Yes"/>
    <n v="20"/>
    <x v="10"/>
    <n v="58"/>
  </r>
  <r>
    <n v="3515"/>
    <x v="130"/>
    <x v="2"/>
    <d v="2024-12-06T00:00:00"/>
    <x v="1"/>
    <n v="10"/>
    <x v="0"/>
    <s v="No"/>
    <x v="1"/>
    <s v="Yes"/>
    <n v="20"/>
    <x v="2"/>
    <n v="20"/>
  </r>
  <r>
    <n v="3516"/>
    <x v="131"/>
    <x v="1"/>
    <d v="2024-12-07T00:00:00"/>
    <x v="0"/>
    <n v="5"/>
    <x v="1"/>
    <s v="No"/>
    <x v="1"/>
    <s v="No"/>
    <n v="0"/>
    <x v="1"/>
    <n v="5"/>
  </r>
  <r>
    <n v="3517"/>
    <x v="181"/>
    <x v="0"/>
    <d v="2024-12-08T00:00:00"/>
    <x v="1"/>
    <n v="15"/>
    <x v="0"/>
    <s v="Yes"/>
    <x v="0"/>
    <s v="Yes"/>
    <n v="20"/>
    <x v="7"/>
    <n v="45"/>
  </r>
  <r>
    <n v="3518"/>
    <x v="272"/>
    <x v="2"/>
    <d v="2024-12-09T00:00:00"/>
    <x v="0"/>
    <n v="10"/>
    <x v="2"/>
    <s v="No"/>
    <x v="1"/>
    <s v="Yes"/>
    <n v="20"/>
    <x v="9"/>
    <n v="18"/>
  </r>
  <r>
    <n v="3519"/>
    <x v="273"/>
    <x v="1"/>
    <d v="2024-12-10T00:00:00"/>
    <x v="1"/>
    <n v="5"/>
    <x v="0"/>
    <s v="No"/>
    <x v="1"/>
    <s v="No"/>
    <n v="0"/>
    <x v="5"/>
    <n v="3"/>
  </r>
  <r>
    <n v="3520"/>
    <x v="274"/>
    <x v="0"/>
    <d v="2024-12-11T00:00:00"/>
    <x v="0"/>
    <n v="15"/>
    <x v="1"/>
    <s v="Yes"/>
    <x v="0"/>
    <s v="Yes"/>
    <n v="20"/>
    <x v="0"/>
    <n v="60"/>
  </r>
  <r>
    <n v="3521"/>
    <x v="275"/>
    <x v="2"/>
    <d v="2024-12-12T00:00:00"/>
    <x v="1"/>
    <n v="10"/>
    <x v="0"/>
    <s v="No"/>
    <x v="1"/>
    <s v="Yes"/>
    <n v="20"/>
    <x v="2"/>
    <n v="20"/>
  </r>
  <r>
    <n v="3522"/>
    <x v="276"/>
    <x v="1"/>
    <d v="2024-12-13T00:00:00"/>
    <x v="0"/>
    <n v="5"/>
    <x v="2"/>
    <s v="No"/>
    <x v="1"/>
    <s v="No"/>
    <n v="0"/>
    <x v="1"/>
    <n v="5"/>
  </r>
  <r>
    <n v="3523"/>
    <x v="277"/>
    <x v="0"/>
    <d v="2024-12-14T00:00:00"/>
    <x v="1"/>
    <n v="15"/>
    <x v="0"/>
    <s v="Yes"/>
    <x v="0"/>
    <s v="Yes"/>
    <n v="20"/>
    <x v="3"/>
    <n v="62"/>
  </r>
  <r>
    <n v="3524"/>
    <x v="278"/>
    <x v="2"/>
    <d v="2024-12-15T00:00:00"/>
    <x v="0"/>
    <n v="10"/>
    <x v="1"/>
    <s v="No"/>
    <x v="1"/>
    <s v="Yes"/>
    <n v="20"/>
    <x v="6"/>
    <n v="15"/>
  </r>
  <r>
    <n v="3525"/>
    <x v="279"/>
    <x v="1"/>
    <d v="2024-12-16T00:00:00"/>
    <x v="1"/>
    <n v="5"/>
    <x v="0"/>
    <s v="No"/>
    <x v="1"/>
    <s v="No"/>
    <n v="0"/>
    <x v="4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">
  <r>
    <n v="3231"/>
    <s v="João Silva"/>
    <x v="0"/>
    <d v="2024-01-01T00:00:00"/>
    <s v="Yes"/>
    <n v="15"/>
    <x v="0"/>
    <s v="Yes"/>
    <n v="30"/>
    <s v="Yes"/>
    <n v="20"/>
    <n v="5"/>
    <n v="60"/>
  </r>
  <r>
    <n v="3232"/>
    <s v="Maria Oliveira"/>
    <x v="1"/>
    <d v="2024-01-15T00:00:00"/>
    <s v="No"/>
    <n v="5"/>
    <x v="1"/>
    <s v="No"/>
    <s v="-"/>
    <s v="No"/>
    <n v="0"/>
    <n v="0"/>
    <n v="5"/>
  </r>
  <r>
    <n v="3233"/>
    <s v="Lucas Fernandes"/>
    <x v="2"/>
    <d v="2024-02-10T00:00:00"/>
    <s v="Yes"/>
    <n v="10"/>
    <x v="2"/>
    <s v="No"/>
    <s v="-"/>
    <s v="Yes"/>
    <n v="20"/>
    <n v="10"/>
    <n v="20"/>
  </r>
  <r>
    <n v="3234"/>
    <s v="Ana Souza"/>
    <x v="0"/>
    <d v="2024-02-20T00:00:00"/>
    <s v="No"/>
    <n v="15"/>
    <x v="0"/>
    <s v="Yes"/>
    <n v="30"/>
    <s v="Yes"/>
    <n v="20"/>
    <n v="3"/>
    <n v="62"/>
  </r>
  <r>
    <n v="3235"/>
    <s v="Pedro Gonçalves"/>
    <x v="1"/>
    <d v="2024-03-05T00:00:00"/>
    <s v="Yes"/>
    <n v="5"/>
    <x v="0"/>
    <s v="No"/>
    <s v="-"/>
    <s v="No"/>
    <n v="0"/>
    <n v="1"/>
    <n v="4"/>
  </r>
  <r>
    <n v="3236"/>
    <s v="Felipe Costa"/>
    <x v="2"/>
    <d v="2024-03-02T00:00:00"/>
    <s v="No"/>
    <n v="10"/>
    <x v="0"/>
    <s v="No"/>
    <s v="-"/>
    <s v="Yes"/>
    <n v="20"/>
    <n v="2"/>
    <n v="28"/>
  </r>
  <r>
    <n v="3237"/>
    <s v="Camila Ribeiro"/>
    <x v="0"/>
    <d v="2024-03-03T00:00:00"/>
    <s v="Yes"/>
    <n v="15"/>
    <x v="2"/>
    <s v="Yes"/>
    <n v="30"/>
    <s v="Yes"/>
    <n v="20"/>
    <n v="10"/>
    <n v="55"/>
  </r>
  <r>
    <n v="3238"/>
    <s v="André Mendes"/>
    <x v="1"/>
    <d v="2024-03-04T00:00:00"/>
    <s v="Yes"/>
    <n v="5"/>
    <x v="1"/>
    <s v="No"/>
    <s v="-"/>
    <s v="No"/>
    <n v="0"/>
    <n v="0"/>
    <n v="5"/>
  </r>
  <r>
    <n v="3239"/>
    <s v="Sofia Almeida"/>
    <x v="0"/>
    <d v="2024-03-05T00:00:00"/>
    <s v="No"/>
    <n v="15"/>
    <x v="0"/>
    <s v="Yes"/>
    <n v="30"/>
    <s v="Yes"/>
    <n v="20"/>
    <n v="5"/>
    <n v="60"/>
  </r>
  <r>
    <n v="3240"/>
    <s v="Bruno Martins"/>
    <x v="2"/>
    <d v="2024-03-06T00:00:00"/>
    <s v="Yes"/>
    <n v="10"/>
    <x v="2"/>
    <s v="No"/>
    <s v="-"/>
    <s v="Yes"/>
    <n v="20"/>
    <n v="15"/>
    <n v="15"/>
  </r>
  <r>
    <n v="3241"/>
    <s v="Rita Castro"/>
    <x v="1"/>
    <d v="2024-03-07T00:00:00"/>
    <s v="No"/>
    <n v="5"/>
    <x v="0"/>
    <s v="No"/>
    <s v="-"/>
    <s v="No"/>
    <n v="0"/>
    <n v="1"/>
    <n v="4"/>
  </r>
  <r>
    <n v="3242"/>
    <s v="Marco Túlio"/>
    <x v="0"/>
    <d v="2024-03-08T00:00:00"/>
    <s v="Yes"/>
    <n v="15"/>
    <x v="1"/>
    <s v="Yes"/>
    <n v="30"/>
    <s v="Yes"/>
    <n v="20"/>
    <n v="20"/>
    <n v="45"/>
  </r>
  <r>
    <n v="3243"/>
    <s v="Lívia Silveira"/>
    <x v="2"/>
    <d v="2024-03-09T00:00:00"/>
    <s v="No"/>
    <n v="10"/>
    <x v="0"/>
    <s v="No"/>
    <s v="-"/>
    <s v="Yes"/>
    <n v="20"/>
    <n v="10"/>
    <n v="20"/>
  </r>
  <r>
    <n v="3244"/>
    <s v="Diogo Sousa"/>
    <x v="1"/>
    <d v="2024-03-10T00:00:00"/>
    <s v="Yes"/>
    <n v="5"/>
    <x v="2"/>
    <s v="No"/>
    <s v="-"/>
    <s v="No"/>
    <n v="0"/>
    <n v="0"/>
    <n v="5"/>
  </r>
  <r>
    <n v="3245"/>
    <s v="Fernanda Lima"/>
    <x v="0"/>
    <d v="2024-03-11T00:00:00"/>
    <s v="No"/>
    <n v="15"/>
    <x v="0"/>
    <s v="Yes"/>
    <n v="30"/>
    <s v="Yes"/>
    <n v="20"/>
    <n v="8"/>
    <n v="57"/>
  </r>
  <r>
    <n v="3246"/>
    <s v="Caio Pereira"/>
    <x v="2"/>
    <d v="2024-03-12T00:00:00"/>
    <s v="Yes"/>
    <n v="10"/>
    <x v="1"/>
    <s v="No"/>
    <s v="-"/>
    <s v="Yes"/>
    <n v="20"/>
    <n v="12"/>
    <n v="18"/>
  </r>
  <r>
    <n v="3247"/>
    <s v="Beatriz Gomes"/>
    <x v="1"/>
    <d v="2024-03-13T00:00:00"/>
    <s v="No"/>
    <n v="5"/>
    <x v="0"/>
    <s v="No"/>
    <s v="-"/>
    <s v="No"/>
    <n v="0"/>
    <n v="2"/>
    <n v="3"/>
  </r>
  <r>
    <n v="3248"/>
    <s v="Cesar Oliveira"/>
    <x v="0"/>
    <d v="2024-03-14T00:00:00"/>
    <s v="Yes"/>
    <n v="15"/>
    <x v="2"/>
    <s v="Yes"/>
    <n v="30"/>
    <s v="Yes"/>
    <n v="20"/>
    <n v="7"/>
    <n v="58"/>
  </r>
  <r>
    <n v="3249"/>
    <s v="Débora Machado"/>
    <x v="2"/>
    <d v="2024-03-15T00:00:00"/>
    <s v="No"/>
    <n v="10"/>
    <x v="0"/>
    <s v="No"/>
    <s v="-"/>
    <s v="Yes"/>
    <n v="20"/>
    <n v="5"/>
    <n v="25"/>
  </r>
  <r>
    <n v="3250"/>
    <s v="Eduardo Vargas"/>
    <x v="1"/>
    <d v="2024-03-16T00:00:00"/>
    <s v="Yes"/>
    <n v="5"/>
    <x v="1"/>
    <s v="No"/>
    <s v="-"/>
    <s v="No"/>
    <n v="0"/>
    <n v="0"/>
    <n v="5"/>
  </r>
  <r>
    <n v="3251"/>
    <s v="Gabriela Santos"/>
    <x v="0"/>
    <d v="2024-03-17T00:00:00"/>
    <s v="No"/>
    <n v="15"/>
    <x v="0"/>
    <s v="Yes"/>
    <n v="30"/>
    <s v="Yes"/>
    <n v="20"/>
    <n v="3"/>
    <n v="62"/>
  </r>
  <r>
    <n v="3252"/>
    <s v="Henrique Dias"/>
    <x v="2"/>
    <d v="2024-03-18T00:00:00"/>
    <s v="Yes"/>
    <n v="10"/>
    <x v="2"/>
    <s v="No"/>
    <s v="-"/>
    <s v="Yes"/>
    <n v="20"/>
    <n v="15"/>
    <n v="15"/>
  </r>
  <r>
    <n v="3253"/>
    <s v="Isabela Moreira"/>
    <x v="1"/>
    <d v="2024-03-19T00:00:00"/>
    <s v="No"/>
    <n v="5"/>
    <x v="0"/>
    <s v="No"/>
    <s v="-"/>
    <s v="No"/>
    <n v="0"/>
    <n v="1"/>
    <n v="4"/>
  </r>
  <r>
    <n v="3254"/>
    <s v="Joaquim Barbosa"/>
    <x v="0"/>
    <d v="2024-03-20T00:00:00"/>
    <s v="Yes"/>
    <n v="15"/>
    <x v="1"/>
    <s v="Yes"/>
    <n v="30"/>
    <s v="Yes"/>
    <n v="20"/>
    <n v="20"/>
    <n v="45"/>
  </r>
  <r>
    <n v="3255"/>
    <s v="Lara Rocha"/>
    <x v="2"/>
    <d v="2024-03-21T00:00:00"/>
    <s v="No"/>
    <n v="10"/>
    <x v="0"/>
    <s v="No"/>
    <s v="-"/>
    <s v="Yes"/>
    <n v="20"/>
    <n v="10"/>
    <n v="20"/>
  </r>
  <r>
    <n v="3256"/>
    <s v="Matheus Silva"/>
    <x v="1"/>
    <d v="2024-03-22T00:00:00"/>
    <s v="Yes"/>
    <n v="5"/>
    <x v="2"/>
    <s v="No"/>
    <s v="-"/>
    <s v="No"/>
    <n v="0"/>
    <n v="0"/>
    <n v="5"/>
  </r>
  <r>
    <n v="3257"/>
    <s v="Nicole Costa"/>
    <x v="0"/>
    <d v="2024-03-23T00:00:00"/>
    <s v="No"/>
    <n v="15"/>
    <x v="0"/>
    <s v="Yes"/>
    <n v="30"/>
    <s v="Yes"/>
    <n v="20"/>
    <n v="5"/>
    <n v="60"/>
  </r>
  <r>
    <n v="3258"/>
    <s v="Otávio Mendonça"/>
    <x v="2"/>
    <d v="2024-03-24T00:00:00"/>
    <s v="Yes"/>
    <n v="10"/>
    <x v="1"/>
    <s v="No"/>
    <s v="-"/>
    <s v="Yes"/>
    <n v="20"/>
    <n v="15"/>
    <n v="15"/>
  </r>
  <r>
    <n v="3259"/>
    <s v="Paula Ferreira"/>
    <x v="1"/>
    <d v="2024-03-25T00:00:00"/>
    <s v="No"/>
    <n v="5"/>
    <x v="0"/>
    <s v="No"/>
    <s v="-"/>
    <s v="No"/>
    <n v="0"/>
    <n v="1"/>
    <n v="4"/>
  </r>
  <r>
    <n v="3260"/>
    <s v="Raquel Alves"/>
    <x v="0"/>
    <d v="2024-03-26T00:00:00"/>
    <s v="Yes"/>
    <n v="15"/>
    <x v="2"/>
    <s v="Yes"/>
    <n v="30"/>
    <s v="Yes"/>
    <n v="20"/>
    <n v="7"/>
    <n v="58"/>
  </r>
  <r>
    <n v="3261"/>
    <s v="Samuel Pires"/>
    <x v="2"/>
    <d v="2024-03-27T00:00:00"/>
    <s v="No"/>
    <n v="10"/>
    <x v="0"/>
    <s v="No"/>
    <s v="-"/>
    <s v="Yes"/>
    <n v="20"/>
    <n v="10"/>
    <n v="20"/>
  </r>
  <r>
    <n v="3262"/>
    <s v="Tânia Barros"/>
    <x v="1"/>
    <d v="2024-03-28T00:00:00"/>
    <s v="Yes"/>
    <n v="5"/>
    <x v="1"/>
    <s v="No"/>
    <s v="-"/>
    <s v="No"/>
    <n v="0"/>
    <n v="0"/>
    <n v="5"/>
  </r>
  <r>
    <n v="3263"/>
    <s v="Vinicius Lima"/>
    <x v="0"/>
    <d v="2024-03-29T00:00:00"/>
    <s v="No"/>
    <n v="15"/>
    <x v="0"/>
    <s v="Yes"/>
    <n v="30"/>
    <s v="Yes"/>
    <n v="20"/>
    <n v="3"/>
    <n v="62"/>
  </r>
  <r>
    <n v="3264"/>
    <s v="Yasmin Teixeira"/>
    <x v="2"/>
    <d v="2024-03-30T00:00:00"/>
    <s v="Yes"/>
    <n v="10"/>
    <x v="2"/>
    <s v="No"/>
    <s v="-"/>
    <s v="Yes"/>
    <n v="20"/>
    <n v="15"/>
    <n v="15"/>
  </r>
  <r>
    <n v="3265"/>
    <s v="Zé Carlos"/>
    <x v="1"/>
    <d v="2024-03-31T00:00:00"/>
    <s v="No"/>
    <n v="5"/>
    <x v="0"/>
    <s v="No"/>
    <s v="-"/>
    <s v="No"/>
    <n v="0"/>
    <n v="1"/>
    <n v="4"/>
  </r>
  <r>
    <n v="3266"/>
    <s v="Amanda Nogueira"/>
    <x v="1"/>
    <d v="2024-04-01T00:00:00"/>
    <s v="Yes"/>
    <n v="5"/>
    <x v="0"/>
    <s v="No"/>
    <s v="-"/>
    <s v="No"/>
    <n v="0"/>
    <n v="0"/>
    <n v="5"/>
  </r>
  <r>
    <n v="3267"/>
    <s v="Bruno Cavalheiro"/>
    <x v="0"/>
    <d v="2024-04-02T00:00:00"/>
    <s v="No"/>
    <n v="15"/>
    <x v="2"/>
    <s v="Yes"/>
    <n v="30"/>
    <s v="Yes"/>
    <n v="20"/>
    <n v="7"/>
    <n v="58"/>
  </r>
  <r>
    <n v="3268"/>
    <s v="Carla Dias"/>
    <x v="2"/>
    <d v="2024-04-03T00:00:00"/>
    <s v="Yes"/>
    <n v="10"/>
    <x v="1"/>
    <s v="No"/>
    <s v="-"/>
    <s v="Yes"/>
    <n v="20"/>
    <n v="10"/>
    <n v="20"/>
  </r>
  <r>
    <n v="3269"/>
    <s v="Diego Fontes"/>
    <x v="1"/>
    <d v="2024-04-04T00:00:00"/>
    <s v="No"/>
    <n v="5"/>
    <x v="2"/>
    <s v="No"/>
    <s v="-"/>
    <s v="No"/>
    <n v="0"/>
    <n v="1"/>
    <n v="4"/>
  </r>
  <r>
    <n v="3270"/>
    <s v="Eunice Lima"/>
    <x v="0"/>
    <d v="2024-04-05T00:00:00"/>
    <s v="Yes"/>
    <n v="15"/>
    <x v="0"/>
    <s v="Yes"/>
    <n v="30"/>
    <s v="Yes"/>
    <n v="20"/>
    <n v="15"/>
    <n v="50"/>
  </r>
  <r>
    <n v="3271"/>
    <s v="Fábio Martins"/>
    <x v="2"/>
    <d v="2024-04-06T00:00:00"/>
    <s v="No"/>
    <n v="10"/>
    <x v="0"/>
    <s v="No"/>
    <s v="-"/>
    <s v="Yes"/>
    <n v="20"/>
    <n v="5"/>
    <n v="25"/>
  </r>
  <r>
    <n v="3272"/>
    <s v="Gisele Araújo"/>
    <x v="1"/>
    <d v="2024-04-07T00:00:00"/>
    <s v="Yes"/>
    <n v="5"/>
    <x v="1"/>
    <s v="No"/>
    <s v="-"/>
    <s v="No"/>
    <n v="0"/>
    <n v="0"/>
    <n v="5"/>
  </r>
  <r>
    <n v="3273"/>
    <s v="Hélio Castro"/>
    <x v="0"/>
    <d v="2024-04-08T00:00:00"/>
    <s v="No"/>
    <n v="15"/>
    <x v="2"/>
    <s v="Yes"/>
    <n v="30"/>
    <s v="Yes"/>
    <n v="20"/>
    <n v="20"/>
    <n v="45"/>
  </r>
  <r>
    <n v="3274"/>
    <s v="Ingrid Menezes"/>
    <x v="2"/>
    <d v="2024-04-09T00:00:00"/>
    <s v="Yes"/>
    <n v="10"/>
    <x v="2"/>
    <s v="No"/>
    <s v="-"/>
    <s v="Yes"/>
    <n v="20"/>
    <n v="12"/>
    <n v="18"/>
  </r>
  <r>
    <n v="3275"/>
    <s v="Jorge Baptista"/>
    <x v="1"/>
    <d v="2024-04-10T00:00:00"/>
    <s v="No"/>
    <n v="5"/>
    <x v="0"/>
    <s v="No"/>
    <s v="-"/>
    <s v="No"/>
    <n v="0"/>
    <n v="2"/>
    <n v="3"/>
  </r>
  <r>
    <n v="3276"/>
    <s v="Kléber Oliveira"/>
    <x v="0"/>
    <d v="2024-04-11T00:00:00"/>
    <s v="Yes"/>
    <n v="15"/>
    <x v="1"/>
    <s v="Yes"/>
    <n v="30"/>
    <s v="Yes"/>
    <n v="20"/>
    <n v="5"/>
    <n v="60"/>
  </r>
  <r>
    <n v="3277"/>
    <s v="Luciana Freitas"/>
    <x v="2"/>
    <d v="2024-04-12T00:00:00"/>
    <s v="No"/>
    <n v="10"/>
    <x v="0"/>
    <s v="No"/>
    <s v="-"/>
    <s v="Yes"/>
    <n v="20"/>
    <n v="10"/>
    <n v="20"/>
  </r>
  <r>
    <n v="3278"/>
    <s v="Márcia Eller"/>
    <x v="1"/>
    <d v="2024-04-13T00:00:00"/>
    <s v="Yes"/>
    <n v="5"/>
    <x v="2"/>
    <s v="No"/>
    <s v="-"/>
    <s v="No"/>
    <n v="0"/>
    <n v="0"/>
    <n v="5"/>
  </r>
  <r>
    <n v="3279"/>
    <s v="Nilo Peçanha"/>
    <x v="0"/>
    <d v="2024-04-14T00:00:00"/>
    <s v="No"/>
    <n v="15"/>
    <x v="0"/>
    <s v="Yes"/>
    <n v="30"/>
    <s v="Yes"/>
    <n v="20"/>
    <n v="3"/>
    <n v="62"/>
  </r>
  <r>
    <n v="3280"/>
    <s v="Oscar Neves"/>
    <x v="2"/>
    <d v="2024-04-15T00:00:00"/>
    <s v="Yes"/>
    <n v="10"/>
    <x v="1"/>
    <s v="No"/>
    <s v="-"/>
    <s v="Yes"/>
    <n v="20"/>
    <n v="15"/>
    <n v="15"/>
  </r>
  <r>
    <n v="3281"/>
    <s v="Patrícia Soares"/>
    <x v="1"/>
    <d v="2024-04-16T00:00:00"/>
    <s v="No"/>
    <n v="5"/>
    <x v="0"/>
    <s v="No"/>
    <s v="-"/>
    <s v="No"/>
    <n v="0"/>
    <n v="1"/>
    <n v="4"/>
  </r>
  <r>
    <n v="3282"/>
    <s v="Quirino Gonçalves"/>
    <x v="0"/>
    <d v="2024-04-17T00:00:00"/>
    <s v="Yes"/>
    <n v="15"/>
    <x v="2"/>
    <s v="Yes"/>
    <n v="30"/>
    <s v="Yes"/>
    <n v="20"/>
    <n v="7"/>
    <n v="58"/>
  </r>
  <r>
    <n v="3283"/>
    <s v="Raul Machado"/>
    <x v="2"/>
    <d v="2024-04-18T00:00:00"/>
    <s v="No"/>
    <n v="10"/>
    <x v="0"/>
    <s v="No"/>
    <s v="-"/>
    <s v="Yes"/>
    <n v="20"/>
    <n v="10"/>
    <n v="20"/>
  </r>
  <r>
    <n v="3284"/>
    <s v="Sônia Lobo"/>
    <x v="1"/>
    <d v="2024-04-19T00:00:00"/>
    <s v="Yes"/>
    <n v="5"/>
    <x v="1"/>
    <s v="No"/>
    <s v="-"/>
    <s v="No"/>
    <n v="0"/>
    <n v="0"/>
    <n v="5"/>
  </r>
  <r>
    <n v="3285"/>
    <s v="Tiago Ramos"/>
    <x v="0"/>
    <d v="2024-04-20T00:00:00"/>
    <s v="No"/>
    <n v="15"/>
    <x v="0"/>
    <s v="Yes"/>
    <n v="30"/>
    <s v="Yes"/>
    <n v="20"/>
    <n v="20"/>
    <n v="45"/>
  </r>
  <r>
    <n v="3286"/>
    <s v="Ugo Pires"/>
    <x v="2"/>
    <d v="2024-04-21T00:00:00"/>
    <s v="Yes"/>
    <n v="10"/>
    <x v="2"/>
    <s v="No"/>
    <s v="-"/>
    <s v="Yes"/>
    <n v="20"/>
    <n v="15"/>
    <n v="15"/>
  </r>
  <r>
    <n v="3287"/>
    <s v="Valéria Nobre"/>
    <x v="1"/>
    <d v="2024-04-22T00:00:00"/>
    <s v="No"/>
    <n v="5"/>
    <x v="0"/>
    <s v="No"/>
    <s v="-"/>
    <s v="No"/>
    <n v="0"/>
    <n v="1"/>
    <n v="4"/>
  </r>
  <r>
    <n v="3288"/>
    <s v="William Siqueira"/>
    <x v="0"/>
    <d v="2024-04-23T00:00:00"/>
    <s v="Yes"/>
    <n v="15"/>
    <x v="1"/>
    <s v="Yes"/>
    <n v="30"/>
    <s v="Yes"/>
    <n v="20"/>
    <n v="3"/>
    <n v="62"/>
  </r>
  <r>
    <n v="3289"/>
    <s v="Xuxa Meneghel"/>
    <x v="2"/>
    <d v="2024-04-24T00:00:00"/>
    <s v="No"/>
    <n v="10"/>
    <x v="0"/>
    <s v="No"/>
    <s v="-"/>
    <s v="Yes"/>
    <n v="20"/>
    <n v="10"/>
    <n v="20"/>
  </r>
  <r>
    <n v="3290"/>
    <s v="Yara Figueiredo"/>
    <x v="1"/>
    <d v="2024-04-25T00:00:00"/>
    <s v="Yes"/>
    <n v="5"/>
    <x v="2"/>
    <s v="No"/>
    <s v="-"/>
    <s v="No"/>
    <n v="0"/>
    <n v="0"/>
    <n v="5"/>
  </r>
  <r>
    <n v="3291"/>
    <s v="Zacarias Alves"/>
    <x v="0"/>
    <d v="2024-04-26T00:00:00"/>
    <s v="No"/>
    <n v="15"/>
    <x v="0"/>
    <s v="Yes"/>
    <n v="30"/>
    <s v="Yes"/>
    <n v="20"/>
    <n v="5"/>
    <n v="60"/>
  </r>
  <r>
    <n v="3292"/>
    <s v="Amanda Bynes"/>
    <x v="2"/>
    <d v="2024-04-27T00:00:00"/>
    <s v="Yes"/>
    <n v="10"/>
    <x v="1"/>
    <s v="No"/>
    <s v="-"/>
    <s v="Yes"/>
    <n v="20"/>
    <n v="15"/>
    <n v="15"/>
  </r>
  <r>
    <n v="3293"/>
    <s v="Bruno Mars"/>
    <x v="1"/>
    <d v="2024-04-28T00:00:00"/>
    <s v="No"/>
    <n v="5"/>
    <x v="0"/>
    <s v="No"/>
    <s v="-"/>
    <s v="No"/>
    <n v="0"/>
    <n v="1"/>
    <n v="4"/>
  </r>
  <r>
    <n v="3294"/>
    <s v="Carla Bruni"/>
    <x v="0"/>
    <d v="2024-04-29T00:00:00"/>
    <s v="Yes"/>
    <n v="15"/>
    <x v="2"/>
    <s v="Yes"/>
    <n v="30"/>
    <s v="Yes"/>
    <n v="20"/>
    <n v="20"/>
    <n v="45"/>
  </r>
  <r>
    <n v="3295"/>
    <s v="Diego Maradona"/>
    <x v="2"/>
    <d v="2024-04-30T00:00:00"/>
    <s v="No"/>
    <n v="10"/>
    <x v="0"/>
    <s v="No"/>
    <s v="-"/>
    <s v="Yes"/>
    <n v="20"/>
    <n v="5"/>
    <n v="25"/>
  </r>
  <r>
    <n v="3296"/>
    <s v="Estela Marques"/>
    <x v="1"/>
    <d v="2024-05-01T00:00:00"/>
    <s v="No"/>
    <n v="5"/>
    <x v="0"/>
    <s v="No"/>
    <s v="-"/>
    <s v="No"/>
    <n v="0"/>
    <n v="0"/>
    <n v="5"/>
  </r>
  <r>
    <n v="3297"/>
    <s v="Fábio Nobre"/>
    <x v="0"/>
    <d v="2024-05-02T00:00:00"/>
    <s v="Yes"/>
    <n v="15"/>
    <x v="2"/>
    <s v="Yes"/>
    <n v="30"/>
    <s v="Yes"/>
    <n v="20"/>
    <n v="7"/>
    <n v="58"/>
  </r>
  <r>
    <n v="3298"/>
    <s v="Gabriel Oliveira"/>
    <x v="2"/>
    <d v="2024-05-03T00:00:00"/>
    <s v="No"/>
    <n v="10"/>
    <x v="1"/>
    <s v="No"/>
    <s v="-"/>
    <s v="Yes"/>
    <n v="20"/>
    <n v="10"/>
    <n v="20"/>
  </r>
  <r>
    <n v="3299"/>
    <s v="Helena Santos"/>
    <x v="1"/>
    <d v="2024-05-04T00:00:00"/>
    <s v="Yes"/>
    <n v="5"/>
    <x v="2"/>
    <s v="No"/>
    <s v="-"/>
    <s v="No"/>
    <n v="0"/>
    <n v="1"/>
    <n v="4"/>
  </r>
  <r>
    <n v="3300"/>
    <s v="Ivan Carvalho"/>
    <x v="0"/>
    <d v="2024-05-05T00:00:00"/>
    <s v="No"/>
    <n v="15"/>
    <x v="0"/>
    <s v="Yes"/>
    <n v="30"/>
    <s v="Yes"/>
    <n v="20"/>
    <n v="15"/>
    <n v="50"/>
  </r>
  <r>
    <n v="3301"/>
    <s v="Júlia Ferreira"/>
    <x v="2"/>
    <d v="2024-05-06T00:00:00"/>
    <s v="Yes"/>
    <n v="10"/>
    <x v="0"/>
    <s v="No"/>
    <s v="-"/>
    <s v="Yes"/>
    <n v="20"/>
    <n v="5"/>
    <n v="25"/>
  </r>
  <r>
    <n v="3302"/>
    <s v="Karla Alves"/>
    <x v="1"/>
    <d v="2024-05-07T00:00:00"/>
    <s v="No"/>
    <n v="5"/>
    <x v="1"/>
    <s v="No"/>
    <s v="-"/>
    <s v="No"/>
    <n v="0"/>
    <n v="0"/>
    <n v="5"/>
  </r>
  <r>
    <n v="3303"/>
    <s v="Lucas Mendes"/>
    <x v="0"/>
    <d v="2024-05-08T00:00:00"/>
    <s v="Yes"/>
    <n v="15"/>
    <x v="2"/>
    <s v="Yes"/>
    <n v="30"/>
    <s v="Yes"/>
    <n v="20"/>
    <n v="20"/>
    <n v="45"/>
  </r>
  <r>
    <n v="3304"/>
    <s v="Mônica Gomes"/>
    <x v="2"/>
    <d v="2024-05-09T00:00:00"/>
    <s v="No"/>
    <n v="10"/>
    <x v="2"/>
    <s v="No"/>
    <s v="-"/>
    <s v="Yes"/>
    <n v="20"/>
    <n v="12"/>
    <n v="18"/>
  </r>
  <r>
    <n v="3305"/>
    <s v="Norberto Queiroz"/>
    <x v="1"/>
    <d v="2024-05-10T00:00:00"/>
    <s v="Yes"/>
    <n v="5"/>
    <x v="0"/>
    <s v="No"/>
    <s v="-"/>
    <s v="No"/>
    <n v="0"/>
    <n v="2"/>
    <n v="3"/>
  </r>
  <r>
    <n v="3306"/>
    <s v="Otávio Barros"/>
    <x v="0"/>
    <d v="2024-05-11T00:00:00"/>
    <s v="No"/>
    <n v="15"/>
    <x v="1"/>
    <s v="Yes"/>
    <n v="30"/>
    <s v="Yes"/>
    <n v="20"/>
    <n v="5"/>
    <n v="60"/>
  </r>
  <r>
    <n v="3307"/>
    <s v="Paula Vieira"/>
    <x v="2"/>
    <d v="2024-05-12T00:00:00"/>
    <s v="Yes"/>
    <n v="10"/>
    <x v="0"/>
    <s v="No"/>
    <s v="-"/>
    <s v="Yes"/>
    <n v="20"/>
    <n v="10"/>
    <n v="20"/>
  </r>
  <r>
    <n v="3308"/>
    <s v="Quentin Ramos"/>
    <x v="1"/>
    <d v="2024-05-13T00:00:00"/>
    <s v="No"/>
    <n v="5"/>
    <x v="2"/>
    <s v="No"/>
    <s v="-"/>
    <s v="No"/>
    <n v="0"/>
    <n v="0"/>
    <n v="5"/>
  </r>
  <r>
    <n v="3309"/>
    <s v="Raquel Novaes"/>
    <x v="0"/>
    <d v="2024-05-14T00:00:00"/>
    <s v="Yes"/>
    <n v="15"/>
    <x v="0"/>
    <s v="Yes"/>
    <n v="30"/>
    <s v="Yes"/>
    <n v="20"/>
    <n v="3"/>
    <n v="62"/>
  </r>
  <r>
    <n v="3310"/>
    <s v="Samantha Lopes"/>
    <x v="2"/>
    <d v="2024-05-15T00:00:00"/>
    <s v="No"/>
    <n v="10"/>
    <x v="1"/>
    <s v="No"/>
    <s v="-"/>
    <s v="Yes"/>
    <n v="20"/>
    <n v="15"/>
    <n v="15"/>
  </r>
  <r>
    <n v="3311"/>
    <s v="Tiago Martins"/>
    <x v="1"/>
    <d v="2024-05-16T00:00:00"/>
    <s v="Yes"/>
    <n v="5"/>
    <x v="0"/>
    <s v="No"/>
    <s v="-"/>
    <s v="No"/>
    <n v="0"/>
    <n v="1"/>
    <n v="4"/>
  </r>
  <r>
    <n v="3312"/>
    <s v="Ulysses Guimarães"/>
    <x v="0"/>
    <d v="2024-05-17T00:00:00"/>
    <s v="No"/>
    <n v="15"/>
    <x v="2"/>
    <s v="Yes"/>
    <n v="30"/>
    <s v="Yes"/>
    <n v="20"/>
    <n v="7"/>
    <n v="58"/>
  </r>
  <r>
    <n v="3313"/>
    <s v="Vanessa Silva"/>
    <x v="2"/>
    <d v="2024-05-18T00:00:00"/>
    <s v="Yes"/>
    <n v="10"/>
    <x v="0"/>
    <s v="No"/>
    <s v="-"/>
    <s v="Yes"/>
    <n v="20"/>
    <n v="10"/>
    <n v="20"/>
  </r>
  <r>
    <n v="3314"/>
    <s v="William Carneiro"/>
    <x v="1"/>
    <d v="2024-05-19T00:00:00"/>
    <s v="No"/>
    <n v="5"/>
    <x v="1"/>
    <s v="No"/>
    <s v="-"/>
    <s v="No"/>
    <n v="0"/>
    <n v="0"/>
    <n v="5"/>
  </r>
  <r>
    <n v="3315"/>
    <s v="Ximena Rocha"/>
    <x v="0"/>
    <d v="2024-05-20T00:00:00"/>
    <s v="Yes"/>
    <n v="15"/>
    <x v="0"/>
    <s v="Yes"/>
    <n v="30"/>
    <s v="Yes"/>
    <n v="20"/>
    <n v="20"/>
    <n v="45"/>
  </r>
  <r>
    <n v="3316"/>
    <s v="Yasmin Figueiredo"/>
    <x v="2"/>
    <d v="2024-05-21T00:00:00"/>
    <s v="No"/>
    <n v="10"/>
    <x v="2"/>
    <s v="No"/>
    <s v="-"/>
    <s v="Yes"/>
    <n v="20"/>
    <n v="15"/>
    <n v="15"/>
  </r>
  <r>
    <n v="3317"/>
    <s v="Zara Cunha"/>
    <x v="1"/>
    <d v="2024-05-22T00:00:00"/>
    <s v="Yes"/>
    <n v="5"/>
    <x v="0"/>
    <s v="No"/>
    <s v="-"/>
    <s v="No"/>
    <n v="0"/>
    <n v="1"/>
    <n v="4"/>
  </r>
  <r>
    <n v="3318"/>
    <s v="Alan Teixeira"/>
    <x v="0"/>
    <d v="2024-05-23T00:00:00"/>
    <s v="No"/>
    <n v="15"/>
    <x v="1"/>
    <s v="Yes"/>
    <n v="30"/>
    <s v="Yes"/>
    <n v="20"/>
    <n v="3"/>
    <n v="62"/>
  </r>
  <r>
    <n v="3319"/>
    <s v="Bárbara Oliveira"/>
    <x v="2"/>
    <d v="2024-05-24T00:00:00"/>
    <s v="Yes"/>
    <n v="10"/>
    <x v="0"/>
    <s v="No"/>
    <s v="-"/>
    <s v="Yes"/>
    <n v="20"/>
    <n v="10"/>
    <n v="20"/>
  </r>
  <r>
    <n v="3320"/>
    <s v="Carlos Junqueira"/>
    <x v="1"/>
    <d v="2024-05-25T00:00:00"/>
    <s v="No"/>
    <n v="5"/>
    <x v="2"/>
    <s v="No"/>
    <s v="-"/>
    <s v="No"/>
    <n v="0"/>
    <n v="0"/>
    <n v="5"/>
  </r>
  <r>
    <n v="3321"/>
    <s v="Daniela Moura"/>
    <x v="0"/>
    <d v="2024-05-26T00:00:00"/>
    <s v="Yes"/>
    <n v="15"/>
    <x v="0"/>
    <s v="Yes"/>
    <n v="30"/>
    <s v="Yes"/>
    <n v="20"/>
    <n v="5"/>
    <n v="60"/>
  </r>
  <r>
    <n v="3322"/>
    <s v="Eduardo Lima"/>
    <x v="2"/>
    <d v="2024-05-27T00:00:00"/>
    <s v="No"/>
    <n v="10"/>
    <x v="1"/>
    <s v="No"/>
    <s v="-"/>
    <s v="Yes"/>
    <n v="20"/>
    <n v="15"/>
    <n v="15"/>
  </r>
  <r>
    <n v="3323"/>
    <s v="Fabiana Araújo"/>
    <x v="1"/>
    <d v="2024-05-28T00:00:00"/>
    <s v="Yes"/>
    <n v="5"/>
    <x v="0"/>
    <s v="No"/>
    <s v="-"/>
    <s v="No"/>
    <n v="0"/>
    <n v="1"/>
    <n v="4"/>
  </r>
  <r>
    <n v="3324"/>
    <s v="Geraldo Ribeiro"/>
    <x v="0"/>
    <d v="2024-05-29T00:00:00"/>
    <s v="No"/>
    <n v="15"/>
    <x v="2"/>
    <s v="Yes"/>
    <n v="30"/>
    <s v="Yes"/>
    <n v="20"/>
    <n v="20"/>
    <n v="45"/>
  </r>
  <r>
    <n v="3325"/>
    <s v="Héctor Vargas"/>
    <x v="2"/>
    <d v="2024-05-30T00:00:00"/>
    <s v="Yes"/>
    <n v="10"/>
    <x v="2"/>
    <s v="No"/>
    <s v="-"/>
    <s v="Yes"/>
    <n v="20"/>
    <n v="15"/>
    <n v="15"/>
  </r>
  <r>
    <n v="3326"/>
    <s v="Isabela Fonseca"/>
    <x v="1"/>
    <d v="2024-05-31T00:00:00"/>
    <s v="No"/>
    <n v="5"/>
    <x v="1"/>
    <s v="No"/>
    <s v="-"/>
    <s v="No"/>
    <n v="0"/>
    <n v="0"/>
    <n v="5"/>
  </r>
  <r>
    <n v="3327"/>
    <s v="João Pedro Almeida"/>
    <x v="0"/>
    <d v="2024-06-01T00:00:00"/>
    <s v="Yes"/>
    <n v="15"/>
    <x v="0"/>
    <s v="Yes"/>
    <n v="30"/>
    <s v="Yes"/>
    <n v="20"/>
    <n v="7"/>
    <n v="58"/>
  </r>
  <r>
    <n v="3328"/>
    <s v="Klara Costa"/>
    <x v="2"/>
    <d v="2024-06-02T00:00:00"/>
    <s v="No"/>
    <n v="10"/>
    <x v="1"/>
    <s v="No"/>
    <s v="-"/>
    <s v="Yes"/>
    <n v="20"/>
    <n v="10"/>
    <n v="20"/>
  </r>
  <r>
    <n v="3329"/>
    <s v="Luciana Mendes"/>
    <x v="1"/>
    <d v="2024-06-03T00:00:00"/>
    <s v="Yes"/>
    <n v="5"/>
    <x v="2"/>
    <s v="No"/>
    <s v="-"/>
    <s v="No"/>
    <n v="0"/>
    <n v="1"/>
    <n v="4"/>
  </r>
  <r>
    <n v="3330"/>
    <s v="Marcelo Gouveia"/>
    <x v="0"/>
    <d v="2024-06-04T00:00:00"/>
    <s v="No"/>
    <n v="15"/>
    <x v="0"/>
    <s v="Yes"/>
    <n v="30"/>
    <s v="Yes"/>
    <n v="20"/>
    <n v="15"/>
    <n v="50"/>
  </r>
  <r>
    <n v="3331"/>
    <s v="Nívea Borges"/>
    <x v="2"/>
    <d v="2024-06-05T00:00:00"/>
    <s v="Yes"/>
    <n v="10"/>
    <x v="0"/>
    <s v="No"/>
    <s v="-"/>
    <s v="Yes"/>
    <n v="20"/>
    <n v="5"/>
    <n v="25"/>
  </r>
  <r>
    <n v="3332"/>
    <s v="Oscar Nogueira"/>
    <x v="1"/>
    <d v="2024-06-06T00:00:00"/>
    <s v="No"/>
    <n v="5"/>
    <x v="1"/>
    <s v="No"/>
    <s v="-"/>
    <s v="No"/>
    <n v="0"/>
    <n v="0"/>
    <n v="5"/>
  </r>
  <r>
    <n v="3333"/>
    <s v="Patrícia Alves"/>
    <x v="0"/>
    <d v="2024-06-07T00:00:00"/>
    <s v="Yes"/>
    <n v="15"/>
    <x v="2"/>
    <s v="Yes"/>
    <n v="30"/>
    <s v="Yes"/>
    <n v="20"/>
    <n v="20"/>
    <n v="45"/>
  </r>
  <r>
    <n v="3334"/>
    <s v="Rafaela Silva"/>
    <x v="2"/>
    <d v="2024-06-08T00:00:00"/>
    <s v="No"/>
    <n v="10"/>
    <x v="2"/>
    <s v="No"/>
    <s v="-"/>
    <s v="Yes"/>
    <n v="20"/>
    <n v="12"/>
    <n v="18"/>
  </r>
  <r>
    <n v="3335"/>
    <s v="Samantha Moraes"/>
    <x v="1"/>
    <d v="2024-06-09T00:00:00"/>
    <s v="Yes"/>
    <n v="5"/>
    <x v="0"/>
    <s v="No"/>
    <s v="-"/>
    <s v="No"/>
    <n v="0"/>
    <n v="2"/>
    <n v="3"/>
  </r>
  <r>
    <n v="3336"/>
    <s v="Tatiana Rocha"/>
    <x v="1"/>
    <d v="2024-06-10T00:00:00"/>
    <s v="Yes"/>
    <n v="5"/>
    <x v="0"/>
    <s v="No"/>
    <s v="-"/>
    <s v="No"/>
    <n v="0"/>
    <n v="0"/>
    <n v="5"/>
  </r>
  <r>
    <n v="3337"/>
    <s v="Ulisses Tavares"/>
    <x v="0"/>
    <d v="2024-06-11T00:00:00"/>
    <s v="No"/>
    <n v="15"/>
    <x v="2"/>
    <s v="Yes"/>
    <n v="30"/>
    <s v="Yes"/>
    <n v="20"/>
    <n v="7"/>
    <n v="58"/>
  </r>
  <r>
    <n v="3338"/>
    <s v="Víctor Lemos"/>
    <x v="2"/>
    <d v="2024-06-12T00:00:00"/>
    <s v="Yes"/>
    <n v="10"/>
    <x v="1"/>
    <s v="No"/>
    <s v="-"/>
    <s v="Yes"/>
    <n v="20"/>
    <n v="10"/>
    <n v="20"/>
  </r>
  <r>
    <n v="3339"/>
    <s v="Wilma Barros"/>
    <x v="1"/>
    <d v="2024-06-13T00:00:00"/>
    <s v="No"/>
    <n v="5"/>
    <x v="2"/>
    <s v="No"/>
    <s v="-"/>
    <s v="No"/>
    <n v="0"/>
    <n v="1"/>
    <n v="4"/>
  </r>
  <r>
    <n v="3340"/>
    <s v="Xavier Nascimento"/>
    <x v="0"/>
    <d v="2024-06-14T00:00:00"/>
    <s v="Yes"/>
    <n v="15"/>
    <x v="0"/>
    <s v="Yes"/>
    <n v="30"/>
    <s v="Yes"/>
    <n v="20"/>
    <n v="15"/>
    <n v="50"/>
  </r>
  <r>
    <n v="3341"/>
    <s v="Yago Pereira"/>
    <x v="2"/>
    <d v="2024-06-15T00:00:00"/>
    <s v="No"/>
    <n v="10"/>
    <x v="0"/>
    <s v="No"/>
    <s v="-"/>
    <s v="Yes"/>
    <n v="20"/>
    <n v="5"/>
    <n v="25"/>
  </r>
  <r>
    <n v="3342"/>
    <s v="Zilda Ferreira"/>
    <x v="1"/>
    <d v="2024-06-16T00:00:00"/>
    <s v="Yes"/>
    <n v="5"/>
    <x v="1"/>
    <s v="No"/>
    <s v="-"/>
    <s v="No"/>
    <n v="0"/>
    <n v="0"/>
    <n v="5"/>
  </r>
  <r>
    <n v="3343"/>
    <s v="Amanda Lopes"/>
    <x v="0"/>
    <d v="2024-06-17T00:00:00"/>
    <s v="No"/>
    <n v="15"/>
    <x v="2"/>
    <s v="Yes"/>
    <n v="30"/>
    <s v="Yes"/>
    <n v="20"/>
    <n v="20"/>
    <n v="45"/>
  </r>
  <r>
    <n v="3344"/>
    <s v="Bruno Miranda"/>
    <x v="2"/>
    <d v="2024-06-18T00:00:00"/>
    <s v="Yes"/>
    <n v="10"/>
    <x v="2"/>
    <s v="No"/>
    <s v="-"/>
    <s v="Yes"/>
    <n v="20"/>
    <n v="12"/>
    <n v="18"/>
  </r>
  <r>
    <n v="3345"/>
    <s v="Célia Torres"/>
    <x v="1"/>
    <d v="2024-06-19T00:00:00"/>
    <s v="No"/>
    <n v="5"/>
    <x v="0"/>
    <s v="No"/>
    <s v="-"/>
    <s v="No"/>
    <n v="0"/>
    <n v="2"/>
    <n v="3"/>
  </r>
  <r>
    <n v="3346"/>
    <s v="Diogo Souza"/>
    <x v="0"/>
    <d v="2024-06-20T00:00:00"/>
    <s v="Yes"/>
    <n v="15"/>
    <x v="1"/>
    <s v="Yes"/>
    <n v="30"/>
    <s v="Yes"/>
    <n v="20"/>
    <n v="5"/>
    <n v="60"/>
  </r>
  <r>
    <n v="3347"/>
    <s v="Elisa Castro"/>
    <x v="2"/>
    <d v="2024-06-21T00:00:00"/>
    <s v="No"/>
    <n v="10"/>
    <x v="0"/>
    <s v="No"/>
    <s v="-"/>
    <s v="Yes"/>
    <n v="20"/>
    <n v="10"/>
    <n v="20"/>
  </r>
  <r>
    <n v="3348"/>
    <s v="Fátima Lima"/>
    <x v="1"/>
    <d v="2024-06-22T00:00:00"/>
    <s v="Yes"/>
    <n v="5"/>
    <x v="2"/>
    <s v="No"/>
    <s v="-"/>
    <s v="No"/>
    <n v="0"/>
    <n v="0"/>
    <n v="5"/>
  </r>
  <r>
    <n v="3349"/>
    <s v="Geraldo Ribeiro"/>
    <x v="0"/>
    <d v="2024-06-23T00:00:00"/>
    <s v="No"/>
    <n v="15"/>
    <x v="0"/>
    <s v="Yes"/>
    <n v="30"/>
    <s v="Yes"/>
    <n v="20"/>
    <n v="3"/>
    <n v="62"/>
  </r>
  <r>
    <n v="3350"/>
    <s v="Hélio Martins"/>
    <x v="2"/>
    <d v="2024-06-24T00:00:00"/>
    <s v="Yes"/>
    <n v="10"/>
    <x v="1"/>
    <s v="No"/>
    <s v="-"/>
    <s v="Yes"/>
    <n v="20"/>
    <n v="15"/>
    <n v="15"/>
  </r>
  <r>
    <n v="3351"/>
    <s v="Íris Santos"/>
    <x v="1"/>
    <d v="2024-06-25T00:00:00"/>
    <s v="No"/>
    <n v="5"/>
    <x v="0"/>
    <s v="No"/>
    <s v="-"/>
    <s v="No"/>
    <n v="0"/>
    <n v="1"/>
    <n v="4"/>
  </r>
  <r>
    <n v="3352"/>
    <s v="João Marcelo"/>
    <x v="0"/>
    <d v="2024-06-26T00:00:00"/>
    <s v="Yes"/>
    <n v="15"/>
    <x v="2"/>
    <s v="Yes"/>
    <n v="30"/>
    <s v="Yes"/>
    <n v="20"/>
    <n v="7"/>
    <n v="58"/>
  </r>
  <r>
    <n v="3353"/>
    <s v="Larissa Gomes"/>
    <x v="2"/>
    <d v="2024-06-27T00:00:00"/>
    <s v="No"/>
    <n v="10"/>
    <x v="0"/>
    <s v="No"/>
    <s v="-"/>
    <s v="Yes"/>
    <n v="20"/>
    <n v="10"/>
    <n v="20"/>
  </r>
  <r>
    <n v="3354"/>
    <s v="Márcio Silva"/>
    <x v="1"/>
    <d v="2024-06-28T00:00:00"/>
    <s v="Yes"/>
    <n v="5"/>
    <x v="1"/>
    <s v="No"/>
    <s v="-"/>
    <s v="No"/>
    <n v="0"/>
    <n v="0"/>
    <n v="5"/>
  </r>
  <r>
    <n v="3355"/>
    <s v="Nadia Costa"/>
    <x v="0"/>
    <d v="2024-06-29T00:00:00"/>
    <s v="No"/>
    <n v="15"/>
    <x v="0"/>
    <s v="Yes"/>
    <n v="30"/>
    <s v="Yes"/>
    <n v="20"/>
    <n v="20"/>
    <n v="45"/>
  </r>
  <r>
    <n v="3356"/>
    <s v="Oscar Almeida"/>
    <x v="2"/>
    <d v="2024-06-30T00:00:00"/>
    <s v="Yes"/>
    <n v="10"/>
    <x v="2"/>
    <s v="No"/>
    <s v="-"/>
    <s v="Yes"/>
    <n v="20"/>
    <n v="15"/>
    <n v="15"/>
  </r>
  <r>
    <n v="3357"/>
    <s v="Patricia Soares"/>
    <x v="1"/>
    <d v="2024-07-01T00:00:00"/>
    <s v="No"/>
    <n v="5"/>
    <x v="0"/>
    <s v="No"/>
    <s v="-"/>
    <s v="No"/>
    <n v="0"/>
    <n v="1"/>
    <n v="4"/>
  </r>
  <r>
    <n v="3358"/>
    <s v="Quênia Barros"/>
    <x v="0"/>
    <d v="2024-07-02T00:00:00"/>
    <s v="Yes"/>
    <n v="15"/>
    <x v="1"/>
    <s v="Yes"/>
    <n v="30"/>
    <s v="Yes"/>
    <n v="20"/>
    <n v="3"/>
    <n v="62"/>
  </r>
  <r>
    <n v="3359"/>
    <s v="Rafael Torres"/>
    <x v="2"/>
    <d v="2024-07-03T00:00:00"/>
    <s v="No"/>
    <n v="10"/>
    <x v="0"/>
    <s v="No"/>
    <s v="-"/>
    <s v="Yes"/>
    <n v="20"/>
    <n v="10"/>
    <n v="20"/>
  </r>
  <r>
    <n v="3360"/>
    <s v="Silvia Nascimento"/>
    <x v="1"/>
    <d v="2024-07-04T00:00:00"/>
    <s v="Yes"/>
    <n v="5"/>
    <x v="2"/>
    <s v="No"/>
    <s v="-"/>
    <s v="No"/>
    <n v="0"/>
    <n v="0"/>
    <n v="5"/>
  </r>
  <r>
    <n v="3361"/>
    <s v="Tiago Mendes"/>
    <x v="0"/>
    <d v="2024-07-05T00:00:00"/>
    <s v="No"/>
    <n v="15"/>
    <x v="0"/>
    <s v="Yes"/>
    <n v="30"/>
    <s v="Yes"/>
    <n v="20"/>
    <n v="15"/>
    <n v="50"/>
  </r>
  <r>
    <n v="3362"/>
    <s v="Ursula Silva"/>
    <x v="2"/>
    <d v="2024-07-06T00:00:00"/>
    <s v="Yes"/>
    <n v="10"/>
    <x v="1"/>
    <s v="No"/>
    <s v="-"/>
    <s v="Yes"/>
    <n v="20"/>
    <n v="15"/>
    <n v="15"/>
  </r>
  <r>
    <n v="3363"/>
    <s v="Vanessa Moraes"/>
    <x v="1"/>
    <d v="2024-07-07T00:00:00"/>
    <s v="No"/>
    <n v="5"/>
    <x v="0"/>
    <s v="No"/>
    <s v="-"/>
    <s v="No"/>
    <n v="0"/>
    <n v="1"/>
    <n v="4"/>
  </r>
  <r>
    <n v="3364"/>
    <s v="Waldir Junior"/>
    <x v="0"/>
    <d v="2024-07-08T00:00:00"/>
    <s v="Yes"/>
    <n v="15"/>
    <x v="2"/>
    <s v="Yes"/>
    <n v="30"/>
    <s v="Yes"/>
    <n v="20"/>
    <n v="7"/>
    <n v="58"/>
  </r>
  <r>
    <n v="3365"/>
    <s v="Xavier Lopes"/>
    <x v="2"/>
    <d v="2024-07-09T00:00:00"/>
    <s v="No"/>
    <n v="10"/>
    <x v="0"/>
    <s v="No"/>
    <s v="-"/>
    <s v="Yes"/>
    <n v="20"/>
    <n v="10"/>
    <n v="20"/>
  </r>
  <r>
    <n v="3366"/>
    <s v="Yolanda Freitas"/>
    <x v="1"/>
    <d v="2024-07-10T00:00:00"/>
    <s v="Yes"/>
    <n v="5"/>
    <x v="0"/>
    <s v="No"/>
    <s v="-"/>
    <s v="No"/>
    <n v="0"/>
    <n v="0"/>
    <n v="5"/>
  </r>
  <r>
    <n v="3367"/>
    <s v="Zacarias Nunes"/>
    <x v="0"/>
    <d v="2024-07-11T00:00:00"/>
    <s v="No"/>
    <n v="15"/>
    <x v="2"/>
    <s v="Yes"/>
    <n v="30"/>
    <s v="Yes"/>
    <n v="20"/>
    <n v="7"/>
    <n v="58"/>
  </r>
  <r>
    <n v="3368"/>
    <s v="Ana Clara Barreto"/>
    <x v="2"/>
    <d v="2024-07-12T00:00:00"/>
    <s v="Yes"/>
    <n v="10"/>
    <x v="1"/>
    <s v="No"/>
    <s v="-"/>
    <s v="Yes"/>
    <n v="20"/>
    <n v="10"/>
    <n v="20"/>
  </r>
  <r>
    <n v="3369"/>
    <s v="Bruno Henrique"/>
    <x v="1"/>
    <d v="2024-07-13T00:00:00"/>
    <s v="No"/>
    <n v="5"/>
    <x v="2"/>
    <s v="No"/>
    <s v="-"/>
    <s v="No"/>
    <n v="0"/>
    <n v="1"/>
    <n v="4"/>
  </r>
  <r>
    <n v="3370"/>
    <s v="Carlos Eduardo"/>
    <x v="0"/>
    <d v="2024-07-14T00:00:00"/>
    <s v="Yes"/>
    <n v="15"/>
    <x v="0"/>
    <s v="Yes"/>
    <n v="30"/>
    <s v="Yes"/>
    <n v="20"/>
    <n v="15"/>
    <n v="50"/>
  </r>
  <r>
    <n v="3371"/>
    <s v="Débora Lima"/>
    <x v="2"/>
    <d v="2024-07-15T00:00:00"/>
    <s v="No"/>
    <n v="10"/>
    <x v="0"/>
    <s v="No"/>
    <s v="-"/>
    <s v="Yes"/>
    <n v="20"/>
    <n v="5"/>
    <n v="25"/>
  </r>
  <r>
    <n v="3372"/>
    <s v="Elisa Neves"/>
    <x v="1"/>
    <d v="2024-07-16T00:00:00"/>
    <s v="Yes"/>
    <n v="5"/>
    <x v="1"/>
    <s v="No"/>
    <s v="-"/>
    <s v="No"/>
    <n v="0"/>
    <n v="0"/>
    <n v="5"/>
  </r>
  <r>
    <n v="3373"/>
    <s v="Fabiano Gomes"/>
    <x v="0"/>
    <d v="2024-07-17T00:00:00"/>
    <s v="No"/>
    <n v="15"/>
    <x v="2"/>
    <s v="Yes"/>
    <n v="30"/>
    <s v="Yes"/>
    <n v="20"/>
    <n v="20"/>
    <n v="45"/>
  </r>
  <r>
    <n v="3374"/>
    <s v="Gisele Oliveira"/>
    <x v="2"/>
    <d v="2024-07-18T00:00:00"/>
    <s v="Yes"/>
    <n v="10"/>
    <x v="2"/>
    <s v="No"/>
    <s v="-"/>
    <s v="Yes"/>
    <n v="20"/>
    <n v="12"/>
    <n v="18"/>
  </r>
  <r>
    <n v="3375"/>
    <s v="Héctor Silva"/>
    <x v="1"/>
    <d v="2024-07-19T00:00:00"/>
    <s v="No"/>
    <n v="5"/>
    <x v="0"/>
    <s v="No"/>
    <s v="-"/>
    <s v="No"/>
    <n v="0"/>
    <n v="2"/>
    <n v="3"/>
  </r>
  <r>
    <n v="3376"/>
    <s v="Igor Martins"/>
    <x v="0"/>
    <d v="2024-07-20T00:00:00"/>
    <s v="Yes"/>
    <n v="15"/>
    <x v="1"/>
    <s v="Yes"/>
    <n v="30"/>
    <s v="Yes"/>
    <n v="20"/>
    <n v="5"/>
    <n v="60"/>
  </r>
  <r>
    <n v="3377"/>
    <s v="Joana Figueiredo"/>
    <x v="2"/>
    <d v="2024-07-21T00:00:00"/>
    <s v="No"/>
    <n v="10"/>
    <x v="0"/>
    <s v="No"/>
    <s v="-"/>
    <s v="Yes"/>
    <n v="20"/>
    <n v="10"/>
    <n v="20"/>
  </r>
  <r>
    <n v="3378"/>
    <s v="Kleber Machado"/>
    <x v="1"/>
    <d v="2024-07-22T00:00:00"/>
    <s v="Yes"/>
    <n v="5"/>
    <x v="2"/>
    <s v="No"/>
    <s v="-"/>
    <s v="No"/>
    <n v="0"/>
    <n v="0"/>
    <n v="5"/>
  </r>
  <r>
    <n v="3379"/>
    <s v="Luciana Santos"/>
    <x v="0"/>
    <d v="2024-07-23T00:00:00"/>
    <s v="No"/>
    <n v="15"/>
    <x v="0"/>
    <s v="Yes"/>
    <n v="30"/>
    <s v="Yes"/>
    <n v="20"/>
    <n v="3"/>
    <n v="62"/>
  </r>
  <r>
    <n v="3380"/>
    <s v="Marcos Teixeira"/>
    <x v="2"/>
    <d v="2024-07-24T00:00:00"/>
    <s v="Yes"/>
    <n v="10"/>
    <x v="1"/>
    <s v="No"/>
    <s v="-"/>
    <s v="Yes"/>
    <n v="20"/>
    <n v="15"/>
    <n v="15"/>
  </r>
  <r>
    <n v="3381"/>
    <s v="Natalia Costa"/>
    <x v="1"/>
    <d v="2024-07-25T00:00:00"/>
    <s v="No"/>
    <n v="5"/>
    <x v="0"/>
    <s v="No"/>
    <s v="-"/>
    <s v="No"/>
    <n v="0"/>
    <n v="1"/>
    <n v="4"/>
  </r>
  <r>
    <n v="3382"/>
    <s v="Oscar Ribeiro"/>
    <x v="0"/>
    <d v="2024-07-26T00:00:00"/>
    <s v="Yes"/>
    <n v="15"/>
    <x v="2"/>
    <s v="Yes"/>
    <n v="30"/>
    <s v="Yes"/>
    <n v="20"/>
    <n v="7"/>
    <n v="58"/>
  </r>
  <r>
    <n v="3383"/>
    <s v="Patricia Almeida"/>
    <x v="2"/>
    <d v="2024-07-27T00:00:00"/>
    <s v="No"/>
    <n v="10"/>
    <x v="0"/>
    <s v="No"/>
    <s v="-"/>
    <s v="Yes"/>
    <n v="20"/>
    <n v="10"/>
    <n v="20"/>
  </r>
  <r>
    <n v="3384"/>
    <s v="Quirino Junior"/>
    <x v="1"/>
    <d v="2024-07-28T00:00:00"/>
    <s v="Yes"/>
    <n v="5"/>
    <x v="1"/>
    <s v="No"/>
    <s v="-"/>
    <s v="No"/>
    <n v="0"/>
    <n v="0"/>
    <n v="5"/>
  </r>
  <r>
    <n v="3385"/>
    <s v="Renata Machado"/>
    <x v="0"/>
    <d v="2024-07-29T00:00:00"/>
    <s v="No"/>
    <n v="15"/>
    <x v="0"/>
    <s v="Yes"/>
    <n v="30"/>
    <s v="Yes"/>
    <n v="20"/>
    <n v="20"/>
    <n v="45"/>
  </r>
  <r>
    <n v="3386"/>
    <s v="Sônia Alves"/>
    <x v="2"/>
    <d v="2024-07-30T00:00:00"/>
    <s v="Yes"/>
    <n v="10"/>
    <x v="2"/>
    <s v="No"/>
    <s v="-"/>
    <s v="Yes"/>
    <n v="20"/>
    <n v="15"/>
    <n v="15"/>
  </r>
  <r>
    <n v="3387"/>
    <s v="Tiago Nunes"/>
    <x v="1"/>
    <d v="2024-07-31T00:00:00"/>
    <s v="No"/>
    <n v="5"/>
    <x v="0"/>
    <s v="No"/>
    <s v="-"/>
    <s v="No"/>
    <n v="0"/>
    <n v="1"/>
    <n v="4"/>
  </r>
  <r>
    <n v="3388"/>
    <s v="Ulysses Pereira"/>
    <x v="0"/>
    <d v="2024-08-01T00:00:00"/>
    <s v="Yes"/>
    <n v="15"/>
    <x v="1"/>
    <s v="Yes"/>
    <n v="30"/>
    <s v="Yes"/>
    <n v="20"/>
    <n v="3"/>
    <n v="62"/>
  </r>
  <r>
    <n v="3389"/>
    <s v="Vanessa Lima"/>
    <x v="2"/>
    <d v="2024-08-02T00:00:00"/>
    <s v="No"/>
    <n v="10"/>
    <x v="0"/>
    <s v="No"/>
    <s v="-"/>
    <s v="Yes"/>
    <n v="20"/>
    <n v="10"/>
    <n v="20"/>
  </r>
  <r>
    <n v="3390"/>
    <s v="Wagner Santos"/>
    <x v="1"/>
    <d v="2024-08-03T00:00:00"/>
    <s v="Yes"/>
    <n v="5"/>
    <x v="2"/>
    <s v="No"/>
    <s v="-"/>
    <s v="No"/>
    <n v="0"/>
    <n v="0"/>
    <n v="5"/>
  </r>
  <r>
    <n v="3391"/>
    <s v="Xuxa Meneghel"/>
    <x v="0"/>
    <d v="2024-08-04T00:00:00"/>
    <s v="No"/>
    <n v="15"/>
    <x v="0"/>
    <s v="Yes"/>
    <n v="30"/>
    <s v="Yes"/>
    <n v="20"/>
    <n v="15"/>
    <n v="50"/>
  </r>
  <r>
    <n v="3392"/>
    <s v="Yasmin Silva"/>
    <x v="2"/>
    <d v="2024-08-05T00:00:00"/>
    <s v="Yes"/>
    <n v="10"/>
    <x v="1"/>
    <s v="No"/>
    <s v="-"/>
    <s v="Yes"/>
    <n v="20"/>
    <n v="15"/>
    <n v="15"/>
  </r>
  <r>
    <n v="3393"/>
    <s v="Zacarias de Souza"/>
    <x v="1"/>
    <d v="2024-08-06T00:00:00"/>
    <s v="No"/>
    <n v="5"/>
    <x v="0"/>
    <s v="No"/>
    <s v="-"/>
    <s v="No"/>
    <n v="0"/>
    <n v="1"/>
    <n v="4"/>
  </r>
  <r>
    <n v="3394"/>
    <s v="André Lima"/>
    <x v="0"/>
    <d v="2024-08-07T00:00:00"/>
    <s v="Yes"/>
    <n v="15"/>
    <x v="2"/>
    <s v="Yes"/>
    <n v="30"/>
    <s v="Yes"/>
    <n v="20"/>
    <n v="7"/>
    <n v="58"/>
  </r>
  <r>
    <n v="3395"/>
    <s v="Bianca Freitas"/>
    <x v="2"/>
    <d v="2024-08-08T00:00:00"/>
    <s v="No"/>
    <n v="10"/>
    <x v="0"/>
    <s v="No"/>
    <s v="-"/>
    <s v="Yes"/>
    <n v="20"/>
    <n v="10"/>
    <n v="20"/>
  </r>
  <r>
    <n v="3396"/>
    <s v="Caio Mendes"/>
    <x v="1"/>
    <d v="2024-08-09T00:00:00"/>
    <s v="Yes"/>
    <n v="5"/>
    <x v="1"/>
    <s v="No"/>
    <s v="-"/>
    <s v="No"/>
    <n v="0"/>
    <n v="0"/>
    <n v="5"/>
  </r>
  <r>
    <n v="3397"/>
    <s v="Daniela Moura"/>
    <x v="0"/>
    <d v="2024-08-10T00:00:00"/>
    <s v="No"/>
    <n v="15"/>
    <x v="0"/>
    <s v="Yes"/>
    <n v="30"/>
    <s v="Yes"/>
    <n v="20"/>
    <n v="20"/>
    <n v="45"/>
  </r>
  <r>
    <n v="3398"/>
    <s v="Eduardo Costa"/>
    <x v="2"/>
    <d v="2024-08-11T00:00:00"/>
    <s v="Yes"/>
    <n v="10"/>
    <x v="2"/>
    <s v="No"/>
    <s v="-"/>
    <s v="Yes"/>
    <n v="20"/>
    <n v="15"/>
    <n v="15"/>
  </r>
  <r>
    <n v="3399"/>
    <s v="Fernanda Gomes"/>
    <x v="1"/>
    <d v="2024-08-12T00:00:00"/>
    <s v="No"/>
    <n v="5"/>
    <x v="0"/>
    <s v="No"/>
    <s v="-"/>
    <s v="No"/>
    <n v="0"/>
    <n v="1"/>
    <n v="4"/>
  </r>
  <r>
    <n v="3400"/>
    <s v="Guilherme Souza"/>
    <x v="0"/>
    <d v="2024-08-13T00:00:00"/>
    <s v="Yes"/>
    <n v="15"/>
    <x v="1"/>
    <s v="Yes"/>
    <n v="30"/>
    <s v="Yes"/>
    <n v="20"/>
    <n v="5"/>
    <n v="60"/>
  </r>
  <r>
    <n v="3401"/>
    <s v="Helena Ribeiro"/>
    <x v="2"/>
    <d v="2024-08-14T00:00:00"/>
    <s v="No"/>
    <n v="10"/>
    <x v="0"/>
    <s v="No"/>
    <s v="-"/>
    <s v="Yes"/>
    <n v="20"/>
    <n v="10"/>
    <n v="20"/>
  </r>
  <r>
    <n v="3402"/>
    <s v="Igor Santos"/>
    <x v="1"/>
    <d v="2024-08-15T00:00:00"/>
    <s v="Yes"/>
    <n v="5"/>
    <x v="2"/>
    <s v="No"/>
    <s v="-"/>
    <s v="No"/>
    <n v="0"/>
    <n v="0"/>
    <n v="5"/>
  </r>
  <r>
    <n v="3403"/>
    <s v="João Carvalho"/>
    <x v="0"/>
    <d v="2024-08-16T00:00:00"/>
    <s v="No"/>
    <n v="15"/>
    <x v="0"/>
    <s v="Yes"/>
    <n v="30"/>
    <s v="Yes"/>
    <n v="20"/>
    <n v="3"/>
    <n v="62"/>
  </r>
  <r>
    <n v="3404"/>
    <s v="Klara Fagundes"/>
    <x v="2"/>
    <d v="2024-08-17T00:00:00"/>
    <s v="Yes"/>
    <n v="10"/>
    <x v="1"/>
    <s v="No"/>
    <s v="-"/>
    <s v="Yes"/>
    <n v="20"/>
    <n v="15"/>
    <n v="15"/>
  </r>
  <r>
    <n v="3405"/>
    <s v="Lúcia Mendonça"/>
    <x v="1"/>
    <d v="2024-08-18T00:00:00"/>
    <s v="No"/>
    <n v="5"/>
    <x v="0"/>
    <s v="No"/>
    <s v="-"/>
    <s v="No"/>
    <n v="0"/>
    <n v="1"/>
    <n v="4"/>
  </r>
  <r>
    <n v="3406"/>
    <s v="Marcelo Novaes"/>
    <x v="1"/>
    <d v="2024-08-19T00:00:00"/>
    <s v="Yes"/>
    <n v="5"/>
    <x v="0"/>
    <s v="No"/>
    <s v="-"/>
    <s v="No"/>
    <n v="0"/>
    <n v="0"/>
    <n v="5"/>
  </r>
  <r>
    <n v="3407"/>
    <s v="Nina Pacheco"/>
    <x v="0"/>
    <d v="2024-08-20T00:00:00"/>
    <s v="No"/>
    <n v="15"/>
    <x v="2"/>
    <s v="Yes"/>
    <n v="30"/>
    <s v="Yes"/>
    <n v="20"/>
    <n v="7"/>
    <n v="58"/>
  </r>
  <r>
    <n v="3408"/>
    <s v="Olívia Rios"/>
    <x v="2"/>
    <d v="2024-08-21T00:00:00"/>
    <s v="Yes"/>
    <n v="10"/>
    <x v="1"/>
    <s v="No"/>
    <s v="-"/>
    <s v="Yes"/>
    <n v="20"/>
    <n v="10"/>
    <n v="20"/>
  </r>
  <r>
    <n v="3409"/>
    <s v="Paulo Quintana"/>
    <x v="1"/>
    <d v="2024-08-22T00:00:00"/>
    <s v="No"/>
    <n v="5"/>
    <x v="2"/>
    <s v="No"/>
    <s v="-"/>
    <s v="No"/>
    <n v="0"/>
    <n v="1"/>
    <n v="4"/>
  </r>
  <r>
    <n v="3410"/>
    <s v="Raquel Domingos"/>
    <x v="0"/>
    <d v="2024-08-23T00:00:00"/>
    <s v="Yes"/>
    <n v="15"/>
    <x v="0"/>
    <s v="Yes"/>
    <n v="30"/>
    <s v="Yes"/>
    <n v="20"/>
    <n v="15"/>
    <n v="50"/>
  </r>
  <r>
    <n v="3411"/>
    <s v="Samuel Viana"/>
    <x v="2"/>
    <d v="2024-08-24T00:00:00"/>
    <s v="No"/>
    <n v="10"/>
    <x v="0"/>
    <s v="No"/>
    <s v="-"/>
    <s v="Yes"/>
    <n v="20"/>
    <n v="5"/>
    <n v="25"/>
  </r>
  <r>
    <n v="3412"/>
    <s v="Tatiane Rocha"/>
    <x v="1"/>
    <d v="2024-08-25T00:00:00"/>
    <s v="Yes"/>
    <n v="5"/>
    <x v="1"/>
    <s v="No"/>
    <s v="-"/>
    <s v="No"/>
    <n v="0"/>
    <n v="0"/>
    <n v="5"/>
  </r>
  <r>
    <n v="3413"/>
    <s v="Ulysses Farias"/>
    <x v="0"/>
    <d v="2024-08-26T00:00:00"/>
    <s v="No"/>
    <n v="15"/>
    <x v="2"/>
    <s v="Yes"/>
    <n v="30"/>
    <s v="Yes"/>
    <n v="20"/>
    <n v="20"/>
    <n v="45"/>
  </r>
  <r>
    <n v="3414"/>
    <s v="Vanessa Moreira"/>
    <x v="2"/>
    <d v="2024-08-27T00:00:00"/>
    <s v="Yes"/>
    <n v="10"/>
    <x v="2"/>
    <s v="No"/>
    <s v="-"/>
    <s v="Yes"/>
    <n v="20"/>
    <n v="12"/>
    <n v="18"/>
  </r>
  <r>
    <n v="3415"/>
    <s v="William Carvalho"/>
    <x v="1"/>
    <d v="2024-08-28T00:00:00"/>
    <s v="No"/>
    <n v="5"/>
    <x v="0"/>
    <s v="No"/>
    <s v="-"/>
    <s v="No"/>
    <n v="0"/>
    <n v="2"/>
    <n v="3"/>
  </r>
  <r>
    <n v="3416"/>
    <s v="Ximena Barros"/>
    <x v="0"/>
    <d v="2024-08-29T00:00:00"/>
    <s v="Yes"/>
    <n v="15"/>
    <x v="1"/>
    <s v="Yes"/>
    <n v="30"/>
    <s v="Yes"/>
    <n v="20"/>
    <n v="5"/>
    <n v="60"/>
  </r>
  <r>
    <n v="3417"/>
    <s v="Yara Machado"/>
    <x v="2"/>
    <d v="2024-08-30T00:00:00"/>
    <s v="No"/>
    <n v="10"/>
    <x v="0"/>
    <s v="No"/>
    <s v="-"/>
    <s v="Yes"/>
    <n v="20"/>
    <n v="10"/>
    <n v="20"/>
  </r>
  <r>
    <n v="3418"/>
    <s v="Zacarias Costa"/>
    <x v="1"/>
    <d v="2024-08-31T00:00:00"/>
    <s v="Yes"/>
    <n v="5"/>
    <x v="2"/>
    <s v="No"/>
    <s v="-"/>
    <s v="No"/>
    <n v="0"/>
    <n v="0"/>
    <n v="5"/>
  </r>
  <r>
    <n v="3419"/>
    <s v="André Lopes"/>
    <x v="0"/>
    <d v="2024-09-01T00:00:00"/>
    <s v="No"/>
    <n v="15"/>
    <x v="0"/>
    <s v="Yes"/>
    <n v="30"/>
    <s v="Yes"/>
    <n v="20"/>
    <n v="3"/>
    <n v="62"/>
  </r>
  <r>
    <n v="3420"/>
    <s v="Beatriz Souza"/>
    <x v="2"/>
    <d v="2024-09-02T00:00:00"/>
    <s v="Yes"/>
    <n v="10"/>
    <x v="1"/>
    <s v="No"/>
    <s v="-"/>
    <s v="Yes"/>
    <n v="20"/>
    <n v="15"/>
    <n v="15"/>
  </r>
  <r>
    <n v="3421"/>
    <s v="Caio Pereira"/>
    <x v="1"/>
    <d v="2024-09-03T00:00:00"/>
    <s v="No"/>
    <n v="5"/>
    <x v="0"/>
    <s v="No"/>
    <s v="-"/>
    <s v="No"/>
    <n v="0"/>
    <n v="1"/>
    <n v="4"/>
  </r>
  <r>
    <n v="3422"/>
    <s v="Daniela Araújo"/>
    <x v="0"/>
    <d v="2024-09-04T00:00:00"/>
    <s v="Yes"/>
    <n v="15"/>
    <x v="2"/>
    <s v="Yes"/>
    <n v="30"/>
    <s v="Yes"/>
    <n v="20"/>
    <n v="7"/>
    <n v="58"/>
  </r>
  <r>
    <n v="3423"/>
    <s v="Eduardo Santos"/>
    <x v="2"/>
    <d v="2024-09-05T00:00:00"/>
    <s v="No"/>
    <n v="10"/>
    <x v="0"/>
    <s v="No"/>
    <s v="-"/>
    <s v="Yes"/>
    <n v="20"/>
    <n v="10"/>
    <n v="20"/>
  </r>
  <r>
    <n v="3424"/>
    <s v="Fernanda Lima"/>
    <x v="1"/>
    <d v="2024-09-06T00:00:00"/>
    <s v="Yes"/>
    <n v="5"/>
    <x v="1"/>
    <s v="No"/>
    <s v="-"/>
    <s v="No"/>
    <n v="0"/>
    <n v="0"/>
    <n v="5"/>
  </r>
  <r>
    <n v="3425"/>
    <s v="Gabriel Teixeira"/>
    <x v="0"/>
    <d v="2024-09-07T00:00:00"/>
    <s v="No"/>
    <n v="15"/>
    <x v="0"/>
    <s v="Yes"/>
    <n v="30"/>
    <s v="Yes"/>
    <n v="20"/>
    <n v="20"/>
    <n v="45"/>
  </r>
  <r>
    <n v="3426"/>
    <s v="Helena Ribeiro"/>
    <x v="2"/>
    <d v="2024-09-08T00:00:00"/>
    <s v="Yes"/>
    <n v="10"/>
    <x v="2"/>
    <s v="No"/>
    <s v="-"/>
    <s v="Yes"/>
    <n v="20"/>
    <n v="15"/>
    <n v="15"/>
  </r>
  <r>
    <n v="3427"/>
    <s v="Igor Mendes"/>
    <x v="1"/>
    <d v="2024-09-09T00:00:00"/>
    <s v="No"/>
    <n v="5"/>
    <x v="0"/>
    <s v="No"/>
    <s v="-"/>
    <s v="No"/>
    <n v="0"/>
    <n v="1"/>
    <n v="4"/>
  </r>
  <r>
    <n v="3428"/>
    <s v="Joana Silveira"/>
    <x v="0"/>
    <d v="2024-09-10T00:00:00"/>
    <s v="Yes"/>
    <n v="15"/>
    <x v="1"/>
    <s v="Yes"/>
    <n v="30"/>
    <s v="Yes"/>
    <n v="20"/>
    <n v="3"/>
    <n v="62"/>
  </r>
  <r>
    <n v="3429"/>
    <s v="Lucas Martins"/>
    <x v="2"/>
    <d v="2024-09-11T00:00:00"/>
    <s v="No"/>
    <n v="10"/>
    <x v="0"/>
    <s v="No"/>
    <s v="-"/>
    <s v="Yes"/>
    <n v="20"/>
    <n v="10"/>
    <n v="20"/>
  </r>
  <r>
    <n v="3430"/>
    <s v="Marcela Gouveia"/>
    <x v="1"/>
    <d v="2024-09-12T00:00:00"/>
    <s v="Yes"/>
    <n v="5"/>
    <x v="2"/>
    <s v="No"/>
    <s v="-"/>
    <s v="No"/>
    <n v="0"/>
    <n v="0"/>
    <n v="5"/>
  </r>
  <r>
    <n v="3431"/>
    <s v="Nicolas Borges"/>
    <x v="0"/>
    <d v="2024-09-13T00:00:00"/>
    <s v="No"/>
    <n v="15"/>
    <x v="0"/>
    <s v="Yes"/>
    <n v="30"/>
    <s v="Yes"/>
    <n v="20"/>
    <n v="15"/>
    <n v="50"/>
  </r>
  <r>
    <n v="3432"/>
    <s v="Olivia Freitas"/>
    <x v="2"/>
    <d v="2024-09-14T00:00:00"/>
    <s v="Yes"/>
    <n v="10"/>
    <x v="1"/>
    <s v="No"/>
    <s v="-"/>
    <s v="Yes"/>
    <n v="20"/>
    <n v="15"/>
    <n v="15"/>
  </r>
  <r>
    <n v="3433"/>
    <s v="Paulo Nogueira"/>
    <x v="1"/>
    <d v="2024-09-15T00:00:00"/>
    <s v="No"/>
    <n v="5"/>
    <x v="0"/>
    <s v="No"/>
    <s v="-"/>
    <s v="No"/>
    <n v="0"/>
    <n v="1"/>
    <n v="4"/>
  </r>
  <r>
    <n v="3434"/>
    <s v="Raquel Andrade"/>
    <x v="0"/>
    <d v="2024-09-16T00:00:00"/>
    <s v="Yes"/>
    <n v="15"/>
    <x v="2"/>
    <s v="Yes"/>
    <n v="30"/>
    <s v="Yes"/>
    <n v="20"/>
    <n v="7"/>
    <n v="58"/>
  </r>
  <r>
    <n v="3435"/>
    <s v="Sônia Carvalho"/>
    <x v="2"/>
    <d v="2024-09-17T00:00:00"/>
    <s v="No"/>
    <n v="10"/>
    <x v="0"/>
    <s v="No"/>
    <s v="-"/>
    <s v="Yes"/>
    <n v="20"/>
    <n v="10"/>
    <n v="20"/>
  </r>
  <r>
    <n v="3436"/>
    <s v="Tiago Rodrigues"/>
    <x v="1"/>
    <d v="2024-09-18T00:00:00"/>
    <s v="Yes"/>
    <n v="5"/>
    <x v="0"/>
    <s v="No"/>
    <s v="-"/>
    <s v="No"/>
    <n v="0"/>
    <n v="0"/>
    <n v="5"/>
  </r>
  <r>
    <n v="3437"/>
    <s v="Ursula Monteiro"/>
    <x v="0"/>
    <d v="2024-09-19T00:00:00"/>
    <s v="No"/>
    <n v="15"/>
    <x v="2"/>
    <s v="Yes"/>
    <n v="30"/>
    <s v="Yes"/>
    <n v="20"/>
    <n v="7"/>
    <n v="58"/>
  </r>
  <r>
    <n v="3438"/>
    <s v="Vanessa Pereira"/>
    <x v="2"/>
    <d v="2024-09-20T00:00:00"/>
    <s v="Yes"/>
    <n v="10"/>
    <x v="1"/>
    <s v="No"/>
    <s v="-"/>
    <s v="Yes"/>
    <n v="20"/>
    <n v="10"/>
    <n v="20"/>
  </r>
  <r>
    <n v="3439"/>
    <s v="Walter Silva"/>
    <x v="1"/>
    <d v="2024-09-21T00:00:00"/>
    <s v="No"/>
    <n v="5"/>
    <x v="2"/>
    <s v="No"/>
    <s v="-"/>
    <s v="No"/>
    <n v="0"/>
    <n v="1"/>
    <n v="4"/>
  </r>
  <r>
    <n v="3440"/>
    <s v="Xavier Almeida"/>
    <x v="0"/>
    <d v="2024-09-22T00:00:00"/>
    <s v="Yes"/>
    <n v="15"/>
    <x v="0"/>
    <s v="Yes"/>
    <n v="30"/>
    <s v="Yes"/>
    <n v="20"/>
    <n v="15"/>
    <n v="50"/>
  </r>
  <r>
    <n v="3441"/>
    <s v="Yasmine Correia"/>
    <x v="2"/>
    <d v="2024-09-23T00:00:00"/>
    <s v="No"/>
    <n v="10"/>
    <x v="0"/>
    <s v="No"/>
    <s v="-"/>
    <s v="Yes"/>
    <n v="20"/>
    <n v="5"/>
    <n v="25"/>
  </r>
  <r>
    <n v="3442"/>
    <s v="Zacarias Almeida"/>
    <x v="1"/>
    <d v="2024-09-24T00:00:00"/>
    <s v="Yes"/>
    <n v="5"/>
    <x v="1"/>
    <s v="No"/>
    <s v="-"/>
    <s v="No"/>
    <n v="0"/>
    <n v="0"/>
    <n v="5"/>
  </r>
  <r>
    <n v="3443"/>
    <s v="Amanda Costa"/>
    <x v="0"/>
    <d v="2024-09-25T00:00:00"/>
    <s v="No"/>
    <n v="15"/>
    <x v="2"/>
    <s v="Yes"/>
    <n v="30"/>
    <s v="Yes"/>
    <n v="20"/>
    <n v="20"/>
    <n v="45"/>
  </r>
  <r>
    <n v="3444"/>
    <s v="Bruno Ferreira"/>
    <x v="2"/>
    <d v="2024-09-26T00:00:00"/>
    <s v="Yes"/>
    <n v="10"/>
    <x v="2"/>
    <s v="No"/>
    <s v="-"/>
    <s v="Yes"/>
    <n v="20"/>
    <n v="12"/>
    <n v="18"/>
  </r>
  <r>
    <n v="3445"/>
    <s v="Carla Dias"/>
    <x v="1"/>
    <d v="2024-09-27T00:00:00"/>
    <s v="No"/>
    <n v="5"/>
    <x v="0"/>
    <s v="No"/>
    <s v="-"/>
    <s v="No"/>
    <n v="0"/>
    <n v="2"/>
    <n v="3"/>
  </r>
  <r>
    <n v="3446"/>
    <s v="Diogo Martins"/>
    <x v="0"/>
    <d v="2024-09-28T00:00:00"/>
    <s v="Yes"/>
    <n v="15"/>
    <x v="1"/>
    <s v="Yes"/>
    <n v="30"/>
    <s v="Yes"/>
    <n v="20"/>
    <n v="5"/>
    <n v="60"/>
  </r>
  <r>
    <n v="3447"/>
    <s v="Elisa Campos"/>
    <x v="2"/>
    <d v="2024-09-29T00:00:00"/>
    <s v="No"/>
    <n v="10"/>
    <x v="0"/>
    <s v="No"/>
    <s v="-"/>
    <s v="Yes"/>
    <n v="20"/>
    <n v="10"/>
    <n v="20"/>
  </r>
  <r>
    <n v="3448"/>
    <s v="Fabiana Lima"/>
    <x v="1"/>
    <d v="2024-09-30T00:00:00"/>
    <s v="Yes"/>
    <n v="5"/>
    <x v="2"/>
    <s v="No"/>
    <s v="-"/>
    <s v="No"/>
    <n v="0"/>
    <n v="0"/>
    <n v="5"/>
  </r>
  <r>
    <n v="3449"/>
    <s v="Gabriel Santos"/>
    <x v="0"/>
    <d v="2024-10-01T00:00:00"/>
    <s v="No"/>
    <n v="15"/>
    <x v="0"/>
    <s v="Yes"/>
    <n v="30"/>
    <s v="Yes"/>
    <n v="20"/>
    <n v="3"/>
    <n v="62"/>
  </r>
  <r>
    <n v="3450"/>
    <s v="Helena Ferreira"/>
    <x v="2"/>
    <d v="2024-10-02T00:00:00"/>
    <s v="Yes"/>
    <n v="10"/>
    <x v="1"/>
    <s v="No"/>
    <s v="-"/>
    <s v="Yes"/>
    <n v="20"/>
    <n v="15"/>
    <n v="15"/>
  </r>
  <r>
    <n v="3451"/>
    <s v="Ígor Nunes"/>
    <x v="1"/>
    <d v="2024-10-03T00:00:00"/>
    <s v="No"/>
    <n v="5"/>
    <x v="0"/>
    <s v="No"/>
    <s v="-"/>
    <s v="No"/>
    <n v="0"/>
    <n v="1"/>
    <n v="4"/>
  </r>
  <r>
    <n v="3452"/>
    <s v="Joana Silveira"/>
    <x v="0"/>
    <d v="2024-10-04T00:00:00"/>
    <s v="Yes"/>
    <n v="15"/>
    <x v="2"/>
    <s v="Yes"/>
    <n v="30"/>
    <s v="Yes"/>
    <n v="20"/>
    <n v="7"/>
    <n v="58"/>
  </r>
  <r>
    <n v="3453"/>
    <s v="Kléber Oliveira"/>
    <x v="2"/>
    <d v="2024-10-05T00:00:00"/>
    <s v="No"/>
    <n v="10"/>
    <x v="0"/>
    <s v="No"/>
    <s v="-"/>
    <s v="Yes"/>
    <n v="20"/>
    <n v="10"/>
    <n v="20"/>
  </r>
  <r>
    <n v="3454"/>
    <s v="Luciana Morais"/>
    <x v="1"/>
    <d v="2024-10-06T00:00:00"/>
    <s v="Yes"/>
    <n v="5"/>
    <x v="1"/>
    <s v="No"/>
    <s v="-"/>
    <s v="No"/>
    <n v="0"/>
    <n v="0"/>
    <n v="5"/>
  </r>
  <r>
    <n v="3455"/>
    <s v="Marcos Vinícius"/>
    <x v="0"/>
    <d v="2024-10-07T00:00:00"/>
    <s v="No"/>
    <n v="15"/>
    <x v="0"/>
    <s v="Yes"/>
    <n v="30"/>
    <s v="Yes"/>
    <n v="20"/>
    <n v="20"/>
    <n v="45"/>
  </r>
  <r>
    <n v="3456"/>
    <s v="Natália Barros"/>
    <x v="2"/>
    <d v="2024-10-08T00:00:00"/>
    <s v="Yes"/>
    <n v="10"/>
    <x v="2"/>
    <s v="No"/>
    <s v="-"/>
    <s v="Yes"/>
    <n v="20"/>
    <n v="15"/>
    <n v="15"/>
  </r>
  <r>
    <n v="3457"/>
    <s v="Oscar Sampaio"/>
    <x v="1"/>
    <d v="2024-10-09T00:00:00"/>
    <s v="No"/>
    <n v="5"/>
    <x v="0"/>
    <s v="No"/>
    <s v="-"/>
    <s v="No"/>
    <n v="0"/>
    <n v="1"/>
    <n v="4"/>
  </r>
  <r>
    <n v="3458"/>
    <s v="Patrícia Leite"/>
    <x v="0"/>
    <d v="2024-10-10T00:00:00"/>
    <s v="Yes"/>
    <n v="15"/>
    <x v="1"/>
    <s v="Yes"/>
    <n v="30"/>
    <s v="Yes"/>
    <n v="20"/>
    <n v="3"/>
    <n v="62"/>
  </r>
  <r>
    <n v="3459"/>
    <s v="Quênia Rocha"/>
    <x v="2"/>
    <d v="2024-10-11T00:00:00"/>
    <s v="No"/>
    <n v="10"/>
    <x v="0"/>
    <s v="No"/>
    <s v="-"/>
    <s v="Yes"/>
    <n v="20"/>
    <n v="10"/>
    <n v="20"/>
  </r>
  <r>
    <n v="3460"/>
    <s v="Rafael Torres"/>
    <x v="1"/>
    <d v="2024-10-12T00:00:00"/>
    <s v="Yes"/>
    <n v="5"/>
    <x v="2"/>
    <s v="No"/>
    <s v="-"/>
    <s v="No"/>
    <n v="0"/>
    <n v="0"/>
    <n v="5"/>
  </r>
  <r>
    <n v="3461"/>
    <s v="Sandra Gouveia"/>
    <x v="0"/>
    <d v="2024-10-13T00:00:00"/>
    <s v="No"/>
    <n v="15"/>
    <x v="0"/>
    <s v="Yes"/>
    <n v="30"/>
    <s v="Yes"/>
    <n v="20"/>
    <n v="15"/>
    <n v="50"/>
  </r>
  <r>
    <n v="3462"/>
    <s v="Tiago Lacerda"/>
    <x v="2"/>
    <d v="2024-10-14T00:00:00"/>
    <s v="Yes"/>
    <n v="10"/>
    <x v="1"/>
    <s v="No"/>
    <s v="-"/>
    <s v="Yes"/>
    <n v="20"/>
    <n v="15"/>
    <n v="15"/>
  </r>
  <r>
    <n v="3463"/>
    <s v="Ursula Fonseca"/>
    <x v="1"/>
    <d v="2024-10-15T00:00:00"/>
    <s v="No"/>
    <n v="5"/>
    <x v="0"/>
    <s v="No"/>
    <s v="-"/>
    <s v="No"/>
    <n v="0"/>
    <n v="1"/>
    <n v="4"/>
  </r>
  <r>
    <n v="3464"/>
    <s v="Vanessa Andrade"/>
    <x v="0"/>
    <d v="2024-10-16T00:00:00"/>
    <s v="Yes"/>
    <n v="15"/>
    <x v="2"/>
    <s v="Yes"/>
    <n v="30"/>
    <s v="Yes"/>
    <n v="20"/>
    <n v="7"/>
    <n v="58"/>
  </r>
  <r>
    <n v="3465"/>
    <s v="William Castro"/>
    <x v="2"/>
    <d v="2024-10-17T00:00:00"/>
    <s v="No"/>
    <n v="10"/>
    <x v="0"/>
    <s v="No"/>
    <s v="-"/>
    <s v="Yes"/>
    <n v="20"/>
    <n v="10"/>
    <n v="20"/>
  </r>
  <r>
    <n v="3466"/>
    <s v="Xavier Monteiro"/>
    <x v="1"/>
    <d v="2024-10-18T00:00:00"/>
    <s v="Yes"/>
    <n v="5"/>
    <x v="1"/>
    <s v="No"/>
    <s v="-"/>
    <s v="No"/>
    <n v="0"/>
    <n v="0"/>
    <n v="5"/>
  </r>
  <r>
    <n v="3467"/>
    <s v="Yasmin Figueira"/>
    <x v="0"/>
    <d v="2024-10-19T00:00:00"/>
    <s v="No"/>
    <n v="15"/>
    <x v="0"/>
    <s v="Yes"/>
    <n v="30"/>
    <s v="Yes"/>
    <n v="20"/>
    <n v="15"/>
    <n v="50"/>
  </r>
  <r>
    <n v="3468"/>
    <s v="Zacarias Mendonça"/>
    <x v="2"/>
    <d v="2024-10-20T00:00:00"/>
    <s v="Yes"/>
    <n v="10"/>
    <x v="2"/>
    <s v="No"/>
    <s v="-"/>
    <s v="Yes"/>
    <n v="20"/>
    <n v="12"/>
    <n v="18"/>
  </r>
  <r>
    <n v="3469"/>
    <s v="Amanda Menezes"/>
    <x v="1"/>
    <d v="2024-10-21T00:00:00"/>
    <s v="No"/>
    <n v="5"/>
    <x v="0"/>
    <s v="No"/>
    <s v="-"/>
    <s v="No"/>
    <n v="0"/>
    <n v="2"/>
    <n v="3"/>
  </r>
  <r>
    <n v="3470"/>
    <s v="Bruno Santos"/>
    <x v="0"/>
    <d v="2024-10-22T00:00:00"/>
    <s v="Yes"/>
    <n v="15"/>
    <x v="1"/>
    <s v="Yes"/>
    <n v="30"/>
    <s v="Yes"/>
    <n v="20"/>
    <n v="5"/>
    <n v="60"/>
  </r>
  <r>
    <n v="3471"/>
    <s v="Carla Ferreira"/>
    <x v="2"/>
    <d v="2024-10-23T00:00:00"/>
    <s v="No"/>
    <n v="10"/>
    <x v="0"/>
    <s v="No"/>
    <s v="-"/>
    <s v="Yes"/>
    <n v="20"/>
    <n v="10"/>
    <n v="20"/>
  </r>
  <r>
    <n v="3472"/>
    <s v="Diogo Alves"/>
    <x v="1"/>
    <d v="2024-10-24T00:00:00"/>
    <s v="Yes"/>
    <n v="5"/>
    <x v="2"/>
    <s v="No"/>
    <s v="-"/>
    <s v="No"/>
    <n v="0"/>
    <n v="0"/>
    <n v="5"/>
  </r>
  <r>
    <n v="3473"/>
    <s v="Elisa Neves"/>
    <x v="0"/>
    <d v="2024-10-25T00:00:00"/>
    <s v="No"/>
    <n v="15"/>
    <x v="0"/>
    <s v="Yes"/>
    <n v="30"/>
    <s v="Yes"/>
    <n v="20"/>
    <n v="3"/>
    <n v="62"/>
  </r>
  <r>
    <n v="3474"/>
    <s v="Fabiano Pires"/>
    <x v="2"/>
    <d v="2024-10-26T00:00:00"/>
    <s v="Yes"/>
    <n v="10"/>
    <x v="1"/>
    <s v="No"/>
    <s v="-"/>
    <s v="Yes"/>
    <n v="20"/>
    <n v="15"/>
    <n v="15"/>
  </r>
  <r>
    <n v="3475"/>
    <s v="Giovana Ribeiro"/>
    <x v="1"/>
    <d v="2024-10-27T00:00:00"/>
    <s v="No"/>
    <n v="5"/>
    <x v="0"/>
    <s v="No"/>
    <s v="-"/>
    <s v="No"/>
    <n v="0"/>
    <n v="1"/>
    <n v="4"/>
  </r>
  <r>
    <n v="3476"/>
    <s v="Hélio Costa"/>
    <x v="0"/>
    <d v="2024-10-28T00:00:00"/>
    <s v="Yes"/>
    <n v="15"/>
    <x v="2"/>
    <s v="Yes"/>
    <n v="30"/>
    <s v="Yes"/>
    <n v="20"/>
    <n v="7"/>
    <n v="58"/>
  </r>
  <r>
    <n v="3477"/>
    <s v="Íris Loureiro"/>
    <x v="2"/>
    <d v="2024-10-29T00:00:00"/>
    <s v="No"/>
    <n v="10"/>
    <x v="0"/>
    <s v="No"/>
    <s v="-"/>
    <s v="Yes"/>
    <n v="20"/>
    <n v="10"/>
    <n v="20"/>
  </r>
  <r>
    <n v="3478"/>
    <s v="João Pereira"/>
    <x v="1"/>
    <d v="2024-10-30T00:00:00"/>
    <s v="Yes"/>
    <n v="5"/>
    <x v="1"/>
    <s v="No"/>
    <s v="-"/>
    <s v="No"/>
    <n v="0"/>
    <n v="0"/>
    <n v="5"/>
  </r>
  <r>
    <n v="3479"/>
    <s v="Klara Silva"/>
    <x v="0"/>
    <d v="2024-10-31T00:00:00"/>
    <s v="No"/>
    <n v="15"/>
    <x v="0"/>
    <s v="Yes"/>
    <n v="30"/>
    <s v="Yes"/>
    <n v="20"/>
    <n v="20"/>
    <n v="45"/>
  </r>
  <r>
    <n v="3480"/>
    <s v="Luciana Barros"/>
    <x v="2"/>
    <d v="2024-11-01T00:00:00"/>
    <s v="Yes"/>
    <n v="10"/>
    <x v="2"/>
    <s v="No"/>
    <s v="-"/>
    <s v="Yes"/>
    <n v="20"/>
    <n v="15"/>
    <n v="15"/>
  </r>
  <r>
    <n v="3481"/>
    <s v="Marcos Gomes"/>
    <x v="1"/>
    <d v="2024-11-02T00:00:00"/>
    <s v="No"/>
    <n v="5"/>
    <x v="0"/>
    <s v="No"/>
    <s v="-"/>
    <s v="No"/>
    <n v="0"/>
    <n v="1"/>
    <n v="4"/>
  </r>
  <r>
    <n v="3482"/>
    <s v="Natália Soares"/>
    <x v="0"/>
    <d v="2024-11-03T00:00:00"/>
    <s v="Yes"/>
    <n v="15"/>
    <x v="1"/>
    <s v="Yes"/>
    <n v="30"/>
    <s v="Yes"/>
    <n v="20"/>
    <n v="3"/>
    <n v="62"/>
  </r>
  <r>
    <n v="3483"/>
    <s v="Oscar Machado"/>
    <x v="2"/>
    <d v="2024-11-04T00:00:00"/>
    <s v="No"/>
    <n v="10"/>
    <x v="0"/>
    <s v="No"/>
    <s v="-"/>
    <s v="Yes"/>
    <n v="20"/>
    <n v="10"/>
    <n v="20"/>
  </r>
  <r>
    <n v="3484"/>
    <s v="Patrícia Lima"/>
    <x v="1"/>
    <d v="2024-11-05T00:00:00"/>
    <s v="Yes"/>
    <n v="5"/>
    <x v="2"/>
    <s v="No"/>
    <s v="-"/>
    <s v="No"/>
    <n v="0"/>
    <n v="0"/>
    <n v="5"/>
  </r>
  <r>
    <n v="3485"/>
    <s v="Quirino Neto"/>
    <x v="0"/>
    <d v="2024-11-06T00:00:00"/>
    <s v="No"/>
    <n v="15"/>
    <x v="0"/>
    <s v="Yes"/>
    <n v="30"/>
    <s v="Yes"/>
    <n v="20"/>
    <n v="15"/>
    <n v="50"/>
  </r>
  <r>
    <n v="3486"/>
    <s v="Rafaela Souza"/>
    <x v="1"/>
    <d v="2024-11-07T00:00:00"/>
    <s v="Yes"/>
    <n v="5"/>
    <x v="0"/>
    <s v="No"/>
    <s v="-"/>
    <s v="No"/>
    <n v="0"/>
    <n v="0"/>
    <n v="5"/>
  </r>
  <r>
    <n v="3487"/>
    <s v="Sandro Almeida"/>
    <x v="0"/>
    <d v="2024-11-08T00:00:00"/>
    <s v="No"/>
    <n v="15"/>
    <x v="2"/>
    <s v="Yes"/>
    <n v="30"/>
    <s v="Yes"/>
    <n v="20"/>
    <n v="7"/>
    <n v="58"/>
  </r>
  <r>
    <n v="3488"/>
    <s v="Tânia Ribeiro"/>
    <x v="2"/>
    <d v="2024-11-09T00:00:00"/>
    <s v="Yes"/>
    <n v="10"/>
    <x v="1"/>
    <s v="No"/>
    <s v="-"/>
    <s v="Yes"/>
    <n v="20"/>
    <n v="10"/>
    <n v="20"/>
  </r>
  <r>
    <n v="3489"/>
    <s v="Ugo Dias"/>
    <x v="1"/>
    <d v="2024-11-10T00:00:00"/>
    <s v="No"/>
    <n v="5"/>
    <x v="2"/>
    <s v="No"/>
    <s v="-"/>
    <s v="No"/>
    <n v="0"/>
    <n v="1"/>
    <n v="4"/>
  </r>
  <r>
    <n v="3490"/>
    <s v="Valéria Lima"/>
    <x v="0"/>
    <d v="2024-11-11T00:00:00"/>
    <s v="Yes"/>
    <n v="15"/>
    <x v="0"/>
    <s v="Yes"/>
    <n v="30"/>
    <s v="Yes"/>
    <n v="20"/>
    <n v="15"/>
    <n v="50"/>
  </r>
  <r>
    <n v="3491"/>
    <s v="William Fernandes"/>
    <x v="2"/>
    <d v="2024-11-12T00:00:00"/>
    <s v="No"/>
    <n v="10"/>
    <x v="0"/>
    <s v="No"/>
    <s v="-"/>
    <s v="Yes"/>
    <n v="20"/>
    <n v="5"/>
    <n v="25"/>
  </r>
  <r>
    <n v="3492"/>
    <s v="Xuxa Mendes"/>
    <x v="1"/>
    <d v="2024-11-13T00:00:00"/>
    <s v="Yes"/>
    <n v="5"/>
    <x v="1"/>
    <s v="No"/>
    <s v="-"/>
    <s v="No"/>
    <n v="0"/>
    <n v="0"/>
    <n v="5"/>
  </r>
  <r>
    <n v="3493"/>
    <s v="Ygor Farias"/>
    <x v="0"/>
    <d v="2024-11-14T00:00:00"/>
    <s v="No"/>
    <n v="15"/>
    <x v="2"/>
    <s v="Yes"/>
    <n v="30"/>
    <s v="Yes"/>
    <n v="20"/>
    <n v="20"/>
    <n v="45"/>
  </r>
  <r>
    <n v="3494"/>
    <s v="Zilda Barros"/>
    <x v="2"/>
    <d v="2024-11-15T00:00:00"/>
    <s v="Yes"/>
    <n v="10"/>
    <x v="2"/>
    <s v="No"/>
    <s v="-"/>
    <s v="Yes"/>
    <n v="20"/>
    <n v="12"/>
    <n v="18"/>
  </r>
  <r>
    <n v="3495"/>
    <s v="Amanda Santos"/>
    <x v="1"/>
    <d v="2024-11-16T00:00:00"/>
    <s v="No"/>
    <n v="5"/>
    <x v="0"/>
    <s v="No"/>
    <s v="-"/>
    <s v="No"/>
    <n v="0"/>
    <n v="2"/>
    <n v="3"/>
  </r>
  <r>
    <n v="3496"/>
    <s v="Bruno Costa"/>
    <x v="0"/>
    <d v="2024-11-17T00:00:00"/>
    <s v="Yes"/>
    <n v="15"/>
    <x v="1"/>
    <s v="Yes"/>
    <n v="30"/>
    <s v="Yes"/>
    <n v="20"/>
    <n v="5"/>
    <n v="60"/>
  </r>
  <r>
    <n v="3497"/>
    <s v="Carla Rodrigues"/>
    <x v="2"/>
    <d v="2024-11-18T00:00:00"/>
    <s v="No"/>
    <n v="10"/>
    <x v="0"/>
    <s v="No"/>
    <s v="-"/>
    <s v="Yes"/>
    <n v="20"/>
    <n v="10"/>
    <n v="20"/>
  </r>
  <r>
    <n v="3498"/>
    <s v="Diogo Pereira"/>
    <x v="1"/>
    <d v="2024-11-19T00:00:00"/>
    <s v="Yes"/>
    <n v="5"/>
    <x v="2"/>
    <s v="No"/>
    <s v="-"/>
    <s v="No"/>
    <n v="0"/>
    <n v="0"/>
    <n v="5"/>
  </r>
  <r>
    <n v="3499"/>
    <s v="Elisa Correia"/>
    <x v="0"/>
    <d v="2024-11-20T00:00:00"/>
    <s v="No"/>
    <n v="15"/>
    <x v="0"/>
    <s v="Yes"/>
    <n v="30"/>
    <s v="Yes"/>
    <n v="20"/>
    <n v="3"/>
    <n v="62"/>
  </r>
  <r>
    <n v="3500"/>
    <s v="Fábio Lourenço"/>
    <x v="2"/>
    <d v="2024-11-21T00:00:00"/>
    <s v="Yes"/>
    <n v="10"/>
    <x v="1"/>
    <s v="No"/>
    <s v="-"/>
    <s v="Yes"/>
    <n v="20"/>
    <n v="15"/>
    <n v="15"/>
  </r>
  <r>
    <n v="3501"/>
    <s v="Gabriela Neves"/>
    <x v="1"/>
    <d v="2024-11-22T00:00:00"/>
    <s v="No"/>
    <n v="5"/>
    <x v="0"/>
    <s v="No"/>
    <s v="-"/>
    <s v="No"/>
    <n v="0"/>
    <n v="1"/>
    <n v="4"/>
  </r>
  <r>
    <n v="3502"/>
    <s v="Henrique Gonçalves"/>
    <x v="0"/>
    <d v="2024-11-23T00:00:00"/>
    <s v="Yes"/>
    <n v="15"/>
    <x v="2"/>
    <s v="Yes"/>
    <n v="30"/>
    <s v="Yes"/>
    <n v="20"/>
    <n v="7"/>
    <n v="58"/>
  </r>
  <r>
    <n v="3503"/>
    <s v="Íris Santos"/>
    <x v="2"/>
    <d v="2024-11-24T00:00:00"/>
    <s v="No"/>
    <n v="10"/>
    <x v="0"/>
    <s v="No"/>
    <s v="-"/>
    <s v="Yes"/>
    <n v="20"/>
    <n v="10"/>
    <n v="20"/>
  </r>
  <r>
    <n v="3504"/>
    <s v="João Marcelo Alves"/>
    <x v="1"/>
    <d v="2024-11-25T00:00:00"/>
    <s v="Yes"/>
    <n v="5"/>
    <x v="1"/>
    <s v="No"/>
    <s v="-"/>
    <s v="No"/>
    <n v="0"/>
    <n v="0"/>
    <n v="5"/>
  </r>
  <r>
    <n v="3505"/>
    <s v="Klara Fonseca"/>
    <x v="0"/>
    <d v="2024-11-26T00:00:00"/>
    <s v="No"/>
    <n v="15"/>
    <x v="0"/>
    <s v="Yes"/>
    <n v="30"/>
    <s v="Yes"/>
    <n v="20"/>
    <n v="20"/>
    <n v="45"/>
  </r>
  <r>
    <n v="3506"/>
    <s v="Lucas Mendonça"/>
    <x v="2"/>
    <d v="2024-11-27T00:00:00"/>
    <s v="Yes"/>
    <n v="10"/>
    <x v="2"/>
    <s v="No"/>
    <s v="-"/>
    <s v="Yes"/>
    <n v="20"/>
    <n v="15"/>
    <n v="15"/>
  </r>
  <r>
    <n v="3507"/>
    <s v="Marcela Torres"/>
    <x v="1"/>
    <d v="2024-11-28T00:00:00"/>
    <s v="No"/>
    <n v="5"/>
    <x v="0"/>
    <s v="No"/>
    <s v="-"/>
    <s v="No"/>
    <n v="0"/>
    <n v="1"/>
    <n v="4"/>
  </r>
  <r>
    <n v="3508"/>
    <s v="Natália Castro"/>
    <x v="0"/>
    <d v="2024-11-29T00:00:00"/>
    <s v="Yes"/>
    <n v="15"/>
    <x v="1"/>
    <s v="Yes"/>
    <n v="30"/>
    <s v="Yes"/>
    <n v="20"/>
    <n v="3"/>
    <n v="62"/>
  </r>
  <r>
    <n v="3509"/>
    <s v="Oscar Martins"/>
    <x v="2"/>
    <d v="2024-11-30T00:00:00"/>
    <s v="No"/>
    <n v="10"/>
    <x v="0"/>
    <s v="No"/>
    <s v="-"/>
    <s v="Yes"/>
    <n v="20"/>
    <n v="10"/>
    <n v="20"/>
  </r>
  <r>
    <n v="3510"/>
    <s v="Patrícia Oliveira"/>
    <x v="1"/>
    <d v="2024-12-01T00:00:00"/>
    <s v="Yes"/>
    <n v="5"/>
    <x v="2"/>
    <s v="No"/>
    <s v="-"/>
    <s v="No"/>
    <n v="0"/>
    <n v="0"/>
    <n v="5"/>
  </r>
  <r>
    <n v="3511"/>
    <s v="Quentin Nogueira"/>
    <x v="0"/>
    <d v="2024-12-02T00:00:00"/>
    <s v="No"/>
    <n v="15"/>
    <x v="0"/>
    <s v="Yes"/>
    <n v="30"/>
    <s v="Yes"/>
    <n v="20"/>
    <n v="15"/>
    <n v="50"/>
  </r>
  <r>
    <n v="3512"/>
    <s v="Raquel Silva"/>
    <x v="2"/>
    <d v="2024-12-03T00:00:00"/>
    <s v="Yes"/>
    <n v="10"/>
    <x v="1"/>
    <s v="No"/>
    <s v="-"/>
    <s v="Yes"/>
    <n v="20"/>
    <n v="15"/>
    <n v="15"/>
  </r>
  <r>
    <n v="3513"/>
    <s v="Sandro Gomes"/>
    <x v="1"/>
    <d v="2024-12-04T00:00:00"/>
    <s v="No"/>
    <n v="5"/>
    <x v="0"/>
    <s v="No"/>
    <s v="-"/>
    <s v="No"/>
    <n v="0"/>
    <n v="1"/>
    <n v="4"/>
  </r>
  <r>
    <n v="3514"/>
    <s v="Tânia Machado"/>
    <x v="0"/>
    <d v="2024-12-05T00:00:00"/>
    <s v="Yes"/>
    <n v="15"/>
    <x v="2"/>
    <s v="Yes"/>
    <n v="30"/>
    <s v="Yes"/>
    <n v="20"/>
    <n v="7"/>
    <n v="58"/>
  </r>
  <r>
    <n v="3515"/>
    <s v="Ursula Silva"/>
    <x v="2"/>
    <d v="2024-12-06T00:00:00"/>
    <s v="No"/>
    <n v="10"/>
    <x v="0"/>
    <s v="No"/>
    <s v="-"/>
    <s v="Yes"/>
    <n v="20"/>
    <n v="10"/>
    <n v="20"/>
  </r>
  <r>
    <n v="3516"/>
    <s v="Vanessa Moraes"/>
    <x v="1"/>
    <d v="2024-12-07T00:00:00"/>
    <s v="Yes"/>
    <n v="5"/>
    <x v="1"/>
    <s v="No"/>
    <s v="-"/>
    <s v="No"/>
    <n v="0"/>
    <n v="0"/>
    <n v="5"/>
  </r>
  <r>
    <n v="3517"/>
    <s v="William Carvalho"/>
    <x v="0"/>
    <d v="2024-12-08T00:00:00"/>
    <s v="No"/>
    <n v="15"/>
    <x v="0"/>
    <s v="Yes"/>
    <n v="30"/>
    <s v="Yes"/>
    <n v="20"/>
    <n v="20"/>
    <n v="45"/>
  </r>
  <r>
    <n v="3518"/>
    <s v="Xavier Reis"/>
    <x v="2"/>
    <d v="2024-12-09T00:00:00"/>
    <s v="Yes"/>
    <n v="10"/>
    <x v="2"/>
    <s v="No"/>
    <s v="-"/>
    <s v="Yes"/>
    <n v="20"/>
    <n v="12"/>
    <n v="18"/>
  </r>
  <r>
    <n v="3519"/>
    <s v="Yasmin Rocha"/>
    <x v="1"/>
    <d v="2024-12-10T00:00:00"/>
    <s v="No"/>
    <n v="5"/>
    <x v="0"/>
    <s v="No"/>
    <s v="-"/>
    <s v="No"/>
    <n v="0"/>
    <n v="2"/>
    <n v="3"/>
  </r>
  <r>
    <n v="3520"/>
    <s v="Zacarias Duarte"/>
    <x v="0"/>
    <d v="2024-12-11T00:00:00"/>
    <s v="Yes"/>
    <n v="15"/>
    <x v="1"/>
    <s v="Yes"/>
    <n v="30"/>
    <s v="Yes"/>
    <n v="20"/>
    <n v="5"/>
    <n v="60"/>
  </r>
  <r>
    <n v="3521"/>
    <s v="Amanda Freitas"/>
    <x v="2"/>
    <d v="2024-12-12T00:00:00"/>
    <s v="No"/>
    <n v="10"/>
    <x v="0"/>
    <s v="No"/>
    <s v="-"/>
    <s v="Yes"/>
    <n v="20"/>
    <n v="10"/>
    <n v="20"/>
  </r>
  <r>
    <n v="3522"/>
    <s v="Bruno Almeida"/>
    <x v="1"/>
    <d v="2024-12-13T00:00:00"/>
    <s v="Yes"/>
    <n v="5"/>
    <x v="2"/>
    <s v="No"/>
    <s v="-"/>
    <s v="No"/>
    <n v="0"/>
    <n v="0"/>
    <n v="5"/>
  </r>
  <r>
    <n v="3523"/>
    <s v="Carla Siqueira"/>
    <x v="0"/>
    <d v="2024-12-14T00:00:00"/>
    <s v="No"/>
    <n v="15"/>
    <x v="0"/>
    <s v="Yes"/>
    <n v="30"/>
    <s v="Yes"/>
    <n v="20"/>
    <n v="3"/>
    <n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95BA8-61DF-4CC9-AD1D-1E1DB19BA128}" name="tbl_annual_total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multipleItemSelectionAllowed="1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445AD9-85DF-4C5E-8661-A7E4987461E1}" name="tbl_venda_total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B58:C6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multipleItemSelectionAllowed="1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44" showAll="0"/>
    <pivotField numFmtId="44" showAll="0"/>
    <pivotField dataField="1"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648EBD-2721-4113-BC7D-AA4B5430532D}" name="tbl_venda_desconto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B46:C50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multipleItemSelectionAllowed="1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44" showAll="0"/>
    <pivotField dataField="1"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Coupon Value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5339E7-B3A6-40C8-B08D-239744C90FE5}" name="Tabela dinâmica3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B34:C38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multipleItemSelectionAllowed="1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BED3B5-CDA9-49FC-87B8-027C03592CE4}" name="tbl_easeasonpass_total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multipleItemSelectionAllowed="1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C32009-387A-425F-828F-C8688D88E123}" name="Tabela dinâmica6" cacheId="3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B19:C23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CBDBB7-2978-4514-A3EF-98F4F2204CA5}" name="tbl_venda_desconto" cacheId="3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B6:C10" firstHeaderRow="1" firstDataRow="1" firstDataCol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dataField="1"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Coupon Value" fld="11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E22C531E-5E9F-48C2-85AA-93E5E82F6E2C}" sourceName="Subscription Type">
  <pivotTables>
    <pivotTable tabId="3" name="tbl_annual_total"/>
    <pivotTable tabId="3" name="tbl_easeasonpass_total"/>
    <pivotTable tabId="3" name="Tabela dinâmica3"/>
    <pivotTable tabId="3" name="tbl_venda_desconto"/>
    <pivotTable tabId="3" name="tbl_venda_total"/>
  </pivotTables>
  <data>
    <tabular pivotCacheId="1965909784">
      <items count="3">
        <i x="1"/>
        <i x="0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1" xr10:uid="{E53D7D87-2D81-41DA-9475-AC70C5E6B83F}" sourceName="Subscription Type">
  <pivotTables>
    <pivotTable tabId="11" name="tbl_venda_desconto"/>
    <pivotTable tabId="11" name="Tabela dinâmica6"/>
  </pivotTables>
  <data>
    <tabular pivotCacheId="1020436289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70A5C007-16C2-4088-986F-267F44992AA2}" cache="SegmentaçãodeDados_Subscription_Type" caption="Subscription Type" style="SlicerStyleLight6 2" rowHeight="4680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5D1946E5-8C1D-44F4-91E3-DB2A70A03878}" cache="SegmentaçãodeDados_Subscription_Type1" caption="Subscription Type" style="SlicerStyleLight6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E5" sqref="E5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D282" zoomScale="90" zoomScaleNormal="90" workbookViewId="0">
      <selection sqref="A1:M294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E62"/>
  <sheetViews>
    <sheetView topLeftCell="A41" workbookViewId="0">
      <selection activeCell="B44" sqref="B44"/>
    </sheetView>
  </sheetViews>
  <sheetFormatPr defaultRowHeight="14.25"/>
  <cols>
    <col min="2" max="2" width="18" bestFit="1" customWidth="1"/>
    <col min="3" max="4" width="19.125" bestFit="1" customWidth="1"/>
    <col min="5" max="5" width="13.5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3" spans="2:3">
      <c r="B3" t="s">
        <v>314</v>
      </c>
    </row>
    <row r="6" spans="2:3" ht="15">
      <c r="B6" t="s">
        <v>313</v>
      </c>
    </row>
    <row r="7" spans="2:3">
      <c r="B7" t="s">
        <v>318</v>
      </c>
    </row>
    <row r="9" spans="2:3">
      <c r="B9" s="12" t="s">
        <v>16</v>
      </c>
      <c r="C9" t="s">
        <v>27</v>
      </c>
    </row>
    <row r="11" spans="2:3">
      <c r="B11" s="12" t="s">
        <v>315</v>
      </c>
      <c r="C11" t="s">
        <v>317</v>
      </c>
    </row>
    <row r="12" spans="2:3">
      <c r="B12" s="13" t="s">
        <v>23</v>
      </c>
      <c r="C12" s="20">
        <v>806</v>
      </c>
    </row>
    <row r="13" spans="2:3">
      <c r="B13" s="13" t="s">
        <v>19</v>
      </c>
      <c r="C13" s="20">
        <v>1502</v>
      </c>
    </row>
    <row r="14" spans="2:3">
      <c r="B14" s="13" t="s">
        <v>316</v>
      </c>
      <c r="C14" s="20">
        <v>2308</v>
      </c>
    </row>
    <row r="17" spans="2:5">
      <c r="B17" s="13" t="s">
        <v>319</v>
      </c>
    </row>
    <row r="19" spans="2:5">
      <c r="B19" s="12" t="s">
        <v>16</v>
      </c>
      <c r="C19" t="s">
        <v>27</v>
      </c>
    </row>
    <row r="21" spans="2:5">
      <c r="B21" s="12" t="s">
        <v>315</v>
      </c>
      <c r="C21" t="s">
        <v>322</v>
      </c>
    </row>
    <row r="22" spans="2:5">
      <c r="B22" s="13" t="s">
        <v>22</v>
      </c>
      <c r="C22" s="20">
        <v>0</v>
      </c>
    </row>
    <row r="23" spans="2:5">
      <c r="B23" s="13" t="s">
        <v>26</v>
      </c>
      <c r="C23" s="20">
        <v>0</v>
      </c>
    </row>
    <row r="24" spans="2:5">
      <c r="B24" s="13" t="s">
        <v>18</v>
      </c>
      <c r="C24" s="20">
        <v>990</v>
      </c>
    </row>
    <row r="25" spans="2:5">
      <c r="B25" s="13" t="s">
        <v>316</v>
      </c>
      <c r="C25" s="20">
        <v>990</v>
      </c>
      <c r="E25" s="17">
        <f>GETPIVOTDATA("EA Play Season Pass
Price",$B$21)</f>
        <v>990</v>
      </c>
    </row>
    <row r="29" spans="2:5">
      <c r="B29" s="13" t="s">
        <v>323</v>
      </c>
    </row>
    <row r="32" spans="2:5">
      <c r="B32" s="12" t="s">
        <v>16</v>
      </c>
      <c r="C32" t="s">
        <v>27</v>
      </c>
    </row>
    <row r="34" spans="2:5">
      <c r="B34" s="12" t="s">
        <v>315</v>
      </c>
      <c r="C34" t="s">
        <v>320</v>
      </c>
    </row>
    <row r="35" spans="2:5">
      <c r="B35" s="13" t="s">
        <v>22</v>
      </c>
      <c r="C35" s="20">
        <v>0</v>
      </c>
    </row>
    <row r="36" spans="2:5">
      <c r="B36" s="13" t="s">
        <v>26</v>
      </c>
      <c r="C36" s="20">
        <v>480</v>
      </c>
    </row>
    <row r="37" spans="2:5">
      <c r="B37" s="13" t="s">
        <v>18</v>
      </c>
      <c r="C37" s="20">
        <v>660</v>
      </c>
    </row>
    <row r="38" spans="2:5">
      <c r="B38" s="13" t="s">
        <v>316</v>
      </c>
      <c r="C38" s="20">
        <v>1140</v>
      </c>
      <c r="E38" s="17">
        <f>GETPIVOTDATA("Minecraft Season Pass Price",$B$34)</f>
        <v>1140</v>
      </c>
    </row>
    <row r="41" spans="2:5">
      <c r="B41" s="13" t="s">
        <v>325</v>
      </c>
    </row>
    <row r="44" spans="2:5">
      <c r="B44" s="12" t="s">
        <v>16</v>
      </c>
      <c r="C44" t="s">
        <v>27</v>
      </c>
    </row>
    <row r="46" spans="2:5">
      <c r="B46" s="12" t="s">
        <v>315</v>
      </c>
      <c r="C46" t="s">
        <v>321</v>
      </c>
    </row>
    <row r="47" spans="2:5">
      <c r="B47" s="13" t="s">
        <v>22</v>
      </c>
      <c r="C47" s="20">
        <v>8</v>
      </c>
    </row>
    <row r="48" spans="2:5">
      <c r="B48" s="13" t="s">
        <v>26</v>
      </c>
      <c r="C48" s="20">
        <v>325</v>
      </c>
    </row>
    <row r="49" spans="2:5">
      <c r="B49" s="13" t="s">
        <v>18</v>
      </c>
      <c r="C49" s="20">
        <v>364</v>
      </c>
    </row>
    <row r="50" spans="2:5">
      <c r="B50" s="13" t="s">
        <v>316</v>
      </c>
      <c r="C50" s="20">
        <v>697</v>
      </c>
      <c r="E50" s="17">
        <f>GETPIVOTDATA("Coupon Value",$B$46)</f>
        <v>697</v>
      </c>
    </row>
    <row r="53" spans="2:5">
      <c r="B53" s="13" t="s">
        <v>326</v>
      </c>
    </row>
    <row r="56" spans="2:5">
      <c r="B56" s="12" t="s">
        <v>16</v>
      </c>
      <c r="C56" t="s">
        <v>27</v>
      </c>
    </row>
    <row r="58" spans="2:5">
      <c r="B58" s="12" t="s">
        <v>315</v>
      </c>
      <c r="C58" t="s">
        <v>317</v>
      </c>
    </row>
    <row r="59" spans="2:5">
      <c r="B59" s="13" t="s">
        <v>22</v>
      </c>
      <c r="C59" s="20">
        <v>132</v>
      </c>
    </row>
    <row r="60" spans="2:5">
      <c r="B60" s="13" t="s">
        <v>26</v>
      </c>
      <c r="C60" s="20">
        <v>395</v>
      </c>
    </row>
    <row r="61" spans="2:5">
      <c r="B61" s="13" t="s">
        <v>18</v>
      </c>
      <c r="C61" s="20">
        <v>1781</v>
      </c>
    </row>
    <row r="62" spans="2:5">
      <c r="B62" s="13" t="s">
        <v>316</v>
      </c>
      <c r="C62" s="20">
        <v>2308</v>
      </c>
      <c r="E62" s="17">
        <f>GETPIVOTDATA("Total Value",$B$58)</f>
        <v>2308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6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AR323"/>
  <sheetViews>
    <sheetView showGridLines="0" showRowColHeaders="0" zoomScale="55" zoomScaleNormal="55" workbookViewId="0">
      <selection activeCell="N5" sqref="N5"/>
    </sheetView>
  </sheetViews>
  <sheetFormatPr defaultRowHeight="14.25"/>
  <cols>
    <col min="1" max="1" width="21.875" style="5" customWidth="1"/>
    <col min="2" max="2" width="3.625" customWidth="1"/>
    <col min="12" max="12" width="6.625" customWidth="1"/>
  </cols>
  <sheetData>
    <row r="2" spans="1:44" ht="39" customHeight="1" thickBot="1">
      <c r="B2" s="14" t="s">
        <v>324</v>
      </c>
      <c r="C2" s="14"/>
      <c r="D2" s="14"/>
      <c r="E2" s="14"/>
      <c r="F2" s="14"/>
      <c r="G2" s="14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8"/>
      <c r="U2" s="18"/>
    </row>
    <row r="3" spans="1:44" ht="39" customHeight="1" thickTop="1"/>
    <row r="4" spans="1:44" ht="21" customHeight="1">
      <c r="A4" s="19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</row>
    <row r="5" spans="1:44" ht="7.5" customHeight="1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 ht="10.5" customHeigh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44" ht="9.75" customHeight="1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6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4" ht="33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spans="1:44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spans="1:44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spans="1:44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spans="1:44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spans="1:44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spans="1:44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spans="1:44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spans="2:44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spans="2:44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spans="2:44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spans="2:44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spans="2:44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</row>
    <row r="22" spans="2:44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</row>
    <row r="23" spans="2:44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</row>
    <row r="24" spans="2:44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</row>
    <row r="25" spans="2:44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</row>
    <row r="26" spans="2:44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16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</row>
    <row r="27" spans="2:44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</row>
    <row r="28" spans="2:44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</row>
    <row r="29" spans="2:44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</row>
    <row r="30" spans="2:44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</row>
    <row r="31" spans="2:44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</row>
    <row r="32" spans="2:44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</row>
    <row r="33" spans="2:44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</row>
    <row r="34" spans="2:44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</row>
    <row r="35" spans="2:44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</row>
    <row r="36" spans="2:44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spans="2:44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</row>
    <row r="38" spans="2:44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</row>
    <row r="39" spans="2:44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</row>
    <row r="40" spans="2:44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</row>
    <row r="41" spans="2:44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</row>
    <row r="42" spans="2:44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</row>
    <row r="43" spans="2:44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</row>
    <row r="44" spans="2:44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</row>
    <row r="45" spans="2:44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</row>
    <row r="46" spans="2:44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</row>
    <row r="47" spans="2:44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</row>
    <row r="48" spans="2:44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</row>
    <row r="49" spans="2:44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</row>
    <row r="50" spans="2:44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</row>
    <row r="51" spans="2:44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</row>
    <row r="52" spans="2:44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</row>
    <row r="53" spans="2:44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</row>
    <row r="54" spans="2:44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</row>
    <row r="55" spans="2:44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</row>
    <row r="56" spans="2:44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</row>
    <row r="57" spans="2:44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</row>
    <row r="58" spans="2:44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</row>
    <row r="59" spans="2:44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</row>
    <row r="60" spans="2:44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</row>
    <row r="61" spans="2:44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</row>
    <row r="62" spans="2:44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spans="2:44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</row>
    <row r="64" spans="2:44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 spans="2:44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</row>
    <row r="66" spans="2:44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</row>
    <row r="67" spans="2:44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</row>
    <row r="68" spans="2:44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</row>
    <row r="69" spans="2:44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</row>
    <row r="70" spans="2:44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</row>
    <row r="71" spans="2:44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</row>
    <row r="72" spans="2:44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</row>
    <row r="73" spans="2:44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</row>
    <row r="74" spans="2:44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</row>
    <row r="75" spans="2:44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</row>
    <row r="76" spans="2:44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</row>
    <row r="77" spans="2:44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</row>
    <row r="78" spans="2:44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</row>
    <row r="79" spans="2:44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</row>
    <row r="80" spans="2:44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</row>
    <row r="81" spans="2:44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</row>
    <row r="82" spans="2:44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</row>
    <row r="83" spans="2:44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</row>
    <row r="84" spans="2:44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</row>
    <row r="85" spans="2:44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</row>
    <row r="86" spans="2:44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</row>
    <row r="87" spans="2:44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</row>
    <row r="88" spans="2:44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</row>
    <row r="89" spans="2:44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</row>
    <row r="90" spans="2:44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</row>
    <row r="91" spans="2:44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</row>
    <row r="92" spans="2:44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</row>
    <row r="93" spans="2:44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</row>
    <row r="94" spans="2:44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</row>
    <row r="95" spans="2:44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</row>
    <row r="96" spans="2:44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</row>
    <row r="97" spans="2:44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</row>
    <row r="98" spans="2:44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</row>
    <row r="99" spans="2:44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</row>
    <row r="100" spans="2:44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</row>
    <row r="101" spans="2:44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</row>
    <row r="102" spans="2:44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</row>
    <row r="103" spans="2:44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</row>
    <row r="104" spans="2:44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</row>
    <row r="105" spans="2:44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</row>
    <row r="106" spans="2:44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</row>
    <row r="107" spans="2:44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</row>
    <row r="108" spans="2:44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</row>
    <row r="109" spans="2:44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</row>
    <row r="110" spans="2:44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</row>
    <row r="111" spans="2:44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</row>
    <row r="112" spans="2:44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</row>
    <row r="113" spans="2:44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</row>
    <row r="114" spans="2:44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</row>
    <row r="115" spans="2:44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</row>
    <row r="116" spans="2:44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</row>
    <row r="117" spans="2:44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</row>
    <row r="118" spans="2:44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</row>
    <row r="119" spans="2:44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</row>
    <row r="120" spans="2:44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</row>
    <row r="121" spans="2:44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</row>
    <row r="122" spans="2:44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</row>
    <row r="123" spans="2:44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</row>
    <row r="124" spans="2:44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</row>
    <row r="125" spans="2:44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</row>
    <row r="126" spans="2:44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</row>
    <row r="127" spans="2:44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</row>
    <row r="128" spans="2:44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</row>
    <row r="129" spans="2:44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</row>
    <row r="130" spans="2:44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</row>
    <row r="131" spans="2:44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</row>
    <row r="132" spans="2:44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</row>
    <row r="133" spans="2:44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</row>
    <row r="134" spans="2:44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 spans="2:44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spans="2:44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</row>
    <row r="137" spans="2:44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</row>
    <row r="138" spans="2:44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</row>
    <row r="139" spans="2:44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</row>
    <row r="140" spans="2:44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</row>
    <row r="141" spans="2:44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</row>
    <row r="142" spans="2:44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</row>
    <row r="143" spans="2:44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</row>
    <row r="144" spans="2:44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</row>
    <row r="145" spans="2:44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</row>
    <row r="146" spans="2:44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spans="2:44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spans="2:44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spans="2:44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spans="2:44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spans="2:44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spans="2:44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spans="2:44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spans="2:44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spans="2:44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spans="2:44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spans="2:44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spans="2:44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spans="2:44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spans="2:44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spans="2:44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spans="2:44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spans="2:44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spans="2:44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spans="2:44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spans="2:44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</row>
    <row r="167" spans="2:44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</row>
    <row r="168" spans="2:44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</row>
    <row r="169" spans="2:44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</row>
    <row r="170" spans="2:44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</row>
    <row r="171" spans="2:44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</row>
    <row r="172" spans="2:44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</row>
    <row r="173" spans="2:44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spans="2:44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spans="2:44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</row>
    <row r="176" spans="2:44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 spans="2:44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</row>
    <row r="178" spans="2:44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spans="2:44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spans="2:44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spans="2:44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 spans="2:44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 spans="2:44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</row>
    <row r="184" spans="2:44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</row>
    <row r="185" spans="2:44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spans="2:44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spans="2:44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spans="2:44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spans="2:44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spans="2:44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spans="2:44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spans="2:44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spans="2:44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 spans="2:44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 spans="2:44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 spans="2:44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 spans="2:44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 spans="2:44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 spans="2:44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 spans="2:44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spans="2:44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 spans="2:44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 spans="2:44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spans="2:44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spans="2:44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spans="2:44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spans="2:44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spans="2:44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spans="2:44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spans="2:44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spans="2:44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spans="2:44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spans="2:44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spans="2:44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spans="2:44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spans="2:44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spans="2:44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spans="2:44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spans="2:44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</row>
    <row r="220" spans="2:44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</row>
    <row r="221" spans="2:44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2" spans="2:44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 spans="2:44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spans="2:44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spans="2:44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spans="2:44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spans="2:44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spans="2:44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spans="2:44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spans="2:44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spans="2:44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spans="2:44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spans="2:44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spans="2:44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spans="2:44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spans="2:44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spans="2:44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spans="2:44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spans="2:44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spans="2:44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spans="2:44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spans="2:44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spans="2:44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spans="2:44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spans="2:44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 spans="2:44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 spans="2:44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 spans="2:44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 spans="2:44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 spans="2:44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 spans="2:44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 spans="2:44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 spans="2:44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</row>
    <row r="254" spans="2:44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</row>
    <row r="255" spans="2:44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</row>
    <row r="256" spans="2:44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</row>
    <row r="257" spans="2:44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</row>
    <row r="258" spans="2:44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</row>
    <row r="259" spans="2:44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</row>
    <row r="260" spans="2:44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</row>
    <row r="261" spans="2:44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</row>
    <row r="262" spans="2:44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 spans="2:44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 spans="2:44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 spans="2:44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 spans="2:44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 spans="2:44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  <row r="268" spans="2:44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</row>
    <row r="269" spans="2:44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</row>
    <row r="270" spans="2:44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</row>
    <row r="271" spans="2:44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</row>
    <row r="272" spans="2:44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</row>
    <row r="273" spans="2:44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</row>
    <row r="274" spans="2:44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</row>
    <row r="275" spans="2:44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</row>
    <row r="276" spans="2:44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</row>
    <row r="277" spans="2:44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</row>
    <row r="278" spans="2:44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</row>
    <row r="279" spans="2:44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</row>
    <row r="280" spans="2:44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</row>
    <row r="281" spans="2:44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</row>
    <row r="282" spans="2:44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</row>
    <row r="283" spans="2:44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</row>
    <row r="284" spans="2:44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</row>
    <row r="285" spans="2:44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</row>
    <row r="286" spans="2:44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</row>
    <row r="287" spans="2:44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</row>
    <row r="288" spans="2:44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</row>
    <row r="289" spans="2:44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</row>
    <row r="290" spans="2:44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</row>
    <row r="291" spans="2:44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</row>
    <row r="292" spans="2:44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</row>
    <row r="293" spans="2:44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</row>
    <row r="294" spans="2:44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</row>
    <row r="295" spans="2:44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</row>
    <row r="296" spans="2:44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</row>
    <row r="297" spans="2:44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</row>
    <row r="298" spans="2:44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</row>
    <row r="299" spans="2:44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</row>
    <row r="300" spans="2:44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</row>
    <row r="301" spans="2:44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</row>
    <row r="302" spans="2:44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</row>
    <row r="303" spans="2:44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</row>
    <row r="304" spans="2:44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</row>
    <row r="305" spans="2:44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</row>
    <row r="306" spans="2:44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</row>
    <row r="307" spans="2:44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</row>
    <row r="308" spans="2:44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</row>
    <row r="309" spans="2:44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</row>
    <row r="310" spans="2:44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</row>
    <row r="311" spans="2:44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</row>
    <row r="312" spans="2:44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</row>
    <row r="313" spans="2:44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</row>
    <row r="314" spans="2:44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</row>
    <row r="315" spans="2:44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</row>
    <row r="316" spans="2:44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</row>
    <row r="317" spans="2:44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</row>
    <row r="318" spans="2:44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</row>
    <row r="319" spans="2:44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</row>
    <row r="320" spans="2:44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</row>
    <row r="321" spans="2:44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</row>
    <row r="322" spans="2:44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</row>
    <row r="323" spans="2:44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F5F60-55BC-4600-A16C-3EA8A1DA4748}">
  <dimension ref="B2:F23"/>
  <sheetViews>
    <sheetView topLeftCell="A4" workbookViewId="0">
      <selection activeCell="F23" sqref="F23"/>
    </sheetView>
  </sheetViews>
  <sheetFormatPr defaultRowHeight="14.25"/>
  <cols>
    <col min="2" max="2" width="18" bestFit="1" customWidth="1"/>
    <col min="3" max="4" width="19.125" bestFit="1" customWidth="1"/>
    <col min="6" max="6" width="12" bestFit="1" customWidth="1"/>
  </cols>
  <sheetData>
    <row r="2" spans="2:6">
      <c r="B2" t="s">
        <v>325</v>
      </c>
    </row>
    <row r="6" spans="2:6">
      <c r="B6" s="12" t="s">
        <v>315</v>
      </c>
      <c r="C6" t="s">
        <v>321</v>
      </c>
    </row>
    <row r="7" spans="2:6">
      <c r="B7" s="13" t="s">
        <v>22</v>
      </c>
      <c r="C7" s="20">
        <v>0</v>
      </c>
    </row>
    <row r="8" spans="2:6">
      <c r="B8" s="13" t="s">
        <v>26</v>
      </c>
      <c r="C8" s="20">
        <v>347</v>
      </c>
    </row>
    <row r="9" spans="2:6">
      <c r="B9" s="13" t="s">
        <v>18</v>
      </c>
      <c r="C9" s="20">
        <v>114</v>
      </c>
    </row>
    <row r="10" spans="2:6">
      <c r="B10" s="13" t="s">
        <v>316</v>
      </c>
      <c r="C10" s="20">
        <v>461</v>
      </c>
      <c r="F10" s="17">
        <f>GETPIVOTDATA("Coupon Value",$B$6)</f>
        <v>461</v>
      </c>
    </row>
    <row r="14" spans="2:6">
      <c r="B14" t="s">
        <v>327</v>
      </c>
    </row>
    <row r="17" spans="2:6">
      <c r="B17" s="12" t="s">
        <v>16</v>
      </c>
      <c r="C17" t="s">
        <v>24</v>
      </c>
    </row>
    <row r="19" spans="2:6">
      <c r="B19" s="12" t="s">
        <v>315</v>
      </c>
      <c r="C19" t="s">
        <v>317</v>
      </c>
    </row>
    <row r="20" spans="2:6">
      <c r="B20" s="13" t="s">
        <v>22</v>
      </c>
      <c r="C20" s="20">
        <v>120</v>
      </c>
    </row>
    <row r="21" spans="2:6">
      <c r="B21" s="13" t="s">
        <v>26</v>
      </c>
      <c r="C21" s="20">
        <v>433</v>
      </c>
    </row>
    <row r="22" spans="2:6">
      <c r="B22" s="13" t="s">
        <v>18</v>
      </c>
      <c r="C22" s="20">
        <v>1186</v>
      </c>
      <c r="F22" s="17"/>
    </row>
    <row r="23" spans="2:6">
      <c r="B23" s="13" t="s">
        <v>316</v>
      </c>
      <c r="C23" s="20">
        <v>1739</v>
      </c>
      <c r="F23" s="17">
        <f>GETPIVOTDATA("Total Value",$B$19)</f>
        <v>1739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A73EC-0D67-4FDC-92D7-FC4060260A2E}">
  <dimension ref="A1:AU346"/>
  <sheetViews>
    <sheetView tabSelected="1" zoomScale="70" zoomScaleNormal="70" workbookViewId="0">
      <selection activeCell="N8" sqref="N8"/>
    </sheetView>
  </sheetViews>
  <sheetFormatPr defaultRowHeight="14.25"/>
  <cols>
    <col min="1" max="1" width="24.5" style="6" customWidth="1"/>
    <col min="2" max="18" width="9" style="7"/>
  </cols>
  <sheetData>
    <row r="1" spans="2:47"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</row>
    <row r="2" spans="2:47"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</row>
    <row r="3" spans="2:47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</row>
    <row r="4" spans="2:47" ht="25.5">
      <c r="B4" s="22" t="s">
        <v>328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</row>
    <row r="5" spans="2:47"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</row>
    <row r="6" spans="2:47"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</row>
    <row r="7" spans="2:47"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21"/>
      <c r="AQ7" s="21"/>
      <c r="AR7" s="21"/>
      <c r="AS7" s="21"/>
      <c r="AT7" s="21"/>
      <c r="AU7" s="21"/>
    </row>
    <row r="8" spans="2:47">
      <c r="N8" s="24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21"/>
      <c r="AQ8" s="21"/>
      <c r="AR8" s="21"/>
      <c r="AS8" s="21"/>
      <c r="AT8" s="21"/>
      <c r="AU8" s="21"/>
    </row>
    <row r="9" spans="2:47"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21"/>
      <c r="AQ9" s="21"/>
      <c r="AR9" s="21"/>
      <c r="AS9" s="21"/>
      <c r="AT9" s="21"/>
      <c r="AU9" s="21"/>
    </row>
    <row r="10" spans="2:47"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21"/>
      <c r="AQ10" s="21"/>
      <c r="AR10" s="21"/>
      <c r="AS10" s="21"/>
      <c r="AT10" s="21"/>
      <c r="AU10" s="21"/>
    </row>
    <row r="11" spans="2:47"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21"/>
      <c r="AQ11" s="21"/>
      <c r="AR11" s="21"/>
      <c r="AS11" s="21"/>
      <c r="AT11" s="21"/>
      <c r="AU11" s="21"/>
    </row>
    <row r="12" spans="2:47"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21"/>
      <c r="AQ12" s="21"/>
      <c r="AR12" s="21"/>
      <c r="AS12" s="21"/>
      <c r="AT12" s="21"/>
      <c r="AU12" s="21"/>
    </row>
    <row r="13" spans="2:47"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21"/>
      <c r="AQ13" s="21"/>
      <c r="AR13" s="21"/>
      <c r="AS13" s="21"/>
      <c r="AT13" s="21"/>
      <c r="AU13" s="21"/>
    </row>
    <row r="14" spans="2:47"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21"/>
      <c r="AQ14" s="21"/>
      <c r="AR14" s="21"/>
      <c r="AS14" s="21"/>
      <c r="AT14" s="21"/>
      <c r="AU14" s="21"/>
    </row>
    <row r="15" spans="2:47"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21"/>
      <c r="AQ15" s="21"/>
      <c r="AR15" s="21"/>
      <c r="AS15" s="21"/>
      <c r="AT15" s="21"/>
      <c r="AU15" s="21"/>
    </row>
    <row r="16" spans="2:47"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21"/>
      <c r="AQ16" s="21"/>
      <c r="AR16" s="21"/>
      <c r="AS16" s="21"/>
      <c r="AT16" s="21"/>
      <c r="AU16" s="21"/>
    </row>
    <row r="17" spans="19:47"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21"/>
      <c r="AQ17" s="21"/>
      <c r="AR17" s="21"/>
      <c r="AS17" s="21"/>
      <c r="AT17" s="21"/>
      <c r="AU17" s="21"/>
    </row>
    <row r="18" spans="19:47"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21"/>
      <c r="AQ18" s="21"/>
      <c r="AR18" s="21"/>
      <c r="AS18" s="21"/>
      <c r="AT18" s="21"/>
      <c r="AU18" s="21"/>
    </row>
    <row r="19" spans="19:47"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21"/>
      <c r="AQ19" s="21"/>
      <c r="AR19" s="21"/>
      <c r="AS19" s="21"/>
      <c r="AT19" s="21"/>
      <c r="AU19" s="21"/>
    </row>
    <row r="20" spans="19:47"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21"/>
      <c r="AQ20" s="21"/>
      <c r="AR20" s="21"/>
      <c r="AS20" s="21"/>
      <c r="AT20" s="21"/>
      <c r="AU20" s="21"/>
    </row>
    <row r="21" spans="19:47"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21"/>
      <c r="AQ21" s="21"/>
      <c r="AR21" s="21"/>
      <c r="AS21" s="21"/>
      <c r="AT21" s="21"/>
      <c r="AU21" s="21"/>
    </row>
    <row r="22" spans="19:47"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21"/>
      <c r="AQ22" s="21"/>
      <c r="AR22" s="21"/>
      <c r="AS22" s="21"/>
      <c r="AT22" s="21"/>
      <c r="AU22" s="21"/>
    </row>
    <row r="23" spans="19:47"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21"/>
      <c r="AQ23" s="21"/>
      <c r="AR23" s="21"/>
      <c r="AS23" s="21"/>
      <c r="AT23" s="21"/>
      <c r="AU23" s="21"/>
    </row>
    <row r="24" spans="19:47"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21"/>
      <c r="AQ24" s="21"/>
      <c r="AR24" s="21"/>
      <c r="AS24" s="21"/>
      <c r="AT24" s="21"/>
      <c r="AU24" s="21"/>
    </row>
    <row r="25" spans="19:47"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21"/>
      <c r="AQ25" s="21"/>
      <c r="AR25" s="21"/>
      <c r="AS25" s="21"/>
      <c r="AT25" s="21"/>
      <c r="AU25" s="21"/>
    </row>
    <row r="26" spans="19:47"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21"/>
      <c r="AQ26" s="21"/>
      <c r="AR26" s="21"/>
      <c r="AS26" s="21"/>
      <c r="AT26" s="21"/>
      <c r="AU26" s="21"/>
    </row>
    <row r="27" spans="19:47"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21"/>
      <c r="AQ27" s="21"/>
      <c r="AR27" s="21"/>
      <c r="AS27" s="21"/>
      <c r="AT27" s="21"/>
      <c r="AU27" s="21"/>
    </row>
    <row r="28" spans="19:47"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21"/>
      <c r="AQ28" s="21"/>
      <c r="AR28" s="21"/>
      <c r="AS28" s="21"/>
      <c r="AT28" s="21"/>
      <c r="AU28" s="21"/>
    </row>
    <row r="29" spans="19:47"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21"/>
      <c r="AQ29" s="21"/>
      <c r="AR29" s="21"/>
      <c r="AS29" s="21"/>
      <c r="AT29" s="21"/>
      <c r="AU29" s="21"/>
    </row>
    <row r="30" spans="19:47"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21"/>
      <c r="AQ30" s="21"/>
      <c r="AR30" s="21"/>
      <c r="AS30" s="21"/>
      <c r="AT30" s="21"/>
      <c r="AU30" s="21"/>
    </row>
    <row r="31" spans="19:47"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21"/>
      <c r="AQ31" s="21"/>
      <c r="AR31" s="21"/>
      <c r="AS31" s="21"/>
      <c r="AT31" s="21"/>
      <c r="AU31" s="21"/>
    </row>
    <row r="32" spans="19:47"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21"/>
      <c r="AQ32" s="21"/>
      <c r="AR32" s="21"/>
      <c r="AS32" s="21"/>
      <c r="AT32" s="21"/>
      <c r="AU32" s="21"/>
    </row>
    <row r="33" spans="19:47"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21"/>
      <c r="AQ33" s="21"/>
      <c r="AR33" s="21"/>
      <c r="AS33" s="21"/>
      <c r="AT33" s="21"/>
      <c r="AU33" s="21"/>
    </row>
    <row r="34" spans="19:47"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21"/>
      <c r="AQ34" s="21"/>
      <c r="AR34" s="21"/>
      <c r="AS34" s="21"/>
      <c r="AT34" s="21"/>
      <c r="AU34" s="21"/>
    </row>
    <row r="35" spans="19:47"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21"/>
      <c r="AQ35" s="21"/>
      <c r="AR35" s="21"/>
      <c r="AS35" s="21"/>
      <c r="AT35" s="21"/>
      <c r="AU35" s="21"/>
    </row>
    <row r="36" spans="19:47"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21"/>
      <c r="AQ36" s="21"/>
      <c r="AR36" s="21"/>
      <c r="AS36" s="21"/>
      <c r="AT36" s="21"/>
      <c r="AU36" s="21"/>
    </row>
    <row r="37" spans="19:47"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21"/>
      <c r="AQ37" s="21"/>
      <c r="AR37" s="21"/>
      <c r="AS37" s="21"/>
      <c r="AT37" s="21"/>
      <c r="AU37" s="21"/>
    </row>
    <row r="38" spans="19:47"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21"/>
      <c r="AQ38" s="21"/>
      <c r="AR38" s="21"/>
      <c r="AS38" s="21"/>
      <c r="AT38" s="21"/>
      <c r="AU38" s="21"/>
    </row>
    <row r="39" spans="19:47"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21"/>
      <c r="AQ39" s="21"/>
      <c r="AR39" s="21"/>
      <c r="AS39" s="21"/>
      <c r="AT39" s="21"/>
      <c r="AU39" s="21"/>
    </row>
    <row r="40" spans="19:47"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21"/>
      <c r="AQ40" s="21"/>
      <c r="AR40" s="21"/>
      <c r="AS40" s="21"/>
      <c r="AT40" s="21"/>
      <c r="AU40" s="21"/>
    </row>
    <row r="41" spans="19:47"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21"/>
      <c r="AQ41" s="21"/>
      <c r="AR41" s="21"/>
      <c r="AS41" s="21"/>
      <c r="AT41" s="21"/>
      <c r="AU41" s="21"/>
    </row>
    <row r="42" spans="19:47"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21"/>
      <c r="AQ42" s="21"/>
      <c r="AR42" s="21"/>
      <c r="AS42" s="21"/>
      <c r="AT42" s="21"/>
      <c r="AU42" s="21"/>
    </row>
    <row r="43" spans="19:47"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21"/>
      <c r="AQ43" s="21"/>
      <c r="AR43" s="21"/>
      <c r="AS43" s="21"/>
      <c r="AT43" s="21"/>
      <c r="AU43" s="21"/>
    </row>
    <row r="44" spans="19:47"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21"/>
      <c r="AQ44" s="21"/>
      <c r="AR44" s="21"/>
      <c r="AS44" s="21"/>
      <c r="AT44" s="21"/>
      <c r="AU44" s="21"/>
    </row>
    <row r="45" spans="19:47"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21"/>
      <c r="AQ45" s="21"/>
      <c r="AR45" s="21"/>
      <c r="AS45" s="21"/>
      <c r="AT45" s="21"/>
      <c r="AU45" s="21"/>
    </row>
    <row r="46" spans="19:47"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21"/>
      <c r="AQ46" s="21"/>
      <c r="AR46" s="21"/>
      <c r="AS46" s="21"/>
      <c r="AT46" s="21"/>
      <c r="AU46" s="21"/>
    </row>
    <row r="47" spans="19:47"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21"/>
      <c r="AQ47" s="21"/>
      <c r="AR47" s="21"/>
      <c r="AS47" s="21"/>
      <c r="AT47" s="21"/>
      <c r="AU47" s="21"/>
    </row>
    <row r="48" spans="19:47"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21"/>
      <c r="AQ48" s="21"/>
      <c r="AR48" s="21"/>
      <c r="AS48" s="21"/>
      <c r="AT48" s="21"/>
      <c r="AU48" s="21"/>
    </row>
    <row r="49" spans="19:47"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21"/>
      <c r="AQ49" s="21"/>
      <c r="AR49" s="21"/>
      <c r="AS49" s="21"/>
      <c r="AT49" s="21"/>
      <c r="AU49" s="21"/>
    </row>
    <row r="50" spans="19:47"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21"/>
      <c r="AQ50" s="21"/>
      <c r="AR50" s="21"/>
      <c r="AS50" s="21"/>
      <c r="AT50" s="21"/>
      <c r="AU50" s="21"/>
    </row>
    <row r="51" spans="19:47"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21"/>
      <c r="AQ51" s="21"/>
      <c r="AR51" s="21"/>
      <c r="AS51" s="21"/>
      <c r="AT51" s="21"/>
      <c r="AU51" s="21"/>
    </row>
    <row r="52" spans="19:47"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21"/>
      <c r="AQ52" s="21"/>
      <c r="AR52" s="21"/>
      <c r="AS52" s="21"/>
      <c r="AT52" s="21"/>
      <c r="AU52" s="21"/>
    </row>
    <row r="53" spans="19:47"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21"/>
      <c r="AQ53" s="21"/>
      <c r="AR53" s="21"/>
      <c r="AS53" s="21"/>
      <c r="AT53" s="21"/>
      <c r="AU53" s="21"/>
    </row>
    <row r="54" spans="19:47"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21"/>
      <c r="AQ54" s="21"/>
      <c r="AR54" s="21"/>
      <c r="AS54" s="21"/>
      <c r="AT54" s="21"/>
      <c r="AU54" s="21"/>
    </row>
    <row r="55" spans="19:47"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21"/>
      <c r="AQ55" s="21"/>
      <c r="AR55" s="21"/>
      <c r="AS55" s="21"/>
      <c r="AT55" s="21"/>
      <c r="AU55" s="21"/>
    </row>
    <row r="56" spans="19:47"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21"/>
      <c r="AQ56" s="21"/>
      <c r="AR56" s="21"/>
      <c r="AS56" s="21"/>
      <c r="AT56" s="21"/>
      <c r="AU56" s="21"/>
    </row>
    <row r="57" spans="19:47"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21"/>
      <c r="AQ57" s="21"/>
      <c r="AR57" s="21"/>
      <c r="AS57" s="21"/>
      <c r="AT57" s="21"/>
      <c r="AU57" s="21"/>
    </row>
    <row r="58" spans="19:47"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21"/>
      <c r="AQ58" s="21"/>
      <c r="AR58" s="21"/>
      <c r="AS58" s="21"/>
      <c r="AT58" s="21"/>
      <c r="AU58" s="21"/>
    </row>
    <row r="59" spans="19:47"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21"/>
      <c r="AQ59" s="21"/>
      <c r="AR59" s="21"/>
      <c r="AS59" s="21"/>
      <c r="AT59" s="21"/>
      <c r="AU59" s="21"/>
    </row>
    <row r="60" spans="19:47"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21"/>
      <c r="AQ60" s="21"/>
      <c r="AR60" s="21"/>
      <c r="AS60" s="21"/>
      <c r="AT60" s="21"/>
      <c r="AU60" s="21"/>
    </row>
    <row r="61" spans="19:47"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21"/>
      <c r="AQ61" s="21"/>
      <c r="AR61" s="21"/>
      <c r="AS61" s="21"/>
      <c r="AT61" s="21"/>
      <c r="AU61" s="21"/>
    </row>
    <row r="62" spans="19:47"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21"/>
      <c r="AQ62" s="21"/>
      <c r="AR62" s="21"/>
      <c r="AS62" s="21"/>
      <c r="AT62" s="21"/>
      <c r="AU62" s="21"/>
    </row>
    <row r="63" spans="19:47"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21"/>
      <c r="AQ63" s="21"/>
      <c r="AR63" s="21"/>
      <c r="AS63" s="21"/>
      <c r="AT63" s="21"/>
      <c r="AU63" s="21"/>
    </row>
    <row r="64" spans="19:47"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21"/>
      <c r="AQ64" s="21"/>
      <c r="AR64" s="21"/>
      <c r="AS64" s="21"/>
      <c r="AT64" s="21"/>
      <c r="AU64" s="21"/>
    </row>
    <row r="65" spans="19:47"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21"/>
      <c r="AQ65" s="21"/>
      <c r="AR65" s="21"/>
      <c r="AS65" s="21"/>
      <c r="AT65" s="21"/>
      <c r="AU65" s="21"/>
    </row>
    <row r="66" spans="19:47"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21"/>
      <c r="AQ66" s="21"/>
      <c r="AR66" s="21"/>
      <c r="AS66" s="21"/>
      <c r="AT66" s="21"/>
      <c r="AU66" s="21"/>
    </row>
    <row r="67" spans="19:47"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21"/>
      <c r="AQ67" s="21"/>
      <c r="AR67" s="21"/>
      <c r="AS67" s="21"/>
      <c r="AT67" s="21"/>
      <c r="AU67" s="21"/>
    </row>
    <row r="68" spans="19:47"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21"/>
      <c r="AQ68" s="21"/>
      <c r="AR68" s="21"/>
      <c r="AS68" s="21"/>
      <c r="AT68" s="21"/>
      <c r="AU68" s="21"/>
    </row>
    <row r="69" spans="19:47"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21"/>
      <c r="AQ69" s="21"/>
      <c r="AR69" s="21"/>
      <c r="AS69" s="21"/>
      <c r="AT69" s="21"/>
      <c r="AU69" s="21"/>
    </row>
    <row r="70" spans="19:47"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21"/>
      <c r="AQ70" s="21"/>
      <c r="AR70" s="21"/>
      <c r="AS70" s="21"/>
      <c r="AT70" s="21"/>
      <c r="AU70" s="21"/>
    </row>
    <row r="71" spans="19:47"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21"/>
      <c r="AQ71" s="21"/>
      <c r="AR71" s="21"/>
      <c r="AS71" s="21"/>
      <c r="AT71" s="21"/>
      <c r="AU71" s="21"/>
    </row>
    <row r="72" spans="19:47"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21"/>
      <c r="AQ72" s="21"/>
      <c r="AR72" s="21"/>
      <c r="AS72" s="21"/>
      <c r="AT72" s="21"/>
      <c r="AU72" s="21"/>
    </row>
    <row r="73" spans="19:47"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21"/>
      <c r="AQ73" s="21"/>
      <c r="AR73" s="21"/>
      <c r="AS73" s="21"/>
      <c r="AT73" s="21"/>
      <c r="AU73" s="21"/>
    </row>
    <row r="74" spans="19:47"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21"/>
      <c r="AQ74" s="21"/>
      <c r="AR74" s="21"/>
      <c r="AS74" s="21"/>
      <c r="AT74" s="21"/>
      <c r="AU74" s="21"/>
    </row>
    <row r="75" spans="19:47"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21"/>
      <c r="AQ75" s="21"/>
      <c r="AR75" s="21"/>
      <c r="AS75" s="21"/>
      <c r="AT75" s="21"/>
      <c r="AU75" s="21"/>
    </row>
    <row r="76" spans="19:47"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21"/>
      <c r="AQ76" s="21"/>
      <c r="AR76" s="21"/>
      <c r="AS76" s="21"/>
      <c r="AT76" s="21"/>
      <c r="AU76" s="21"/>
    </row>
    <row r="77" spans="19:47"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21"/>
      <c r="AQ77" s="21"/>
      <c r="AR77" s="21"/>
      <c r="AS77" s="21"/>
      <c r="AT77" s="21"/>
      <c r="AU77" s="21"/>
    </row>
    <row r="78" spans="19:47"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21"/>
      <c r="AQ78" s="21"/>
      <c r="AR78" s="21"/>
      <c r="AS78" s="21"/>
      <c r="AT78" s="21"/>
      <c r="AU78" s="21"/>
    </row>
    <row r="79" spans="19:47"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21"/>
      <c r="AQ79" s="21"/>
      <c r="AR79" s="21"/>
      <c r="AS79" s="21"/>
      <c r="AT79" s="21"/>
      <c r="AU79" s="21"/>
    </row>
    <row r="80" spans="19:47"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21"/>
      <c r="AQ80" s="21"/>
      <c r="AR80" s="21"/>
      <c r="AS80" s="21"/>
      <c r="AT80" s="21"/>
      <c r="AU80" s="21"/>
    </row>
    <row r="81" spans="19:47"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21"/>
      <c r="AQ81" s="21"/>
      <c r="AR81" s="21"/>
      <c r="AS81" s="21"/>
      <c r="AT81" s="21"/>
      <c r="AU81" s="21"/>
    </row>
    <row r="82" spans="19:47"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21"/>
      <c r="AQ82" s="21"/>
      <c r="AR82" s="21"/>
      <c r="AS82" s="21"/>
      <c r="AT82" s="21"/>
      <c r="AU82" s="21"/>
    </row>
    <row r="83" spans="19:47"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21"/>
      <c r="AQ83" s="21"/>
      <c r="AR83" s="21"/>
      <c r="AS83" s="21"/>
      <c r="AT83" s="21"/>
      <c r="AU83" s="21"/>
    </row>
    <row r="84" spans="19:47"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21"/>
      <c r="AQ84" s="21"/>
      <c r="AR84" s="21"/>
      <c r="AS84" s="21"/>
      <c r="AT84" s="21"/>
      <c r="AU84" s="21"/>
    </row>
    <row r="85" spans="19:47"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21"/>
      <c r="AQ85" s="21"/>
      <c r="AR85" s="21"/>
      <c r="AS85" s="21"/>
      <c r="AT85" s="21"/>
      <c r="AU85" s="21"/>
    </row>
    <row r="86" spans="19:47"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21"/>
      <c r="AQ86" s="21"/>
      <c r="AR86" s="21"/>
      <c r="AS86" s="21"/>
      <c r="AT86" s="21"/>
      <c r="AU86" s="21"/>
    </row>
    <row r="87" spans="19:47"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21"/>
      <c r="AQ87" s="21"/>
      <c r="AR87" s="21"/>
      <c r="AS87" s="21"/>
      <c r="AT87" s="21"/>
      <c r="AU87" s="21"/>
    </row>
    <row r="88" spans="19:47"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21"/>
      <c r="AQ88" s="21"/>
      <c r="AR88" s="21"/>
      <c r="AS88" s="21"/>
      <c r="AT88" s="21"/>
      <c r="AU88" s="21"/>
    </row>
    <row r="89" spans="19:47"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21"/>
      <c r="AQ89" s="21"/>
      <c r="AR89" s="21"/>
      <c r="AS89" s="21"/>
      <c r="AT89" s="21"/>
      <c r="AU89" s="21"/>
    </row>
    <row r="90" spans="19:47"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21"/>
      <c r="AQ90" s="21"/>
      <c r="AR90" s="21"/>
      <c r="AS90" s="21"/>
      <c r="AT90" s="21"/>
      <c r="AU90" s="21"/>
    </row>
    <row r="91" spans="19:47"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21"/>
      <c r="AQ91" s="21"/>
      <c r="AR91" s="21"/>
      <c r="AS91" s="21"/>
      <c r="AT91" s="21"/>
      <c r="AU91" s="21"/>
    </row>
    <row r="92" spans="19:47"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21"/>
      <c r="AQ92" s="21"/>
      <c r="AR92" s="21"/>
      <c r="AS92" s="21"/>
      <c r="AT92" s="21"/>
      <c r="AU92" s="21"/>
    </row>
    <row r="93" spans="19:47"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21"/>
      <c r="AQ93" s="21"/>
      <c r="AR93" s="21"/>
      <c r="AS93" s="21"/>
      <c r="AT93" s="21"/>
      <c r="AU93" s="21"/>
    </row>
    <row r="94" spans="19:47"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21"/>
      <c r="AQ94" s="21"/>
      <c r="AR94" s="21"/>
      <c r="AS94" s="21"/>
      <c r="AT94" s="21"/>
      <c r="AU94" s="21"/>
    </row>
    <row r="95" spans="19:47"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21"/>
      <c r="AQ95" s="21"/>
      <c r="AR95" s="21"/>
      <c r="AS95" s="21"/>
      <c r="AT95" s="21"/>
      <c r="AU95" s="21"/>
    </row>
    <row r="96" spans="19:47"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21"/>
      <c r="AQ96" s="21"/>
      <c r="AR96" s="21"/>
      <c r="AS96" s="21"/>
      <c r="AT96" s="21"/>
      <c r="AU96" s="21"/>
    </row>
    <row r="97" spans="19:47"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21"/>
      <c r="AQ97" s="21"/>
      <c r="AR97" s="21"/>
      <c r="AS97" s="21"/>
      <c r="AT97" s="21"/>
      <c r="AU97" s="21"/>
    </row>
    <row r="98" spans="19:47"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21"/>
      <c r="AQ98" s="21"/>
      <c r="AR98" s="21"/>
      <c r="AS98" s="21"/>
      <c r="AT98" s="21"/>
      <c r="AU98" s="21"/>
    </row>
    <row r="99" spans="19:47"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21"/>
      <c r="AQ99" s="21"/>
      <c r="AR99" s="21"/>
      <c r="AS99" s="21"/>
      <c r="AT99" s="21"/>
      <c r="AU99" s="21"/>
    </row>
    <row r="100" spans="19:47"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21"/>
      <c r="AQ100" s="21"/>
      <c r="AR100" s="21"/>
      <c r="AS100" s="21"/>
      <c r="AT100" s="21"/>
      <c r="AU100" s="21"/>
    </row>
    <row r="101" spans="19:47"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21"/>
      <c r="AQ101" s="21"/>
      <c r="AR101" s="21"/>
      <c r="AS101" s="21"/>
      <c r="AT101" s="21"/>
      <c r="AU101" s="21"/>
    </row>
    <row r="102" spans="19:47"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21"/>
      <c r="AQ102" s="21"/>
      <c r="AR102" s="21"/>
      <c r="AS102" s="21"/>
      <c r="AT102" s="21"/>
      <c r="AU102" s="21"/>
    </row>
    <row r="103" spans="19:47"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21"/>
      <c r="AQ103" s="21"/>
      <c r="AR103" s="21"/>
      <c r="AS103" s="21"/>
      <c r="AT103" s="21"/>
      <c r="AU103" s="21"/>
    </row>
    <row r="104" spans="19:47"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21"/>
      <c r="AQ104" s="21"/>
      <c r="AR104" s="21"/>
      <c r="AS104" s="21"/>
      <c r="AT104" s="21"/>
      <c r="AU104" s="21"/>
    </row>
    <row r="105" spans="19:47"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21"/>
      <c r="AQ105" s="21"/>
      <c r="AR105" s="21"/>
      <c r="AS105" s="21"/>
      <c r="AT105" s="21"/>
      <c r="AU105" s="21"/>
    </row>
    <row r="106" spans="19:47"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21"/>
      <c r="AQ106" s="21"/>
      <c r="AR106" s="21"/>
      <c r="AS106" s="21"/>
      <c r="AT106" s="21"/>
      <c r="AU106" s="21"/>
    </row>
    <row r="107" spans="19:47"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21"/>
      <c r="AQ107" s="21"/>
      <c r="AR107" s="21"/>
      <c r="AS107" s="21"/>
      <c r="AT107" s="21"/>
      <c r="AU107" s="21"/>
    </row>
    <row r="108" spans="19:47"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21"/>
      <c r="AQ108" s="21"/>
      <c r="AR108" s="21"/>
      <c r="AS108" s="21"/>
      <c r="AT108" s="21"/>
      <c r="AU108" s="21"/>
    </row>
    <row r="109" spans="19:47"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21"/>
      <c r="AQ109" s="21"/>
      <c r="AR109" s="21"/>
      <c r="AS109" s="21"/>
      <c r="AT109" s="21"/>
      <c r="AU109" s="21"/>
    </row>
    <row r="110" spans="19:47"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21"/>
      <c r="AQ110" s="21"/>
      <c r="AR110" s="21"/>
      <c r="AS110" s="21"/>
      <c r="AT110" s="21"/>
      <c r="AU110" s="21"/>
    </row>
    <row r="111" spans="19:47"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21"/>
      <c r="AQ111" s="21"/>
      <c r="AR111" s="21"/>
      <c r="AS111" s="21"/>
      <c r="AT111" s="21"/>
      <c r="AU111" s="21"/>
    </row>
    <row r="112" spans="19:47"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21"/>
      <c r="AQ112" s="21"/>
      <c r="AR112" s="21"/>
      <c r="AS112" s="21"/>
      <c r="AT112" s="21"/>
      <c r="AU112" s="21"/>
    </row>
    <row r="113" spans="19:47"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21"/>
      <c r="AQ113" s="21"/>
      <c r="AR113" s="21"/>
      <c r="AS113" s="21"/>
      <c r="AT113" s="21"/>
      <c r="AU113" s="21"/>
    </row>
    <row r="114" spans="19:47"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21"/>
      <c r="AQ114" s="21"/>
      <c r="AR114" s="21"/>
      <c r="AS114" s="21"/>
      <c r="AT114" s="21"/>
      <c r="AU114" s="21"/>
    </row>
    <row r="115" spans="19:47"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21"/>
      <c r="AQ115" s="21"/>
      <c r="AR115" s="21"/>
      <c r="AS115" s="21"/>
      <c r="AT115" s="21"/>
      <c r="AU115" s="21"/>
    </row>
    <row r="116" spans="19:47"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21"/>
      <c r="AQ116" s="21"/>
      <c r="AR116" s="21"/>
      <c r="AS116" s="21"/>
      <c r="AT116" s="21"/>
      <c r="AU116" s="21"/>
    </row>
    <row r="117" spans="19:47"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21"/>
      <c r="AQ117" s="21"/>
      <c r="AR117" s="21"/>
      <c r="AS117" s="21"/>
      <c r="AT117" s="21"/>
      <c r="AU117" s="21"/>
    </row>
    <row r="118" spans="19:47"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21"/>
      <c r="AQ118" s="21"/>
      <c r="AR118" s="21"/>
      <c r="AS118" s="21"/>
      <c r="AT118" s="21"/>
      <c r="AU118" s="21"/>
    </row>
    <row r="119" spans="19:47"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21"/>
      <c r="AQ119" s="21"/>
      <c r="AR119" s="21"/>
      <c r="AS119" s="21"/>
      <c r="AT119" s="21"/>
      <c r="AU119" s="21"/>
    </row>
    <row r="120" spans="19:47"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21"/>
      <c r="AQ120" s="21"/>
      <c r="AR120" s="21"/>
      <c r="AS120" s="21"/>
      <c r="AT120" s="21"/>
      <c r="AU120" s="21"/>
    </row>
    <row r="121" spans="19:47"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21"/>
      <c r="AQ121" s="21"/>
      <c r="AR121" s="21"/>
      <c r="AS121" s="21"/>
      <c r="AT121" s="21"/>
      <c r="AU121" s="21"/>
    </row>
    <row r="122" spans="19:47"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21"/>
      <c r="AQ122" s="21"/>
      <c r="AR122" s="21"/>
      <c r="AS122" s="21"/>
      <c r="AT122" s="21"/>
      <c r="AU122" s="21"/>
    </row>
    <row r="123" spans="19:47"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21"/>
      <c r="AQ123" s="21"/>
      <c r="AR123" s="21"/>
      <c r="AS123" s="21"/>
      <c r="AT123" s="21"/>
      <c r="AU123" s="21"/>
    </row>
    <row r="124" spans="19:47"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21"/>
      <c r="AQ124" s="21"/>
      <c r="AR124" s="21"/>
      <c r="AS124" s="21"/>
      <c r="AT124" s="21"/>
      <c r="AU124" s="21"/>
    </row>
    <row r="125" spans="19:47"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21"/>
      <c r="AQ125" s="21"/>
      <c r="AR125" s="21"/>
      <c r="AS125" s="21"/>
      <c r="AT125" s="21"/>
      <c r="AU125" s="21"/>
    </row>
    <row r="126" spans="19:47"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21"/>
      <c r="AQ126" s="21"/>
      <c r="AR126" s="21"/>
      <c r="AS126" s="21"/>
      <c r="AT126" s="21"/>
      <c r="AU126" s="21"/>
    </row>
    <row r="127" spans="19:47"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21"/>
      <c r="AQ127" s="21"/>
      <c r="AR127" s="21"/>
      <c r="AS127" s="21"/>
      <c r="AT127" s="21"/>
      <c r="AU127" s="21"/>
    </row>
    <row r="128" spans="19:47"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21"/>
      <c r="AQ128" s="21"/>
      <c r="AR128" s="21"/>
      <c r="AS128" s="21"/>
      <c r="AT128" s="21"/>
      <c r="AU128" s="21"/>
    </row>
    <row r="129" spans="19:47"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21"/>
      <c r="AQ129" s="21"/>
      <c r="AR129" s="21"/>
      <c r="AS129" s="21"/>
      <c r="AT129" s="21"/>
      <c r="AU129" s="21"/>
    </row>
    <row r="130" spans="19:47"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21"/>
      <c r="AQ130" s="21"/>
      <c r="AR130" s="21"/>
      <c r="AS130" s="21"/>
      <c r="AT130" s="21"/>
      <c r="AU130" s="21"/>
    </row>
    <row r="131" spans="19:47"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21"/>
      <c r="AQ131" s="21"/>
      <c r="AR131" s="21"/>
      <c r="AS131" s="21"/>
      <c r="AT131" s="21"/>
      <c r="AU131" s="21"/>
    </row>
    <row r="132" spans="19:47"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21"/>
      <c r="AQ132" s="21"/>
      <c r="AR132" s="21"/>
      <c r="AS132" s="21"/>
      <c r="AT132" s="21"/>
      <c r="AU132" s="21"/>
    </row>
    <row r="133" spans="19:47"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21"/>
      <c r="AQ133" s="21"/>
      <c r="AR133" s="21"/>
      <c r="AS133" s="21"/>
      <c r="AT133" s="21"/>
      <c r="AU133" s="21"/>
    </row>
    <row r="134" spans="19:47"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21"/>
      <c r="AQ134" s="21"/>
      <c r="AR134" s="21"/>
      <c r="AS134" s="21"/>
      <c r="AT134" s="21"/>
      <c r="AU134" s="21"/>
    </row>
    <row r="135" spans="19:47"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21"/>
      <c r="AQ135" s="21"/>
      <c r="AR135" s="21"/>
      <c r="AS135" s="21"/>
      <c r="AT135" s="21"/>
      <c r="AU135" s="21"/>
    </row>
    <row r="136" spans="19:47"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21"/>
      <c r="AQ136" s="21"/>
      <c r="AR136" s="21"/>
      <c r="AS136" s="21"/>
      <c r="AT136" s="21"/>
      <c r="AU136" s="21"/>
    </row>
    <row r="137" spans="19:47"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21"/>
      <c r="AQ137" s="21"/>
      <c r="AR137" s="21"/>
      <c r="AS137" s="21"/>
      <c r="AT137" s="21"/>
      <c r="AU137" s="21"/>
    </row>
    <row r="138" spans="19:47"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21"/>
      <c r="AQ138" s="21"/>
      <c r="AR138" s="21"/>
      <c r="AS138" s="21"/>
      <c r="AT138" s="21"/>
      <c r="AU138" s="21"/>
    </row>
    <row r="139" spans="19:47"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21"/>
      <c r="AQ139" s="21"/>
      <c r="AR139" s="21"/>
      <c r="AS139" s="21"/>
      <c r="AT139" s="21"/>
      <c r="AU139" s="21"/>
    </row>
    <row r="140" spans="19:47"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21"/>
      <c r="AQ140" s="21"/>
      <c r="AR140" s="21"/>
      <c r="AS140" s="21"/>
      <c r="AT140" s="21"/>
      <c r="AU140" s="21"/>
    </row>
    <row r="141" spans="19:47"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21"/>
      <c r="AQ141" s="21"/>
      <c r="AR141" s="21"/>
      <c r="AS141" s="21"/>
      <c r="AT141" s="21"/>
      <c r="AU141" s="21"/>
    </row>
    <row r="142" spans="19:47"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21"/>
      <c r="AQ142" s="21"/>
      <c r="AR142" s="21"/>
      <c r="AS142" s="21"/>
      <c r="AT142" s="21"/>
      <c r="AU142" s="21"/>
    </row>
    <row r="143" spans="19:47"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21"/>
      <c r="AQ143" s="21"/>
      <c r="AR143" s="21"/>
      <c r="AS143" s="21"/>
      <c r="AT143" s="21"/>
      <c r="AU143" s="21"/>
    </row>
    <row r="144" spans="19:47"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21"/>
      <c r="AQ144" s="21"/>
      <c r="AR144" s="21"/>
      <c r="AS144" s="21"/>
      <c r="AT144" s="21"/>
      <c r="AU144" s="21"/>
    </row>
    <row r="145" spans="19:47"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21"/>
      <c r="AQ145" s="21"/>
      <c r="AR145" s="21"/>
      <c r="AS145" s="21"/>
      <c r="AT145" s="21"/>
      <c r="AU145" s="21"/>
    </row>
    <row r="146" spans="19:47"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21"/>
      <c r="AQ146" s="21"/>
      <c r="AR146" s="21"/>
      <c r="AS146" s="21"/>
      <c r="AT146" s="21"/>
      <c r="AU146" s="21"/>
    </row>
    <row r="147" spans="19:47"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21"/>
      <c r="AQ147" s="21"/>
      <c r="AR147" s="21"/>
      <c r="AS147" s="21"/>
      <c r="AT147" s="21"/>
      <c r="AU147" s="21"/>
    </row>
    <row r="148" spans="19:47"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21"/>
      <c r="AQ148" s="21"/>
      <c r="AR148" s="21"/>
      <c r="AS148" s="21"/>
      <c r="AT148" s="21"/>
      <c r="AU148" s="21"/>
    </row>
    <row r="149" spans="19:47"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21"/>
      <c r="AQ149" s="21"/>
      <c r="AR149" s="21"/>
      <c r="AS149" s="21"/>
      <c r="AT149" s="21"/>
      <c r="AU149" s="21"/>
    </row>
    <row r="150" spans="19:47"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21"/>
      <c r="AQ150" s="21"/>
      <c r="AR150" s="21"/>
      <c r="AS150" s="21"/>
      <c r="AT150" s="21"/>
      <c r="AU150" s="21"/>
    </row>
    <row r="151" spans="19:47"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21"/>
      <c r="AQ151" s="21"/>
      <c r="AR151" s="21"/>
      <c r="AS151" s="21"/>
      <c r="AT151" s="21"/>
      <c r="AU151" s="21"/>
    </row>
    <row r="152" spans="19:47"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21"/>
      <c r="AQ152" s="21"/>
      <c r="AR152" s="21"/>
      <c r="AS152" s="21"/>
      <c r="AT152" s="21"/>
      <c r="AU152" s="21"/>
    </row>
    <row r="153" spans="19:47"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21"/>
      <c r="AQ153" s="21"/>
      <c r="AR153" s="21"/>
      <c r="AS153" s="21"/>
      <c r="AT153" s="21"/>
      <c r="AU153" s="21"/>
    </row>
    <row r="154" spans="19:47"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21"/>
      <c r="AQ154" s="21"/>
      <c r="AR154" s="21"/>
      <c r="AS154" s="21"/>
      <c r="AT154" s="21"/>
      <c r="AU154" s="21"/>
    </row>
    <row r="155" spans="19:47"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21"/>
      <c r="AQ155" s="21"/>
      <c r="AR155" s="21"/>
      <c r="AS155" s="21"/>
      <c r="AT155" s="21"/>
      <c r="AU155" s="21"/>
    </row>
    <row r="156" spans="19:47"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21"/>
      <c r="AQ156" s="21"/>
      <c r="AR156" s="21"/>
      <c r="AS156" s="21"/>
      <c r="AT156" s="21"/>
      <c r="AU156" s="21"/>
    </row>
    <row r="157" spans="19:47"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21"/>
      <c r="AQ157" s="21"/>
      <c r="AR157" s="21"/>
      <c r="AS157" s="21"/>
      <c r="AT157" s="21"/>
      <c r="AU157" s="21"/>
    </row>
    <row r="158" spans="19:47"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</row>
    <row r="159" spans="19:47"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</row>
    <row r="160" spans="19:47"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</row>
    <row r="161" spans="19:47"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</row>
    <row r="162" spans="19:47"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</row>
    <row r="163" spans="19:47"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</row>
    <row r="164" spans="19:47"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</row>
    <row r="165" spans="19:47"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</row>
    <row r="166" spans="19:47"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</row>
    <row r="167" spans="19:47"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</row>
    <row r="168" spans="19:47"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</row>
    <row r="169" spans="19:47"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</row>
    <row r="170" spans="19:47"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</row>
    <row r="171" spans="19:47"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</row>
    <row r="172" spans="19:47"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</row>
    <row r="173" spans="19:47"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</row>
    <row r="174" spans="19:47"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</row>
    <row r="175" spans="19:47"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</row>
    <row r="176" spans="19:47"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</row>
    <row r="177" spans="19:47"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</row>
    <row r="178" spans="19:47"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</row>
    <row r="179" spans="19:47"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</row>
    <row r="180" spans="19:47"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</row>
    <row r="181" spans="19:47"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</row>
    <row r="182" spans="19:47"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</row>
    <row r="183" spans="19:47"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</row>
    <row r="184" spans="19:47"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</row>
    <row r="185" spans="19:47"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</row>
    <row r="186" spans="19:47"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</row>
    <row r="187" spans="19:47"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</row>
    <row r="188" spans="19:47"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</row>
    <row r="189" spans="19:47"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</row>
    <row r="190" spans="19:47"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</row>
    <row r="191" spans="19:47"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</row>
    <row r="192" spans="19:47"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</row>
    <row r="193" spans="19:47"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</row>
    <row r="194" spans="19:47"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</row>
    <row r="195" spans="19:47"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</row>
    <row r="196" spans="19:47"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</row>
    <row r="197" spans="19:47"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</row>
    <row r="198" spans="19:47"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</row>
    <row r="199" spans="19:47"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</row>
    <row r="200" spans="19:47"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</row>
    <row r="201" spans="19:47"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</row>
    <row r="202" spans="19:47"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</row>
    <row r="203" spans="19:47"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</row>
    <row r="204" spans="19:47"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</row>
    <row r="205" spans="19:47"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</row>
    <row r="206" spans="19:47"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</row>
    <row r="207" spans="19:47"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</row>
    <row r="208" spans="19:47"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</row>
    <row r="209" spans="19:47"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</row>
    <row r="210" spans="19:47"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</row>
    <row r="211" spans="19:47"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</row>
    <row r="212" spans="19:47"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</row>
    <row r="213" spans="19:47"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</row>
    <row r="214" spans="19:47"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</row>
    <row r="215" spans="19:47"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</row>
    <row r="216" spans="19:47"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</row>
    <row r="217" spans="19:47"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</row>
    <row r="218" spans="19:47"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</row>
    <row r="219" spans="19:47"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</row>
    <row r="220" spans="19:47"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</row>
    <row r="221" spans="19:47"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</row>
    <row r="222" spans="19:47"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</row>
    <row r="223" spans="19:47"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</row>
    <row r="224" spans="19:47"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</row>
    <row r="225" spans="19:47"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</row>
    <row r="226" spans="19:47"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</row>
    <row r="227" spans="19:47"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</row>
    <row r="228" spans="19:47"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</row>
    <row r="229" spans="19:47"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</row>
    <row r="230" spans="19:47"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</row>
    <row r="231" spans="19:47"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</row>
    <row r="232" spans="19:47"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</row>
    <row r="233" spans="19:47"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</row>
    <row r="234" spans="19:47"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</row>
    <row r="235" spans="19:47"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</row>
    <row r="236" spans="19:47"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</row>
    <row r="237" spans="19:47"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</row>
    <row r="238" spans="19:47"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</row>
    <row r="239" spans="19:47"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</row>
    <row r="240" spans="19:47"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</row>
    <row r="241" spans="19:47"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</row>
    <row r="242" spans="19:47"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</row>
    <row r="243" spans="19:47"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</row>
    <row r="244" spans="19:47"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</row>
    <row r="245" spans="19:47"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</row>
    <row r="246" spans="19:47"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</row>
    <row r="247" spans="19:47"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</row>
    <row r="248" spans="19:47"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</row>
    <row r="249" spans="19:47"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</row>
    <row r="250" spans="19:47"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</row>
    <row r="251" spans="19:47"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</row>
    <row r="252" spans="19:47"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</row>
    <row r="253" spans="19:47"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</row>
    <row r="254" spans="19:47"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</row>
    <row r="255" spans="19:47"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</row>
    <row r="256" spans="19:47"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</row>
    <row r="257" spans="19:47"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</row>
    <row r="258" spans="19:47"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</row>
    <row r="259" spans="19:47"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</row>
    <row r="260" spans="19:47"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</row>
    <row r="261" spans="19:47"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</row>
    <row r="262" spans="19:47"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</row>
    <row r="263" spans="19:47"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</row>
    <row r="264" spans="19:47"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</row>
    <row r="265" spans="19:47"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</row>
    <row r="266" spans="19:47"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</row>
    <row r="267" spans="19:47"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</row>
    <row r="268" spans="19:47"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</row>
    <row r="269" spans="19:47"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</row>
    <row r="270" spans="19:47"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</row>
    <row r="271" spans="19:47"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</row>
    <row r="272" spans="19:47"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</row>
    <row r="273" spans="19:47"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</row>
    <row r="274" spans="19:47"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</row>
    <row r="275" spans="19:47"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</row>
    <row r="276" spans="19:47"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</row>
    <row r="277" spans="19:47"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</row>
    <row r="278" spans="19:47"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</row>
    <row r="279" spans="19:47"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</row>
    <row r="280" spans="19:47"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</row>
    <row r="281" spans="19:47"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</row>
    <row r="282" spans="19:47"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</row>
    <row r="283" spans="19:47"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</row>
    <row r="284" spans="19:47"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</row>
    <row r="285" spans="19:47"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</row>
    <row r="286" spans="19:47"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</row>
    <row r="287" spans="19:47"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</row>
    <row r="288" spans="19:47"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</row>
    <row r="289" spans="19:47"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</row>
    <row r="290" spans="19:47"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</row>
    <row r="291" spans="19:47"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U291" s="21"/>
    </row>
    <row r="292" spans="19:47"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</row>
    <row r="293" spans="19:47"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</row>
    <row r="294" spans="19:47"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</row>
    <row r="295" spans="19:47"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</row>
    <row r="296" spans="19:47"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</row>
    <row r="297" spans="19:47"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</row>
    <row r="298" spans="19:47"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</row>
    <row r="299" spans="19:47"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</row>
    <row r="300" spans="19:47"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</row>
    <row r="301" spans="19:47"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</row>
    <row r="302" spans="19:47"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</row>
    <row r="303" spans="19:47"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</row>
    <row r="304" spans="19:47"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</row>
    <row r="305" spans="19:47"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</row>
    <row r="306" spans="19:47"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  <c r="AU306" s="21"/>
    </row>
    <row r="307" spans="19:47"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  <c r="AU307" s="21"/>
    </row>
    <row r="308" spans="19:47"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/>
      <c r="AU308" s="21"/>
    </row>
    <row r="309" spans="19:47"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</row>
    <row r="310" spans="19:47"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</row>
    <row r="311" spans="19:47"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</row>
    <row r="312" spans="19:47"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</row>
    <row r="313" spans="19:47"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U313" s="21"/>
    </row>
    <row r="314" spans="19:47"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</row>
    <row r="315" spans="19:47"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/>
      <c r="AU315" s="21"/>
    </row>
    <row r="316" spans="19:47"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</row>
    <row r="317" spans="19:47"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</row>
    <row r="318" spans="19:47"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</row>
    <row r="319" spans="19:47"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</row>
    <row r="320" spans="19:47"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</row>
    <row r="321" spans="19:47"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</row>
    <row r="322" spans="19:47"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</row>
    <row r="323" spans="19:47"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</row>
    <row r="324" spans="19:47"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</row>
    <row r="325" spans="19:47"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</row>
    <row r="326" spans="19:47"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</row>
    <row r="327" spans="19:47"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  <c r="AU327" s="21"/>
    </row>
    <row r="328" spans="19:47"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  <c r="AU328" s="21"/>
    </row>
    <row r="329" spans="19:47"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  <c r="AU329" s="21"/>
    </row>
    <row r="330" spans="19:47"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</row>
    <row r="331" spans="19:47"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U331" s="21"/>
    </row>
    <row r="332" spans="19:47"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/>
      <c r="AU332" s="21"/>
    </row>
    <row r="333" spans="19:47"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</row>
    <row r="334" spans="19:47"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</row>
    <row r="335" spans="19:47"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</row>
    <row r="336" spans="19:47"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</row>
    <row r="337" spans="19:47"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</row>
    <row r="338" spans="19:47"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  <c r="AU338" s="21"/>
    </row>
    <row r="339" spans="19:47"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</row>
    <row r="340" spans="19:47"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  <c r="AU340" s="21"/>
    </row>
    <row r="341" spans="19:47"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  <c r="AU341" s="21"/>
    </row>
    <row r="342" spans="19:47"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  <c r="AU342" s="21"/>
    </row>
    <row r="343" spans="19:47"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  <c r="AU343" s="21"/>
    </row>
    <row r="344" spans="19:47"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U344" s="21"/>
    </row>
    <row r="345" spans="19:47"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</row>
    <row r="346" spans="19:47"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A̳ssets</vt:lpstr>
      <vt:lpstr>B̳ases</vt:lpstr>
      <vt:lpstr>C̳álculos</vt:lpstr>
      <vt:lpstr>D̳ashboard</vt:lpstr>
      <vt:lpstr>Bases2</vt:lpstr>
      <vt:lpstr>DashBoard Desafio Venda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Windows 10 Home</cp:lastModifiedBy>
  <dcterms:created xsi:type="dcterms:W3CDTF">2024-12-19T13:13:10Z</dcterms:created>
  <dcterms:modified xsi:type="dcterms:W3CDTF">2025-03-07T20:43:47Z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