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"/>
    </mc:Choice>
  </mc:AlternateContent>
  <bookViews>
    <workbookView xWindow="0" yWindow="0" windowWidth="12840" windowHeight="5570"/>
  </bookViews>
  <sheets>
    <sheet name="results_analysis_GW" sheetId="1" r:id="rId1"/>
  </sheets>
  <calcPr calcId="162913"/>
</workbook>
</file>

<file path=xl/calcChain.xml><?xml version="1.0" encoding="utf-8"?>
<calcChain xmlns="http://schemas.openxmlformats.org/spreadsheetml/2006/main">
  <c r="N10" i="1" l="1"/>
  <c r="O10" i="1"/>
  <c r="O11" i="1" s="1"/>
  <c r="N9" i="1"/>
  <c r="N12" i="1" s="1"/>
  <c r="O9" i="1"/>
  <c r="L10" i="1"/>
  <c r="M10" i="1"/>
  <c r="L9" i="1"/>
  <c r="L12" i="1" s="1"/>
  <c r="M9" i="1"/>
  <c r="M11" i="1" s="1"/>
  <c r="J10" i="1"/>
  <c r="K10" i="1"/>
  <c r="K9" i="1"/>
  <c r="K11" i="1" s="1"/>
  <c r="J9" i="1"/>
  <c r="J12" i="1" s="1"/>
  <c r="I10" i="1"/>
  <c r="H10" i="1"/>
  <c r="I9" i="1"/>
  <c r="H9" i="1"/>
  <c r="G10" i="1"/>
  <c r="G9" i="1"/>
  <c r="E10" i="1"/>
  <c r="E9" i="1"/>
  <c r="D10" i="1"/>
  <c r="D9" i="1"/>
  <c r="D11" i="1" s="1"/>
  <c r="C10" i="1"/>
  <c r="C9" i="1"/>
  <c r="C12" i="1" s="1"/>
</calcChain>
</file>

<file path=xl/sharedStrings.xml><?xml version="1.0" encoding="utf-8"?>
<sst xmlns="http://schemas.openxmlformats.org/spreadsheetml/2006/main" count="25" uniqueCount="20">
  <si>
    <t>PSO</t>
  </si>
  <si>
    <t>output</t>
  </si>
  <si>
    <t>n call ff</t>
  </si>
  <si>
    <t>avg output</t>
  </si>
  <si>
    <t>avg n call ff</t>
  </si>
  <si>
    <t>avg n gen</t>
  </si>
  <si>
    <t>n failures</t>
  </si>
  <si>
    <t>gen</t>
  </si>
  <si>
    <t>ANNPSO</t>
  </si>
  <si>
    <t>1st quartile</t>
  </si>
  <si>
    <t>median</t>
  </si>
  <si>
    <t>3rd quartile</t>
  </si>
  <si>
    <t>avg output 1st quartile</t>
  </si>
  <si>
    <t xml:space="preserve">avg n call ff 1st quartile </t>
  </si>
  <si>
    <t>avg output 2nd quartile</t>
  </si>
  <si>
    <t xml:space="preserve">avg n call ff 2nd quartile </t>
  </si>
  <si>
    <t>avg output 3rd quartile</t>
  </si>
  <si>
    <t xml:space="preserve">avg n call ff 3rd quartile </t>
  </si>
  <si>
    <t>precision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</si>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</sst>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10" fontId="0" fillId="0" borderId="13" xfId="0" applyNumberFormat="1" applyBorder="1"/>
    <xf numFmtId="10" fontId="0" fillId="0" borderId="0" xfId="0" applyNumberFormat="1" applyBorder="1"/>
    <xf numFmtId="10" fontId="0" fillId="0" borderId="14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33" borderId="0" xfId="0" applyNumberFormat="1" applyFill="1" applyBorder="1"/>
    <xf numFmtId="10" fontId="0" fillId="33" borderId="14" xfId="0" applyNumberFormat="1" applyFill="1" applyBorder="1"/>
    <xf numFmtId="0" fontId="18" fillId="0" borderId="10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10" fontId="18" fillId="0" borderId="13" xfId="0" applyNumberFormat="1" applyFont="1" applyBorder="1"/>
    <xf numFmtId="10" fontId="18" fillId="33" borderId="14" xfId="0" applyNumberFormat="1" applyFont="1" applyFill="1" applyBorder="1"/>
    <xf numFmtId="10" fontId="18" fillId="0" borderId="17" xfId="0" applyNumberFormat="1" applyFont="1" applyBorder="1"/>
    <xf numFmtId="10" fontId="0" fillId="34" borderId="15" xfId="0" applyNumberFormat="1" applyFill="1" applyBorder="1"/>
    <xf numFmtId="10" fontId="18" fillId="34" borderId="15" xfId="0" applyNumberFormat="1" applyFont="1" applyFill="1" applyBorder="1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call ff</a:t>
            </a:r>
            <a:r>
              <a:rPr lang="en-GB" baseline="0"/>
              <a:t> / gen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388888888888889"/>
          <c:w val="0.85975240594925639"/>
          <c:h val="0.76297098279381748"/>
        </c:manualLayout>
      </c:layout>
      <c:scatterChart>
        <c:scatterStyle val="lineMarker"/>
        <c:varyColors val="0"/>
        <c:ser>
          <c:idx val="0"/>
          <c:order val="0"/>
          <c:tx>
            <c:v>PSO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results_analysis_GW!$C$4:$CX$4</c:f>
              <c:numCache>
                <c:formatCode>General</c:formatCode>
                <c:ptCount val="100"/>
                <c:pt idx="0">
                  <c:v>51</c:v>
                </c:pt>
                <c:pt idx="1">
                  <c:v>55</c:v>
                </c:pt>
                <c:pt idx="2">
                  <c:v>101</c:v>
                </c:pt>
                <c:pt idx="3">
                  <c:v>58</c:v>
                </c:pt>
                <c:pt idx="4">
                  <c:v>53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55</c:v>
                </c:pt>
                <c:pt idx="9">
                  <c:v>49</c:v>
                </c:pt>
                <c:pt idx="10">
                  <c:v>48</c:v>
                </c:pt>
                <c:pt idx="11">
                  <c:v>314</c:v>
                </c:pt>
                <c:pt idx="12">
                  <c:v>70</c:v>
                </c:pt>
                <c:pt idx="13">
                  <c:v>64</c:v>
                </c:pt>
                <c:pt idx="14">
                  <c:v>45</c:v>
                </c:pt>
                <c:pt idx="15">
                  <c:v>83</c:v>
                </c:pt>
                <c:pt idx="16">
                  <c:v>64</c:v>
                </c:pt>
                <c:pt idx="17">
                  <c:v>103</c:v>
                </c:pt>
                <c:pt idx="18">
                  <c:v>56</c:v>
                </c:pt>
                <c:pt idx="19">
                  <c:v>48</c:v>
                </c:pt>
                <c:pt idx="20">
                  <c:v>69</c:v>
                </c:pt>
                <c:pt idx="21">
                  <c:v>45</c:v>
                </c:pt>
                <c:pt idx="22">
                  <c:v>79</c:v>
                </c:pt>
                <c:pt idx="23">
                  <c:v>70</c:v>
                </c:pt>
                <c:pt idx="24">
                  <c:v>43</c:v>
                </c:pt>
                <c:pt idx="25">
                  <c:v>499</c:v>
                </c:pt>
                <c:pt idx="26">
                  <c:v>57</c:v>
                </c:pt>
                <c:pt idx="27">
                  <c:v>54</c:v>
                </c:pt>
                <c:pt idx="28">
                  <c:v>45</c:v>
                </c:pt>
                <c:pt idx="29">
                  <c:v>64</c:v>
                </c:pt>
                <c:pt idx="30">
                  <c:v>59</c:v>
                </c:pt>
                <c:pt idx="31">
                  <c:v>50</c:v>
                </c:pt>
                <c:pt idx="32">
                  <c:v>82</c:v>
                </c:pt>
                <c:pt idx="33">
                  <c:v>82</c:v>
                </c:pt>
                <c:pt idx="34">
                  <c:v>61</c:v>
                </c:pt>
                <c:pt idx="35">
                  <c:v>66</c:v>
                </c:pt>
                <c:pt idx="36">
                  <c:v>60</c:v>
                </c:pt>
                <c:pt idx="37">
                  <c:v>90</c:v>
                </c:pt>
                <c:pt idx="38">
                  <c:v>93</c:v>
                </c:pt>
                <c:pt idx="39">
                  <c:v>62</c:v>
                </c:pt>
                <c:pt idx="40">
                  <c:v>74</c:v>
                </c:pt>
                <c:pt idx="41">
                  <c:v>81</c:v>
                </c:pt>
                <c:pt idx="42">
                  <c:v>44</c:v>
                </c:pt>
                <c:pt idx="43">
                  <c:v>65</c:v>
                </c:pt>
                <c:pt idx="44">
                  <c:v>94</c:v>
                </c:pt>
                <c:pt idx="45">
                  <c:v>90</c:v>
                </c:pt>
                <c:pt idx="46">
                  <c:v>69</c:v>
                </c:pt>
                <c:pt idx="47">
                  <c:v>40</c:v>
                </c:pt>
                <c:pt idx="48">
                  <c:v>46</c:v>
                </c:pt>
                <c:pt idx="49">
                  <c:v>72</c:v>
                </c:pt>
                <c:pt idx="50">
                  <c:v>90</c:v>
                </c:pt>
                <c:pt idx="51">
                  <c:v>63</c:v>
                </c:pt>
                <c:pt idx="52">
                  <c:v>170</c:v>
                </c:pt>
                <c:pt idx="53">
                  <c:v>51</c:v>
                </c:pt>
                <c:pt idx="54">
                  <c:v>37</c:v>
                </c:pt>
                <c:pt idx="55">
                  <c:v>69</c:v>
                </c:pt>
                <c:pt idx="56">
                  <c:v>499</c:v>
                </c:pt>
                <c:pt idx="57">
                  <c:v>45</c:v>
                </c:pt>
                <c:pt idx="58">
                  <c:v>59</c:v>
                </c:pt>
                <c:pt idx="59">
                  <c:v>41</c:v>
                </c:pt>
                <c:pt idx="60">
                  <c:v>49</c:v>
                </c:pt>
                <c:pt idx="61">
                  <c:v>102</c:v>
                </c:pt>
                <c:pt idx="62">
                  <c:v>50</c:v>
                </c:pt>
                <c:pt idx="63">
                  <c:v>70</c:v>
                </c:pt>
                <c:pt idx="64">
                  <c:v>65</c:v>
                </c:pt>
                <c:pt idx="65">
                  <c:v>84</c:v>
                </c:pt>
                <c:pt idx="66">
                  <c:v>81</c:v>
                </c:pt>
                <c:pt idx="67">
                  <c:v>91</c:v>
                </c:pt>
                <c:pt idx="68">
                  <c:v>46</c:v>
                </c:pt>
                <c:pt idx="69">
                  <c:v>54</c:v>
                </c:pt>
                <c:pt idx="70">
                  <c:v>71</c:v>
                </c:pt>
                <c:pt idx="71">
                  <c:v>68</c:v>
                </c:pt>
                <c:pt idx="72">
                  <c:v>92</c:v>
                </c:pt>
                <c:pt idx="73">
                  <c:v>81</c:v>
                </c:pt>
                <c:pt idx="74">
                  <c:v>49</c:v>
                </c:pt>
                <c:pt idx="75">
                  <c:v>48</c:v>
                </c:pt>
                <c:pt idx="76">
                  <c:v>86</c:v>
                </c:pt>
                <c:pt idx="77">
                  <c:v>44</c:v>
                </c:pt>
                <c:pt idx="78">
                  <c:v>82</c:v>
                </c:pt>
                <c:pt idx="79">
                  <c:v>54</c:v>
                </c:pt>
                <c:pt idx="80">
                  <c:v>76</c:v>
                </c:pt>
                <c:pt idx="81">
                  <c:v>54</c:v>
                </c:pt>
                <c:pt idx="82">
                  <c:v>48</c:v>
                </c:pt>
                <c:pt idx="83">
                  <c:v>103</c:v>
                </c:pt>
                <c:pt idx="84">
                  <c:v>146</c:v>
                </c:pt>
                <c:pt idx="85">
                  <c:v>216</c:v>
                </c:pt>
                <c:pt idx="86">
                  <c:v>61</c:v>
                </c:pt>
                <c:pt idx="87">
                  <c:v>94</c:v>
                </c:pt>
                <c:pt idx="88">
                  <c:v>47</c:v>
                </c:pt>
                <c:pt idx="89">
                  <c:v>57</c:v>
                </c:pt>
                <c:pt idx="90">
                  <c:v>55</c:v>
                </c:pt>
                <c:pt idx="91">
                  <c:v>70</c:v>
                </c:pt>
                <c:pt idx="92">
                  <c:v>109</c:v>
                </c:pt>
                <c:pt idx="93">
                  <c:v>62</c:v>
                </c:pt>
                <c:pt idx="94">
                  <c:v>57</c:v>
                </c:pt>
                <c:pt idx="95">
                  <c:v>58</c:v>
                </c:pt>
                <c:pt idx="96">
                  <c:v>61</c:v>
                </c:pt>
                <c:pt idx="97">
                  <c:v>59</c:v>
                </c:pt>
                <c:pt idx="98">
                  <c:v>146</c:v>
                </c:pt>
                <c:pt idx="99">
                  <c:v>52</c:v>
                </c:pt>
              </c:numCache>
            </c:numRef>
          </c:xVal>
          <c:yVal>
            <c:numRef>
              <c:f>results_analysis_GW!$C$5:$CX$5</c:f>
              <c:numCache>
                <c:formatCode>General</c:formatCode>
                <c:ptCount val="100"/>
                <c:pt idx="0">
                  <c:v>3180</c:v>
                </c:pt>
                <c:pt idx="1">
                  <c:v>3420</c:v>
                </c:pt>
                <c:pt idx="2">
                  <c:v>6180</c:v>
                </c:pt>
                <c:pt idx="3">
                  <c:v>3600</c:v>
                </c:pt>
                <c:pt idx="4">
                  <c:v>3300</c:v>
                </c:pt>
                <c:pt idx="5">
                  <c:v>3420</c:v>
                </c:pt>
                <c:pt idx="6">
                  <c:v>3240</c:v>
                </c:pt>
                <c:pt idx="7">
                  <c:v>3180</c:v>
                </c:pt>
                <c:pt idx="8">
                  <c:v>3420</c:v>
                </c:pt>
                <c:pt idx="9">
                  <c:v>3060</c:v>
                </c:pt>
                <c:pt idx="10">
                  <c:v>3000</c:v>
                </c:pt>
                <c:pt idx="11">
                  <c:v>18960</c:v>
                </c:pt>
                <c:pt idx="12">
                  <c:v>4320</c:v>
                </c:pt>
                <c:pt idx="13">
                  <c:v>3960</c:v>
                </c:pt>
                <c:pt idx="14">
                  <c:v>2820</c:v>
                </c:pt>
                <c:pt idx="15">
                  <c:v>5100</c:v>
                </c:pt>
                <c:pt idx="16">
                  <c:v>3960</c:v>
                </c:pt>
                <c:pt idx="17">
                  <c:v>6300</c:v>
                </c:pt>
                <c:pt idx="18">
                  <c:v>3480</c:v>
                </c:pt>
                <c:pt idx="19">
                  <c:v>3000</c:v>
                </c:pt>
                <c:pt idx="20">
                  <c:v>4260</c:v>
                </c:pt>
                <c:pt idx="21">
                  <c:v>2820</c:v>
                </c:pt>
                <c:pt idx="22">
                  <c:v>4860</c:v>
                </c:pt>
                <c:pt idx="23">
                  <c:v>4320</c:v>
                </c:pt>
                <c:pt idx="24">
                  <c:v>2700</c:v>
                </c:pt>
                <c:pt idx="25">
                  <c:v>30060</c:v>
                </c:pt>
                <c:pt idx="26">
                  <c:v>3540</c:v>
                </c:pt>
                <c:pt idx="27">
                  <c:v>3360</c:v>
                </c:pt>
                <c:pt idx="28">
                  <c:v>2820</c:v>
                </c:pt>
                <c:pt idx="29">
                  <c:v>3960</c:v>
                </c:pt>
                <c:pt idx="30">
                  <c:v>3660</c:v>
                </c:pt>
                <c:pt idx="31">
                  <c:v>3120</c:v>
                </c:pt>
                <c:pt idx="32">
                  <c:v>5040</c:v>
                </c:pt>
                <c:pt idx="33">
                  <c:v>5040</c:v>
                </c:pt>
                <c:pt idx="34">
                  <c:v>3780</c:v>
                </c:pt>
                <c:pt idx="35">
                  <c:v>4080</c:v>
                </c:pt>
                <c:pt idx="36">
                  <c:v>3720</c:v>
                </c:pt>
                <c:pt idx="37">
                  <c:v>5520</c:v>
                </c:pt>
                <c:pt idx="38">
                  <c:v>5700</c:v>
                </c:pt>
                <c:pt idx="39">
                  <c:v>3840</c:v>
                </c:pt>
                <c:pt idx="40">
                  <c:v>4560</c:v>
                </c:pt>
                <c:pt idx="41">
                  <c:v>4980</c:v>
                </c:pt>
                <c:pt idx="42">
                  <c:v>2760</c:v>
                </c:pt>
                <c:pt idx="43">
                  <c:v>4020</c:v>
                </c:pt>
                <c:pt idx="44">
                  <c:v>5760</c:v>
                </c:pt>
                <c:pt idx="45">
                  <c:v>5520</c:v>
                </c:pt>
                <c:pt idx="46">
                  <c:v>4260</c:v>
                </c:pt>
                <c:pt idx="47">
                  <c:v>2520</c:v>
                </c:pt>
                <c:pt idx="48">
                  <c:v>2880</c:v>
                </c:pt>
                <c:pt idx="49">
                  <c:v>4440</c:v>
                </c:pt>
                <c:pt idx="50">
                  <c:v>5520</c:v>
                </c:pt>
                <c:pt idx="51">
                  <c:v>3900</c:v>
                </c:pt>
                <c:pt idx="52">
                  <c:v>10320</c:v>
                </c:pt>
                <c:pt idx="53">
                  <c:v>3180</c:v>
                </c:pt>
                <c:pt idx="54">
                  <c:v>2340</c:v>
                </c:pt>
                <c:pt idx="55">
                  <c:v>4260</c:v>
                </c:pt>
                <c:pt idx="56">
                  <c:v>30060</c:v>
                </c:pt>
                <c:pt idx="57">
                  <c:v>2820</c:v>
                </c:pt>
                <c:pt idx="58">
                  <c:v>3660</c:v>
                </c:pt>
                <c:pt idx="59">
                  <c:v>2580</c:v>
                </c:pt>
                <c:pt idx="60">
                  <c:v>3060</c:v>
                </c:pt>
                <c:pt idx="61">
                  <c:v>6240</c:v>
                </c:pt>
                <c:pt idx="62">
                  <c:v>3120</c:v>
                </c:pt>
                <c:pt idx="63">
                  <c:v>4320</c:v>
                </c:pt>
                <c:pt idx="64">
                  <c:v>4020</c:v>
                </c:pt>
                <c:pt idx="65">
                  <c:v>5160</c:v>
                </c:pt>
                <c:pt idx="66">
                  <c:v>4980</c:v>
                </c:pt>
                <c:pt idx="67">
                  <c:v>5580</c:v>
                </c:pt>
                <c:pt idx="68">
                  <c:v>2880</c:v>
                </c:pt>
                <c:pt idx="69">
                  <c:v>3360</c:v>
                </c:pt>
                <c:pt idx="70">
                  <c:v>4380</c:v>
                </c:pt>
                <c:pt idx="71">
                  <c:v>4200</c:v>
                </c:pt>
                <c:pt idx="72">
                  <c:v>5640</c:v>
                </c:pt>
                <c:pt idx="73">
                  <c:v>4980</c:v>
                </c:pt>
                <c:pt idx="74">
                  <c:v>3060</c:v>
                </c:pt>
                <c:pt idx="75">
                  <c:v>3000</c:v>
                </c:pt>
                <c:pt idx="76">
                  <c:v>5280</c:v>
                </c:pt>
                <c:pt idx="77">
                  <c:v>2760</c:v>
                </c:pt>
                <c:pt idx="78">
                  <c:v>5040</c:v>
                </c:pt>
                <c:pt idx="79">
                  <c:v>3360</c:v>
                </c:pt>
                <c:pt idx="80">
                  <c:v>4680</c:v>
                </c:pt>
                <c:pt idx="81">
                  <c:v>3360</c:v>
                </c:pt>
                <c:pt idx="82">
                  <c:v>3000</c:v>
                </c:pt>
                <c:pt idx="83">
                  <c:v>6300</c:v>
                </c:pt>
                <c:pt idx="84">
                  <c:v>8880</c:v>
                </c:pt>
                <c:pt idx="85">
                  <c:v>13080</c:v>
                </c:pt>
                <c:pt idx="86">
                  <c:v>3780</c:v>
                </c:pt>
                <c:pt idx="87">
                  <c:v>5760</c:v>
                </c:pt>
                <c:pt idx="88">
                  <c:v>2940</c:v>
                </c:pt>
                <c:pt idx="89">
                  <c:v>3540</c:v>
                </c:pt>
                <c:pt idx="90">
                  <c:v>3420</c:v>
                </c:pt>
                <c:pt idx="91">
                  <c:v>4320</c:v>
                </c:pt>
                <c:pt idx="92">
                  <c:v>6660</c:v>
                </c:pt>
                <c:pt idx="93">
                  <c:v>3840</c:v>
                </c:pt>
                <c:pt idx="94">
                  <c:v>3540</c:v>
                </c:pt>
                <c:pt idx="95">
                  <c:v>3600</c:v>
                </c:pt>
                <c:pt idx="96">
                  <c:v>3780</c:v>
                </c:pt>
                <c:pt idx="97">
                  <c:v>3660</c:v>
                </c:pt>
                <c:pt idx="98">
                  <c:v>8880</c:v>
                </c:pt>
                <c:pt idx="99">
                  <c:v>3240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D-4E9C-A337-C56461923F1E}"/>
            </c:ext>
          </c:extLst>
        </c:ser>
        <c:ser>
          <c:idx val="1"/>
          <c:order val="1"/>
          <c:tx>
            <c:v>ANNPSO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results_analysis_GW!$C$1:$CX$1</c:f>
              <c:numCache>
                <c:formatCode>General</c:formatCode>
                <c:ptCount val="100"/>
                <c:pt idx="0">
                  <c:v>51</c:v>
                </c:pt>
                <c:pt idx="1">
                  <c:v>82</c:v>
                </c:pt>
                <c:pt idx="2">
                  <c:v>104</c:v>
                </c:pt>
                <c:pt idx="3">
                  <c:v>68</c:v>
                </c:pt>
                <c:pt idx="4">
                  <c:v>60</c:v>
                </c:pt>
                <c:pt idx="5">
                  <c:v>59</c:v>
                </c:pt>
                <c:pt idx="6">
                  <c:v>49</c:v>
                </c:pt>
                <c:pt idx="7">
                  <c:v>63</c:v>
                </c:pt>
                <c:pt idx="8">
                  <c:v>94</c:v>
                </c:pt>
                <c:pt idx="9">
                  <c:v>48</c:v>
                </c:pt>
                <c:pt idx="10">
                  <c:v>444</c:v>
                </c:pt>
                <c:pt idx="11">
                  <c:v>43</c:v>
                </c:pt>
                <c:pt idx="12">
                  <c:v>499</c:v>
                </c:pt>
                <c:pt idx="13">
                  <c:v>50</c:v>
                </c:pt>
                <c:pt idx="14">
                  <c:v>53</c:v>
                </c:pt>
                <c:pt idx="15">
                  <c:v>46</c:v>
                </c:pt>
                <c:pt idx="16">
                  <c:v>49</c:v>
                </c:pt>
                <c:pt idx="17">
                  <c:v>45</c:v>
                </c:pt>
                <c:pt idx="18">
                  <c:v>69</c:v>
                </c:pt>
                <c:pt idx="19">
                  <c:v>65</c:v>
                </c:pt>
                <c:pt idx="20">
                  <c:v>244</c:v>
                </c:pt>
                <c:pt idx="21">
                  <c:v>48</c:v>
                </c:pt>
                <c:pt idx="22">
                  <c:v>51</c:v>
                </c:pt>
                <c:pt idx="23">
                  <c:v>49</c:v>
                </c:pt>
                <c:pt idx="24">
                  <c:v>72</c:v>
                </c:pt>
                <c:pt idx="25">
                  <c:v>50</c:v>
                </c:pt>
                <c:pt idx="26">
                  <c:v>54</c:v>
                </c:pt>
                <c:pt idx="27">
                  <c:v>55</c:v>
                </c:pt>
                <c:pt idx="28">
                  <c:v>53</c:v>
                </c:pt>
                <c:pt idx="29">
                  <c:v>48</c:v>
                </c:pt>
                <c:pt idx="30">
                  <c:v>52</c:v>
                </c:pt>
                <c:pt idx="31">
                  <c:v>47</c:v>
                </c:pt>
                <c:pt idx="32">
                  <c:v>76</c:v>
                </c:pt>
                <c:pt idx="33">
                  <c:v>46</c:v>
                </c:pt>
                <c:pt idx="34">
                  <c:v>93</c:v>
                </c:pt>
                <c:pt idx="35">
                  <c:v>41</c:v>
                </c:pt>
                <c:pt idx="36">
                  <c:v>491</c:v>
                </c:pt>
                <c:pt idx="37">
                  <c:v>61</c:v>
                </c:pt>
                <c:pt idx="38">
                  <c:v>44</c:v>
                </c:pt>
                <c:pt idx="39">
                  <c:v>43</c:v>
                </c:pt>
                <c:pt idx="40">
                  <c:v>55</c:v>
                </c:pt>
                <c:pt idx="41">
                  <c:v>47</c:v>
                </c:pt>
                <c:pt idx="42">
                  <c:v>43</c:v>
                </c:pt>
                <c:pt idx="43">
                  <c:v>67</c:v>
                </c:pt>
                <c:pt idx="44">
                  <c:v>51</c:v>
                </c:pt>
                <c:pt idx="45">
                  <c:v>58</c:v>
                </c:pt>
                <c:pt idx="46">
                  <c:v>49</c:v>
                </c:pt>
                <c:pt idx="47">
                  <c:v>49</c:v>
                </c:pt>
                <c:pt idx="48">
                  <c:v>48</c:v>
                </c:pt>
                <c:pt idx="49">
                  <c:v>81</c:v>
                </c:pt>
                <c:pt idx="50">
                  <c:v>181</c:v>
                </c:pt>
                <c:pt idx="51">
                  <c:v>49</c:v>
                </c:pt>
                <c:pt idx="52">
                  <c:v>82</c:v>
                </c:pt>
                <c:pt idx="53">
                  <c:v>57</c:v>
                </c:pt>
                <c:pt idx="54">
                  <c:v>336</c:v>
                </c:pt>
                <c:pt idx="55">
                  <c:v>47</c:v>
                </c:pt>
                <c:pt idx="56">
                  <c:v>499</c:v>
                </c:pt>
                <c:pt idx="57">
                  <c:v>52</c:v>
                </c:pt>
                <c:pt idx="58">
                  <c:v>89</c:v>
                </c:pt>
                <c:pt idx="59">
                  <c:v>61</c:v>
                </c:pt>
                <c:pt idx="60">
                  <c:v>48</c:v>
                </c:pt>
                <c:pt idx="61">
                  <c:v>49</c:v>
                </c:pt>
                <c:pt idx="62">
                  <c:v>121</c:v>
                </c:pt>
                <c:pt idx="63">
                  <c:v>56</c:v>
                </c:pt>
                <c:pt idx="64">
                  <c:v>49</c:v>
                </c:pt>
                <c:pt idx="65">
                  <c:v>52</c:v>
                </c:pt>
                <c:pt idx="66">
                  <c:v>54</c:v>
                </c:pt>
                <c:pt idx="67">
                  <c:v>71</c:v>
                </c:pt>
                <c:pt idx="68">
                  <c:v>76</c:v>
                </c:pt>
                <c:pt idx="69">
                  <c:v>50</c:v>
                </c:pt>
                <c:pt idx="70">
                  <c:v>104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245</c:v>
                </c:pt>
                <c:pt idx="75">
                  <c:v>162</c:v>
                </c:pt>
                <c:pt idx="76">
                  <c:v>44</c:v>
                </c:pt>
                <c:pt idx="77">
                  <c:v>52</c:v>
                </c:pt>
                <c:pt idx="78">
                  <c:v>61</c:v>
                </c:pt>
                <c:pt idx="79">
                  <c:v>63</c:v>
                </c:pt>
                <c:pt idx="80">
                  <c:v>59</c:v>
                </c:pt>
                <c:pt idx="81">
                  <c:v>69</c:v>
                </c:pt>
                <c:pt idx="82">
                  <c:v>48</c:v>
                </c:pt>
                <c:pt idx="83">
                  <c:v>44</c:v>
                </c:pt>
                <c:pt idx="84">
                  <c:v>98</c:v>
                </c:pt>
                <c:pt idx="85">
                  <c:v>50</c:v>
                </c:pt>
                <c:pt idx="86">
                  <c:v>65</c:v>
                </c:pt>
                <c:pt idx="87">
                  <c:v>54</c:v>
                </c:pt>
                <c:pt idx="88">
                  <c:v>49</c:v>
                </c:pt>
                <c:pt idx="89">
                  <c:v>44</c:v>
                </c:pt>
                <c:pt idx="90">
                  <c:v>61</c:v>
                </c:pt>
                <c:pt idx="91">
                  <c:v>64</c:v>
                </c:pt>
                <c:pt idx="92">
                  <c:v>60</c:v>
                </c:pt>
                <c:pt idx="93">
                  <c:v>499</c:v>
                </c:pt>
                <c:pt idx="94">
                  <c:v>60</c:v>
                </c:pt>
                <c:pt idx="95">
                  <c:v>66</c:v>
                </c:pt>
                <c:pt idx="96">
                  <c:v>57</c:v>
                </c:pt>
                <c:pt idx="97">
                  <c:v>48</c:v>
                </c:pt>
                <c:pt idx="98">
                  <c:v>499</c:v>
                </c:pt>
                <c:pt idx="99">
                  <c:v>499</c:v>
                </c:pt>
              </c:numCache>
            </c:numRef>
          </c:xVal>
          <c:yVal>
            <c:numRef>
              <c:f>results_analysis_GW!$C$2:$CX$2</c:f>
              <c:numCache>
                <c:formatCode>General</c:formatCode>
                <c:ptCount val="100"/>
                <c:pt idx="0">
                  <c:v>2894</c:v>
                </c:pt>
                <c:pt idx="1">
                  <c:v>4247</c:v>
                </c:pt>
                <c:pt idx="2">
                  <c:v>2613</c:v>
                </c:pt>
                <c:pt idx="3">
                  <c:v>2278</c:v>
                </c:pt>
                <c:pt idx="4">
                  <c:v>3636</c:v>
                </c:pt>
                <c:pt idx="5">
                  <c:v>2968</c:v>
                </c:pt>
                <c:pt idx="6">
                  <c:v>2490</c:v>
                </c:pt>
                <c:pt idx="7">
                  <c:v>3648</c:v>
                </c:pt>
                <c:pt idx="8">
                  <c:v>3884</c:v>
                </c:pt>
                <c:pt idx="9">
                  <c:v>2939</c:v>
                </c:pt>
                <c:pt idx="10">
                  <c:v>2166</c:v>
                </c:pt>
                <c:pt idx="11">
                  <c:v>2697</c:v>
                </c:pt>
                <c:pt idx="12">
                  <c:v>2527</c:v>
                </c:pt>
                <c:pt idx="13">
                  <c:v>2702</c:v>
                </c:pt>
                <c:pt idx="14">
                  <c:v>2583</c:v>
                </c:pt>
                <c:pt idx="15">
                  <c:v>2880</c:v>
                </c:pt>
                <c:pt idx="16">
                  <c:v>2997</c:v>
                </c:pt>
                <c:pt idx="17">
                  <c:v>2275</c:v>
                </c:pt>
                <c:pt idx="18">
                  <c:v>1673</c:v>
                </c:pt>
                <c:pt idx="19">
                  <c:v>2138</c:v>
                </c:pt>
                <c:pt idx="20">
                  <c:v>3193</c:v>
                </c:pt>
                <c:pt idx="21">
                  <c:v>2939</c:v>
                </c:pt>
                <c:pt idx="22">
                  <c:v>3105</c:v>
                </c:pt>
                <c:pt idx="23">
                  <c:v>3059</c:v>
                </c:pt>
                <c:pt idx="24">
                  <c:v>4189</c:v>
                </c:pt>
                <c:pt idx="25">
                  <c:v>2970</c:v>
                </c:pt>
                <c:pt idx="26">
                  <c:v>3178</c:v>
                </c:pt>
                <c:pt idx="27">
                  <c:v>3073</c:v>
                </c:pt>
                <c:pt idx="28">
                  <c:v>2397</c:v>
                </c:pt>
                <c:pt idx="29">
                  <c:v>2959</c:v>
                </c:pt>
                <c:pt idx="30">
                  <c:v>3047</c:v>
                </c:pt>
                <c:pt idx="31">
                  <c:v>2834</c:v>
                </c:pt>
                <c:pt idx="32">
                  <c:v>1795</c:v>
                </c:pt>
                <c:pt idx="33">
                  <c:v>2022</c:v>
                </c:pt>
                <c:pt idx="34">
                  <c:v>2264</c:v>
                </c:pt>
                <c:pt idx="35">
                  <c:v>2090</c:v>
                </c:pt>
                <c:pt idx="36">
                  <c:v>2666</c:v>
                </c:pt>
                <c:pt idx="37">
                  <c:v>3369</c:v>
                </c:pt>
                <c:pt idx="38">
                  <c:v>2736</c:v>
                </c:pt>
                <c:pt idx="39">
                  <c:v>2062</c:v>
                </c:pt>
                <c:pt idx="40">
                  <c:v>2790</c:v>
                </c:pt>
                <c:pt idx="41">
                  <c:v>2496</c:v>
                </c:pt>
                <c:pt idx="42">
                  <c:v>2668</c:v>
                </c:pt>
                <c:pt idx="43">
                  <c:v>4022</c:v>
                </c:pt>
                <c:pt idx="44">
                  <c:v>2621</c:v>
                </c:pt>
                <c:pt idx="45">
                  <c:v>2550</c:v>
                </c:pt>
                <c:pt idx="46">
                  <c:v>2660</c:v>
                </c:pt>
                <c:pt idx="47">
                  <c:v>3004</c:v>
                </c:pt>
                <c:pt idx="48">
                  <c:v>2906</c:v>
                </c:pt>
                <c:pt idx="49">
                  <c:v>4484</c:v>
                </c:pt>
                <c:pt idx="50">
                  <c:v>2924</c:v>
                </c:pt>
                <c:pt idx="51">
                  <c:v>2259</c:v>
                </c:pt>
                <c:pt idx="52">
                  <c:v>3963</c:v>
                </c:pt>
                <c:pt idx="53">
                  <c:v>3162</c:v>
                </c:pt>
                <c:pt idx="54">
                  <c:v>2486</c:v>
                </c:pt>
                <c:pt idx="55">
                  <c:v>2900</c:v>
                </c:pt>
                <c:pt idx="56">
                  <c:v>3428</c:v>
                </c:pt>
                <c:pt idx="57">
                  <c:v>3020</c:v>
                </c:pt>
                <c:pt idx="58">
                  <c:v>2355</c:v>
                </c:pt>
                <c:pt idx="59">
                  <c:v>3770</c:v>
                </c:pt>
                <c:pt idx="60">
                  <c:v>2961</c:v>
                </c:pt>
                <c:pt idx="61">
                  <c:v>2310</c:v>
                </c:pt>
                <c:pt idx="62">
                  <c:v>3809</c:v>
                </c:pt>
                <c:pt idx="63">
                  <c:v>2268</c:v>
                </c:pt>
                <c:pt idx="64">
                  <c:v>2995</c:v>
                </c:pt>
                <c:pt idx="65">
                  <c:v>3131</c:v>
                </c:pt>
                <c:pt idx="66">
                  <c:v>2518</c:v>
                </c:pt>
                <c:pt idx="67">
                  <c:v>3915</c:v>
                </c:pt>
                <c:pt idx="68">
                  <c:v>4121</c:v>
                </c:pt>
                <c:pt idx="69">
                  <c:v>3102</c:v>
                </c:pt>
                <c:pt idx="70">
                  <c:v>3749</c:v>
                </c:pt>
                <c:pt idx="71">
                  <c:v>2935</c:v>
                </c:pt>
                <c:pt idx="72">
                  <c:v>2779</c:v>
                </c:pt>
                <c:pt idx="73">
                  <c:v>2899</c:v>
                </c:pt>
                <c:pt idx="74">
                  <c:v>1989</c:v>
                </c:pt>
                <c:pt idx="75">
                  <c:v>2706</c:v>
                </c:pt>
                <c:pt idx="76">
                  <c:v>2738</c:v>
                </c:pt>
                <c:pt idx="77">
                  <c:v>3240</c:v>
                </c:pt>
                <c:pt idx="78">
                  <c:v>2062</c:v>
                </c:pt>
                <c:pt idx="79">
                  <c:v>3612</c:v>
                </c:pt>
                <c:pt idx="80">
                  <c:v>2787</c:v>
                </c:pt>
                <c:pt idx="81">
                  <c:v>2605</c:v>
                </c:pt>
                <c:pt idx="82">
                  <c:v>2915</c:v>
                </c:pt>
                <c:pt idx="83">
                  <c:v>2636</c:v>
                </c:pt>
                <c:pt idx="84">
                  <c:v>1778</c:v>
                </c:pt>
                <c:pt idx="85">
                  <c:v>3055</c:v>
                </c:pt>
                <c:pt idx="86">
                  <c:v>3826</c:v>
                </c:pt>
                <c:pt idx="87">
                  <c:v>2922</c:v>
                </c:pt>
                <c:pt idx="88">
                  <c:v>2969</c:v>
                </c:pt>
                <c:pt idx="89">
                  <c:v>2496</c:v>
                </c:pt>
                <c:pt idx="90">
                  <c:v>3429</c:v>
                </c:pt>
                <c:pt idx="91">
                  <c:v>3221</c:v>
                </c:pt>
                <c:pt idx="92">
                  <c:v>3630</c:v>
                </c:pt>
                <c:pt idx="93">
                  <c:v>2736</c:v>
                </c:pt>
                <c:pt idx="94">
                  <c:v>3449</c:v>
                </c:pt>
                <c:pt idx="95">
                  <c:v>3576</c:v>
                </c:pt>
                <c:pt idx="96">
                  <c:v>2435</c:v>
                </c:pt>
                <c:pt idx="97">
                  <c:v>2927</c:v>
                </c:pt>
                <c:pt idx="98">
                  <c:v>2217</c:v>
                </c:pt>
                <c:pt idx="99">
                  <c:v>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D-4E9C-A337-C5646192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28920"/>
        <c:axId val="332435480"/>
      </c:scatterChart>
      <c:valAx>
        <c:axId val="3324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35480"/>
        <c:crosses val="autoZero"/>
        <c:crossBetween val="midCat"/>
      </c:valAx>
      <c:valAx>
        <c:axId val="3324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60673665791776"/>
          <c:y val="0.17650408282298047"/>
          <c:w val="0.13136686160081965"/>
          <c:h val="0.1560762531620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/ n 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17171296296296296"/>
          <c:w val="0.87492847769028881"/>
          <c:h val="0.78662037037037036"/>
        </c:manualLayout>
      </c:layout>
      <c:scatterChart>
        <c:scatterStyle val="lineMarker"/>
        <c:varyColors val="0"/>
        <c:ser>
          <c:idx val="0"/>
          <c:order val="0"/>
          <c:tx>
            <c:v>PSO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results_analysis_GW!$C$4:$CX$4</c:f>
              <c:numCache>
                <c:formatCode>General</c:formatCode>
                <c:ptCount val="100"/>
                <c:pt idx="0">
                  <c:v>51</c:v>
                </c:pt>
                <c:pt idx="1">
                  <c:v>55</c:v>
                </c:pt>
                <c:pt idx="2">
                  <c:v>101</c:v>
                </c:pt>
                <c:pt idx="3">
                  <c:v>58</c:v>
                </c:pt>
                <c:pt idx="4">
                  <c:v>53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55</c:v>
                </c:pt>
                <c:pt idx="9">
                  <c:v>49</c:v>
                </c:pt>
                <c:pt idx="10">
                  <c:v>48</c:v>
                </c:pt>
                <c:pt idx="11">
                  <c:v>314</c:v>
                </c:pt>
                <c:pt idx="12">
                  <c:v>70</c:v>
                </c:pt>
                <c:pt idx="13">
                  <c:v>64</c:v>
                </c:pt>
                <c:pt idx="14">
                  <c:v>45</c:v>
                </c:pt>
                <c:pt idx="15">
                  <c:v>83</c:v>
                </c:pt>
                <c:pt idx="16">
                  <c:v>64</c:v>
                </c:pt>
                <c:pt idx="17">
                  <c:v>103</c:v>
                </c:pt>
                <c:pt idx="18">
                  <c:v>56</c:v>
                </c:pt>
                <c:pt idx="19">
                  <c:v>48</c:v>
                </c:pt>
                <c:pt idx="20">
                  <c:v>69</c:v>
                </c:pt>
                <c:pt idx="21">
                  <c:v>45</c:v>
                </c:pt>
                <c:pt idx="22">
                  <c:v>79</c:v>
                </c:pt>
                <c:pt idx="23">
                  <c:v>70</c:v>
                </c:pt>
                <c:pt idx="24">
                  <c:v>43</c:v>
                </c:pt>
                <c:pt idx="25">
                  <c:v>499</c:v>
                </c:pt>
                <c:pt idx="26">
                  <c:v>57</c:v>
                </c:pt>
                <c:pt idx="27">
                  <c:v>54</c:v>
                </c:pt>
                <c:pt idx="28">
                  <c:v>45</c:v>
                </c:pt>
                <c:pt idx="29">
                  <c:v>64</c:v>
                </c:pt>
                <c:pt idx="30">
                  <c:v>59</c:v>
                </c:pt>
                <c:pt idx="31">
                  <c:v>50</c:v>
                </c:pt>
                <c:pt idx="32">
                  <c:v>82</c:v>
                </c:pt>
                <c:pt idx="33">
                  <c:v>82</c:v>
                </c:pt>
                <c:pt idx="34">
                  <c:v>61</c:v>
                </c:pt>
                <c:pt idx="35">
                  <c:v>66</c:v>
                </c:pt>
                <c:pt idx="36">
                  <c:v>60</c:v>
                </c:pt>
                <c:pt idx="37">
                  <c:v>90</c:v>
                </c:pt>
                <c:pt idx="38">
                  <c:v>93</c:v>
                </c:pt>
                <c:pt idx="39">
                  <c:v>62</c:v>
                </c:pt>
                <c:pt idx="40">
                  <c:v>74</c:v>
                </c:pt>
                <c:pt idx="41">
                  <c:v>81</c:v>
                </c:pt>
                <c:pt idx="42">
                  <c:v>44</c:v>
                </c:pt>
                <c:pt idx="43">
                  <c:v>65</c:v>
                </c:pt>
                <c:pt idx="44">
                  <c:v>94</c:v>
                </c:pt>
                <c:pt idx="45">
                  <c:v>90</c:v>
                </c:pt>
                <c:pt idx="46">
                  <c:v>69</c:v>
                </c:pt>
                <c:pt idx="47">
                  <c:v>40</c:v>
                </c:pt>
                <c:pt idx="48">
                  <c:v>46</c:v>
                </c:pt>
                <c:pt idx="49">
                  <c:v>72</c:v>
                </c:pt>
                <c:pt idx="50">
                  <c:v>90</c:v>
                </c:pt>
                <c:pt idx="51">
                  <c:v>63</c:v>
                </c:pt>
                <c:pt idx="52">
                  <c:v>170</c:v>
                </c:pt>
                <c:pt idx="53">
                  <c:v>51</c:v>
                </c:pt>
                <c:pt idx="54">
                  <c:v>37</c:v>
                </c:pt>
                <c:pt idx="55">
                  <c:v>69</c:v>
                </c:pt>
                <c:pt idx="56">
                  <c:v>499</c:v>
                </c:pt>
                <c:pt idx="57">
                  <c:v>45</c:v>
                </c:pt>
                <c:pt idx="58">
                  <c:v>59</c:v>
                </c:pt>
                <c:pt idx="59">
                  <c:v>41</c:v>
                </c:pt>
                <c:pt idx="60">
                  <c:v>49</c:v>
                </c:pt>
                <c:pt idx="61">
                  <c:v>102</c:v>
                </c:pt>
                <c:pt idx="62">
                  <c:v>50</c:v>
                </c:pt>
                <c:pt idx="63">
                  <c:v>70</c:v>
                </c:pt>
                <c:pt idx="64">
                  <c:v>65</c:v>
                </c:pt>
                <c:pt idx="65">
                  <c:v>84</c:v>
                </c:pt>
                <c:pt idx="66">
                  <c:v>81</c:v>
                </c:pt>
                <c:pt idx="67">
                  <c:v>91</c:v>
                </c:pt>
                <c:pt idx="68">
                  <c:v>46</c:v>
                </c:pt>
                <c:pt idx="69">
                  <c:v>54</c:v>
                </c:pt>
                <c:pt idx="70">
                  <c:v>71</c:v>
                </c:pt>
                <c:pt idx="71">
                  <c:v>68</c:v>
                </c:pt>
                <c:pt idx="72">
                  <c:v>92</c:v>
                </c:pt>
                <c:pt idx="73">
                  <c:v>81</c:v>
                </c:pt>
                <c:pt idx="74">
                  <c:v>49</c:v>
                </c:pt>
                <c:pt idx="75">
                  <c:v>48</c:v>
                </c:pt>
                <c:pt idx="76">
                  <c:v>86</c:v>
                </c:pt>
                <c:pt idx="77">
                  <c:v>44</c:v>
                </c:pt>
                <c:pt idx="78">
                  <c:v>82</c:v>
                </c:pt>
                <c:pt idx="79">
                  <c:v>54</c:v>
                </c:pt>
                <c:pt idx="80">
                  <c:v>76</c:v>
                </c:pt>
                <c:pt idx="81">
                  <c:v>54</c:v>
                </c:pt>
                <c:pt idx="82">
                  <c:v>48</c:v>
                </c:pt>
                <c:pt idx="83">
                  <c:v>103</c:v>
                </c:pt>
                <c:pt idx="84">
                  <c:v>146</c:v>
                </c:pt>
                <c:pt idx="85">
                  <c:v>216</c:v>
                </c:pt>
                <c:pt idx="86">
                  <c:v>61</c:v>
                </c:pt>
                <c:pt idx="87">
                  <c:v>94</c:v>
                </c:pt>
                <c:pt idx="88">
                  <c:v>47</c:v>
                </c:pt>
                <c:pt idx="89">
                  <c:v>57</c:v>
                </c:pt>
                <c:pt idx="90">
                  <c:v>55</c:v>
                </c:pt>
                <c:pt idx="91">
                  <c:v>70</c:v>
                </c:pt>
                <c:pt idx="92">
                  <c:v>109</c:v>
                </c:pt>
                <c:pt idx="93">
                  <c:v>62</c:v>
                </c:pt>
                <c:pt idx="94">
                  <c:v>57</c:v>
                </c:pt>
                <c:pt idx="95">
                  <c:v>58</c:v>
                </c:pt>
                <c:pt idx="96">
                  <c:v>61</c:v>
                </c:pt>
                <c:pt idx="97">
                  <c:v>59</c:v>
                </c:pt>
                <c:pt idx="98">
                  <c:v>146</c:v>
                </c:pt>
                <c:pt idx="99">
                  <c:v>52</c:v>
                </c:pt>
              </c:numCache>
            </c:numRef>
          </c:xVal>
          <c:yVal>
            <c:numRef>
              <c:f>results_analysis_GW!$C$6:$CX$6</c:f>
              <c:numCache>
                <c:formatCode>General</c:formatCode>
                <c:ptCount val="100"/>
                <c:pt idx="0">
                  <c:v>-7.3860132824755604</c:v>
                </c:pt>
                <c:pt idx="1">
                  <c:v>-8.7807030380888804</c:v>
                </c:pt>
                <c:pt idx="2">
                  <c:v>-9.8677370142682808</c:v>
                </c:pt>
                <c:pt idx="3">
                  <c:v>-8.9839336726296999</c:v>
                </c:pt>
                <c:pt idx="4">
                  <c:v>-8.3877416126452005</c:v>
                </c:pt>
                <c:pt idx="5">
                  <c:v>-8.3535177749144403</c:v>
                </c:pt>
                <c:pt idx="6">
                  <c:v>-8.3877418786385896</c:v>
                </c:pt>
                <c:pt idx="7">
                  <c:v>-8.1853171612805795</c:v>
                </c:pt>
                <c:pt idx="8">
                  <c:v>-9.2135489592245197</c:v>
                </c:pt>
                <c:pt idx="9">
                  <c:v>-8.3130953974098301</c:v>
                </c:pt>
                <c:pt idx="10">
                  <c:v>-8.38774196564421</c:v>
                </c:pt>
                <c:pt idx="11">
                  <c:v>-10.007254828571501</c:v>
                </c:pt>
                <c:pt idx="12">
                  <c:v>-8.0299818023866099</c:v>
                </c:pt>
                <c:pt idx="13">
                  <c:v>-8.5223904871633707</c:v>
                </c:pt>
                <c:pt idx="14">
                  <c:v>-8.3877355174738408</c:v>
                </c:pt>
                <c:pt idx="15">
                  <c:v>-8.6788138167548805</c:v>
                </c:pt>
                <c:pt idx="16">
                  <c:v>-8.8009944212837006</c:v>
                </c:pt>
                <c:pt idx="17">
                  <c:v>-8.9364918097849007</c:v>
                </c:pt>
                <c:pt idx="18">
                  <c:v>-8.3877400222147909</c:v>
                </c:pt>
                <c:pt idx="19">
                  <c:v>-8.5167219566999499</c:v>
                </c:pt>
                <c:pt idx="20">
                  <c:v>-8.5229049582542906</c:v>
                </c:pt>
                <c:pt idx="21">
                  <c:v>-8.3877419657348309</c:v>
                </c:pt>
                <c:pt idx="22">
                  <c:v>-9.2135489708920897</c:v>
                </c:pt>
                <c:pt idx="23">
                  <c:v>-8.2856421536657994</c:v>
                </c:pt>
                <c:pt idx="24">
                  <c:v>-8.3877394493568893</c:v>
                </c:pt>
                <c:pt idx="25">
                  <c:v>-10.824662036906201</c:v>
                </c:pt>
                <c:pt idx="26">
                  <c:v>-8.15666488483809</c:v>
                </c:pt>
                <c:pt idx="27">
                  <c:v>-8.3877393271617908</c:v>
                </c:pt>
                <c:pt idx="28">
                  <c:v>-8.3130953106159904</c:v>
                </c:pt>
                <c:pt idx="29">
                  <c:v>-8.1846405769684196</c:v>
                </c:pt>
                <c:pt idx="30">
                  <c:v>-8.3877411821560699</c:v>
                </c:pt>
                <c:pt idx="31">
                  <c:v>-8.3877419553480195</c:v>
                </c:pt>
                <c:pt idx="32">
                  <c:v>-9.1129149823967897</c:v>
                </c:pt>
                <c:pt idx="33">
                  <c:v>-8.55602397616898</c:v>
                </c:pt>
                <c:pt idx="34">
                  <c:v>-9.2135487533631597</c:v>
                </c:pt>
                <c:pt idx="35">
                  <c:v>-8.6793292442569197</c:v>
                </c:pt>
                <c:pt idx="36">
                  <c:v>-8.3877419656442598</c:v>
                </c:pt>
                <c:pt idx="37">
                  <c:v>-8.9544180436458092</c:v>
                </c:pt>
                <c:pt idx="38">
                  <c:v>-8.9061877881189702</c:v>
                </c:pt>
                <c:pt idx="39">
                  <c:v>-8.8487600235965598</c:v>
                </c:pt>
                <c:pt idx="40">
                  <c:v>-8.8624251309030608</c:v>
                </c:pt>
                <c:pt idx="41">
                  <c:v>-9.6509310222759304</c:v>
                </c:pt>
                <c:pt idx="42">
                  <c:v>-8.1344800217687006</c:v>
                </c:pt>
                <c:pt idx="43">
                  <c:v>-9.3493362769245891</c:v>
                </c:pt>
                <c:pt idx="44">
                  <c:v>-9.2135489709156797</c:v>
                </c:pt>
                <c:pt idx="45">
                  <c:v>-9.2135488977606794</c:v>
                </c:pt>
                <c:pt idx="46">
                  <c:v>-8.5228117099723093</c:v>
                </c:pt>
                <c:pt idx="47">
                  <c:v>-8.3877419653971899</c:v>
                </c:pt>
                <c:pt idx="48">
                  <c:v>-8.3877365548040004</c:v>
                </c:pt>
                <c:pt idx="49">
                  <c:v>-8.6909353977336501</c:v>
                </c:pt>
                <c:pt idx="50">
                  <c:v>-8.8007007624995506</c:v>
                </c:pt>
                <c:pt idx="51">
                  <c:v>-9.2135489709056202</c:v>
                </c:pt>
                <c:pt idx="52">
                  <c:v>-8.9839360005777102</c:v>
                </c:pt>
                <c:pt idx="53">
                  <c:v>-8.3877344767624695</c:v>
                </c:pt>
                <c:pt idx="54">
                  <c:v>-7.5753550062519297</c:v>
                </c:pt>
                <c:pt idx="55">
                  <c:v>-8.9364927735795696</c:v>
                </c:pt>
                <c:pt idx="56">
                  <c:v>-9.7622997787868897</c:v>
                </c:pt>
                <c:pt idx="57">
                  <c:v>-8.3877417066491908</c:v>
                </c:pt>
                <c:pt idx="58">
                  <c:v>-8.5229190634982999</c:v>
                </c:pt>
                <c:pt idx="59">
                  <c:v>-8.3877419621148608</c:v>
                </c:pt>
                <c:pt idx="60">
                  <c:v>-7.7105257781227996</c:v>
                </c:pt>
                <c:pt idx="61">
                  <c:v>-8.6784116927990294</c:v>
                </c:pt>
                <c:pt idx="62">
                  <c:v>-8.1779183794839891</c:v>
                </c:pt>
                <c:pt idx="63">
                  <c:v>-9.0306463717281407</c:v>
                </c:pt>
                <c:pt idx="64">
                  <c:v>-8.3877419656384102</c:v>
                </c:pt>
                <c:pt idx="65">
                  <c:v>-8.9215177996260095</c:v>
                </c:pt>
                <c:pt idx="66">
                  <c:v>-8.7329751593144795</c:v>
                </c:pt>
                <c:pt idx="67">
                  <c:v>-9.1050424675020398</c:v>
                </c:pt>
                <c:pt idx="68">
                  <c:v>-8.7068420468252494</c:v>
                </c:pt>
                <c:pt idx="69">
                  <c:v>-8.3877419377357594</c:v>
                </c:pt>
                <c:pt idx="70">
                  <c:v>-8.9364632695874207</c:v>
                </c:pt>
                <c:pt idx="71">
                  <c:v>-8.4504294658465895</c:v>
                </c:pt>
                <c:pt idx="72">
                  <c:v>-8.6172612454440198</c:v>
                </c:pt>
                <c:pt idx="73">
                  <c:v>-8.9271276395717294</c:v>
                </c:pt>
                <c:pt idx="74">
                  <c:v>-8.3877419656368097</c:v>
                </c:pt>
                <c:pt idx="75">
                  <c:v>-8.3877419633718002</c:v>
                </c:pt>
                <c:pt idx="76">
                  <c:v>-8.8279311481424791</c:v>
                </c:pt>
                <c:pt idx="77">
                  <c:v>-8.4013882569726501</c:v>
                </c:pt>
                <c:pt idx="78">
                  <c:v>-9.2135489709156797</c:v>
                </c:pt>
                <c:pt idx="79">
                  <c:v>-8.3877415710577399</c:v>
                </c:pt>
                <c:pt idx="80">
                  <c:v>-8.7829424657497999</c:v>
                </c:pt>
                <c:pt idx="81">
                  <c:v>-8.3877419567646498</c:v>
                </c:pt>
                <c:pt idx="82">
                  <c:v>-8.5229190634971594</c:v>
                </c:pt>
                <c:pt idx="83">
                  <c:v>-8.8279311481465808</c:v>
                </c:pt>
                <c:pt idx="84">
                  <c:v>-9.6963926083904397</c:v>
                </c:pt>
                <c:pt idx="85">
                  <c:v>-9.8536183707406995</c:v>
                </c:pt>
                <c:pt idx="86">
                  <c:v>-9.1322960155084694</c:v>
                </c:pt>
                <c:pt idx="87">
                  <c:v>-8.7123408903955308</c:v>
                </c:pt>
                <c:pt idx="88">
                  <c:v>-8.3877419656427907</c:v>
                </c:pt>
                <c:pt idx="89">
                  <c:v>-8.9824712635311901</c:v>
                </c:pt>
                <c:pt idx="90">
                  <c:v>-8.3204925899894207</c:v>
                </c:pt>
                <c:pt idx="91">
                  <c:v>-8.67934928257087</c:v>
                </c:pt>
                <c:pt idx="92">
                  <c:v>-9.55904849765618</c:v>
                </c:pt>
                <c:pt idx="93">
                  <c:v>-8.9270896171357492</c:v>
                </c:pt>
                <c:pt idx="94">
                  <c:v>-8.3877419656440004</c:v>
                </c:pt>
                <c:pt idx="95">
                  <c:v>-9.0840826695599208</c:v>
                </c:pt>
                <c:pt idx="96">
                  <c:v>-8.9364927583398508</c:v>
                </c:pt>
                <c:pt idx="97">
                  <c:v>-8.7452400897768392</c:v>
                </c:pt>
                <c:pt idx="98">
                  <c:v>-10.141947830442</c:v>
                </c:pt>
                <c:pt idx="99">
                  <c:v>-8.3877408815353807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E-4313-A975-58794DF16ED6}"/>
            </c:ext>
          </c:extLst>
        </c:ser>
        <c:ser>
          <c:idx val="1"/>
          <c:order val="1"/>
          <c:tx>
            <c:v>ANNPSO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results_analysis_GW!$C$1:$CX$1</c:f>
              <c:numCache>
                <c:formatCode>General</c:formatCode>
                <c:ptCount val="100"/>
                <c:pt idx="0">
                  <c:v>51</c:v>
                </c:pt>
                <c:pt idx="1">
                  <c:v>82</c:v>
                </c:pt>
                <c:pt idx="2">
                  <c:v>104</c:v>
                </c:pt>
                <c:pt idx="3">
                  <c:v>68</c:v>
                </c:pt>
                <c:pt idx="4">
                  <c:v>60</c:v>
                </c:pt>
                <c:pt idx="5">
                  <c:v>59</c:v>
                </c:pt>
                <c:pt idx="6">
                  <c:v>49</c:v>
                </c:pt>
                <c:pt idx="7">
                  <c:v>63</c:v>
                </c:pt>
                <c:pt idx="8">
                  <c:v>94</c:v>
                </c:pt>
                <c:pt idx="9">
                  <c:v>48</c:v>
                </c:pt>
                <c:pt idx="10">
                  <c:v>444</c:v>
                </c:pt>
                <c:pt idx="11">
                  <c:v>43</c:v>
                </c:pt>
                <c:pt idx="12">
                  <c:v>499</c:v>
                </c:pt>
                <c:pt idx="13">
                  <c:v>50</c:v>
                </c:pt>
                <c:pt idx="14">
                  <c:v>53</c:v>
                </c:pt>
                <c:pt idx="15">
                  <c:v>46</c:v>
                </c:pt>
                <c:pt idx="16">
                  <c:v>49</c:v>
                </c:pt>
                <c:pt idx="17">
                  <c:v>45</c:v>
                </c:pt>
                <c:pt idx="18">
                  <c:v>69</c:v>
                </c:pt>
                <c:pt idx="19">
                  <c:v>65</c:v>
                </c:pt>
                <c:pt idx="20">
                  <c:v>244</c:v>
                </c:pt>
                <c:pt idx="21">
                  <c:v>48</c:v>
                </c:pt>
                <c:pt idx="22">
                  <c:v>51</c:v>
                </c:pt>
                <c:pt idx="23">
                  <c:v>49</c:v>
                </c:pt>
                <c:pt idx="24">
                  <c:v>72</c:v>
                </c:pt>
                <c:pt idx="25">
                  <c:v>50</c:v>
                </c:pt>
                <c:pt idx="26">
                  <c:v>54</c:v>
                </c:pt>
                <c:pt idx="27">
                  <c:v>55</c:v>
                </c:pt>
                <c:pt idx="28">
                  <c:v>53</c:v>
                </c:pt>
                <c:pt idx="29">
                  <c:v>48</c:v>
                </c:pt>
                <c:pt idx="30">
                  <c:v>52</c:v>
                </c:pt>
                <c:pt idx="31">
                  <c:v>47</c:v>
                </c:pt>
                <c:pt idx="32">
                  <c:v>76</c:v>
                </c:pt>
                <c:pt idx="33">
                  <c:v>46</c:v>
                </c:pt>
                <c:pt idx="34">
                  <c:v>93</c:v>
                </c:pt>
                <c:pt idx="35">
                  <c:v>41</c:v>
                </c:pt>
                <c:pt idx="36">
                  <c:v>491</c:v>
                </c:pt>
                <c:pt idx="37">
                  <c:v>61</c:v>
                </c:pt>
                <c:pt idx="38">
                  <c:v>44</c:v>
                </c:pt>
                <c:pt idx="39">
                  <c:v>43</c:v>
                </c:pt>
                <c:pt idx="40">
                  <c:v>55</c:v>
                </c:pt>
                <c:pt idx="41">
                  <c:v>47</c:v>
                </c:pt>
                <c:pt idx="42">
                  <c:v>43</c:v>
                </c:pt>
                <c:pt idx="43">
                  <c:v>67</c:v>
                </c:pt>
                <c:pt idx="44">
                  <c:v>51</c:v>
                </c:pt>
                <c:pt idx="45">
                  <c:v>58</c:v>
                </c:pt>
                <c:pt idx="46">
                  <c:v>49</c:v>
                </c:pt>
                <c:pt idx="47">
                  <c:v>49</c:v>
                </c:pt>
                <c:pt idx="48">
                  <c:v>48</c:v>
                </c:pt>
                <c:pt idx="49">
                  <c:v>81</c:v>
                </c:pt>
                <c:pt idx="50">
                  <c:v>181</c:v>
                </c:pt>
                <c:pt idx="51">
                  <c:v>49</c:v>
                </c:pt>
                <c:pt idx="52">
                  <c:v>82</c:v>
                </c:pt>
                <c:pt idx="53">
                  <c:v>57</c:v>
                </c:pt>
                <c:pt idx="54">
                  <c:v>336</c:v>
                </c:pt>
                <c:pt idx="55">
                  <c:v>47</c:v>
                </c:pt>
                <c:pt idx="56">
                  <c:v>499</c:v>
                </c:pt>
                <c:pt idx="57">
                  <c:v>52</c:v>
                </c:pt>
                <c:pt idx="58">
                  <c:v>89</c:v>
                </c:pt>
                <c:pt idx="59">
                  <c:v>61</c:v>
                </c:pt>
                <c:pt idx="60">
                  <c:v>48</c:v>
                </c:pt>
                <c:pt idx="61">
                  <c:v>49</c:v>
                </c:pt>
                <c:pt idx="62">
                  <c:v>121</c:v>
                </c:pt>
                <c:pt idx="63">
                  <c:v>56</c:v>
                </c:pt>
                <c:pt idx="64">
                  <c:v>49</c:v>
                </c:pt>
                <c:pt idx="65">
                  <c:v>52</c:v>
                </c:pt>
                <c:pt idx="66">
                  <c:v>54</c:v>
                </c:pt>
                <c:pt idx="67">
                  <c:v>71</c:v>
                </c:pt>
                <c:pt idx="68">
                  <c:v>76</c:v>
                </c:pt>
                <c:pt idx="69">
                  <c:v>50</c:v>
                </c:pt>
                <c:pt idx="70">
                  <c:v>104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245</c:v>
                </c:pt>
                <c:pt idx="75">
                  <c:v>162</c:v>
                </c:pt>
                <c:pt idx="76">
                  <c:v>44</c:v>
                </c:pt>
                <c:pt idx="77">
                  <c:v>52</c:v>
                </c:pt>
                <c:pt idx="78">
                  <c:v>61</c:v>
                </c:pt>
                <c:pt idx="79">
                  <c:v>63</c:v>
                </c:pt>
                <c:pt idx="80">
                  <c:v>59</c:v>
                </c:pt>
                <c:pt idx="81">
                  <c:v>69</c:v>
                </c:pt>
                <c:pt idx="82">
                  <c:v>48</c:v>
                </c:pt>
                <c:pt idx="83">
                  <c:v>44</c:v>
                </c:pt>
                <c:pt idx="84">
                  <c:v>98</c:v>
                </c:pt>
                <c:pt idx="85">
                  <c:v>50</c:v>
                </c:pt>
                <c:pt idx="86">
                  <c:v>65</c:v>
                </c:pt>
                <c:pt idx="87">
                  <c:v>54</c:v>
                </c:pt>
                <c:pt idx="88">
                  <c:v>49</c:v>
                </c:pt>
                <c:pt idx="89">
                  <c:v>44</c:v>
                </c:pt>
                <c:pt idx="90">
                  <c:v>61</c:v>
                </c:pt>
                <c:pt idx="91">
                  <c:v>64</c:v>
                </c:pt>
                <c:pt idx="92">
                  <c:v>60</c:v>
                </c:pt>
                <c:pt idx="93">
                  <c:v>499</c:v>
                </c:pt>
                <c:pt idx="94">
                  <c:v>60</c:v>
                </c:pt>
                <c:pt idx="95">
                  <c:v>66</c:v>
                </c:pt>
                <c:pt idx="96">
                  <c:v>57</c:v>
                </c:pt>
                <c:pt idx="97">
                  <c:v>48</c:v>
                </c:pt>
                <c:pt idx="98">
                  <c:v>499</c:v>
                </c:pt>
                <c:pt idx="99">
                  <c:v>499</c:v>
                </c:pt>
              </c:numCache>
            </c:numRef>
          </c:xVal>
          <c:yVal>
            <c:numRef>
              <c:f>results_analysis_GW!$C$3:$CX$3</c:f>
              <c:numCache>
                <c:formatCode>General</c:formatCode>
                <c:ptCount val="100"/>
                <c:pt idx="0">
                  <c:v>-8.3877419201786392</c:v>
                </c:pt>
                <c:pt idx="1">
                  <c:v>-9.5452910599494007</c:v>
                </c:pt>
                <c:pt idx="2">
                  <c:v>-8.0695324535748902</c:v>
                </c:pt>
                <c:pt idx="3">
                  <c:v>-9.0815823405770502</c:v>
                </c:pt>
                <c:pt idx="4">
                  <c:v>-8.3877419656443308</c:v>
                </c:pt>
                <c:pt idx="5">
                  <c:v>-8.21663929312904</c:v>
                </c:pt>
                <c:pt idx="6">
                  <c:v>-8.3877370536985207</c:v>
                </c:pt>
                <c:pt idx="7">
                  <c:v>-8.5221631324653604</c:v>
                </c:pt>
                <c:pt idx="8">
                  <c:v>-9.6809686970385904</c:v>
                </c:pt>
                <c:pt idx="9">
                  <c:v>-8.8279310917874696</c:v>
                </c:pt>
                <c:pt idx="10">
                  <c:v>-8.7536053109098209</c:v>
                </c:pt>
                <c:pt idx="11">
                  <c:v>-8.1559520692379301</c:v>
                </c:pt>
                <c:pt idx="12">
                  <c:v>-8.63942083987342</c:v>
                </c:pt>
                <c:pt idx="13">
                  <c:v>-8.4190396758805406</c:v>
                </c:pt>
                <c:pt idx="14">
                  <c:v>-8.3877418755345499</c:v>
                </c:pt>
                <c:pt idx="15">
                  <c:v>-8.3877355490744598</c:v>
                </c:pt>
                <c:pt idx="16">
                  <c:v>-8.5229173354980698</c:v>
                </c:pt>
                <c:pt idx="17">
                  <c:v>-8.3877419655393908</c:v>
                </c:pt>
                <c:pt idx="18">
                  <c:v>-8.3998211278741799</c:v>
                </c:pt>
                <c:pt idx="19">
                  <c:v>-9.0795985988993699</c:v>
                </c:pt>
                <c:pt idx="20">
                  <c:v>-8.5084626732511097</c:v>
                </c:pt>
                <c:pt idx="21">
                  <c:v>-8.3877418136495798</c:v>
                </c:pt>
                <c:pt idx="22">
                  <c:v>-8.3877363749159102</c:v>
                </c:pt>
                <c:pt idx="23">
                  <c:v>-8.1566648848381007</c:v>
                </c:pt>
                <c:pt idx="24">
                  <c:v>-8.5229190633834992</c:v>
                </c:pt>
                <c:pt idx="25">
                  <c:v>-8.3204937991008201</c:v>
                </c:pt>
                <c:pt idx="26">
                  <c:v>-9.0289331285553107</c:v>
                </c:pt>
                <c:pt idx="27">
                  <c:v>-9.0285623840914795</c:v>
                </c:pt>
                <c:pt idx="28">
                  <c:v>-8.0240454197224196</c:v>
                </c:pt>
                <c:pt idx="29">
                  <c:v>-8.3877418063786795</c:v>
                </c:pt>
                <c:pt idx="30">
                  <c:v>-8.4014150931214395</c:v>
                </c:pt>
                <c:pt idx="31">
                  <c:v>-8.1779181715195293</c:v>
                </c:pt>
                <c:pt idx="32">
                  <c:v>-9.3355655759959895</c:v>
                </c:pt>
                <c:pt idx="33">
                  <c:v>-8.2719231440257204</c:v>
                </c:pt>
                <c:pt idx="34">
                  <c:v>-8.7253333347006592</c:v>
                </c:pt>
                <c:pt idx="35">
                  <c:v>-8.0695324535721404</c:v>
                </c:pt>
                <c:pt idx="36">
                  <c:v>-9.5928913556431699</c:v>
                </c:pt>
                <c:pt idx="37">
                  <c:v>-8.4193640495948596</c:v>
                </c:pt>
                <c:pt idx="38">
                  <c:v>-8.3877402207013798</c:v>
                </c:pt>
                <c:pt idx="39">
                  <c:v>-8.2719571051512801</c:v>
                </c:pt>
                <c:pt idx="40">
                  <c:v>-8.7443606042861308</c:v>
                </c:pt>
                <c:pt idx="41">
                  <c:v>-8.3877417390782902</c:v>
                </c:pt>
                <c:pt idx="42">
                  <c:v>-8.5229190604579994</c:v>
                </c:pt>
                <c:pt idx="43">
                  <c:v>-8.8338287552728403</c:v>
                </c:pt>
                <c:pt idx="44">
                  <c:v>-8.0695324535748902</c:v>
                </c:pt>
                <c:pt idx="45">
                  <c:v>-9.0834201489750708</c:v>
                </c:pt>
                <c:pt idx="46">
                  <c:v>-7.5753545200573598</c:v>
                </c:pt>
                <c:pt idx="47">
                  <c:v>-8.3877408873227495</c:v>
                </c:pt>
                <c:pt idx="48">
                  <c:v>-8.5229130865095506</c:v>
                </c:pt>
                <c:pt idx="49">
                  <c:v>-9.2889322241465404</c:v>
                </c:pt>
                <c:pt idx="50">
                  <c:v>-8.8005823230787197</c:v>
                </c:pt>
                <c:pt idx="51">
                  <c:v>-8.27177203915587</c:v>
                </c:pt>
                <c:pt idx="52">
                  <c:v>-8.8487558311501697</c:v>
                </c:pt>
                <c:pt idx="53">
                  <c:v>-9.0289997864559197</c:v>
                </c:pt>
                <c:pt idx="54">
                  <c:v>-8.6061932386867799</c:v>
                </c:pt>
                <c:pt idx="55">
                  <c:v>-8.3877419656268408</c:v>
                </c:pt>
                <c:pt idx="56">
                  <c:v>-8.3845036006053206</c:v>
                </c:pt>
                <c:pt idx="57">
                  <c:v>-8.5227887229701302</c:v>
                </c:pt>
                <c:pt idx="58">
                  <c:v>-8.2717657360419707</c:v>
                </c:pt>
                <c:pt idx="59">
                  <c:v>-8.4661095805525193</c:v>
                </c:pt>
                <c:pt idx="60">
                  <c:v>-8.3877419608471406</c:v>
                </c:pt>
                <c:pt idx="61">
                  <c:v>-8.3680942665069207</c:v>
                </c:pt>
                <c:pt idx="62">
                  <c:v>-9.5004297414254193</c:v>
                </c:pt>
                <c:pt idx="63">
                  <c:v>-8.6476774032006993</c:v>
                </c:pt>
                <c:pt idx="64">
                  <c:v>-8.15667825707623</c:v>
                </c:pt>
                <c:pt idx="65">
                  <c:v>-8.5229129439804296</c:v>
                </c:pt>
                <c:pt idx="66">
                  <c:v>-7.7101404976905803</c:v>
                </c:pt>
                <c:pt idx="67">
                  <c:v>-8.1779183795171893</c:v>
                </c:pt>
                <c:pt idx="68">
                  <c:v>-9.3493362870290095</c:v>
                </c:pt>
                <c:pt idx="69">
                  <c:v>-8.3877172380193201</c:v>
                </c:pt>
                <c:pt idx="70">
                  <c:v>-8.25536935729356</c:v>
                </c:pt>
                <c:pt idx="71">
                  <c:v>-8.4425790589814405</c:v>
                </c:pt>
                <c:pt idx="72">
                  <c:v>-8.3877419656325607</c:v>
                </c:pt>
                <c:pt idx="73">
                  <c:v>-8.1355363423807496</c:v>
                </c:pt>
                <c:pt idx="74">
                  <c:v>-8.1724862517251307</c:v>
                </c:pt>
                <c:pt idx="75">
                  <c:v>-8.1632960739042009</c:v>
                </c:pt>
                <c:pt idx="76">
                  <c:v>-8.3877419043889798</c:v>
                </c:pt>
                <c:pt idx="77">
                  <c:v>-8.4661095805353295</c:v>
                </c:pt>
                <c:pt idx="78">
                  <c:v>-9.0112870940067502</c:v>
                </c:pt>
                <c:pt idx="79">
                  <c:v>-8.4722391816605001</c:v>
                </c:pt>
                <c:pt idx="80">
                  <c:v>-8.1779183795166901</c:v>
                </c:pt>
                <c:pt idx="81">
                  <c:v>-8.3877354382756</c:v>
                </c:pt>
                <c:pt idx="82">
                  <c:v>-8.3204944005673909</c:v>
                </c:pt>
                <c:pt idx="83">
                  <c:v>-8.3877419656401599</c:v>
                </c:pt>
                <c:pt idx="84">
                  <c:v>-8.5436972175679706</c:v>
                </c:pt>
                <c:pt idx="85">
                  <c:v>-8.1566648848318799</c:v>
                </c:pt>
                <c:pt idx="86">
                  <c:v>-8.5229190457360193</c:v>
                </c:pt>
                <c:pt idx="87">
                  <c:v>-8.3458079339342994</c:v>
                </c:pt>
                <c:pt idx="88">
                  <c:v>-8.3877385502143191</c:v>
                </c:pt>
                <c:pt idx="89">
                  <c:v>-8.2636849243928499</c:v>
                </c:pt>
                <c:pt idx="90">
                  <c:v>-8.3130954773711601</c:v>
                </c:pt>
                <c:pt idx="91">
                  <c:v>-8.7450918857984306</c:v>
                </c:pt>
                <c:pt idx="92">
                  <c:v>-8.8004813532428798</c:v>
                </c:pt>
                <c:pt idx="93">
                  <c:v>-9.2124243116197402</c:v>
                </c:pt>
                <c:pt idx="94">
                  <c:v>-8.5229187574781893</c:v>
                </c:pt>
                <c:pt idx="95">
                  <c:v>-8.5695083975161097</c:v>
                </c:pt>
                <c:pt idx="96">
                  <c:v>-8.8465008233889098</c:v>
                </c:pt>
                <c:pt idx="97">
                  <c:v>-8.1566648848381007</c:v>
                </c:pt>
                <c:pt idx="98">
                  <c:v>-7.9645010833366401</c:v>
                </c:pt>
                <c:pt idx="99">
                  <c:v>-8.5665362255382007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E-4313-A975-58794DF1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05552"/>
        <c:axId val="314205880"/>
      </c:scatterChart>
      <c:valAx>
        <c:axId val="3142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5880"/>
        <c:crosses val="autoZero"/>
        <c:crossBetween val="midCat"/>
      </c:valAx>
      <c:valAx>
        <c:axId val="3142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82895888013995"/>
          <c:y val="0.29245297462817144"/>
          <c:w val="0.13136686160081965"/>
          <c:h val="0.1560762531620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/ n call 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17171296296296296"/>
          <c:w val="0.8774328521434821"/>
          <c:h val="0.78199074074074071"/>
        </c:manualLayout>
      </c:layout>
      <c:scatterChart>
        <c:scatterStyle val="lineMarker"/>
        <c:varyColors val="0"/>
        <c:ser>
          <c:idx val="0"/>
          <c:order val="0"/>
          <c:tx>
            <c:v>PSO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results_analysis_GW!$C$5:$CX$5</c:f>
              <c:numCache>
                <c:formatCode>General</c:formatCode>
                <c:ptCount val="100"/>
                <c:pt idx="0">
                  <c:v>3180</c:v>
                </c:pt>
                <c:pt idx="1">
                  <c:v>3420</c:v>
                </c:pt>
                <c:pt idx="2">
                  <c:v>6180</c:v>
                </c:pt>
                <c:pt idx="3">
                  <c:v>3600</c:v>
                </c:pt>
                <c:pt idx="4">
                  <c:v>3300</c:v>
                </c:pt>
                <c:pt idx="5">
                  <c:v>3420</c:v>
                </c:pt>
                <c:pt idx="6">
                  <c:v>3240</c:v>
                </c:pt>
                <c:pt idx="7">
                  <c:v>3180</c:v>
                </c:pt>
                <c:pt idx="8">
                  <c:v>3420</c:v>
                </c:pt>
                <c:pt idx="9">
                  <c:v>3060</c:v>
                </c:pt>
                <c:pt idx="10">
                  <c:v>3000</c:v>
                </c:pt>
                <c:pt idx="11">
                  <c:v>18960</c:v>
                </c:pt>
                <c:pt idx="12">
                  <c:v>4320</c:v>
                </c:pt>
                <c:pt idx="13">
                  <c:v>3960</c:v>
                </c:pt>
                <c:pt idx="14">
                  <c:v>2820</c:v>
                </c:pt>
                <c:pt idx="15">
                  <c:v>5100</c:v>
                </c:pt>
                <c:pt idx="16">
                  <c:v>3960</c:v>
                </c:pt>
                <c:pt idx="17">
                  <c:v>6300</c:v>
                </c:pt>
                <c:pt idx="18">
                  <c:v>3480</c:v>
                </c:pt>
                <c:pt idx="19">
                  <c:v>3000</c:v>
                </c:pt>
                <c:pt idx="20">
                  <c:v>4260</c:v>
                </c:pt>
                <c:pt idx="21">
                  <c:v>2820</c:v>
                </c:pt>
                <c:pt idx="22">
                  <c:v>4860</c:v>
                </c:pt>
                <c:pt idx="23">
                  <c:v>4320</c:v>
                </c:pt>
                <c:pt idx="24">
                  <c:v>2700</c:v>
                </c:pt>
                <c:pt idx="25">
                  <c:v>30060</c:v>
                </c:pt>
                <c:pt idx="26">
                  <c:v>3540</c:v>
                </c:pt>
                <c:pt idx="27">
                  <c:v>3360</c:v>
                </c:pt>
                <c:pt idx="28">
                  <c:v>2820</c:v>
                </c:pt>
                <c:pt idx="29">
                  <c:v>3960</c:v>
                </c:pt>
                <c:pt idx="30">
                  <c:v>3660</c:v>
                </c:pt>
                <c:pt idx="31">
                  <c:v>3120</c:v>
                </c:pt>
                <c:pt idx="32">
                  <c:v>5040</c:v>
                </c:pt>
                <c:pt idx="33">
                  <c:v>5040</c:v>
                </c:pt>
                <c:pt idx="34">
                  <c:v>3780</c:v>
                </c:pt>
                <c:pt idx="35">
                  <c:v>4080</c:v>
                </c:pt>
                <c:pt idx="36">
                  <c:v>3720</c:v>
                </c:pt>
                <c:pt idx="37">
                  <c:v>5520</c:v>
                </c:pt>
                <c:pt idx="38">
                  <c:v>5700</c:v>
                </c:pt>
                <c:pt idx="39">
                  <c:v>3840</c:v>
                </c:pt>
                <c:pt idx="40">
                  <c:v>4560</c:v>
                </c:pt>
                <c:pt idx="41">
                  <c:v>4980</c:v>
                </c:pt>
                <c:pt idx="42">
                  <c:v>2760</c:v>
                </c:pt>
                <c:pt idx="43">
                  <c:v>4020</c:v>
                </c:pt>
                <c:pt idx="44">
                  <c:v>5760</c:v>
                </c:pt>
                <c:pt idx="45">
                  <c:v>5520</c:v>
                </c:pt>
                <c:pt idx="46">
                  <c:v>4260</c:v>
                </c:pt>
                <c:pt idx="47">
                  <c:v>2520</c:v>
                </c:pt>
                <c:pt idx="48">
                  <c:v>2880</c:v>
                </c:pt>
                <c:pt idx="49">
                  <c:v>4440</c:v>
                </c:pt>
                <c:pt idx="50">
                  <c:v>5520</c:v>
                </c:pt>
                <c:pt idx="51">
                  <c:v>3900</c:v>
                </c:pt>
                <c:pt idx="52">
                  <c:v>10320</c:v>
                </c:pt>
                <c:pt idx="53">
                  <c:v>3180</c:v>
                </c:pt>
                <c:pt idx="54">
                  <c:v>2340</c:v>
                </c:pt>
                <c:pt idx="55">
                  <c:v>4260</c:v>
                </c:pt>
                <c:pt idx="56">
                  <c:v>30060</c:v>
                </c:pt>
                <c:pt idx="57">
                  <c:v>2820</c:v>
                </c:pt>
                <c:pt idx="58">
                  <c:v>3660</c:v>
                </c:pt>
                <c:pt idx="59">
                  <c:v>2580</c:v>
                </c:pt>
                <c:pt idx="60">
                  <c:v>3060</c:v>
                </c:pt>
                <c:pt idx="61">
                  <c:v>6240</c:v>
                </c:pt>
                <c:pt idx="62">
                  <c:v>3120</c:v>
                </c:pt>
                <c:pt idx="63">
                  <c:v>4320</c:v>
                </c:pt>
                <c:pt idx="64">
                  <c:v>4020</c:v>
                </c:pt>
                <c:pt idx="65">
                  <c:v>5160</c:v>
                </c:pt>
                <c:pt idx="66">
                  <c:v>4980</c:v>
                </c:pt>
                <c:pt idx="67">
                  <c:v>5580</c:v>
                </c:pt>
                <c:pt idx="68">
                  <c:v>2880</c:v>
                </c:pt>
                <c:pt idx="69">
                  <c:v>3360</c:v>
                </c:pt>
                <c:pt idx="70">
                  <c:v>4380</c:v>
                </c:pt>
                <c:pt idx="71">
                  <c:v>4200</c:v>
                </c:pt>
                <c:pt idx="72">
                  <c:v>5640</c:v>
                </c:pt>
                <c:pt idx="73">
                  <c:v>4980</c:v>
                </c:pt>
                <c:pt idx="74">
                  <c:v>3060</c:v>
                </c:pt>
                <c:pt idx="75">
                  <c:v>3000</c:v>
                </c:pt>
                <c:pt idx="76">
                  <c:v>5280</c:v>
                </c:pt>
                <c:pt idx="77">
                  <c:v>2760</c:v>
                </c:pt>
                <c:pt idx="78">
                  <c:v>5040</c:v>
                </c:pt>
                <c:pt idx="79">
                  <c:v>3360</c:v>
                </c:pt>
                <c:pt idx="80">
                  <c:v>4680</c:v>
                </c:pt>
                <c:pt idx="81">
                  <c:v>3360</c:v>
                </c:pt>
                <c:pt idx="82">
                  <c:v>3000</c:v>
                </c:pt>
                <c:pt idx="83">
                  <c:v>6300</c:v>
                </c:pt>
                <c:pt idx="84">
                  <c:v>8880</c:v>
                </c:pt>
                <c:pt idx="85">
                  <c:v>13080</c:v>
                </c:pt>
                <c:pt idx="86">
                  <c:v>3780</c:v>
                </c:pt>
                <c:pt idx="87">
                  <c:v>5760</c:v>
                </c:pt>
                <c:pt idx="88">
                  <c:v>2940</c:v>
                </c:pt>
                <c:pt idx="89">
                  <c:v>3540</c:v>
                </c:pt>
                <c:pt idx="90">
                  <c:v>3420</c:v>
                </c:pt>
                <c:pt idx="91">
                  <c:v>4320</c:v>
                </c:pt>
                <c:pt idx="92">
                  <c:v>6660</c:v>
                </c:pt>
                <c:pt idx="93">
                  <c:v>3840</c:v>
                </c:pt>
                <c:pt idx="94">
                  <c:v>3540</c:v>
                </c:pt>
                <c:pt idx="95">
                  <c:v>3600</c:v>
                </c:pt>
                <c:pt idx="96">
                  <c:v>3780</c:v>
                </c:pt>
                <c:pt idx="97">
                  <c:v>3660</c:v>
                </c:pt>
                <c:pt idx="98">
                  <c:v>8880</c:v>
                </c:pt>
                <c:pt idx="99">
                  <c:v>3240</c:v>
                </c:pt>
              </c:numCache>
            </c:numRef>
          </c:xVal>
          <c:yVal>
            <c:numRef>
              <c:f>results_analysis_GW!$C$6:$CX$6</c:f>
              <c:numCache>
                <c:formatCode>General</c:formatCode>
                <c:ptCount val="100"/>
                <c:pt idx="0">
                  <c:v>-7.3860132824755604</c:v>
                </c:pt>
                <c:pt idx="1">
                  <c:v>-8.7807030380888804</c:v>
                </c:pt>
                <c:pt idx="2">
                  <c:v>-9.8677370142682808</c:v>
                </c:pt>
                <c:pt idx="3">
                  <c:v>-8.9839336726296999</c:v>
                </c:pt>
                <c:pt idx="4">
                  <c:v>-8.3877416126452005</c:v>
                </c:pt>
                <c:pt idx="5">
                  <c:v>-8.3535177749144403</c:v>
                </c:pt>
                <c:pt idx="6">
                  <c:v>-8.3877418786385896</c:v>
                </c:pt>
                <c:pt idx="7">
                  <c:v>-8.1853171612805795</c:v>
                </c:pt>
                <c:pt idx="8">
                  <c:v>-9.2135489592245197</c:v>
                </c:pt>
                <c:pt idx="9">
                  <c:v>-8.3130953974098301</c:v>
                </c:pt>
                <c:pt idx="10">
                  <c:v>-8.38774196564421</c:v>
                </c:pt>
                <c:pt idx="11">
                  <c:v>-10.007254828571501</c:v>
                </c:pt>
                <c:pt idx="12">
                  <c:v>-8.0299818023866099</c:v>
                </c:pt>
                <c:pt idx="13">
                  <c:v>-8.5223904871633707</c:v>
                </c:pt>
                <c:pt idx="14">
                  <c:v>-8.3877355174738408</c:v>
                </c:pt>
                <c:pt idx="15">
                  <c:v>-8.6788138167548805</c:v>
                </c:pt>
                <c:pt idx="16">
                  <c:v>-8.8009944212837006</c:v>
                </c:pt>
                <c:pt idx="17">
                  <c:v>-8.9364918097849007</c:v>
                </c:pt>
                <c:pt idx="18">
                  <c:v>-8.3877400222147909</c:v>
                </c:pt>
                <c:pt idx="19">
                  <c:v>-8.5167219566999499</c:v>
                </c:pt>
                <c:pt idx="20">
                  <c:v>-8.5229049582542906</c:v>
                </c:pt>
                <c:pt idx="21">
                  <c:v>-8.3877419657348309</c:v>
                </c:pt>
                <c:pt idx="22">
                  <c:v>-9.2135489708920897</c:v>
                </c:pt>
                <c:pt idx="23">
                  <c:v>-8.2856421536657994</c:v>
                </c:pt>
                <c:pt idx="24">
                  <c:v>-8.3877394493568893</c:v>
                </c:pt>
                <c:pt idx="25">
                  <c:v>-10.824662036906201</c:v>
                </c:pt>
                <c:pt idx="26">
                  <c:v>-8.15666488483809</c:v>
                </c:pt>
                <c:pt idx="27">
                  <c:v>-8.3877393271617908</c:v>
                </c:pt>
                <c:pt idx="28">
                  <c:v>-8.3130953106159904</c:v>
                </c:pt>
                <c:pt idx="29">
                  <c:v>-8.1846405769684196</c:v>
                </c:pt>
                <c:pt idx="30">
                  <c:v>-8.3877411821560699</c:v>
                </c:pt>
                <c:pt idx="31">
                  <c:v>-8.3877419553480195</c:v>
                </c:pt>
                <c:pt idx="32">
                  <c:v>-9.1129149823967897</c:v>
                </c:pt>
                <c:pt idx="33">
                  <c:v>-8.55602397616898</c:v>
                </c:pt>
                <c:pt idx="34">
                  <c:v>-9.2135487533631597</c:v>
                </c:pt>
                <c:pt idx="35">
                  <c:v>-8.6793292442569197</c:v>
                </c:pt>
                <c:pt idx="36">
                  <c:v>-8.3877419656442598</c:v>
                </c:pt>
                <c:pt idx="37">
                  <c:v>-8.9544180436458092</c:v>
                </c:pt>
                <c:pt idx="38">
                  <c:v>-8.9061877881189702</c:v>
                </c:pt>
                <c:pt idx="39">
                  <c:v>-8.8487600235965598</c:v>
                </c:pt>
                <c:pt idx="40">
                  <c:v>-8.8624251309030608</c:v>
                </c:pt>
                <c:pt idx="41">
                  <c:v>-9.6509310222759304</c:v>
                </c:pt>
                <c:pt idx="42">
                  <c:v>-8.1344800217687006</c:v>
                </c:pt>
                <c:pt idx="43">
                  <c:v>-9.3493362769245891</c:v>
                </c:pt>
                <c:pt idx="44">
                  <c:v>-9.2135489709156797</c:v>
                </c:pt>
                <c:pt idx="45">
                  <c:v>-9.2135488977606794</c:v>
                </c:pt>
                <c:pt idx="46">
                  <c:v>-8.5228117099723093</c:v>
                </c:pt>
                <c:pt idx="47">
                  <c:v>-8.3877419653971899</c:v>
                </c:pt>
                <c:pt idx="48">
                  <c:v>-8.3877365548040004</c:v>
                </c:pt>
                <c:pt idx="49">
                  <c:v>-8.6909353977336501</c:v>
                </c:pt>
                <c:pt idx="50">
                  <c:v>-8.8007007624995506</c:v>
                </c:pt>
                <c:pt idx="51">
                  <c:v>-9.2135489709056202</c:v>
                </c:pt>
                <c:pt idx="52">
                  <c:v>-8.9839360005777102</c:v>
                </c:pt>
                <c:pt idx="53">
                  <c:v>-8.3877344767624695</c:v>
                </c:pt>
                <c:pt idx="54">
                  <c:v>-7.5753550062519297</c:v>
                </c:pt>
                <c:pt idx="55">
                  <c:v>-8.9364927735795696</c:v>
                </c:pt>
                <c:pt idx="56">
                  <c:v>-9.7622997787868897</c:v>
                </c:pt>
                <c:pt idx="57">
                  <c:v>-8.3877417066491908</c:v>
                </c:pt>
                <c:pt idx="58">
                  <c:v>-8.5229190634982999</c:v>
                </c:pt>
                <c:pt idx="59">
                  <c:v>-8.3877419621148608</c:v>
                </c:pt>
                <c:pt idx="60">
                  <c:v>-7.7105257781227996</c:v>
                </c:pt>
                <c:pt idx="61">
                  <c:v>-8.6784116927990294</c:v>
                </c:pt>
                <c:pt idx="62">
                  <c:v>-8.1779183794839891</c:v>
                </c:pt>
                <c:pt idx="63">
                  <c:v>-9.0306463717281407</c:v>
                </c:pt>
                <c:pt idx="64">
                  <c:v>-8.3877419656384102</c:v>
                </c:pt>
                <c:pt idx="65">
                  <c:v>-8.9215177996260095</c:v>
                </c:pt>
                <c:pt idx="66">
                  <c:v>-8.7329751593144795</c:v>
                </c:pt>
                <c:pt idx="67">
                  <c:v>-9.1050424675020398</c:v>
                </c:pt>
                <c:pt idx="68">
                  <c:v>-8.7068420468252494</c:v>
                </c:pt>
                <c:pt idx="69">
                  <c:v>-8.3877419377357594</c:v>
                </c:pt>
                <c:pt idx="70">
                  <c:v>-8.9364632695874207</c:v>
                </c:pt>
                <c:pt idx="71">
                  <c:v>-8.4504294658465895</c:v>
                </c:pt>
                <c:pt idx="72">
                  <c:v>-8.6172612454440198</c:v>
                </c:pt>
                <c:pt idx="73">
                  <c:v>-8.9271276395717294</c:v>
                </c:pt>
                <c:pt idx="74">
                  <c:v>-8.3877419656368097</c:v>
                </c:pt>
                <c:pt idx="75">
                  <c:v>-8.3877419633718002</c:v>
                </c:pt>
                <c:pt idx="76">
                  <c:v>-8.8279311481424791</c:v>
                </c:pt>
                <c:pt idx="77">
                  <c:v>-8.4013882569726501</c:v>
                </c:pt>
                <c:pt idx="78">
                  <c:v>-9.2135489709156797</c:v>
                </c:pt>
                <c:pt idx="79">
                  <c:v>-8.3877415710577399</c:v>
                </c:pt>
                <c:pt idx="80">
                  <c:v>-8.7829424657497999</c:v>
                </c:pt>
                <c:pt idx="81">
                  <c:v>-8.3877419567646498</c:v>
                </c:pt>
                <c:pt idx="82">
                  <c:v>-8.5229190634971594</c:v>
                </c:pt>
                <c:pt idx="83">
                  <c:v>-8.8279311481465808</c:v>
                </c:pt>
                <c:pt idx="84">
                  <c:v>-9.6963926083904397</c:v>
                </c:pt>
                <c:pt idx="85">
                  <c:v>-9.8536183707406995</c:v>
                </c:pt>
                <c:pt idx="86">
                  <c:v>-9.1322960155084694</c:v>
                </c:pt>
                <c:pt idx="87">
                  <c:v>-8.7123408903955308</c:v>
                </c:pt>
                <c:pt idx="88">
                  <c:v>-8.3877419656427907</c:v>
                </c:pt>
                <c:pt idx="89">
                  <c:v>-8.9824712635311901</c:v>
                </c:pt>
                <c:pt idx="90">
                  <c:v>-8.3204925899894207</c:v>
                </c:pt>
                <c:pt idx="91">
                  <c:v>-8.67934928257087</c:v>
                </c:pt>
                <c:pt idx="92">
                  <c:v>-9.55904849765618</c:v>
                </c:pt>
                <c:pt idx="93">
                  <c:v>-8.9270896171357492</c:v>
                </c:pt>
                <c:pt idx="94">
                  <c:v>-8.3877419656440004</c:v>
                </c:pt>
                <c:pt idx="95">
                  <c:v>-9.0840826695599208</c:v>
                </c:pt>
                <c:pt idx="96">
                  <c:v>-8.9364927583398508</c:v>
                </c:pt>
                <c:pt idx="97">
                  <c:v>-8.7452400897768392</c:v>
                </c:pt>
                <c:pt idx="98">
                  <c:v>-10.141947830442</c:v>
                </c:pt>
                <c:pt idx="99">
                  <c:v>-8.3877408815353807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0-4D3B-8167-DED9D7C52F4A}"/>
            </c:ext>
          </c:extLst>
        </c:ser>
        <c:ser>
          <c:idx val="1"/>
          <c:order val="1"/>
          <c:tx>
            <c:v>ANNSPO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results_analysis_GW!$C$2:$CX$2</c:f>
              <c:numCache>
                <c:formatCode>General</c:formatCode>
                <c:ptCount val="100"/>
                <c:pt idx="0">
                  <c:v>2894</c:v>
                </c:pt>
                <c:pt idx="1">
                  <c:v>4247</c:v>
                </c:pt>
                <c:pt idx="2">
                  <c:v>2613</c:v>
                </c:pt>
                <c:pt idx="3">
                  <c:v>2278</c:v>
                </c:pt>
                <c:pt idx="4">
                  <c:v>3636</c:v>
                </c:pt>
                <c:pt idx="5">
                  <c:v>2968</c:v>
                </c:pt>
                <c:pt idx="6">
                  <c:v>2490</c:v>
                </c:pt>
                <c:pt idx="7">
                  <c:v>3648</c:v>
                </c:pt>
                <c:pt idx="8">
                  <c:v>3884</c:v>
                </c:pt>
                <c:pt idx="9">
                  <c:v>2939</c:v>
                </c:pt>
                <c:pt idx="10">
                  <c:v>2166</c:v>
                </c:pt>
                <c:pt idx="11">
                  <c:v>2697</c:v>
                </c:pt>
                <c:pt idx="12">
                  <c:v>2527</c:v>
                </c:pt>
                <c:pt idx="13">
                  <c:v>2702</c:v>
                </c:pt>
                <c:pt idx="14">
                  <c:v>2583</c:v>
                </c:pt>
                <c:pt idx="15">
                  <c:v>2880</c:v>
                </c:pt>
                <c:pt idx="16">
                  <c:v>2997</c:v>
                </c:pt>
                <c:pt idx="17">
                  <c:v>2275</c:v>
                </c:pt>
                <c:pt idx="18">
                  <c:v>1673</c:v>
                </c:pt>
                <c:pt idx="19">
                  <c:v>2138</c:v>
                </c:pt>
                <c:pt idx="20">
                  <c:v>3193</c:v>
                </c:pt>
                <c:pt idx="21">
                  <c:v>2939</c:v>
                </c:pt>
                <c:pt idx="22">
                  <c:v>3105</c:v>
                </c:pt>
                <c:pt idx="23">
                  <c:v>3059</c:v>
                </c:pt>
                <c:pt idx="24">
                  <c:v>4189</c:v>
                </c:pt>
                <c:pt idx="25">
                  <c:v>2970</c:v>
                </c:pt>
                <c:pt idx="26">
                  <c:v>3178</c:v>
                </c:pt>
                <c:pt idx="27">
                  <c:v>3073</c:v>
                </c:pt>
                <c:pt idx="28">
                  <c:v>2397</c:v>
                </c:pt>
                <c:pt idx="29">
                  <c:v>2959</c:v>
                </c:pt>
                <c:pt idx="30">
                  <c:v>3047</c:v>
                </c:pt>
                <c:pt idx="31">
                  <c:v>2834</c:v>
                </c:pt>
                <c:pt idx="32">
                  <c:v>1795</c:v>
                </c:pt>
                <c:pt idx="33">
                  <c:v>2022</c:v>
                </c:pt>
                <c:pt idx="34">
                  <c:v>2264</c:v>
                </c:pt>
                <c:pt idx="35">
                  <c:v>2090</c:v>
                </c:pt>
                <c:pt idx="36">
                  <c:v>2666</c:v>
                </c:pt>
                <c:pt idx="37">
                  <c:v>3369</c:v>
                </c:pt>
                <c:pt idx="38">
                  <c:v>2736</c:v>
                </c:pt>
                <c:pt idx="39">
                  <c:v>2062</c:v>
                </c:pt>
                <c:pt idx="40">
                  <c:v>2790</c:v>
                </c:pt>
                <c:pt idx="41">
                  <c:v>2496</c:v>
                </c:pt>
                <c:pt idx="42">
                  <c:v>2668</c:v>
                </c:pt>
                <c:pt idx="43">
                  <c:v>4022</c:v>
                </c:pt>
                <c:pt idx="44">
                  <c:v>2621</c:v>
                </c:pt>
                <c:pt idx="45">
                  <c:v>2550</c:v>
                </c:pt>
                <c:pt idx="46">
                  <c:v>2660</c:v>
                </c:pt>
                <c:pt idx="47">
                  <c:v>3004</c:v>
                </c:pt>
                <c:pt idx="48">
                  <c:v>2906</c:v>
                </c:pt>
                <c:pt idx="49">
                  <c:v>4484</c:v>
                </c:pt>
                <c:pt idx="50">
                  <c:v>2924</c:v>
                </c:pt>
                <c:pt idx="51">
                  <c:v>2259</c:v>
                </c:pt>
                <c:pt idx="52">
                  <c:v>3963</c:v>
                </c:pt>
                <c:pt idx="53">
                  <c:v>3162</c:v>
                </c:pt>
                <c:pt idx="54">
                  <c:v>2486</c:v>
                </c:pt>
                <c:pt idx="55">
                  <c:v>2900</c:v>
                </c:pt>
                <c:pt idx="56">
                  <c:v>3428</c:v>
                </c:pt>
                <c:pt idx="57">
                  <c:v>3020</c:v>
                </c:pt>
                <c:pt idx="58">
                  <c:v>2355</c:v>
                </c:pt>
                <c:pt idx="59">
                  <c:v>3770</c:v>
                </c:pt>
                <c:pt idx="60">
                  <c:v>2961</c:v>
                </c:pt>
                <c:pt idx="61">
                  <c:v>2310</c:v>
                </c:pt>
                <c:pt idx="62">
                  <c:v>3809</c:v>
                </c:pt>
                <c:pt idx="63">
                  <c:v>2268</c:v>
                </c:pt>
                <c:pt idx="64">
                  <c:v>2995</c:v>
                </c:pt>
                <c:pt idx="65">
                  <c:v>3131</c:v>
                </c:pt>
                <c:pt idx="66">
                  <c:v>2518</c:v>
                </c:pt>
                <c:pt idx="67">
                  <c:v>3915</c:v>
                </c:pt>
                <c:pt idx="68">
                  <c:v>4121</c:v>
                </c:pt>
                <c:pt idx="69">
                  <c:v>3102</c:v>
                </c:pt>
                <c:pt idx="70">
                  <c:v>3749</c:v>
                </c:pt>
                <c:pt idx="71">
                  <c:v>2935</c:v>
                </c:pt>
                <c:pt idx="72">
                  <c:v>2779</c:v>
                </c:pt>
                <c:pt idx="73">
                  <c:v>2899</c:v>
                </c:pt>
                <c:pt idx="74">
                  <c:v>1989</c:v>
                </c:pt>
                <c:pt idx="75">
                  <c:v>2706</c:v>
                </c:pt>
                <c:pt idx="76">
                  <c:v>2738</c:v>
                </c:pt>
                <c:pt idx="77">
                  <c:v>3240</c:v>
                </c:pt>
                <c:pt idx="78">
                  <c:v>2062</c:v>
                </c:pt>
                <c:pt idx="79">
                  <c:v>3612</c:v>
                </c:pt>
                <c:pt idx="80">
                  <c:v>2787</c:v>
                </c:pt>
                <c:pt idx="81">
                  <c:v>2605</c:v>
                </c:pt>
                <c:pt idx="82">
                  <c:v>2915</c:v>
                </c:pt>
                <c:pt idx="83">
                  <c:v>2636</c:v>
                </c:pt>
                <c:pt idx="84">
                  <c:v>1778</c:v>
                </c:pt>
                <c:pt idx="85">
                  <c:v>3055</c:v>
                </c:pt>
                <c:pt idx="86">
                  <c:v>3826</c:v>
                </c:pt>
                <c:pt idx="87">
                  <c:v>2922</c:v>
                </c:pt>
                <c:pt idx="88">
                  <c:v>2969</c:v>
                </c:pt>
                <c:pt idx="89">
                  <c:v>2496</c:v>
                </c:pt>
                <c:pt idx="90">
                  <c:v>3429</c:v>
                </c:pt>
                <c:pt idx="91">
                  <c:v>3221</c:v>
                </c:pt>
                <c:pt idx="92">
                  <c:v>3630</c:v>
                </c:pt>
                <c:pt idx="93">
                  <c:v>2736</c:v>
                </c:pt>
                <c:pt idx="94">
                  <c:v>3449</c:v>
                </c:pt>
                <c:pt idx="95">
                  <c:v>3576</c:v>
                </c:pt>
                <c:pt idx="96">
                  <c:v>2435</c:v>
                </c:pt>
                <c:pt idx="97">
                  <c:v>2927</c:v>
                </c:pt>
                <c:pt idx="98">
                  <c:v>2217</c:v>
                </c:pt>
                <c:pt idx="99">
                  <c:v>2499</c:v>
                </c:pt>
              </c:numCache>
            </c:numRef>
          </c:xVal>
          <c:yVal>
            <c:numRef>
              <c:f>results_analysis_GW!$C$3:$CX$3</c:f>
              <c:numCache>
                <c:formatCode>General</c:formatCode>
                <c:ptCount val="100"/>
                <c:pt idx="0">
                  <c:v>-8.3877419201786392</c:v>
                </c:pt>
                <c:pt idx="1">
                  <c:v>-9.5452910599494007</c:v>
                </c:pt>
                <c:pt idx="2">
                  <c:v>-8.0695324535748902</c:v>
                </c:pt>
                <c:pt idx="3">
                  <c:v>-9.0815823405770502</c:v>
                </c:pt>
                <c:pt idx="4">
                  <c:v>-8.3877419656443308</c:v>
                </c:pt>
                <c:pt idx="5">
                  <c:v>-8.21663929312904</c:v>
                </c:pt>
                <c:pt idx="6">
                  <c:v>-8.3877370536985207</c:v>
                </c:pt>
                <c:pt idx="7">
                  <c:v>-8.5221631324653604</c:v>
                </c:pt>
                <c:pt idx="8">
                  <c:v>-9.6809686970385904</c:v>
                </c:pt>
                <c:pt idx="9">
                  <c:v>-8.8279310917874696</c:v>
                </c:pt>
                <c:pt idx="10">
                  <c:v>-8.7536053109098209</c:v>
                </c:pt>
                <c:pt idx="11">
                  <c:v>-8.1559520692379301</c:v>
                </c:pt>
                <c:pt idx="12">
                  <c:v>-8.63942083987342</c:v>
                </c:pt>
                <c:pt idx="13">
                  <c:v>-8.4190396758805406</c:v>
                </c:pt>
                <c:pt idx="14">
                  <c:v>-8.3877418755345499</c:v>
                </c:pt>
                <c:pt idx="15">
                  <c:v>-8.3877355490744598</c:v>
                </c:pt>
                <c:pt idx="16">
                  <c:v>-8.5229173354980698</c:v>
                </c:pt>
                <c:pt idx="17">
                  <c:v>-8.3877419655393908</c:v>
                </c:pt>
                <c:pt idx="18">
                  <c:v>-8.3998211278741799</c:v>
                </c:pt>
                <c:pt idx="19">
                  <c:v>-9.0795985988993699</c:v>
                </c:pt>
                <c:pt idx="20">
                  <c:v>-8.5084626732511097</c:v>
                </c:pt>
                <c:pt idx="21">
                  <c:v>-8.3877418136495798</c:v>
                </c:pt>
                <c:pt idx="22">
                  <c:v>-8.3877363749159102</c:v>
                </c:pt>
                <c:pt idx="23">
                  <c:v>-8.1566648848381007</c:v>
                </c:pt>
                <c:pt idx="24">
                  <c:v>-8.5229190633834992</c:v>
                </c:pt>
                <c:pt idx="25">
                  <c:v>-8.3204937991008201</c:v>
                </c:pt>
                <c:pt idx="26">
                  <c:v>-9.0289331285553107</c:v>
                </c:pt>
                <c:pt idx="27">
                  <c:v>-9.0285623840914795</c:v>
                </c:pt>
                <c:pt idx="28">
                  <c:v>-8.0240454197224196</c:v>
                </c:pt>
                <c:pt idx="29">
                  <c:v>-8.3877418063786795</c:v>
                </c:pt>
                <c:pt idx="30">
                  <c:v>-8.4014150931214395</c:v>
                </c:pt>
                <c:pt idx="31">
                  <c:v>-8.1779181715195293</c:v>
                </c:pt>
                <c:pt idx="32">
                  <c:v>-9.3355655759959895</c:v>
                </c:pt>
                <c:pt idx="33">
                  <c:v>-8.2719231440257204</c:v>
                </c:pt>
                <c:pt idx="34">
                  <c:v>-8.7253333347006592</c:v>
                </c:pt>
                <c:pt idx="35">
                  <c:v>-8.0695324535721404</c:v>
                </c:pt>
                <c:pt idx="36">
                  <c:v>-9.5928913556431699</c:v>
                </c:pt>
                <c:pt idx="37">
                  <c:v>-8.4193640495948596</c:v>
                </c:pt>
                <c:pt idx="38">
                  <c:v>-8.3877402207013798</c:v>
                </c:pt>
                <c:pt idx="39">
                  <c:v>-8.2719571051512801</c:v>
                </c:pt>
                <c:pt idx="40">
                  <c:v>-8.7443606042861308</c:v>
                </c:pt>
                <c:pt idx="41">
                  <c:v>-8.3877417390782902</c:v>
                </c:pt>
                <c:pt idx="42">
                  <c:v>-8.5229190604579994</c:v>
                </c:pt>
                <c:pt idx="43">
                  <c:v>-8.8338287552728403</c:v>
                </c:pt>
                <c:pt idx="44">
                  <c:v>-8.0695324535748902</c:v>
                </c:pt>
                <c:pt idx="45">
                  <c:v>-9.0834201489750708</c:v>
                </c:pt>
                <c:pt idx="46">
                  <c:v>-7.5753545200573598</c:v>
                </c:pt>
                <c:pt idx="47">
                  <c:v>-8.3877408873227495</c:v>
                </c:pt>
                <c:pt idx="48">
                  <c:v>-8.5229130865095506</c:v>
                </c:pt>
                <c:pt idx="49">
                  <c:v>-9.2889322241465404</c:v>
                </c:pt>
                <c:pt idx="50">
                  <c:v>-8.8005823230787197</c:v>
                </c:pt>
                <c:pt idx="51">
                  <c:v>-8.27177203915587</c:v>
                </c:pt>
                <c:pt idx="52">
                  <c:v>-8.8487558311501697</c:v>
                </c:pt>
                <c:pt idx="53">
                  <c:v>-9.0289997864559197</c:v>
                </c:pt>
                <c:pt idx="54">
                  <c:v>-8.6061932386867799</c:v>
                </c:pt>
                <c:pt idx="55">
                  <c:v>-8.3877419656268408</c:v>
                </c:pt>
                <c:pt idx="56">
                  <c:v>-8.3845036006053206</c:v>
                </c:pt>
                <c:pt idx="57">
                  <c:v>-8.5227887229701302</c:v>
                </c:pt>
                <c:pt idx="58">
                  <c:v>-8.2717657360419707</c:v>
                </c:pt>
                <c:pt idx="59">
                  <c:v>-8.4661095805525193</c:v>
                </c:pt>
                <c:pt idx="60">
                  <c:v>-8.3877419608471406</c:v>
                </c:pt>
                <c:pt idx="61">
                  <c:v>-8.3680942665069207</c:v>
                </c:pt>
                <c:pt idx="62">
                  <c:v>-9.5004297414254193</c:v>
                </c:pt>
                <c:pt idx="63">
                  <c:v>-8.6476774032006993</c:v>
                </c:pt>
                <c:pt idx="64">
                  <c:v>-8.15667825707623</c:v>
                </c:pt>
                <c:pt idx="65">
                  <c:v>-8.5229129439804296</c:v>
                </c:pt>
                <c:pt idx="66">
                  <c:v>-7.7101404976905803</c:v>
                </c:pt>
                <c:pt idx="67">
                  <c:v>-8.1779183795171893</c:v>
                </c:pt>
                <c:pt idx="68">
                  <c:v>-9.3493362870290095</c:v>
                </c:pt>
                <c:pt idx="69">
                  <c:v>-8.3877172380193201</c:v>
                </c:pt>
                <c:pt idx="70">
                  <c:v>-8.25536935729356</c:v>
                </c:pt>
                <c:pt idx="71">
                  <c:v>-8.4425790589814405</c:v>
                </c:pt>
                <c:pt idx="72">
                  <c:v>-8.3877419656325607</c:v>
                </c:pt>
                <c:pt idx="73">
                  <c:v>-8.1355363423807496</c:v>
                </c:pt>
                <c:pt idx="74">
                  <c:v>-8.1724862517251307</c:v>
                </c:pt>
                <c:pt idx="75">
                  <c:v>-8.1632960739042009</c:v>
                </c:pt>
                <c:pt idx="76">
                  <c:v>-8.3877419043889798</c:v>
                </c:pt>
                <c:pt idx="77">
                  <c:v>-8.4661095805353295</c:v>
                </c:pt>
                <c:pt idx="78">
                  <c:v>-9.0112870940067502</c:v>
                </c:pt>
                <c:pt idx="79">
                  <c:v>-8.4722391816605001</c:v>
                </c:pt>
                <c:pt idx="80">
                  <c:v>-8.1779183795166901</c:v>
                </c:pt>
                <c:pt idx="81">
                  <c:v>-8.3877354382756</c:v>
                </c:pt>
                <c:pt idx="82">
                  <c:v>-8.3204944005673909</c:v>
                </c:pt>
                <c:pt idx="83">
                  <c:v>-8.3877419656401599</c:v>
                </c:pt>
                <c:pt idx="84">
                  <c:v>-8.5436972175679706</c:v>
                </c:pt>
                <c:pt idx="85">
                  <c:v>-8.1566648848318799</c:v>
                </c:pt>
                <c:pt idx="86">
                  <c:v>-8.5229190457360193</c:v>
                </c:pt>
                <c:pt idx="87">
                  <c:v>-8.3458079339342994</c:v>
                </c:pt>
                <c:pt idx="88">
                  <c:v>-8.3877385502143191</c:v>
                </c:pt>
                <c:pt idx="89">
                  <c:v>-8.2636849243928499</c:v>
                </c:pt>
                <c:pt idx="90">
                  <c:v>-8.3130954773711601</c:v>
                </c:pt>
                <c:pt idx="91">
                  <c:v>-8.7450918857984306</c:v>
                </c:pt>
                <c:pt idx="92">
                  <c:v>-8.8004813532428798</c:v>
                </c:pt>
                <c:pt idx="93">
                  <c:v>-9.2124243116197402</c:v>
                </c:pt>
                <c:pt idx="94">
                  <c:v>-8.5229187574781893</c:v>
                </c:pt>
                <c:pt idx="95">
                  <c:v>-8.5695083975161097</c:v>
                </c:pt>
                <c:pt idx="96">
                  <c:v>-8.8465008233889098</c:v>
                </c:pt>
                <c:pt idx="97">
                  <c:v>-8.1566648848381007</c:v>
                </c:pt>
                <c:pt idx="98">
                  <c:v>-7.9645010833366401</c:v>
                </c:pt>
                <c:pt idx="99">
                  <c:v>-8.5665362255382007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0-4D3B-8167-DED9D7C5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55392"/>
        <c:axId val="563655720"/>
      </c:scatterChart>
      <c:valAx>
        <c:axId val="5636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55720"/>
        <c:crosses val="autoZero"/>
        <c:crossBetween val="midCat"/>
      </c:valAx>
      <c:valAx>
        <c:axId val="5636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6229221347325"/>
          <c:y val="0.29245297462817144"/>
          <c:w val="0.13136686160081965"/>
          <c:h val="0.1560762531620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0</xdr:colOff>
      <xdr:row>27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758825</xdr:colOff>
      <xdr:row>12</xdr:row>
      <xdr:rowOff>19050</xdr:rowOff>
    </xdr:from>
    <xdr:to>
      <xdr:col>11</xdr:col>
      <xdr:colOff>758825</xdr:colOff>
      <xdr:row>27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12</xdr:row>
      <xdr:rowOff>19050</xdr:rowOff>
    </xdr:from>
    <xdr:to>
      <xdr:col>18</xdr:col>
      <xdr:colOff>9525</xdr:colOff>
      <xdr:row>27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tabSelected="1" zoomScale="93" workbookViewId="0">
      <selection activeCell="G11" sqref="G11"/>
    </sheetView>
  </sheetViews>
  <sheetFormatPr baseColWidth="10" defaultRowHeight="14.5" x14ac:dyDescent="0.35"/>
  <sheetData>
    <row r="1" spans="1:102" x14ac:dyDescent="0.35">
      <c r="A1" s="24" t="s">
        <v>8</v>
      </c>
      <c r="B1" t="s">
        <v>7</v>
      </c>
      <c r="C1">
        <v>51</v>
      </c>
      <c r="D1">
        <v>82</v>
      </c>
      <c r="E1">
        <v>104</v>
      </c>
      <c r="F1">
        <v>68</v>
      </c>
      <c r="G1">
        <v>60</v>
      </c>
      <c r="H1">
        <v>59</v>
      </c>
      <c r="I1">
        <v>49</v>
      </c>
      <c r="J1">
        <v>63</v>
      </c>
      <c r="K1">
        <v>94</v>
      </c>
      <c r="L1">
        <v>48</v>
      </c>
      <c r="M1">
        <v>444</v>
      </c>
      <c r="N1">
        <v>43</v>
      </c>
      <c r="O1">
        <v>499</v>
      </c>
      <c r="P1">
        <v>50</v>
      </c>
      <c r="Q1">
        <v>53</v>
      </c>
      <c r="R1">
        <v>46</v>
      </c>
      <c r="S1">
        <v>49</v>
      </c>
      <c r="T1">
        <v>45</v>
      </c>
      <c r="U1">
        <v>69</v>
      </c>
      <c r="V1">
        <v>65</v>
      </c>
      <c r="W1">
        <v>244</v>
      </c>
      <c r="X1">
        <v>48</v>
      </c>
      <c r="Y1">
        <v>51</v>
      </c>
      <c r="Z1">
        <v>49</v>
      </c>
      <c r="AA1">
        <v>72</v>
      </c>
      <c r="AB1">
        <v>50</v>
      </c>
      <c r="AC1">
        <v>54</v>
      </c>
      <c r="AD1">
        <v>55</v>
      </c>
      <c r="AE1">
        <v>53</v>
      </c>
      <c r="AF1">
        <v>48</v>
      </c>
      <c r="AG1">
        <v>52</v>
      </c>
      <c r="AH1">
        <v>47</v>
      </c>
      <c r="AI1">
        <v>76</v>
      </c>
      <c r="AJ1">
        <v>46</v>
      </c>
      <c r="AK1">
        <v>93</v>
      </c>
      <c r="AL1">
        <v>41</v>
      </c>
      <c r="AM1">
        <v>491</v>
      </c>
      <c r="AN1">
        <v>61</v>
      </c>
      <c r="AO1">
        <v>44</v>
      </c>
      <c r="AP1">
        <v>43</v>
      </c>
      <c r="AQ1">
        <v>55</v>
      </c>
      <c r="AR1">
        <v>47</v>
      </c>
      <c r="AS1">
        <v>43</v>
      </c>
      <c r="AT1">
        <v>67</v>
      </c>
      <c r="AU1">
        <v>51</v>
      </c>
      <c r="AV1">
        <v>58</v>
      </c>
      <c r="AW1">
        <v>49</v>
      </c>
      <c r="AX1">
        <v>49</v>
      </c>
      <c r="AY1">
        <v>48</v>
      </c>
      <c r="AZ1">
        <v>81</v>
      </c>
      <c r="BA1">
        <v>181</v>
      </c>
      <c r="BB1">
        <v>49</v>
      </c>
      <c r="BC1">
        <v>82</v>
      </c>
      <c r="BD1">
        <v>57</v>
      </c>
      <c r="BE1">
        <v>336</v>
      </c>
      <c r="BF1">
        <v>47</v>
      </c>
      <c r="BG1">
        <v>499</v>
      </c>
      <c r="BH1">
        <v>52</v>
      </c>
      <c r="BI1">
        <v>89</v>
      </c>
      <c r="BJ1">
        <v>61</v>
      </c>
      <c r="BK1">
        <v>48</v>
      </c>
      <c r="BL1">
        <v>49</v>
      </c>
      <c r="BM1">
        <v>121</v>
      </c>
      <c r="BN1">
        <v>56</v>
      </c>
      <c r="BO1">
        <v>49</v>
      </c>
      <c r="BP1">
        <v>52</v>
      </c>
      <c r="BQ1">
        <v>54</v>
      </c>
      <c r="BR1">
        <v>71</v>
      </c>
      <c r="BS1">
        <v>76</v>
      </c>
      <c r="BT1">
        <v>50</v>
      </c>
      <c r="BU1">
        <v>104</v>
      </c>
      <c r="BV1">
        <v>48</v>
      </c>
      <c r="BW1">
        <v>48</v>
      </c>
      <c r="BX1">
        <v>52</v>
      </c>
      <c r="BY1">
        <v>245</v>
      </c>
      <c r="BZ1">
        <v>162</v>
      </c>
      <c r="CA1">
        <v>44</v>
      </c>
      <c r="CB1">
        <v>52</v>
      </c>
      <c r="CC1">
        <v>61</v>
      </c>
      <c r="CD1">
        <v>63</v>
      </c>
      <c r="CE1">
        <v>59</v>
      </c>
      <c r="CF1">
        <v>69</v>
      </c>
      <c r="CG1">
        <v>48</v>
      </c>
      <c r="CH1">
        <v>44</v>
      </c>
      <c r="CI1">
        <v>98</v>
      </c>
      <c r="CJ1">
        <v>50</v>
      </c>
      <c r="CK1">
        <v>65</v>
      </c>
      <c r="CL1">
        <v>54</v>
      </c>
      <c r="CM1">
        <v>49</v>
      </c>
      <c r="CN1">
        <v>44</v>
      </c>
      <c r="CO1">
        <v>61</v>
      </c>
      <c r="CP1">
        <v>64</v>
      </c>
      <c r="CQ1">
        <v>60</v>
      </c>
      <c r="CR1">
        <v>499</v>
      </c>
      <c r="CS1">
        <v>60</v>
      </c>
      <c r="CT1">
        <v>66</v>
      </c>
      <c r="CU1">
        <v>57</v>
      </c>
      <c r="CV1">
        <v>48</v>
      </c>
      <c r="CW1">
        <v>499</v>
      </c>
      <c r="CX1">
        <v>499</v>
      </c>
    </row>
    <row r="2" spans="1:102" x14ac:dyDescent="0.35">
      <c r="A2" s="24"/>
      <c r="B2" t="s">
        <v>2</v>
      </c>
      <c r="C2">
        <v>2894</v>
      </c>
      <c r="D2">
        <v>4247</v>
      </c>
      <c r="E2">
        <v>2613</v>
      </c>
      <c r="F2">
        <v>2278</v>
      </c>
      <c r="G2">
        <v>3636</v>
      </c>
      <c r="H2">
        <v>2968</v>
      </c>
      <c r="I2">
        <v>2490</v>
      </c>
      <c r="J2">
        <v>3648</v>
      </c>
      <c r="K2">
        <v>3884</v>
      </c>
      <c r="L2">
        <v>2939</v>
      </c>
      <c r="M2">
        <v>2166</v>
      </c>
      <c r="N2">
        <v>2697</v>
      </c>
      <c r="O2">
        <v>2527</v>
      </c>
      <c r="P2">
        <v>2702</v>
      </c>
      <c r="Q2">
        <v>2583</v>
      </c>
      <c r="R2">
        <v>2880</v>
      </c>
      <c r="S2">
        <v>2997</v>
      </c>
      <c r="T2">
        <v>2275</v>
      </c>
      <c r="U2">
        <v>1673</v>
      </c>
      <c r="V2">
        <v>2138</v>
      </c>
      <c r="W2">
        <v>3193</v>
      </c>
      <c r="X2">
        <v>2939</v>
      </c>
      <c r="Y2">
        <v>3105</v>
      </c>
      <c r="Z2">
        <v>3059</v>
      </c>
      <c r="AA2">
        <v>4189</v>
      </c>
      <c r="AB2">
        <v>2970</v>
      </c>
      <c r="AC2">
        <v>3178</v>
      </c>
      <c r="AD2">
        <v>3073</v>
      </c>
      <c r="AE2">
        <v>2397</v>
      </c>
      <c r="AF2">
        <v>2959</v>
      </c>
      <c r="AG2">
        <v>3047</v>
      </c>
      <c r="AH2">
        <v>2834</v>
      </c>
      <c r="AI2">
        <v>1795</v>
      </c>
      <c r="AJ2">
        <v>2022</v>
      </c>
      <c r="AK2">
        <v>2264</v>
      </c>
      <c r="AL2">
        <v>2090</v>
      </c>
      <c r="AM2">
        <v>2666</v>
      </c>
      <c r="AN2">
        <v>3369</v>
      </c>
      <c r="AO2">
        <v>2736</v>
      </c>
      <c r="AP2">
        <v>2062</v>
      </c>
      <c r="AQ2">
        <v>2790</v>
      </c>
      <c r="AR2">
        <v>2496</v>
      </c>
      <c r="AS2">
        <v>2668</v>
      </c>
      <c r="AT2">
        <v>4022</v>
      </c>
      <c r="AU2">
        <v>2621</v>
      </c>
      <c r="AV2">
        <v>2550</v>
      </c>
      <c r="AW2">
        <v>2660</v>
      </c>
      <c r="AX2">
        <v>3004</v>
      </c>
      <c r="AY2">
        <v>2906</v>
      </c>
      <c r="AZ2">
        <v>4484</v>
      </c>
      <c r="BA2">
        <v>2924</v>
      </c>
      <c r="BB2">
        <v>2259</v>
      </c>
      <c r="BC2">
        <v>3963</v>
      </c>
      <c r="BD2">
        <v>3162</v>
      </c>
      <c r="BE2">
        <v>2486</v>
      </c>
      <c r="BF2">
        <v>2900</v>
      </c>
      <c r="BG2">
        <v>3428</v>
      </c>
      <c r="BH2">
        <v>3020</v>
      </c>
      <c r="BI2">
        <v>2355</v>
      </c>
      <c r="BJ2">
        <v>3770</v>
      </c>
      <c r="BK2">
        <v>2961</v>
      </c>
      <c r="BL2">
        <v>2310</v>
      </c>
      <c r="BM2">
        <v>3809</v>
      </c>
      <c r="BN2">
        <v>2268</v>
      </c>
      <c r="BO2">
        <v>2995</v>
      </c>
      <c r="BP2">
        <v>3131</v>
      </c>
      <c r="BQ2">
        <v>2518</v>
      </c>
      <c r="BR2">
        <v>3915</v>
      </c>
      <c r="BS2">
        <v>4121</v>
      </c>
      <c r="BT2">
        <v>3102</v>
      </c>
      <c r="BU2">
        <v>3749</v>
      </c>
      <c r="BV2">
        <v>2935</v>
      </c>
      <c r="BW2">
        <v>2779</v>
      </c>
      <c r="BX2">
        <v>2899</v>
      </c>
      <c r="BY2">
        <v>1989</v>
      </c>
      <c r="BZ2">
        <v>2706</v>
      </c>
      <c r="CA2">
        <v>2738</v>
      </c>
      <c r="CB2">
        <v>3240</v>
      </c>
      <c r="CC2">
        <v>2062</v>
      </c>
      <c r="CD2">
        <v>3612</v>
      </c>
      <c r="CE2">
        <v>2787</v>
      </c>
      <c r="CF2">
        <v>2605</v>
      </c>
      <c r="CG2">
        <v>2915</v>
      </c>
      <c r="CH2">
        <v>2636</v>
      </c>
      <c r="CI2">
        <v>1778</v>
      </c>
      <c r="CJ2">
        <v>3055</v>
      </c>
      <c r="CK2">
        <v>3826</v>
      </c>
      <c r="CL2">
        <v>2922</v>
      </c>
      <c r="CM2">
        <v>2969</v>
      </c>
      <c r="CN2">
        <v>2496</v>
      </c>
      <c r="CO2">
        <v>3429</v>
      </c>
      <c r="CP2">
        <v>3221</v>
      </c>
      <c r="CQ2">
        <v>3630</v>
      </c>
      <c r="CR2">
        <v>2736</v>
      </c>
      <c r="CS2">
        <v>3449</v>
      </c>
      <c r="CT2">
        <v>3576</v>
      </c>
      <c r="CU2">
        <v>2435</v>
      </c>
      <c r="CV2">
        <v>2927</v>
      </c>
      <c r="CW2">
        <v>2217</v>
      </c>
      <c r="CX2">
        <v>2499</v>
      </c>
    </row>
    <row r="3" spans="1:102" x14ac:dyDescent="0.35">
      <c r="A3" s="24"/>
      <c r="B3" t="s">
        <v>1</v>
      </c>
      <c r="C3">
        <v>-8.3877419201786392</v>
      </c>
      <c r="D3">
        <v>-9.5452910599494007</v>
      </c>
      <c r="E3">
        <v>-8.0695324535748902</v>
      </c>
      <c r="F3">
        <v>-9.0815823405770502</v>
      </c>
      <c r="G3">
        <v>-8.3877419656443308</v>
      </c>
      <c r="H3">
        <v>-8.21663929312904</v>
      </c>
      <c r="I3">
        <v>-8.3877370536985207</v>
      </c>
      <c r="J3">
        <v>-8.5221631324653604</v>
      </c>
      <c r="K3">
        <v>-9.6809686970385904</v>
      </c>
      <c r="L3">
        <v>-8.8279310917874696</v>
      </c>
      <c r="M3">
        <v>-8.7536053109098209</v>
      </c>
      <c r="N3">
        <v>-8.1559520692379301</v>
      </c>
      <c r="O3">
        <v>-8.63942083987342</v>
      </c>
      <c r="P3">
        <v>-8.4190396758805406</v>
      </c>
      <c r="Q3">
        <v>-8.3877418755345499</v>
      </c>
      <c r="R3">
        <v>-8.3877355490744598</v>
      </c>
      <c r="S3">
        <v>-8.5229173354980698</v>
      </c>
      <c r="T3">
        <v>-8.3877419655393908</v>
      </c>
      <c r="U3">
        <v>-8.3998211278741799</v>
      </c>
      <c r="V3">
        <v>-9.0795985988993699</v>
      </c>
      <c r="W3">
        <v>-8.5084626732511097</v>
      </c>
      <c r="X3">
        <v>-8.3877418136495798</v>
      </c>
      <c r="Y3">
        <v>-8.3877363749159102</v>
      </c>
      <c r="Z3">
        <v>-8.1566648848381007</v>
      </c>
      <c r="AA3">
        <v>-8.5229190633834992</v>
      </c>
      <c r="AB3">
        <v>-8.3204937991008201</v>
      </c>
      <c r="AC3">
        <v>-9.0289331285553107</v>
      </c>
      <c r="AD3">
        <v>-9.0285623840914795</v>
      </c>
      <c r="AE3">
        <v>-8.0240454197224196</v>
      </c>
      <c r="AF3">
        <v>-8.3877418063786795</v>
      </c>
      <c r="AG3">
        <v>-8.4014150931214395</v>
      </c>
      <c r="AH3">
        <v>-8.1779181715195293</v>
      </c>
      <c r="AI3">
        <v>-9.3355655759959895</v>
      </c>
      <c r="AJ3">
        <v>-8.2719231440257204</v>
      </c>
      <c r="AK3">
        <v>-8.7253333347006592</v>
      </c>
      <c r="AL3">
        <v>-8.0695324535721404</v>
      </c>
      <c r="AM3">
        <v>-9.5928913556431699</v>
      </c>
      <c r="AN3">
        <v>-8.4193640495948596</v>
      </c>
      <c r="AO3">
        <v>-8.3877402207013798</v>
      </c>
      <c r="AP3">
        <v>-8.2719571051512801</v>
      </c>
      <c r="AQ3">
        <v>-8.7443606042861308</v>
      </c>
      <c r="AR3">
        <v>-8.3877417390782902</v>
      </c>
      <c r="AS3">
        <v>-8.5229190604579994</v>
      </c>
      <c r="AT3">
        <v>-8.8338287552728403</v>
      </c>
      <c r="AU3">
        <v>-8.0695324535748902</v>
      </c>
      <c r="AV3">
        <v>-9.0834201489750708</v>
      </c>
      <c r="AW3">
        <v>-7.5753545200573598</v>
      </c>
      <c r="AX3">
        <v>-8.3877408873227495</v>
      </c>
      <c r="AY3">
        <v>-8.5229130865095506</v>
      </c>
      <c r="AZ3">
        <v>-9.2889322241465404</v>
      </c>
      <c r="BA3">
        <v>-8.8005823230787197</v>
      </c>
      <c r="BB3">
        <v>-8.27177203915587</v>
      </c>
      <c r="BC3">
        <v>-8.8487558311501697</v>
      </c>
      <c r="BD3">
        <v>-9.0289997864559197</v>
      </c>
      <c r="BE3">
        <v>-8.6061932386867799</v>
      </c>
      <c r="BF3">
        <v>-8.3877419656268408</v>
      </c>
      <c r="BG3">
        <v>-8.3845036006053206</v>
      </c>
      <c r="BH3">
        <v>-8.5227887229701302</v>
      </c>
      <c r="BI3">
        <v>-8.2717657360419707</v>
      </c>
      <c r="BJ3">
        <v>-8.4661095805525193</v>
      </c>
      <c r="BK3">
        <v>-8.3877419608471406</v>
      </c>
      <c r="BL3">
        <v>-8.3680942665069207</v>
      </c>
      <c r="BM3">
        <v>-9.5004297414254193</v>
      </c>
      <c r="BN3">
        <v>-8.6476774032006993</v>
      </c>
      <c r="BO3">
        <v>-8.15667825707623</v>
      </c>
      <c r="BP3">
        <v>-8.5229129439804296</v>
      </c>
      <c r="BQ3">
        <v>-7.7101404976905803</v>
      </c>
      <c r="BR3">
        <v>-8.1779183795171893</v>
      </c>
      <c r="BS3">
        <v>-9.3493362870290095</v>
      </c>
      <c r="BT3">
        <v>-8.3877172380193201</v>
      </c>
      <c r="BU3">
        <v>-8.25536935729356</v>
      </c>
      <c r="BV3">
        <v>-8.4425790589814405</v>
      </c>
      <c r="BW3">
        <v>-8.3877419656325607</v>
      </c>
      <c r="BX3">
        <v>-8.1355363423807496</v>
      </c>
      <c r="BY3">
        <v>-8.1724862517251307</v>
      </c>
      <c r="BZ3">
        <v>-8.1632960739042009</v>
      </c>
      <c r="CA3">
        <v>-8.3877419043889798</v>
      </c>
      <c r="CB3">
        <v>-8.4661095805353295</v>
      </c>
      <c r="CC3">
        <v>-9.0112870940067502</v>
      </c>
      <c r="CD3">
        <v>-8.4722391816605001</v>
      </c>
      <c r="CE3">
        <v>-8.1779183795166901</v>
      </c>
      <c r="CF3">
        <v>-8.3877354382756</v>
      </c>
      <c r="CG3">
        <v>-8.3204944005673909</v>
      </c>
      <c r="CH3">
        <v>-8.3877419656401599</v>
      </c>
      <c r="CI3">
        <v>-8.5436972175679706</v>
      </c>
      <c r="CJ3">
        <v>-8.1566648848318799</v>
      </c>
      <c r="CK3">
        <v>-8.5229190457360193</v>
      </c>
      <c r="CL3">
        <v>-8.3458079339342994</v>
      </c>
      <c r="CM3">
        <v>-8.3877385502143191</v>
      </c>
      <c r="CN3">
        <v>-8.2636849243928499</v>
      </c>
      <c r="CO3">
        <v>-8.3130954773711601</v>
      </c>
      <c r="CP3">
        <v>-8.7450918857984306</v>
      </c>
      <c r="CQ3">
        <v>-8.8004813532428798</v>
      </c>
      <c r="CR3">
        <v>-9.2124243116197402</v>
      </c>
      <c r="CS3">
        <v>-8.5229187574781893</v>
      </c>
      <c r="CT3">
        <v>-8.5695083975161097</v>
      </c>
      <c r="CU3">
        <v>-8.8465008233889098</v>
      </c>
      <c r="CV3">
        <v>-8.1566648848381007</v>
      </c>
      <c r="CW3">
        <v>-7.9645010833366401</v>
      </c>
      <c r="CX3">
        <v>-8.5665362255382007</v>
      </c>
    </row>
    <row r="4" spans="1:102" x14ac:dyDescent="0.35">
      <c r="A4" s="24" t="s">
        <v>0</v>
      </c>
      <c r="B4" t="s">
        <v>7</v>
      </c>
      <c r="C4">
        <v>51</v>
      </c>
      <c r="D4">
        <v>55</v>
      </c>
      <c r="E4">
        <v>101</v>
      </c>
      <c r="F4">
        <v>58</v>
      </c>
      <c r="G4">
        <v>53</v>
      </c>
      <c r="H4">
        <v>55</v>
      </c>
      <c r="I4">
        <v>52</v>
      </c>
      <c r="J4">
        <v>51</v>
      </c>
      <c r="K4">
        <v>55</v>
      </c>
      <c r="L4">
        <v>49</v>
      </c>
      <c r="M4">
        <v>48</v>
      </c>
      <c r="N4">
        <v>314</v>
      </c>
      <c r="O4">
        <v>70</v>
      </c>
      <c r="P4">
        <v>64</v>
      </c>
      <c r="Q4">
        <v>45</v>
      </c>
      <c r="R4">
        <v>83</v>
      </c>
      <c r="S4">
        <v>64</v>
      </c>
      <c r="T4">
        <v>103</v>
      </c>
      <c r="U4">
        <v>56</v>
      </c>
      <c r="V4">
        <v>48</v>
      </c>
      <c r="W4">
        <v>69</v>
      </c>
      <c r="X4">
        <v>45</v>
      </c>
      <c r="Y4">
        <v>79</v>
      </c>
      <c r="Z4">
        <v>70</v>
      </c>
      <c r="AA4">
        <v>43</v>
      </c>
      <c r="AB4">
        <v>499</v>
      </c>
      <c r="AC4">
        <v>57</v>
      </c>
      <c r="AD4">
        <v>54</v>
      </c>
      <c r="AE4">
        <v>45</v>
      </c>
      <c r="AF4">
        <v>64</v>
      </c>
      <c r="AG4">
        <v>59</v>
      </c>
      <c r="AH4">
        <v>50</v>
      </c>
      <c r="AI4">
        <v>82</v>
      </c>
      <c r="AJ4">
        <v>82</v>
      </c>
      <c r="AK4">
        <v>61</v>
      </c>
      <c r="AL4">
        <v>66</v>
      </c>
      <c r="AM4">
        <v>60</v>
      </c>
      <c r="AN4">
        <v>90</v>
      </c>
      <c r="AO4">
        <v>93</v>
      </c>
      <c r="AP4">
        <v>62</v>
      </c>
      <c r="AQ4">
        <v>74</v>
      </c>
      <c r="AR4">
        <v>81</v>
      </c>
      <c r="AS4">
        <v>44</v>
      </c>
      <c r="AT4">
        <v>65</v>
      </c>
      <c r="AU4">
        <v>94</v>
      </c>
      <c r="AV4">
        <v>90</v>
      </c>
      <c r="AW4">
        <v>69</v>
      </c>
      <c r="AX4">
        <v>40</v>
      </c>
      <c r="AY4">
        <v>46</v>
      </c>
      <c r="AZ4">
        <v>72</v>
      </c>
      <c r="BA4">
        <v>90</v>
      </c>
      <c r="BB4">
        <v>63</v>
      </c>
      <c r="BC4">
        <v>170</v>
      </c>
      <c r="BD4">
        <v>51</v>
      </c>
      <c r="BE4">
        <v>37</v>
      </c>
      <c r="BF4">
        <v>69</v>
      </c>
      <c r="BG4">
        <v>499</v>
      </c>
      <c r="BH4">
        <v>45</v>
      </c>
      <c r="BI4">
        <v>59</v>
      </c>
      <c r="BJ4">
        <v>41</v>
      </c>
      <c r="BK4">
        <v>49</v>
      </c>
      <c r="BL4">
        <v>102</v>
      </c>
      <c r="BM4">
        <v>50</v>
      </c>
      <c r="BN4">
        <v>70</v>
      </c>
      <c r="BO4">
        <v>65</v>
      </c>
      <c r="BP4">
        <v>84</v>
      </c>
      <c r="BQ4">
        <v>81</v>
      </c>
      <c r="BR4">
        <v>91</v>
      </c>
      <c r="BS4">
        <v>46</v>
      </c>
      <c r="BT4">
        <v>54</v>
      </c>
      <c r="BU4">
        <v>71</v>
      </c>
      <c r="BV4">
        <v>68</v>
      </c>
      <c r="BW4">
        <v>92</v>
      </c>
      <c r="BX4">
        <v>81</v>
      </c>
      <c r="BY4">
        <v>49</v>
      </c>
      <c r="BZ4">
        <v>48</v>
      </c>
      <c r="CA4">
        <v>86</v>
      </c>
      <c r="CB4">
        <v>44</v>
      </c>
      <c r="CC4">
        <v>82</v>
      </c>
      <c r="CD4">
        <v>54</v>
      </c>
      <c r="CE4">
        <v>76</v>
      </c>
      <c r="CF4">
        <v>54</v>
      </c>
      <c r="CG4">
        <v>48</v>
      </c>
      <c r="CH4">
        <v>103</v>
      </c>
      <c r="CI4">
        <v>146</v>
      </c>
      <c r="CJ4">
        <v>216</v>
      </c>
      <c r="CK4">
        <v>61</v>
      </c>
      <c r="CL4">
        <v>94</v>
      </c>
      <c r="CM4">
        <v>47</v>
      </c>
      <c r="CN4">
        <v>57</v>
      </c>
      <c r="CO4">
        <v>55</v>
      </c>
      <c r="CP4">
        <v>70</v>
      </c>
      <c r="CQ4">
        <v>109</v>
      </c>
      <c r="CR4">
        <v>62</v>
      </c>
      <c r="CS4">
        <v>57</v>
      </c>
      <c r="CT4">
        <v>58</v>
      </c>
      <c r="CU4">
        <v>61</v>
      </c>
      <c r="CV4">
        <v>59</v>
      </c>
      <c r="CW4">
        <v>146</v>
      </c>
      <c r="CX4">
        <v>52</v>
      </c>
    </row>
    <row r="5" spans="1:102" x14ac:dyDescent="0.35">
      <c r="A5" s="24"/>
      <c r="B5" t="s">
        <v>2</v>
      </c>
      <c r="C5">
        <v>3180</v>
      </c>
      <c r="D5">
        <v>3420</v>
      </c>
      <c r="E5">
        <v>6180</v>
      </c>
      <c r="F5">
        <v>3600</v>
      </c>
      <c r="G5">
        <v>3300</v>
      </c>
      <c r="H5">
        <v>3420</v>
      </c>
      <c r="I5">
        <v>3240</v>
      </c>
      <c r="J5">
        <v>3180</v>
      </c>
      <c r="K5">
        <v>3420</v>
      </c>
      <c r="L5">
        <v>3060</v>
      </c>
      <c r="M5">
        <v>3000</v>
      </c>
      <c r="N5">
        <v>18960</v>
      </c>
      <c r="O5">
        <v>4320</v>
      </c>
      <c r="P5">
        <v>3960</v>
      </c>
      <c r="Q5">
        <v>2820</v>
      </c>
      <c r="R5">
        <v>5100</v>
      </c>
      <c r="S5">
        <v>3960</v>
      </c>
      <c r="T5">
        <v>6300</v>
      </c>
      <c r="U5">
        <v>3480</v>
      </c>
      <c r="V5">
        <v>3000</v>
      </c>
      <c r="W5">
        <v>4260</v>
      </c>
      <c r="X5">
        <v>2820</v>
      </c>
      <c r="Y5">
        <v>4860</v>
      </c>
      <c r="Z5">
        <v>4320</v>
      </c>
      <c r="AA5">
        <v>2700</v>
      </c>
      <c r="AB5">
        <v>30060</v>
      </c>
      <c r="AC5">
        <v>3540</v>
      </c>
      <c r="AD5">
        <v>3360</v>
      </c>
      <c r="AE5">
        <v>2820</v>
      </c>
      <c r="AF5">
        <v>3960</v>
      </c>
      <c r="AG5">
        <v>3660</v>
      </c>
      <c r="AH5">
        <v>3120</v>
      </c>
      <c r="AI5">
        <v>5040</v>
      </c>
      <c r="AJ5">
        <v>5040</v>
      </c>
      <c r="AK5">
        <v>3780</v>
      </c>
      <c r="AL5">
        <v>4080</v>
      </c>
      <c r="AM5">
        <v>3720</v>
      </c>
      <c r="AN5">
        <v>5520</v>
      </c>
      <c r="AO5">
        <v>5700</v>
      </c>
      <c r="AP5">
        <v>3840</v>
      </c>
      <c r="AQ5">
        <v>4560</v>
      </c>
      <c r="AR5">
        <v>4980</v>
      </c>
      <c r="AS5">
        <v>2760</v>
      </c>
      <c r="AT5">
        <v>4020</v>
      </c>
      <c r="AU5">
        <v>5760</v>
      </c>
      <c r="AV5">
        <v>5520</v>
      </c>
      <c r="AW5">
        <v>4260</v>
      </c>
      <c r="AX5">
        <v>2520</v>
      </c>
      <c r="AY5">
        <v>2880</v>
      </c>
      <c r="AZ5">
        <v>4440</v>
      </c>
      <c r="BA5">
        <v>5520</v>
      </c>
      <c r="BB5">
        <v>3900</v>
      </c>
      <c r="BC5">
        <v>10320</v>
      </c>
      <c r="BD5">
        <v>3180</v>
      </c>
      <c r="BE5">
        <v>2340</v>
      </c>
      <c r="BF5">
        <v>4260</v>
      </c>
      <c r="BG5">
        <v>30060</v>
      </c>
      <c r="BH5">
        <v>2820</v>
      </c>
      <c r="BI5">
        <v>3660</v>
      </c>
      <c r="BJ5">
        <v>2580</v>
      </c>
      <c r="BK5">
        <v>3060</v>
      </c>
      <c r="BL5">
        <v>6240</v>
      </c>
      <c r="BM5">
        <v>3120</v>
      </c>
      <c r="BN5">
        <v>4320</v>
      </c>
      <c r="BO5">
        <v>4020</v>
      </c>
      <c r="BP5">
        <v>5160</v>
      </c>
      <c r="BQ5">
        <v>4980</v>
      </c>
      <c r="BR5">
        <v>5580</v>
      </c>
      <c r="BS5">
        <v>2880</v>
      </c>
      <c r="BT5">
        <v>3360</v>
      </c>
      <c r="BU5">
        <v>4380</v>
      </c>
      <c r="BV5">
        <v>4200</v>
      </c>
      <c r="BW5">
        <v>5640</v>
      </c>
      <c r="BX5">
        <v>4980</v>
      </c>
      <c r="BY5">
        <v>3060</v>
      </c>
      <c r="BZ5">
        <v>3000</v>
      </c>
      <c r="CA5">
        <v>5280</v>
      </c>
      <c r="CB5">
        <v>2760</v>
      </c>
      <c r="CC5">
        <v>5040</v>
      </c>
      <c r="CD5">
        <v>3360</v>
      </c>
      <c r="CE5">
        <v>4680</v>
      </c>
      <c r="CF5">
        <v>3360</v>
      </c>
      <c r="CG5">
        <v>3000</v>
      </c>
      <c r="CH5">
        <v>6300</v>
      </c>
      <c r="CI5">
        <v>8880</v>
      </c>
      <c r="CJ5">
        <v>13080</v>
      </c>
      <c r="CK5">
        <v>3780</v>
      </c>
      <c r="CL5">
        <v>5760</v>
      </c>
      <c r="CM5">
        <v>2940</v>
      </c>
      <c r="CN5">
        <v>3540</v>
      </c>
      <c r="CO5">
        <v>3420</v>
      </c>
      <c r="CP5">
        <v>4320</v>
      </c>
      <c r="CQ5">
        <v>6660</v>
      </c>
      <c r="CR5">
        <v>3840</v>
      </c>
      <c r="CS5">
        <v>3540</v>
      </c>
      <c r="CT5">
        <v>3600</v>
      </c>
      <c r="CU5">
        <v>3780</v>
      </c>
      <c r="CV5">
        <v>3660</v>
      </c>
      <c r="CW5">
        <v>8880</v>
      </c>
      <c r="CX5">
        <v>3240</v>
      </c>
    </row>
    <row r="6" spans="1:102" x14ac:dyDescent="0.35">
      <c r="A6" s="24"/>
      <c r="B6" t="s">
        <v>1</v>
      </c>
      <c r="C6">
        <v>-7.3860132824755604</v>
      </c>
      <c r="D6">
        <v>-8.7807030380888804</v>
      </c>
      <c r="E6">
        <v>-9.8677370142682808</v>
      </c>
      <c r="F6">
        <v>-8.9839336726296999</v>
      </c>
      <c r="G6">
        <v>-8.3877416126452005</v>
      </c>
      <c r="H6">
        <v>-8.3535177749144403</v>
      </c>
      <c r="I6">
        <v>-8.3877418786385896</v>
      </c>
      <c r="J6">
        <v>-8.1853171612805795</v>
      </c>
      <c r="K6">
        <v>-9.2135489592245197</v>
      </c>
      <c r="L6">
        <v>-8.3130953974098301</v>
      </c>
      <c r="M6">
        <v>-8.38774196564421</v>
      </c>
      <c r="N6">
        <v>-10.007254828571501</v>
      </c>
      <c r="O6">
        <v>-8.0299818023866099</v>
      </c>
      <c r="P6">
        <v>-8.5223904871633707</v>
      </c>
      <c r="Q6">
        <v>-8.3877355174738408</v>
      </c>
      <c r="R6">
        <v>-8.6788138167548805</v>
      </c>
      <c r="S6">
        <v>-8.8009944212837006</v>
      </c>
      <c r="T6">
        <v>-8.9364918097849007</v>
      </c>
      <c r="U6">
        <v>-8.3877400222147909</v>
      </c>
      <c r="V6">
        <v>-8.5167219566999499</v>
      </c>
      <c r="W6">
        <v>-8.5229049582542906</v>
      </c>
      <c r="X6">
        <v>-8.3877419657348309</v>
      </c>
      <c r="Y6">
        <v>-9.2135489708920897</v>
      </c>
      <c r="Z6">
        <v>-8.2856421536657994</v>
      </c>
      <c r="AA6">
        <v>-8.3877394493568893</v>
      </c>
      <c r="AB6">
        <v>-10.824662036906201</v>
      </c>
      <c r="AC6">
        <v>-8.15666488483809</v>
      </c>
      <c r="AD6">
        <v>-8.3877393271617908</v>
      </c>
      <c r="AE6">
        <v>-8.3130953106159904</v>
      </c>
      <c r="AF6">
        <v>-8.1846405769684196</v>
      </c>
      <c r="AG6">
        <v>-8.3877411821560699</v>
      </c>
      <c r="AH6">
        <v>-8.3877419553480195</v>
      </c>
      <c r="AI6">
        <v>-9.1129149823967897</v>
      </c>
      <c r="AJ6">
        <v>-8.55602397616898</v>
      </c>
      <c r="AK6">
        <v>-9.2135487533631597</v>
      </c>
      <c r="AL6">
        <v>-8.6793292442569197</v>
      </c>
      <c r="AM6">
        <v>-8.3877419656442598</v>
      </c>
      <c r="AN6">
        <v>-8.9544180436458092</v>
      </c>
      <c r="AO6">
        <v>-8.9061877881189702</v>
      </c>
      <c r="AP6">
        <v>-8.8487600235965598</v>
      </c>
      <c r="AQ6">
        <v>-8.8624251309030608</v>
      </c>
      <c r="AR6">
        <v>-9.6509310222759304</v>
      </c>
      <c r="AS6">
        <v>-8.1344800217687006</v>
      </c>
      <c r="AT6">
        <v>-9.3493362769245891</v>
      </c>
      <c r="AU6">
        <v>-9.2135489709156797</v>
      </c>
      <c r="AV6">
        <v>-9.2135488977606794</v>
      </c>
      <c r="AW6">
        <v>-8.5228117099723093</v>
      </c>
      <c r="AX6">
        <v>-8.3877419653971899</v>
      </c>
      <c r="AY6">
        <v>-8.3877365548040004</v>
      </c>
      <c r="AZ6">
        <v>-8.6909353977336501</v>
      </c>
      <c r="BA6">
        <v>-8.8007007624995506</v>
      </c>
      <c r="BB6">
        <v>-9.2135489709056202</v>
      </c>
      <c r="BC6">
        <v>-8.9839360005777102</v>
      </c>
      <c r="BD6">
        <v>-8.3877344767624695</v>
      </c>
      <c r="BE6">
        <v>-7.5753550062519297</v>
      </c>
      <c r="BF6">
        <v>-8.9364927735795696</v>
      </c>
      <c r="BG6">
        <v>-9.7622997787868897</v>
      </c>
      <c r="BH6">
        <v>-8.3877417066491908</v>
      </c>
      <c r="BI6">
        <v>-8.5229190634982999</v>
      </c>
      <c r="BJ6">
        <v>-8.3877419621148608</v>
      </c>
      <c r="BK6">
        <v>-7.7105257781227996</v>
      </c>
      <c r="BL6">
        <v>-8.6784116927990294</v>
      </c>
      <c r="BM6">
        <v>-8.1779183794839891</v>
      </c>
      <c r="BN6">
        <v>-9.0306463717281407</v>
      </c>
      <c r="BO6">
        <v>-8.3877419656384102</v>
      </c>
      <c r="BP6">
        <v>-8.9215177996260095</v>
      </c>
      <c r="BQ6">
        <v>-8.7329751593144795</v>
      </c>
      <c r="BR6">
        <v>-9.1050424675020398</v>
      </c>
      <c r="BS6">
        <v>-8.7068420468252494</v>
      </c>
      <c r="BT6">
        <v>-8.3877419377357594</v>
      </c>
      <c r="BU6">
        <v>-8.9364632695874207</v>
      </c>
      <c r="BV6">
        <v>-8.4504294658465895</v>
      </c>
      <c r="BW6">
        <v>-8.6172612454440198</v>
      </c>
      <c r="BX6">
        <v>-8.9271276395717294</v>
      </c>
      <c r="BY6">
        <v>-8.3877419656368097</v>
      </c>
      <c r="BZ6">
        <v>-8.3877419633718002</v>
      </c>
      <c r="CA6">
        <v>-8.8279311481424791</v>
      </c>
      <c r="CB6">
        <v>-8.4013882569726501</v>
      </c>
      <c r="CC6">
        <v>-9.2135489709156797</v>
      </c>
      <c r="CD6">
        <v>-8.3877415710577399</v>
      </c>
      <c r="CE6">
        <v>-8.7829424657497999</v>
      </c>
      <c r="CF6">
        <v>-8.3877419567646498</v>
      </c>
      <c r="CG6">
        <v>-8.5229190634971594</v>
      </c>
      <c r="CH6">
        <v>-8.8279311481465808</v>
      </c>
      <c r="CI6">
        <v>-9.6963926083904397</v>
      </c>
      <c r="CJ6">
        <v>-9.8536183707406995</v>
      </c>
      <c r="CK6">
        <v>-9.1322960155084694</v>
      </c>
      <c r="CL6">
        <v>-8.7123408903955308</v>
      </c>
      <c r="CM6">
        <v>-8.3877419656427907</v>
      </c>
      <c r="CN6">
        <v>-8.9824712635311901</v>
      </c>
      <c r="CO6">
        <v>-8.3204925899894207</v>
      </c>
      <c r="CP6">
        <v>-8.67934928257087</v>
      </c>
      <c r="CQ6">
        <v>-9.55904849765618</v>
      </c>
      <c r="CR6">
        <v>-8.9270896171357492</v>
      </c>
      <c r="CS6">
        <v>-8.3877419656440004</v>
      </c>
      <c r="CT6">
        <v>-9.0840826695599208</v>
      </c>
      <c r="CU6">
        <v>-8.9364927583398508</v>
      </c>
      <c r="CV6">
        <v>-8.7452400897768392</v>
      </c>
      <c r="CW6">
        <v>-10.141947830442</v>
      </c>
      <c r="CX6">
        <v>-8.3877408815353807</v>
      </c>
    </row>
    <row r="7" spans="1:102" ht="15" thickBot="1" x14ac:dyDescent="0.4"/>
    <row r="8" spans="1:102" x14ac:dyDescent="0.35">
      <c r="C8" s="2" t="s">
        <v>3</v>
      </c>
      <c r="D8" s="3" t="s">
        <v>4</v>
      </c>
      <c r="E8" s="3" t="s">
        <v>5</v>
      </c>
      <c r="F8" s="4" t="s">
        <v>6</v>
      </c>
      <c r="G8" t="s">
        <v>9</v>
      </c>
      <c r="H8" t="s">
        <v>10</v>
      </c>
      <c r="I8" t="s">
        <v>11</v>
      </c>
      <c r="J8" s="15" t="s">
        <v>12</v>
      </c>
      <c r="K8" s="16" t="s">
        <v>13</v>
      </c>
      <c r="L8" s="2" t="s">
        <v>14</v>
      </c>
      <c r="M8" s="4" t="s">
        <v>15</v>
      </c>
      <c r="N8" s="2" t="s">
        <v>16</v>
      </c>
      <c r="O8" s="4" t="s">
        <v>17</v>
      </c>
    </row>
    <row r="9" spans="1:102" x14ac:dyDescent="0.35">
      <c r="B9" t="s">
        <v>8</v>
      </c>
      <c r="C9" s="5">
        <f>AVERAGE(C3:CX3)</f>
        <v>-8.5194896123889166</v>
      </c>
      <c r="D9" s="6">
        <f>AVERAGE(C2:CX2)</f>
        <v>2905.97</v>
      </c>
      <c r="E9" s="6">
        <f>AVERAGE(C1:CX1)</f>
        <v>97.58</v>
      </c>
      <c r="F9" s="7">
        <v>5</v>
      </c>
      <c r="G9">
        <f>QUARTILE(C1:CX1,1)</f>
        <v>49</v>
      </c>
      <c r="H9">
        <f>QUARTILE(C1:CY1,2)</f>
        <v>55</v>
      </c>
      <c r="I9">
        <f>QUARTILE(C1:CZ1,3)</f>
        <v>71.25</v>
      </c>
      <c r="J9" s="17">
        <f>AVERAGE(I3,L3,N3,R3,S3,T3,X3,Z3,AF3,AH3,AJ3,AL3,AO3,AP3,AR3,AS3,AW3,AX3,AY3,BB3,BF3,BK3,BL3,BO3,BV3,BW3,CA3,CG3,CH3,CM3,CN3,CV3)</f>
        <v>-8.3276350031864688</v>
      </c>
      <c r="K9" s="18">
        <f>AVERAGE(I2,L2,N2,R2,S2,T2,X2,Z2,AF2,AH2,AJ2,AL2,AO2,AP2,AR2,AS2,AW2,AX2,AY2,BB2,BF2,BK2,BL2,BO2,BV2,BW2,CA2,CG2:CH2,CM2,CN2,CV2)</f>
        <v>2704.15625</v>
      </c>
      <c r="L9" s="5">
        <f>AVERAGE(C3,F3:H3,J3,P3:Q3,U3:V3,Y3,AB3:AE3,AG3,AN3,AQ3,AT3:AV3,BD3,BH3,BJ3,BN3,BP3:BR3,BT3,BX3,CB3:CE3,CF3,CJ3:CL3,CO3:CQ3,CS3:CU3)</f>
        <v>-8.515391657429177</v>
      </c>
      <c r="M9" s="7">
        <f>AVERAGE(C2,F2:H2,J2,P2:Q2,U2:V2,Y2,AB2:AE2,AG2,AN2,AQ2,AT2:AV2,BD2,BH2,BJ2,BN2,BP2:BR2,BT2,BX2,CB2:CE2,CF2,CJ2:CL2,CO2:CQ2,CS2:CU2)</f>
        <v>3006.4186046511627</v>
      </c>
      <c r="N9" s="5">
        <f>AVERAGE(D3:E3,K3,M3,O3,W3,AA3,AI3,AK3,AM3,AZ3:BA3,BC3,BE3,BG3,BI3,BM3,BS3,BU3,BY3:BZ3,CI3,CR3,CW3:CX3,)</f>
        <v>-8.4347230718257684</v>
      </c>
      <c r="O9" s="7">
        <f>AVERAGE(D2:E2,K2,M2,O2,W2,AA2,AI2,AK2,AM2,AZ2:BA2,BC2,BE2,BG2,BI2,BM2,BS2,BU2,BY2:BZ2,CI2,CR2,CW2:CX2,)</f>
        <v>2876.4615384615386</v>
      </c>
    </row>
    <row r="10" spans="1:102" x14ac:dyDescent="0.35">
      <c r="B10" t="s">
        <v>0</v>
      </c>
      <c r="C10" s="5">
        <f>AVERAGE(C6:CX6)</f>
        <v>-8.7281833144506553</v>
      </c>
      <c r="D10" s="6">
        <f>AVERAGE(C5:CX5)</f>
        <v>4921.2</v>
      </c>
      <c r="E10" s="6">
        <f>AVERAGE(C4:CX4)</f>
        <v>80.02</v>
      </c>
      <c r="F10" s="7">
        <v>2</v>
      </c>
      <c r="G10">
        <f>QUARTILE(C4:CX4,1)</f>
        <v>51.75</v>
      </c>
      <c r="H10">
        <f>QUARTILE(C4:CY4,2)</f>
        <v>62</v>
      </c>
      <c r="I10">
        <f>QUARTILE(C4:CZ4,3)</f>
        <v>82</v>
      </c>
      <c r="J10" s="17">
        <f>AVERAGE(B6,I6,K6,L6,P6,U6,W6,Z6,AD6,AG6,AR6,AW6,AX6,BC6,BD6,BG6,BI6,BJ6,BL6,BR6,BX6,BY6,CA6,CF6,CL6)</f>
        <v>-8.6683749210869561</v>
      </c>
      <c r="K10" s="18">
        <f>AVERAGE(C5,J5,L5,M5,Q5,V5,X5,AA5,AE5,AH5,AS5,AX5,AY5,BD5,BE5,BH5,BJ5,BK5,BM5,BS5,BY5,BZ5,CB5,CG5,CM5)</f>
        <v>2904</v>
      </c>
      <c r="L10" s="5">
        <f>AVERAGE(D6,F6:I6,K6,O6:P6,S6,U6,W6,Y6:Z6,AC6:AD6,AF6:AG6,AK6:AM6,AP6:AR6,AT6,AW6,AZ6,BB6,BF6,BI6,BN6:BO6,BQ6,BT6:BV6,BX6,CD6,CE6:CF6,CK6,CN6:CP6,CR6:CV6,CX6,)</f>
        <v>-8.5172100998473343</v>
      </c>
      <c r="M10" s="7">
        <f>AVERAGE(D5,F5:I5,K5,O5:P5,S5,U5,W5,Y5:Z5,AC5:AD5,AF5:AG5,AK5:AM5,AP5:AR5,AT5,AW5,AZ5,BB5,BF5,BI5,BN5:BO5,BQ5,BT5:BV5,BX5,CD5,CE5:CF5,CK5,CN5:CP5,CR5:CV5,CX5,)</f>
        <v>3838.8</v>
      </c>
      <c r="N10" s="5">
        <f>AVERAGE(E6,N6,R6,T6,AB6,AI6:AJ6,AN6:AO6,AU6:AV6,BA6,BC6,BG6,BL6,BP6,BR6,BW6,CA6,CC6,CH6:CJ6,CL6,CQ6,CW6,)</f>
        <v>-8.8879085695317581</v>
      </c>
      <c r="O10" s="7">
        <f>AVERAGE(E5,N5,R5,T5,AB5,AI5:AJ5,AN5:AO5,AU5:AV5,BA5,BC5,BG5,BL5,BP5,BR5,BW5,CA5,CC5,CH5:CJ5,CL5,CQ5,CW5,)</f>
        <v>8428.8888888888887</v>
      </c>
    </row>
    <row r="11" spans="1:102" x14ac:dyDescent="0.35">
      <c r="B11" t="s">
        <v>19</v>
      </c>
      <c r="C11" s="8"/>
      <c r="D11" s="13">
        <f>-1+D9/D10</f>
        <v>-0.40949971551654074</v>
      </c>
      <c r="E11" s="9"/>
      <c r="F11" s="10"/>
      <c r="G11" s="1"/>
      <c r="H11" s="1"/>
      <c r="I11" s="1"/>
      <c r="J11" s="19"/>
      <c r="K11" s="20">
        <f t="shared" ref="K11:O11" si="0">-1+K9/K10</f>
        <v>-6.8816718319559267E-2</v>
      </c>
      <c r="L11" s="8"/>
      <c r="M11" s="14">
        <f t="shared" si="0"/>
        <v>-0.21683374891863016</v>
      </c>
      <c r="N11" s="8"/>
      <c r="O11" s="14">
        <f t="shared" si="0"/>
        <v>-0.65873775578494798</v>
      </c>
    </row>
    <row r="12" spans="1:102" ht="15" thickBot="1" x14ac:dyDescent="0.4">
      <c r="B12" t="s">
        <v>18</v>
      </c>
      <c r="C12" s="22">
        <f>C9/C10-1</f>
        <v>-2.3910325269660526E-2</v>
      </c>
      <c r="D12" s="11"/>
      <c r="E12" s="11"/>
      <c r="F12" s="12"/>
      <c r="G12" s="1"/>
      <c r="H12" s="1"/>
      <c r="I12" s="1"/>
      <c r="J12" s="23">
        <f>J9/J10-1</f>
        <v>-3.9308396441366744E-2</v>
      </c>
      <c r="K12" s="21"/>
      <c r="L12" s="22">
        <f>L9/L10-1</f>
        <v>-2.1350212062865026E-4</v>
      </c>
      <c r="M12" s="12"/>
      <c r="N12" s="22">
        <f>N9/N10-1</f>
        <v>-5.0988991860192456E-2</v>
      </c>
      <c r="O12" s="12"/>
    </row>
  </sheetData>
  <mergeCells count="2">
    <mergeCell ref="A1:A3"/>
    <mergeCell ref="A4:A6"/>
  </mergeCells>
  <conditionalFormatting sqref="C1:CX1">
    <cfRule type="cellIs" dxfId="5" priority="3" operator="greaterThan">
      <formula>71.25</formula>
    </cfRule>
    <cfRule type="cellIs" dxfId="4" priority="4" operator="lessThan">
      <formula>50</formula>
    </cfRule>
    <cfRule type="cellIs" dxfId="3" priority="6" operator="greaterThan">
      <formula>498</formula>
    </cfRule>
  </conditionalFormatting>
  <conditionalFormatting sqref="C4:CX4">
    <cfRule type="cellIs" dxfId="2" priority="1" operator="greaterThan">
      <formula>81</formula>
    </cfRule>
    <cfRule type="cellIs" dxfId="1" priority="2" operator="lessThan">
      <formula>52</formula>
    </cfRule>
    <cfRule type="cellIs" dxfId="0" priority="5" operator="greaterThan">
      <formula>498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results_analysis_GW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2022-10-08T08:02:10Z</dcterms:created>
  <dcterms:modified xsi:type="dcterms:W3CDTF">2023-01-13T08:27:23Z</dcterms:modified>
</cp:coreProperties>
</file>