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sp/Desktop/"/>
    </mc:Choice>
  </mc:AlternateContent>
  <xr:revisionPtr revIDLastSave="0" documentId="13_ncr:1_{5457B9E4-E1E2-9A43-8C0E-444D20E9BE53}" xr6:coauthVersionLast="47" xr6:coauthVersionMax="47" xr10:uidLastSave="{00000000-0000-0000-0000-000000000000}"/>
  <bookViews>
    <workbookView xWindow="0" yWindow="500" windowWidth="33600" windowHeight="14980" xr2:uid="{6334CE7A-5793-48B5-9984-0D6416D32077}"/>
  </bookViews>
  <sheets>
    <sheet name="RK2Ralston - Clase" sheetId="5" r:id="rId1"/>
  </sheets>
  <definedNames>
    <definedName name="h">'RK2Ralston - Clase'!$B$3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5" l="1"/>
  <c r="D20" i="5"/>
  <c r="D19" i="5"/>
  <c r="D18" i="5"/>
  <c r="D17" i="5"/>
  <c r="D11" i="5"/>
  <c r="F11" i="5" s="1"/>
  <c r="G11" i="5" s="1"/>
  <c r="E11" i="5"/>
  <c r="I11" i="5"/>
  <c r="J11" i="5" s="1"/>
  <c r="E10" i="5"/>
  <c r="F10" i="5"/>
  <c r="G10" i="5"/>
  <c r="H10" i="5"/>
  <c r="I10" i="5"/>
  <c r="J10" i="5" s="1"/>
  <c r="D10" i="5"/>
  <c r="J9" i="5"/>
  <c r="I9" i="5"/>
  <c r="H9" i="5"/>
  <c r="G9" i="5"/>
  <c r="E9" i="5"/>
  <c r="D9" i="5"/>
  <c r="F9" i="5" s="1"/>
  <c r="I8" i="5"/>
  <c r="J8" i="5" s="1"/>
  <c r="E8" i="5"/>
  <c r="D8" i="5"/>
  <c r="F8" i="5" s="1"/>
  <c r="G8" i="5" s="1"/>
  <c r="H8" i="5" s="1"/>
  <c r="I7" i="5"/>
  <c r="J7" i="5" s="1"/>
  <c r="E7" i="5"/>
  <c r="D7" i="5"/>
  <c r="F7" i="5" s="1"/>
  <c r="G7" i="5" s="1"/>
  <c r="H7" i="5" s="1"/>
  <c r="H11" i="5" l="1"/>
  <c r="C11" i="5"/>
</calcChain>
</file>

<file path=xl/sharedStrings.xml><?xml version="1.0" encoding="utf-8"?>
<sst xmlns="http://schemas.openxmlformats.org/spreadsheetml/2006/main" count="25" uniqueCount="19">
  <si>
    <t>x0=</t>
  </si>
  <si>
    <t>y0=</t>
  </si>
  <si>
    <t>h=</t>
  </si>
  <si>
    <t>i</t>
  </si>
  <si>
    <t>xi</t>
  </si>
  <si>
    <t>yi</t>
  </si>
  <si>
    <t>sol. Analitica</t>
  </si>
  <si>
    <t>RALSTON</t>
  </si>
  <si>
    <t>xi+3/4h</t>
  </si>
  <si>
    <t>yi+3/4k1h</t>
  </si>
  <si>
    <t>k1=f(xi,yi)</t>
  </si>
  <si>
    <t>k2=f(xi+3/4h, yi+3/4k1h)</t>
  </si>
  <si>
    <t>yi+1=yi+(1/3k1+2/3k2)h</t>
  </si>
  <si>
    <t>errorT</t>
  </si>
  <si>
    <t>PUNTO MEDIO</t>
  </si>
  <si>
    <t>k2=f(xi+h/2, yi+k1h/2)</t>
  </si>
  <si>
    <t>yi+1=yi+(k2h)</t>
  </si>
  <si>
    <t>xi+1h</t>
  </si>
  <si>
    <t>yi+1h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</si>
</sst>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6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" fontId="0" fillId="0" borderId="0" xfId="0" applyNumberForma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M. Ralston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'RK2Ralston - Clase'!$B$7:$B$11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xVal>
          <c:yVal>
            <c:numRef>
              <c:f>'RK2Ralston - Clase'!$C$7:$C$11</c:f>
              <c:numCache>
                <c:formatCode>0.000</c:formatCode>
                <c:ptCount val="5"/>
                <c:pt idx="0" formatCode="General">
                  <c:v>4</c:v>
                </c:pt>
                <c:pt idx="1">
                  <c:v>6.8150000000000004</c:v>
                </c:pt>
                <c:pt idx="2">
                  <c:v>2.7709999999999999</c:v>
                </c:pt>
                <c:pt idx="3">
                  <c:v>1.4710000000000001</c:v>
                </c:pt>
                <c:pt idx="4">
                  <c:v>3.9434309542294668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6-4D76-BC66-BDAA3DF23993}"/>
            </c:ext>
          </c:extLst>
        </c:ser>
        <c:ser>
          <c:idx val="1"/>
          <c:order val="1"/>
          <c:tx>
            <c:v>Sol. Analítica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'RK2Ralston - Clase'!$B$7:$B$11</c:f>
              <c:numCache>
                <c:formatCode>General</c:formatCode>
                <c:ptCount val="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xVal>
          <c:yVal>
            <c:numRef>
              <c:f>'RK2Ralston - Clase'!$I$7:$I$11</c:f>
              <c:numCache>
                <c:formatCode>0.000</c:formatCode>
                <c:ptCount val="5"/>
                <c:pt idx="0">
                  <c:v>4</c:v>
                </c:pt>
                <c:pt idx="1">
                  <c:v>7.0359901571854024</c:v>
                </c:pt>
                <c:pt idx="2">
                  <c:v>4.3655447918047772</c:v>
                </c:pt>
                <c:pt idx="3">
                  <c:v>2.254278739568377</c:v>
                </c:pt>
                <c:pt idx="4">
                  <c:v>7.19985962930126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83-4AF5-BA48-6BEF0426B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751800"/>
        <c:axId val="360744584"/>
      </c:scatterChart>
      <c:valAx>
        <c:axId val="360751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0744584"/>
        <c:crosses val="autoZero"/>
        <c:crossBetween val="midCat"/>
      </c:valAx>
      <c:valAx>
        <c:axId val="36074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0751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0</xdr:row>
      <xdr:rowOff>38100</xdr:rowOff>
    </xdr:from>
    <xdr:to>
      <xdr:col>9</xdr:col>
      <xdr:colOff>581025</xdr:colOff>
      <xdr:row>4</xdr:row>
      <xdr:rowOff>57150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B9CE4068-DB6B-4031-89B6-A93D6D49810E}"/>
            </a:ext>
          </a:extLst>
        </xdr:cNvPr>
        <xdr:cNvSpPr txBox="1"/>
      </xdr:nvSpPr>
      <xdr:spPr>
        <a:xfrm>
          <a:off x="1114425" y="38100"/>
          <a:ext cx="9201150" cy="78105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/>
            <a:t>Use el método RK2 en una hoja de cálculo de Excel para determinar la aproximación</a:t>
          </a:r>
          <a:r>
            <a:rPr lang="es-MX" baseline="0"/>
            <a:t> a </a:t>
          </a:r>
          <a:r>
            <a:rPr lang="es-MX"/>
            <a:t>la solución del PVI. 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Considere que el tamaño de paso es h=0.5.</a:t>
          </a:r>
          <a:endParaRPr lang="es-MX">
            <a:effectLst/>
          </a:endParaRPr>
        </a:p>
        <a:p>
          <a:endParaRPr lang="es-MX"/>
        </a:p>
        <a:p>
          <a:endParaRPr lang="es-MX"/>
        </a:p>
      </xdr:txBody>
    </xdr:sp>
    <xdr:clientData/>
  </xdr:twoCellAnchor>
  <xdr:twoCellAnchor editAs="oneCell">
    <xdr:from>
      <xdr:col>6</xdr:col>
      <xdr:colOff>1114425</xdr:colOff>
      <xdr:row>2</xdr:row>
      <xdr:rowOff>57150</xdr:rowOff>
    </xdr:from>
    <xdr:to>
      <xdr:col>8</xdr:col>
      <xdr:colOff>847333</xdr:colOff>
      <xdr:row>4</xdr:row>
      <xdr:rowOff>24853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F6494C02-73DF-4D17-8833-0D85E116D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5" y="438150"/>
          <a:ext cx="3019033" cy="348703"/>
        </a:xfrm>
        <a:prstGeom prst="rect">
          <a:avLst/>
        </a:prstGeom>
      </xdr:spPr>
    </xdr:pic>
    <xdr:clientData/>
  </xdr:twoCellAnchor>
  <xdr:twoCellAnchor>
    <xdr:from>
      <xdr:col>10</xdr:col>
      <xdr:colOff>304800</xdr:colOff>
      <xdr:row>4</xdr:row>
      <xdr:rowOff>214312</xdr:rowOff>
    </xdr:from>
    <xdr:to>
      <xdr:col>16</xdr:col>
      <xdr:colOff>304800</xdr:colOff>
      <xdr:row>18</xdr:row>
      <xdr:rowOff>52387</xdr:rowOff>
    </xdr:to>
    <xdr:graphicFrame macro="">
      <xdr:nvGraphicFramePr>
        <xdr:cNvPr id="4" name="Gráfico 6">
          <a:extLst>
            <a:ext uri="{FF2B5EF4-FFF2-40B4-BE49-F238E27FC236}">
              <a16:creationId xmlns:a16="http://schemas.microsoft.com/office/drawing/2014/main" id="{1B7CE728-842E-4EA8-8F70-4A7CC9BFA6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657225</xdr:colOff>
      <xdr:row>1</xdr:row>
      <xdr:rowOff>85725</xdr:rowOff>
    </xdr:from>
    <xdr:to>
      <xdr:col>15</xdr:col>
      <xdr:colOff>151210</xdr:colOff>
      <xdr:row>4</xdr:row>
      <xdr:rowOff>228600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026F0CAF-ECA8-4BF5-8A64-1B9C42C9B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58325" y="276225"/>
          <a:ext cx="330398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5A6C-0CA9-491B-BF94-6AF7F896DCB4}">
  <dimension ref="A1:J21"/>
  <sheetViews>
    <sheetView tabSelected="1" topLeftCell="A4" zoomScale="150" workbookViewId="0">
      <selection activeCell="F16" sqref="F16"/>
    </sheetView>
  </sheetViews>
  <sheetFormatPr baseColWidth="10" defaultColWidth="11.5" defaultRowHeight="15" x14ac:dyDescent="0.2"/>
  <cols>
    <col min="1" max="2" width="4" bestFit="1" customWidth="1"/>
    <col min="3" max="3" width="12.6640625" bestFit="1" customWidth="1"/>
    <col min="4" max="4" width="13.5" bestFit="1" customWidth="1"/>
    <col min="5" max="6" width="12.6640625" customWidth="1"/>
    <col min="7" max="7" width="25" bestFit="1" customWidth="1"/>
    <col min="8" max="8" width="24.33203125" bestFit="1" customWidth="1"/>
    <col min="9" max="9" width="13.5" bestFit="1" customWidth="1"/>
    <col min="10" max="10" width="9.5" bestFit="1" customWidth="1"/>
  </cols>
  <sheetData>
    <row r="1" spans="1:10" x14ac:dyDescent="0.2">
      <c r="A1" t="s">
        <v>0</v>
      </c>
      <c r="B1">
        <v>0</v>
      </c>
    </row>
    <row r="2" spans="1:10" x14ac:dyDescent="0.2">
      <c r="A2" t="s">
        <v>1</v>
      </c>
      <c r="B2">
        <v>4</v>
      </c>
    </row>
    <row r="3" spans="1:10" x14ac:dyDescent="0.2">
      <c r="A3" t="s">
        <v>2</v>
      </c>
      <c r="B3">
        <v>0.5</v>
      </c>
    </row>
    <row r="5" spans="1:10" ht="33.75" customHeight="1" x14ac:dyDescent="0.2">
      <c r="A5" s="5" t="s">
        <v>7</v>
      </c>
      <c r="D5" s="6"/>
      <c r="E5" s="6"/>
      <c r="F5" s="6"/>
      <c r="G5" s="6"/>
      <c r="H5" s="6"/>
    </row>
    <row r="6" spans="1:10" ht="16" x14ac:dyDescent="0.2">
      <c r="A6" s="4" t="s">
        <v>3</v>
      </c>
      <c r="B6" s="4" t="s">
        <v>4</v>
      </c>
      <c r="C6" s="4" t="s">
        <v>5</v>
      </c>
      <c r="D6" s="4" t="s">
        <v>10</v>
      </c>
      <c r="E6" s="4" t="s">
        <v>8</v>
      </c>
      <c r="F6" s="4" t="s">
        <v>9</v>
      </c>
      <c r="G6" s="4" t="s">
        <v>11</v>
      </c>
      <c r="H6" s="4" t="s">
        <v>12</v>
      </c>
      <c r="I6" s="4" t="s">
        <v>6</v>
      </c>
      <c r="J6" s="4" t="s">
        <v>13</v>
      </c>
    </row>
    <row r="7" spans="1:10" x14ac:dyDescent="0.2">
      <c r="A7">
        <v>0</v>
      </c>
      <c r="B7">
        <v>0</v>
      </c>
      <c r="C7">
        <v>4</v>
      </c>
      <c r="D7" s="7">
        <f>(C7+1)*(B7+1)*COS(B7^2+2*B7)</f>
        <v>5</v>
      </c>
      <c r="E7">
        <f>(B7+3/4*h)</f>
        <v>0.375</v>
      </c>
      <c r="F7">
        <f>(C7+3/4*D7*1*h)</f>
        <v>5.875</v>
      </c>
      <c r="G7" s="1">
        <f>((F7+1)*(E7+1)*COS(E7^2+2*E7))</f>
        <v>5.9453183041844211</v>
      </c>
      <c r="H7" s="1">
        <f>C7+(1/3*D7+2/3*G7)*0.5</f>
        <v>6.8151061013948073</v>
      </c>
      <c r="I7" s="1">
        <f>(5*EXP(1/2*SIN(B7^2+2*B7))-1)</f>
        <v>4</v>
      </c>
      <c r="J7" s="2">
        <f>((I7-C7)/I7)</f>
        <v>0</v>
      </c>
    </row>
    <row r="8" spans="1:10" x14ac:dyDescent="0.2">
      <c r="A8">
        <v>1</v>
      </c>
      <c r="B8">
        <v>0.5</v>
      </c>
      <c r="C8" s="1">
        <v>6.8150000000000004</v>
      </c>
      <c r="D8" s="1">
        <f>(C8+1)*(B8+1)*COS(B8^2+2*B8)</f>
        <v>3.6963663931785371</v>
      </c>
      <c r="E8">
        <f>(B8+3/4*h)</f>
        <v>0.875</v>
      </c>
      <c r="F8">
        <f>(C8+3/4*D8*1*h)</f>
        <v>8.2011373974419524</v>
      </c>
      <c r="G8" s="1">
        <f>((F8+1)*(E8+1)*COS(E8^2+2*E8))</f>
        <v>-13.981069073736574</v>
      </c>
      <c r="H8" s="1">
        <f>C8+(1/3*D8+2/3*G8)*0.5</f>
        <v>2.7707047076175657</v>
      </c>
      <c r="I8" s="1">
        <f>(5*EXP(1/2*SIN(B8^2+2*B8))-1)</f>
        <v>7.0359901571854024</v>
      </c>
      <c r="J8" s="8">
        <f>((I8-C8)/I8)*100</f>
        <v>3.140853700025704</v>
      </c>
    </row>
    <row r="9" spans="1:10" x14ac:dyDescent="0.2">
      <c r="A9">
        <v>2</v>
      </c>
      <c r="B9">
        <v>1</v>
      </c>
      <c r="C9" s="1">
        <v>2.7709999999999999</v>
      </c>
      <c r="D9" s="1">
        <f>(C9+1)*(B9+1)*COS(B9^2+2*B9)</f>
        <v>-7.4665234093605592</v>
      </c>
      <c r="E9">
        <f>(B9+3/4*h)</f>
        <v>1.375</v>
      </c>
      <c r="F9">
        <f>(C9+3/4*D9*1*h)</f>
        <v>-2.8946278510209922E-2</v>
      </c>
      <c r="G9" s="1">
        <f>((F9+1)*(E9+1)*COS(E9^2+2*E9))</f>
        <v>-0.16536384100146831</v>
      </c>
      <c r="H9" s="1">
        <f>C9+(1/3*D9+2/3*G9)*0.5</f>
        <v>1.4714581514394174</v>
      </c>
      <c r="I9" s="1">
        <f>(5*EXP(1/2*SIN(B9^2+2*B9))-1)</f>
        <v>4.3655447918047772</v>
      </c>
      <c r="J9" s="8">
        <f>((I9-C9)/I9)*100</f>
        <v>36.525677042602744</v>
      </c>
    </row>
    <row r="10" spans="1:10" x14ac:dyDescent="0.2">
      <c r="A10">
        <v>3</v>
      </c>
      <c r="B10">
        <v>1.5</v>
      </c>
      <c r="C10" s="1">
        <v>1.4710000000000001</v>
      </c>
      <c r="D10" s="1">
        <f>(C10+1)*(B10+1)*COS(B10^2+2*B10)</f>
        <v>3.1634080356614711</v>
      </c>
      <c r="E10">
        <f>(B10+3/4*h)</f>
        <v>1.875</v>
      </c>
      <c r="F10">
        <f>(C10+3/4*D10*1*h)</f>
        <v>2.6572780133730518</v>
      </c>
      <c r="G10" s="1">
        <f>((F10+1)*(E10+1)*COS(E10^2+2*E10))</f>
        <v>5.8355888448576652</v>
      </c>
      <c r="H10" s="1">
        <f>C10+(1/3*D10+2/3*G10)*0.5</f>
        <v>3.9434309542294668</v>
      </c>
      <c r="I10" s="1">
        <f>(5*EXP(1/2*SIN(B10^2+2*B10))-1)</f>
        <v>2.254278739568377</v>
      </c>
      <c r="J10" s="8">
        <f>((I10-C10)/I10)*100</f>
        <v>34.746312681738281</v>
      </c>
    </row>
    <row r="11" spans="1:10" x14ac:dyDescent="0.2">
      <c r="A11" s="3">
        <v>4</v>
      </c>
      <c r="B11">
        <v>2</v>
      </c>
      <c r="C11" s="1">
        <f>H10</f>
        <v>3.9434309542294668</v>
      </c>
      <c r="D11" s="1">
        <f>(C11+1)*(B11+1)*COS(B11^2+2*B11)</f>
        <v>-2.1578081129128019</v>
      </c>
      <c r="E11">
        <f>(B11+3/4*h)</f>
        <v>2.375</v>
      </c>
      <c r="F11">
        <f>(C11+3/4*D11*1*h)</f>
        <v>3.1342529118871658</v>
      </c>
      <c r="G11" s="1">
        <f>((F11+1)*(E11+1)*COS(E11^2+2*E11))</f>
        <v>-7.935414151771746</v>
      </c>
      <c r="H11" s="1">
        <f>C11+(1/3*D11+2/3*G11)*0.5</f>
        <v>0.93865821815341821</v>
      </c>
      <c r="I11" s="1">
        <f>(5*EXP(1/2*SIN(B11^2+2*B11))-1)</f>
        <v>7.19985962930126</v>
      </c>
      <c r="J11" s="8">
        <f>((I11-C11)/I11)*100</f>
        <v>45.229057825226334</v>
      </c>
    </row>
    <row r="12" spans="1:10" x14ac:dyDescent="0.2">
      <c r="A12" s="3"/>
      <c r="C12" s="1"/>
      <c r="D12" s="1"/>
      <c r="F12" s="1"/>
      <c r="G12" s="1"/>
      <c r="H12" s="1"/>
      <c r="I12" s="1"/>
      <c r="J12" s="2"/>
    </row>
    <row r="13" spans="1:10" x14ac:dyDescent="0.2">
      <c r="C13" s="1"/>
      <c r="D13" s="1"/>
      <c r="F13" s="1"/>
      <c r="G13" s="1"/>
      <c r="H13" s="1"/>
      <c r="I13" s="1"/>
      <c r="J13" s="2"/>
    </row>
    <row r="14" spans="1:10" x14ac:dyDescent="0.2">
      <c r="C14" s="1"/>
      <c r="D14" s="1"/>
      <c r="F14" s="1"/>
      <c r="G14" s="1"/>
      <c r="H14" s="1"/>
      <c r="I14" s="1"/>
      <c r="J14" s="2"/>
    </row>
    <row r="15" spans="1:10" x14ac:dyDescent="0.2">
      <c r="A15" t="s">
        <v>14</v>
      </c>
      <c r="C15" s="1"/>
      <c r="D15" s="1"/>
      <c r="F15" s="1"/>
      <c r="G15" s="1"/>
      <c r="H15" s="1"/>
      <c r="I15" s="1"/>
      <c r="J15" s="2"/>
    </row>
    <row r="16" spans="1:10" ht="16" x14ac:dyDescent="0.2">
      <c r="A16" s="4" t="s">
        <v>3</v>
      </c>
      <c r="B16" s="4" t="s">
        <v>4</v>
      </c>
      <c r="C16" s="4" t="s">
        <v>5</v>
      </c>
      <c r="D16" s="4" t="s">
        <v>10</v>
      </c>
      <c r="E16" s="4" t="s">
        <v>17</v>
      </c>
      <c r="F16" s="4" t="s">
        <v>18</v>
      </c>
      <c r="G16" s="4" t="s">
        <v>15</v>
      </c>
      <c r="H16" s="4" t="s">
        <v>16</v>
      </c>
      <c r="I16" s="4" t="s">
        <v>6</v>
      </c>
      <c r="J16" s="4" t="s">
        <v>13</v>
      </c>
    </row>
    <row r="17" spans="1:10" x14ac:dyDescent="0.2">
      <c r="A17">
        <v>0</v>
      </c>
      <c r="B17">
        <v>0</v>
      </c>
      <c r="C17" s="1">
        <v>4</v>
      </c>
      <c r="D17" s="7">
        <f>(C17+1)*(B17+1)*COS(B17^2+2*B17)</f>
        <v>5</v>
      </c>
      <c r="F17" s="1"/>
      <c r="G17" s="1"/>
      <c r="H17" s="1"/>
      <c r="I17" s="1"/>
      <c r="J17" s="2"/>
    </row>
    <row r="18" spans="1:10" x14ac:dyDescent="0.2">
      <c r="A18">
        <v>1</v>
      </c>
      <c r="B18">
        <v>0.5</v>
      </c>
      <c r="D18" s="1">
        <f>(C18+1)*(B18+1)*COS(B18^2+2*B18)</f>
        <v>0.47298354359290301</v>
      </c>
    </row>
    <row r="19" spans="1:10" x14ac:dyDescent="0.2">
      <c r="A19">
        <v>2</v>
      </c>
      <c r="B19">
        <v>1</v>
      </c>
      <c r="D19" s="1">
        <f>(C19+1)*(B19+1)*COS(B19^2+2*B19)</f>
        <v>-1.9799849932008908</v>
      </c>
    </row>
    <row r="20" spans="1:10" x14ac:dyDescent="0.2">
      <c r="A20">
        <v>3</v>
      </c>
      <c r="B20">
        <v>1.5</v>
      </c>
      <c r="D20" s="1">
        <f>(C20+1)*(B20+1)*COS(B20^2+2*B20)</f>
        <v>1.2802136931046018</v>
      </c>
    </row>
    <row r="21" spans="1:10" x14ac:dyDescent="0.2">
      <c r="A21" s="3">
        <v>4</v>
      </c>
      <c r="B21">
        <v>2</v>
      </c>
      <c r="D21" s="1">
        <f>(C21+1)*(B21+1)*COS(B21^2+2*B21)</f>
        <v>-0.43650010142584061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RK2Ralston - Clase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maraf</dc:creator>
  <cp:lastModifiedBy>Liliana Solórzano Pérez</cp:lastModifiedBy>
  <dcterms:created xsi:type="dcterms:W3CDTF">2020-05-12T00:23:26Z</dcterms:created>
  <dcterms:modified xsi:type="dcterms:W3CDTF">2022-05-19T15:17:04Z</dcterms:modified>
</cp:coreProperties>
</file>