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0" documentId="8_{D1BEF45D-B094-4103-AF48-CF01B4C962FB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OSD-GE(IBU,IBUc)" sheetId="3" r:id="rId3"/>
    <sheet name="GE-IBU-IBUc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4" l="1"/>
  <c r="Y10" i="4"/>
  <c r="V37" i="4"/>
  <c r="U37" i="4"/>
  <c r="T37" i="4"/>
  <c r="S37" i="4"/>
  <c r="R37" i="4"/>
  <c r="R26" i="4"/>
  <c r="X26" i="4"/>
  <c r="W26" i="4"/>
  <c r="V26" i="4"/>
  <c r="U26" i="4"/>
  <c r="T26" i="4"/>
  <c r="S26" i="4"/>
  <c r="S10" i="4"/>
  <c r="T10" i="4"/>
  <c r="U10" i="4"/>
  <c r="V10" i="4"/>
  <c r="W10" i="4"/>
  <c r="X10" i="4"/>
  <c r="Z10" i="4"/>
  <c r="AA10" i="4"/>
  <c r="AB10" i="4"/>
  <c r="AC10" i="4"/>
  <c r="AD10" i="4"/>
  <c r="R10" i="4"/>
  <c r="AB102" i="4"/>
  <c r="Z102" i="4"/>
  <c r="AB101" i="4"/>
  <c r="Z101" i="4"/>
  <c r="AB100" i="4"/>
  <c r="Z100" i="4"/>
  <c r="AB99" i="4"/>
  <c r="Z99" i="4"/>
  <c r="AB98" i="4"/>
  <c r="Z98" i="4"/>
  <c r="AB97" i="4"/>
  <c r="Z97" i="4"/>
  <c r="AB96" i="4"/>
  <c r="Z96" i="4"/>
  <c r="AB87" i="4"/>
  <c r="Z87" i="4"/>
  <c r="AB86" i="4"/>
  <c r="Z86" i="4"/>
  <c r="AB85" i="4"/>
  <c r="Z85" i="4"/>
  <c r="AB84" i="4"/>
  <c r="Z84" i="4"/>
  <c r="AB83" i="4"/>
  <c r="Z83" i="4"/>
  <c r="AB82" i="4"/>
  <c r="Z82" i="4"/>
  <c r="AB81" i="4"/>
  <c r="Z81" i="4"/>
  <c r="AB72" i="4"/>
  <c r="Z72" i="4"/>
  <c r="AB71" i="4"/>
  <c r="Z71" i="4"/>
  <c r="AB70" i="4"/>
  <c r="Z70" i="4"/>
  <c r="AB69" i="4"/>
  <c r="Z69" i="4"/>
  <c r="AB68" i="4"/>
  <c r="Z68" i="4"/>
  <c r="AB67" i="4"/>
  <c r="Z67" i="4"/>
  <c r="AB66" i="4"/>
  <c r="Z66" i="4"/>
  <c r="AB57" i="4"/>
  <c r="AB56" i="4"/>
  <c r="AB55" i="4"/>
  <c r="AB54" i="4"/>
  <c r="AB53" i="4"/>
  <c r="AB52" i="4"/>
  <c r="AB51" i="4"/>
  <c r="Z52" i="4"/>
  <c r="Z53" i="4"/>
  <c r="Z54" i="4"/>
  <c r="Z55" i="4"/>
  <c r="Z56" i="4"/>
  <c r="Z57" i="4"/>
  <c r="Z51" i="4"/>
  <c r="S42" i="4"/>
  <c r="T42" i="4"/>
  <c r="U42" i="4"/>
  <c r="V42" i="4"/>
  <c r="W42" i="4"/>
  <c r="X42" i="4"/>
  <c r="Y42" i="4"/>
  <c r="Z42" i="4"/>
  <c r="AA42" i="4"/>
  <c r="R42" i="4"/>
  <c r="AC41" i="4"/>
  <c r="AC42" i="4" s="1"/>
  <c r="AD41" i="4"/>
  <c r="AD42" i="4" s="1"/>
  <c r="AE41" i="4"/>
  <c r="AE42" i="4" s="1"/>
  <c r="AF41" i="4"/>
  <c r="AF42" i="4" s="1"/>
  <c r="AG41" i="4"/>
  <c r="AG42" i="4" s="1"/>
  <c r="AH41" i="4"/>
  <c r="AH42" i="4" s="1"/>
  <c r="AI41" i="4"/>
  <c r="AI42" i="4" s="1"/>
  <c r="AJ41" i="4"/>
  <c r="AJ42" i="4" s="1"/>
  <c r="AB41" i="4"/>
  <c r="AB42" i="4" s="1"/>
  <c r="V36" i="4"/>
  <c r="U36" i="4"/>
  <c r="T36" i="4"/>
  <c r="S36" i="4"/>
  <c r="R36" i="4"/>
  <c r="V35" i="4"/>
  <c r="U35" i="4"/>
  <c r="T35" i="4"/>
  <c r="S35" i="4"/>
  <c r="R35" i="4"/>
  <c r="V34" i="4"/>
  <c r="U34" i="4"/>
  <c r="T34" i="4"/>
  <c r="S34" i="4"/>
  <c r="R34" i="4"/>
  <c r="R23" i="4"/>
  <c r="X25" i="4"/>
  <c r="W25" i="4"/>
  <c r="V25" i="4"/>
  <c r="U25" i="4"/>
  <c r="T25" i="4"/>
  <c r="S25" i="4"/>
  <c r="R25" i="4"/>
  <c r="X24" i="4"/>
  <c r="W24" i="4"/>
  <c r="V24" i="4"/>
  <c r="U24" i="4"/>
  <c r="T24" i="4"/>
  <c r="S24" i="4"/>
  <c r="R24" i="4"/>
  <c r="X23" i="4"/>
  <c r="W23" i="4"/>
  <c r="V23" i="4"/>
  <c r="U23" i="4"/>
  <c r="T23" i="4"/>
  <c r="S23" i="4"/>
  <c r="S9" i="4"/>
  <c r="T9" i="4"/>
  <c r="U9" i="4"/>
  <c r="V9" i="4"/>
  <c r="W9" i="4"/>
  <c r="X9" i="4"/>
  <c r="Z9" i="4"/>
  <c r="AA9" i="4"/>
  <c r="AB9" i="4"/>
  <c r="AC9" i="4"/>
  <c r="AD9" i="4"/>
  <c r="R9" i="4"/>
  <c r="S8" i="4"/>
  <c r="T8" i="4"/>
  <c r="U8" i="4"/>
  <c r="V8" i="4"/>
  <c r="W8" i="4"/>
  <c r="X8" i="4"/>
  <c r="Y8" i="4"/>
  <c r="Z8" i="4"/>
  <c r="AA8" i="4"/>
  <c r="AB8" i="4"/>
  <c r="AC8" i="4"/>
  <c r="AD8" i="4"/>
  <c r="R8" i="4"/>
  <c r="S7" i="4"/>
  <c r="T7" i="4"/>
  <c r="U7" i="4"/>
  <c r="V7" i="4"/>
  <c r="W7" i="4"/>
  <c r="X7" i="4"/>
  <c r="Y7" i="4"/>
  <c r="Z7" i="4"/>
  <c r="AA7" i="4"/>
  <c r="AB7" i="4"/>
  <c r="AC7" i="4"/>
  <c r="AD7" i="4"/>
  <c r="R7" i="4"/>
  <c r="F4" i="4" l="1"/>
  <c r="F44" i="4"/>
  <c r="F3" i="4"/>
  <c r="F45" i="4"/>
  <c r="D4" i="4"/>
  <c r="D44" i="4"/>
  <c r="D3" i="4"/>
  <c r="D4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F21" authorId="0" shapeId="0" xr:uid="{04DE9F92-843C-4D8C-B2BF-1EF2A64F15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比实稍微测低些，下一个表的结果才准。这个结果应该是使用了系统型校验矩阵产生的</t>
        </r>
      </text>
    </comment>
  </commentList>
</comments>
</file>

<file path=xl/sharedStrings.xml><?xml version="1.0" encoding="utf-8"?>
<sst xmlns="http://schemas.openxmlformats.org/spreadsheetml/2006/main" count="1425" uniqueCount="130">
  <si>
    <t>BCH(15,7,5)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</si>
  <si>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</si>
  <si>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</si>
  <si>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</si>
  <si>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SNR(dB)</t>
    <phoneticPr fontId="1" type="noConversion"/>
  </si>
  <si>
    <t>seed = 1</t>
    <phoneticPr fontId="1" type="noConversion"/>
  </si>
  <si>
    <t>void</t>
    <phoneticPr fontId="1" type="noConversion"/>
  </si>
  <si>
    <t>return</t>
    <phoneticPr fontId="1" type="noConversion"/>
  </si>
  <si>
    <t>faster</t>
    <phoneticPr fontId="1" type="noConversion"/>
  </si>
  <si>
    <t>(1) time_consume = 21.585</t>
    <phoneticPr fontId="1" type="noConversion"/>
  </si>
  <si>
    <t>(1) time_consume = 22.126</t>
    <phoneticPr fontId="1" type="noConversion"/>
  </si>
  <si>
    <t>(2) time_consume = 21.602</t>
    <phoneticPr fontId="1" type="noConversion"/>
  </si>
  <si>
    <t>(2) time_consume = 22.137</t>
    <phoneticPr fontId="1" type="noConversion"/>
  </si>
  <si>
    <t>re_encoding function style</t>
    <phoneticPr fontId="1" type="noConversion"/>
  </si>
  <si>
    <t>ML</t>
    <phoneticPr fontId="1" type="noConversion"/>
  </si>
  <si>
    <t>BCH(63,30,13)</t>
    <phoneticPr fontId="1" type="noConversion"/>
  </si>
  <si>
    <t>time (s)</t>
    <phoneticPr fontId="1" type="noConversion"/>
  </si>
  <si>
    <t>SNR_dB=</t>
  </si>
  <si>
    <t>;FER=</t>
  </si>
  <si>
    <t>;Errors=</t>
  </si>
  <si>
    <t>;Frames=</t>
  </si>
  <si>
    <t>time_consume</t>
  </si>
  <si>
    <t>=</t>
  </si>
  <si>
    <t>s</t>
  </si>
  <si>
    <t>OSD(0)</t>
    <phoneticPr fontId="1" type="noConversion"/>
  </si>
  <si>
    <t>;GF2_ope=</t>
  </si>
  <si>
    <t>OSD-IBU(0)</t>
    <phoneticPr fontId="1" type="noConversion"/>
  </si>
  <si>
    <t>(15,7,5)</t>
    <phoneticPr fontId="1" type="noConversion"/>
  </si>
  <si>
    <t>(63,30,13)</t>
    <phoneticPr fontId="1" type="noConversion"/>
  </si>
  <si>
    <t>OSD-IBUc(0)</t>
    <phoneticPr fontId="1" type="noConversion"/>
  </si>
  <si>
    <t>s=2</t>
    <phoneticPr fontId="1" type="noConversion"/>
  </si>
  <si>
    <t>s=1</t>
    <phoneticPr fontId="1" type="noConversion"/>
  </si>
  <si>
    <t>(127,64,22)</t>
    <phoneticPr fontId="1" type="noConversion"/>
  </si>
  <si>
    <t>OSD-IBU</t>
    <phoneticPr fontId="1" type="noConversion"/>
  </si>
  <si>
    <t>OSD</t>
    <phoneticPr fontId="1" type="noConversion"/>
  </si>
  <si>
    <t>OSD-IBUc</t>
    <phoneticPr fontId="1" type="noConversion"/>
  </si>
  <si>
    <t>SNR_dB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</si>
  <si>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</si>
  <si>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</si>
  <si>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</si>
  <si>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OSD-dual</t>
    <phoneticPr fontId="1" type="noConversion"/>
  </si>
  <si>
    <t>OSD(3)</t>
    <phoneticPr fontId="1" type="noConversion"/>
  </si>
  <si>
    <t>OSD-IBU(3)</t>
    <phoneticPr fontId="1" type="noConversion"/>
  </si>
  <si>
    <t>OSD-IBUc(3)</t>
    <phoneticPr fontId="1" type="noConversion"/>
  </si>
  <si>
    <t>OSD-dual(3)</t>
    <phoneticPr fontId="1" type="noConversion"/>
  </si>
  <si>
    <t>OSD-dual(2)</t>
    <phoneticPr fontId="1" type="noConversion"/>
  </si>
  <si>
    <t>OSD-IBU(2)</t>
    <phoneticPr fontId="1" type="noConversion"/>
  </si>
  <si>
    <t>OSD-IBUc(2)</t>
    <phoneticPr fontId="1" type="noConversion"/>
  </si>
  <si>
    <t>BCH(63,45,7)</t>
    <phoneticPr fontId="1" type="noConversion"/>
  </si>
  <si>
    <t>BCH(127,85,13)</t>
    <phoneticPr fontId="1" type="noConversion"/>
  </si>
  <si>
    <t>complexity</t>
    <phoneticPr fontId="1" type="noConversion"/>
  </si>
  <si>
    <t>BCH(127,64,22)</t>
    <phoneticPr fontId="1" type="noConversion"/>
  </si>
  <si>
    <t>OSD(4)</t>
  </si>
  <si>
    <t>OSD(4)</t>
    <phoneticPr fontId="1" type="noConversion"/>
  </si>
  <si>
    <t>OSD-IBU(4)</t>
  </si>
  <si>
    <t>OSD-IBU(4)</t>
    <phoneticPr fontId="1" type="noConversion"/>
  </si>
  <si>
    <t>OSD-IBUc(4)</t>
  </si>
  <si>
    <t>OSD-IBUc(4)</t>
    <phoneticPr fontId="1" type="noConversion"/>
  </si>
  <si>
    <t>complexity graph</t>
    <phoneticPr fontId="1" type="noConversion"/>
  </si>
  <si>
    <t>Algorithm</t>
    <phoneticPr fontId="1" type="noConversion"/>
  </si>
  <si>
    <t>FOP = float operations</t>
    <phoneticPr fontId="1" type="noConversion"/>
  </si>
  <si>
    <t>BOP =  binary operations</t>
    <phoneticPr fontId="1" type="noConversion"/>
  </si>
  <si>
    <t>FOPs</t>
    <phoneticPr fontId="1" type="noConversion"/>
  </si>
  <si>
    <t>BOPs</t>
    <phoneticPr fontId="1" type="noConversion"/>
  </si>
  <si>
    <t>OSD(2)</t>
    <phoneticPr fontId="1" type="noConversion"/>
  </si>
  <si>
    <t>time (\mu s)</t>
    <phoneticPr fontId="1" type="noConversion"/>
  </si>
  <si>
    <t>BCH(127,64,21)</t>
    <phoneticPr fontId="1" type="noConversion"/>
  </si>
  <si>
    <t>设备名称</t>
  </si>
  <si>
    <t>DESKTOP-JFV2KGB</t>
  </si>
  <si>
    <t>处理器</t>
  </si>
  <si>
    <t>机带 RAM</t>
  </si>
  <si>
    <t>16.0 GB</t>
  </si>
  <si>
    <t>设备 ID</t>
  </si>
  <si>
    <t>A693CA43-4960-4BB2-A4E1-8197C8568D98</t>
  </si>
  <si>
    <t>产品 ID</t>
  </si>
  <si>
    <t>00342-35047-41572-AAOEM</t>
  </si>
  <si>
    <t>系统类型</t>
  </si>
  <si>
    <t>64 位操作系统, 基于 x64 的处理器</t>
  </si>
  <si>
    <t>笔和触控</t>
  </si>
  <si>
    <t>没有可用于此显示器的笔或触控输入</t>
  </si>
  <si>
    <t>Intel(R) Core(TM) i5-8400 CPU @ 2.80GHz   2.81 GHz</t>
    <phoneticPr fontId="1" type="noConversion"/>
  </si>
  <si>
    <t>GE</t>
    <phoneticPr fontId="1" type="noConversion"/>
  </si>
  <si>
    <t>IBU</t>
    <phoneticPr fontId="1" type="noConversion"/>
  </si>
  <si>
    <t>IBUc</t>
    <phoneticPr fontId="1" type="noConversion"/>
  </si>
  <si>
    <t>SNR</t>
    <phoneticPr fontId="1" type="noConversion"/>
  </si>
  <si>
    <t>(dB)</t>
    <phoneticPr fontId="1" type="noConversion"/>
  </si>
  <si>
    <t>(63,30)</t>
    <phoneticPr fontId="1" type="noConversion"/>
  </si>
  <si>
    <t>(127,64)</t>
    <phoneticPr fontId="1" type="noConversion"/>
  </si>
  <si>
    <t>BCH (63,45)</t>
    <phoneticPr fontId="1" type="noConversion"/>
  </si>
  <si>
    <t>BCH (63,30)</t>
    <phoneticPr fontId="1" type="noConversion"/>
  </si>
  <si>
    <t>BCH (127,64)</t>
    <phoneticPr fontId="1" type="noConversion"/>
  </si>
  <si>
    <t>time(us)</t>
    <phoneticPr fontId="1" type="noConversion"/>
  </si>
  <si>
    <t>Reduction</t>
    <phoneticPr fontId="1" type="noConversion"/>
  </si>
  <si>
    <t>~</t>
    <phoneticPr fontId="1" type="noConversion"/>
  </si>
  <si>
    <t>(63,45)</t>
    <phoneticPr fontId="1" type="noConversion"/>
  </si>
  <si>
    <t>(127,85)</t>
    <phoneticPr fontId="1" type="noConversion"/>
  </si>
  <si>
    <t>time (u\m s)</t>
    <phoneticPr fontId="1" type="noConversion"/>
  </si>
  <si>
    <t>Lower</t>
    <phoneticPr fontId="1" type="noConversion"/>
  </si>
  <si>
    <t>OSD-GE (3)</t>
    <phoneticPr fontId="1" type="noConversion"/>
  </si>
  <si>
    <t>OSD-GE (2)</t>
    <phoneticPr fontId="1" type="noConversion"/>
  </si>
  <si>
    <t>OSD-IBUc (3)</t>
    <phoneticPr fontId="1" type="noConversion"/>
  </si>
  <si>
    <t>OSD-IBUc (2)</t>
    <phoneticPr fontId="1" type="noConversion"/>
  </si>
  <si>
    <t>i</t>
    <phoneticPr fontId="1" type="noConversion"/>
  </si>
  <si>
    <t>k</t>
    <phoneticPr fontId="1" type="noConversion"/>
  </si>
  <si>
    <t>n=127</t>
    <phoneticPr fontId="1" type="noConversion"/>
  </si>
  <si>
    <t>n=63</t>
    <phoneticPr fontId="1" type="noConversion"/>
  </si>
  <si>
    <t>n=31</t>
    <phoneticPr fontId="1" type="noConversion"/>
  </si>
  <si>
    <t>code rate</t>
    <phoneticPr fontId="1" type="noConversion"/>
  </si>
  <si>
    <t>(127) IBU red.</t>
    <phoneticPr fontId="1" type="noConversion"/>
  </si>
  <si>
    <t>(127) IBUc red.</t>
    <phoneticPr fontId="1" type="noConversion"/>
  </si>
  <si>
    <t>(63) IBU red.</t>
    <phoneticPr fontId="1" type="noConversion"/>
  </si>
  <si>
    <t>(63) IBUc red.</t>
    <phoneticPr fontId="1" type="noConversion"/>
  </si>
  <si>
    <t>(31) IBU red.</t>
    <phoneticPr fontId="1" type="noConversion"/>
  </si>
  <si>
    <t>(31)  IBUc red.</t>
    <phoneticPr fontId="1" type="noConversion"/>
  </si>
  <si>
    <t>n</t>
    <phoneticPr fontId="1" type="noConversion"/>
  </si>
  <si>
    <t>min(k,n-k)</t>
    <phoneticPr fontId="1" type="noConversion"/>
  </si>
  <si>
    <t>analysis (4)</t>
    <phoneticPr fontId="1" type="noConversion"/>
  </si>
  <si>
    <t>OSD-GE order-4</t>
    <phoneticPr fontId="1" type="noConversion"/>
  </si>
  <si>
    <t>OSD-IBUc order-4</t>
    <phoneticPr fontId="1" type="noConversion"/>
  </si>
  <si>
    <t>OSD-GE order-3</t>
    <phoneticPr fontId="1" type="noConversion"/>
  </si>
  <si>
    <t>GF2_red</t>
    <phoneticPr fontId="1" type="noConversion"/>
  </si>
  <si>
    <t>time_red</t>
    <phoneticPr fontId="1" type="noConversion"/>
  </si>
  <si>
    <t>OSD-IBUc order-3</t>
    <phoneticPr fontId="1" type="noConversion"/>
  </si>
  <si>
    <t>BCH (63, 30),</t>
    <phoneticPr fontId="1" type="noConversion"/>
  </si>
  <si>
    <t>BCH (63, 45),</t>
    <phoneticPr fontId="1" type="noConversion"/>
  </si>
  <si>
    <t>BCH(63, 45),</t>
    <phoneticPr fontId="1" type="noConversion"/>
  </si>
  <si>
    <t>BCH (127, 85),</t>
    <phoneticPr fontId="1" type="noConversion"/>
  </si>
  <si>
    <t>BCH (127, 64),</t>
    <phoneticPr fontId="1" type="noConversion"/>
  </si>
  <si>
    <t>OSD-IBUc-dual(2)</t>
    <phoneticPr fontId="1" type="noConversion"/>
  </si>
  <si>
    <t>1-IBUc/IBU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</si>
</sst>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%"/>
    <numFmt numFmtId="178" formatCode="#,##0_ "/>
    <numFmt numFmtId="179" formatCode="0_ "/>
    <numFmt numFmtId="180" formatCode="0.0_);[Red]\(0.0\)"/>
    <numFmt numFmtId="181" formatCode="0.0E+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176" fontId="0" fillId="0" borderId="4" xfId="0" applyNumberFormat="1" applyBorder="1"/>
    <xf numFmtId="176" fontId="0" fillId="0" borderId="6" xfId="0" applyNumberFormat="1" applyBorder="1"/>
    <xf numFmtId="0" fontId="0" fillId="2" borderId="0" xfId="0" applyFill="1"/>
    <xf numFmtId="0" fontId="0" fillId="2" borderId="0" xfId="0" applyFill="1" applyBorder="1"/>
    <xf numFmtId="0" fontId="0" fillId="2" borderId="7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177" fontId="0" fillId="2" borderId="0" xfId="0" applyNumberFormat="1" applyFill="1" applyBorder="1"/>
    <xf numFmtId="0" fontId="0" fillId="2" borderId="8" xfId="0" applyFill="1" applyBorder="1"/>
    <xf numFmtId="0" fontId="0" fillId="0" borderId="0" xfId="0" applyFill="1" applyBorder="1"/>
    <xf numFmtId="11" fontId="0" fillId="0" borderId="2" xfId="0" applyNumberFormat="1" applyBorder="1"/>
    <xf numFmtId="0" fontId="0" fillId="2" borderId="2" xfId="0" applyFill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0" fontId="0" fillId="0" borderId="0" xfId="0" applyBorder="1" applyAlignment="1"/>
    <xf numFmtId="0" fontId="0" fillId="3" borderId="4" xfId="0" applyFill="1" applyBorder="1"/>
    <xf numFmtId="176" fontId="0" fillId="0" borderId="0" xfId="0" applyNumberFormat="1" applyFill="1" applyBorder="1" applyAlignment="1"/>
    <xf numFmtId="0" fontId="0" fillId="0" borderId="1" xfId="0" applyBorder="1" applyAlignment="1"/>
    <xf numFmtId="176" fontId="0" fillId="0" borderId="0" xfId="0" applyNumberFormat="1" applyBorder="1"/>
    <xf numFmtId="176" fontId="0" fillId="0" borderId="7" xfId="0" applyNumberFormat="1" applyFill="1" applyBorder="1" applyAlignment="1"/>
    <xf numFmtId="176" fontId="0" fillId="0" borderId="2" xfId="0" applyNumberFormat="1" applyBorder="1" applyAlignment="1"/>
    <xf numFmtId="176" fontId="0" fillId="0" borderId="7" xfId="0" applyNumberFormat="1" applyBorder="1"/>
    <xf numFmtId="176" fontId="0" fillId="0" borderId="2" xfId="0" applyNumberFormat="1" applyFill="1" applyBorder="1" applyAlignment="1"/>
    <xf numFmtId="178" fontId="0" fillId="0" borderId="0" xfId="0" applyNumberFormat="1"/>
    <xf numFmtId="179" fontId="0" fillId="0" borderId="3" xfId="0" applyNumberFormat="1" applyBorder="1"/>
    <xf numFmtId="179" fontId="0" fillId="0" borderId="5" xfId="0" applyNumberFormat="1" applyBorder="1"/>
    <xf numFmtId="179" fontId="0" fillId="0" borderId="8" xfId="0" applyNumberFormat="1" applyBorder="1"/>
    <xf numFmtId="176" fontId="0" fillId="0" borderId="3" xfId="0" applyNumberFormat="1" applyBorder="1"/>
    <xf numFmtId="176" fontId="0" fillId="0" borderId="5" xfId="0" applyNumberFormat="1" applyBorder="1"/>
    <xf numFmtId="176" fontId="0" fillId="0" borderId="8" xfId="0" applyNumberFormat="1" applyBorder="1"/>
    <xf numFmtId="180" fontId="0" fillId="0" borderId="4" xfId="0" applyNumberFormat="1" applyBorder="1"/>
    <xf numFmtId="180" fontId="0" fillId="0" borderId="6" xfId="0" applyNumberFormat="1" applyBorder="1"/>
    <xf numFmtId="11" fontId="0" fillId="3" borderId="3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0" fontId="0" fillId="0" borderId="10" xfId="0" applyBorder="1"/>
    <xf numFmtId="11" fontId="0" fillId="0" borderId="10" xfId="0" applyNumberFormat="1" applyBorder="1"/>
    <xf numFmtId="176" fontId="0" fillId="0" borderId="9" xfId="0" applyNumberFormat="1" applyBorder="1"/>
    <xf numFmtId="179" fontId="0" fillId="0" borderId="9" xfId="0" applyNumberFormat="1" applyBorder="1"/>
    <xf numFmtId="0" fontId="0" fillId="0" borderId="11" xfId="0" applyBorder="1"/>
    <xf numFmtId="11" fontId="0" fillId="0" borderId="11" xfId="0" applyNumberFormat="1" applyBorder="1"/>
    <xf numFmtId="176" fontId="0" fillId="0" borderId="12" xfId="0" applyNumberFormat="1" applyBorder="1"/>
    <xf numFmtId="179" fontId="0" fillId="0" borderId="12" xfId="0" applyNumberFormat="1" applyBorder="1"/>
    <xf numFmtId="9" fontId="0" fillId="0" borderId="0" xfId="0" applyNumberFormat="1"/>
    <xf numFmtId="181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181" fontId="0" fillId="0" borderId="0" xfId="0" applyNumberFormat="1" applyBorder="1"/>
    <xf numFmtId="181" fontId="0" fillId="0" borderId="7" xfId="0" applyNumberFormat="1" applyBorder="1"/>
    <xf numFmtId="0" fontId="0" fillId="0" borderId="2" xfId="0" applyNumberFormat="1" applyBorder="1"/>
    <xf numFmtId="0" fontId="0" fillId="0" borderId="3" xfId="0" applyNumberFormat="1" applyBorder="1"/>
    <xf numFmtId="177" fontId="0" fillId="0" borderId="0" xfId="0" applyNumberFormat="1"/>
    <xf numFmtId="11" fontId="0" fillId="3" borderId="0" xfId="0" applyNumberFormat="1" applyFill="1" applyBorder="1"/>
    <xf numFmtId="11" fontId="0" fillId="3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D3D3B"/>
      <color rgb="FF3C679A"/>
      <color rgb="FF7D9844"/>
      <color rgb="FF3F6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1"/>
          <c:tx>
            <c:strRef>
              <c:f>'OSD-GE(IBU,IBUc)'!$B$2:$B$3</c:f>
              <c:strCache>
                <c:ptCount val="2"/>
                <c:pt idx="0">
                  <c:v>BCH(63,30,13)</c:v>
                </c:pt>
                <c:pt idx="1">
                  <c:v>OSD(3)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'OSD-GE(IBU,IBUc)'!$C$5:$C$14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846-44BA-80B9-5AEBF6D694C0}"/>
            </c:ext>
          </c:extLst>
        </c:ser>
        <c:ser>
          <c:idx val="1"/>
          <c:order val="2"/>
          <c:tx>
            <c:strRef>
              <c:f>'OSD-GE(IBU,IBUc)'!$J$2:$J$3</c:f>
              <c:strCache>
                <c:ptCount val="2"/>
                <c:pt idx="0">
                  <c:v>BCH(63,30,13)</c:v>
                </c:pt>
                <c:pt idx="1">
                  <c:v>OSD-IBU(3)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'OSD-GE(IBU,IBUc)'!$J$5:$J$14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'OSD-GE(IBU,IBUc)'!$K$5:$K$14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8846-44BA-80B9-5AEBF6D694C0}"/>
            </c:ext>
          </c:extLst>
        </c:ser>
        <c:ser>
          <c:idx val="2"/>
          <c:order val="3"/>
          <c:tx>
            <c:strRef>
              <c:f>'OSD-GE(IBU,IBUc)'!$R$2:$R$3</c:f>
              <c:strCache>
                <c:ptCount val="2"/>
                <c:pt idx="0">
                  <c:v>BCH(63,30,13)</c:v>
                </c:pt>
                <c:pt idx="1">
                  <c:v>OSD-IBUc(3)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'OSD-GE(IBU,IBUc)'!$R$5:$R$14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'OSD-GE(IBU,IBUc)'!$S$5:$S$14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846-44BA-80B9-5AEBF6D694C0}"/>
            </c:ext>
          </c:extLst>
        </c:ser>
        <c:ser>
          <c:idx val="3"/>
          <c:order val="4"/>
          <c:tx>
            <c:strRef>
              <c:f>'OSD-GE(IBU,IBUc)'!$B$18:$B$19</c:f>
              <c:strCache>
                <c:ptCount val="2"/>
                <c:pt idx="0">
                  <c:v>BCH(63,45,7)</c:v>
                </c:pt>
                <c:pt idx="1">
                  <c:v>OSD-dual(2)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'OSD-GE(IBU,IBUc)'!$B$21:$B$32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'OSD-GE(IBU,IBUc)'!$C$21:$C$32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46-44BA-80B9-5AEBF6D694C0}"/>
            </c:ext>
          </c:extLst>
        </c:ser>
        <c:ser>
          <c:idx val="4"/>
          <c:order val="5"/>
          <c:tx>
            <c:strRef>
              <c:f>'OSD-GE(IBU,IBUc)'!$J$18:$J$19</c:f>
              <c:strCache>
                <c:ptCount val="2"/>
                <c:pt idx="0">
                  <c:v>BCH(63,45,7)</c:v>
                </c:pt>
                <c:pt idx="1">
                  <c:v>OSD-IBU(2)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'OSD-GE(IBU,IBUc)'!$J$21:$J$32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'OSD-GE(IBU,IBUc)'!$K$21:$K$32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6-44BA-80B9-5AEBF6D694C0}"/>
            </c:ext>
          </c:extLst>
        </c:ser>
        <c:ser>
          <c:idx val="5"/>
          <c:order val="6"/>
          <c:tx>
            <c:strRef>
              <c:f>'OSD-GE(IBU,IBUc)'!$R$18:$R$19</c:f>
              <c:strCache>
                <c:ptCount val="2"/>
                <c:pt idx="0">
                  <c:v>BCH(63,45,7)</c:v>
                </c:pt>
                <c:pt idx="1">
                  <c:v>OSD-IBUc(2)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'OSD-GE(IBU,IBUc)'!$R$21:$R$32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'OSD-GE(IBU,IBUc)'!$S$21:$S$32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46-44BA-80B9-5AEBF6D694C0}"/>
            </c:ext>
          </c:extLst>
        </c:ser>
        <c:ser>
          <c:idx val="9"/>
          <c:order val="10"/>
          <c:tx>
            <c:strRef>
              <c:f>'OSD-GE(IBU,IBUc)'!$B$52:$B$53</c:f>
              <c:strCache>
                <c:ptCount val="2"/>
                <c:pt idx="0">
                  <c:v>BCH(127,64,21)</c:v>
                </c:pt>
                <c:pt idx="1">
                  <c:v>OSD(4)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'OSD-GE(IBU,IBUc)'!$B$55:$B$62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'OSD-GE(IBU,IBUc)'!$C$55:$C$62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46-44BA-80B9-5AEBF6D694C0}"/>
            </c:ext>
          </c:extLst>
        </c:ser>
        <c:ser>
          <c:idx val="10"/>
          <c:order val="11"/>
          <c:tx>
            <c:strRef>
              <c:f>'OSD-GE(IBU,IBUc)'!$J$52:$J$53</c:f>
              <c:strCache>
                <c:ptCount val="2"/>
                <c:pt idx="0">
                  <c:v>BCH(127,64,21)</c:v>
                </c:pt>
                <c:pt idx="1">
                  <c:v>OSD-IBU(4)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'OSD-GE(IBU,IBUc)'!$J$55:$J$62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'OSD-GE(IBU,IBUc)'!$K$55:$K$62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46-44BA-80B9-5AEBF6D694C0}"/>
            </c:ext>
          </c:extLst>
        </c:ser>
        <c:ser>
          <c:idx val="11"/>
          <c:order val="12"/>
          <c:tx>
            <c:strRef>
              <c:f>'OSD-GE(IBU,IBUc)'!$R$52:$R$53</c:f>
              <c:strCache>
                <c:ptCount val="2"/>
                <c:pt idx="0">
                  <c:v>BCH(127,64,21)</c:v>
                </c:pt>
                <c:pt idx="1">
                  <c:v>OSD-IBUc(4)</c:v>
                </c:pt>
              </c:strCache>
            </c:strRef>
          </c:tx>
          <c:spPr>
            <a:ln cmpd="sng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'OSD-GE(IBU,IBUc)'!$R$55:$R$62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'OSD-GE(IBU,IBUc)'!$S$55:$S$62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46-44BA-80B9-5AEBF6D6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5"/>
                <c:order val="0"/>
                <c:tx>
                  <c:strRef>
                    <c:extLst>
                      <c:ext uri="{02D57815-91ED-43cb-92C2-25804820EDAC}">
                        <c15:formulaRef>
                          <c15:sqref>'OSD-GE(IBU,IBUc)'!$B$2</c15:sqref>
                        </c15:formulaRef>
                      </c:ext>
                    </c:extLst>
                    <c:strCache>
                      <c:ptCount val="1"/>
                      <c:pt idx="0">
                        <c:v>BCH(63,30,13)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'OSD-GE(IBU,IBUc)'!$B$5:$B$14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'OSD-GE(IBU,IBUc)'!$C$5:$C$14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0.33260000000000001</c:v>
                      </c:pt>
                      <c:pt idx="1">
                        <c:v>0.22459999999999999</c:v>
                      </c:pt>
                      <c:pt idx="2">
                        <c:v>0.126</c:v>
                      </c:pt>
                      <c:pt idx="3">
                        <c:v>5.91E-2</c:v>
                      </c:pt>
                      <c:pt idx="4">
                        <c:v>2.4500000000000001E-2</c:v>
                      </c:pt>
                      <c:pt idx="5">
                        <c:v>7.2319999999999997E-3</c:v>
                      </c:pt>
                      <c:pt idx="6">
                        <c:v>2.1380000000000001E-3</c:v>
                      </c:pt>
                      <c:pt idx="7">
                        <c:v>4.1310000000000001E-4</c:v>
                      </c:pt>
                      <c:pt idx="8">
                        <c:v>7.2559999999999996E-5</c:v>
                      </c:pt>
                      <c:pt idx="9">
                        <c:v>8.2320000000000001E-6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8846-44BA-80B9-5AEBF6D694C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'OSD-GE(IBU,IBUc)'!$B$36:$B$37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OSD-dual(3)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circle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'OSD-GE(IBU,IBUc)'!$B$39:$B$47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'OSD-GE(IBU,IBUc)'!$C$39:$C$47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46-44BA-80B9-5AEBF6D694C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'OSD-GE(IBU,IBUc)'!$J$36:$J$37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OSD-IBU(3)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diamond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'OSD-GE(IBU,IBUc)'!$J$39:$J$47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'OSD-GE(IBU,IBUc)'!$K$39:$K$47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46-44BA-80B9-5AEBF6D694C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'OSD-GE(IBU,IBUc)'!$R$36:$R$37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OSD-IBUc(3)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x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'OSD-GE(IBU,IBUc)'!$R$39:$R$47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'OSD-GE(IBU,IBUc)'!$S$39:$S$47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46-44BA-80B9-5AEBF6D694C0}"/>
                  </c:ext>
                </c:extLst>
              </c15:ser>
            </c15:filteredScatterSeries>
            <c15:filteredScatte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'OSD-GE(IBU,IBUc)'!$A$2:$A$3</c15:sqref>
                        </c15:formulaRef>
                      </c:ext>
                    </c:extLst>
                    <c:strCache>
                      <c:ptCount val="2"/>
                      <c:pt idx="0">
                        <c:v>BCH(63,30,13)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'OSD-GE(IBU,IBUc)'!$A$5:$A$14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0.32150000000000001</c:v>
                      </c:pt>
                      <c:pt idx="1">
                        <c:v>0.19689999999999999</c:v>
                      </c:pt>
                      <c:pt idx="2">
                        <c:v>0.11609999999999999</c:v>
                      </c:pt>
                      <c:pt idx="3">
                        <c:v>5.6309999999999999E-2</c:v>
                      </c:pt>
                      <c:pt idx="4">
                        <c:v>2.315E-2</c:v>
                      </c:pt>
                      <c:pt idx="5">
                        <c:v>7.6280000000000002E-3</c:v>
                      </c:pt>
                      <c:pt idx="6">
                        <c:v>2.2000000000000001E-3</c:v>
                      </c:pt>
                      <c:pt idx="7">
                        <c:v>4.8959999999999997E-4</c:v>
                      </c:pt>
                      <c:pt idx="8">
                        <c:v>7.9729999999999997E-5</c:v>
                      </c:pt>
                      <c:pt idx="9">
                        <c:v>8.3960000000000006E-6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46-44BA-80B9-5AEBF6D694C0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'OSD-GE(IBU,IBUc)'!$A$18:$A$19</c15:sqref>
                        </c15:formulaRef>
                      </c:ext>
                    </c:extLst>
                    <c:strCache>
                      <c:ptCount val="2"/>
                      <c:pt idx="0">
                        <c:v>BCH(63,45,7)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'OSD-GE(IBU,IBUc)'!$B$21:$B$32</c15:sqref>
                        </c15:formulaRef>
                      </c:ext>
                    </c:extLst>
                    <c:numCache>
                      <c:formatCode>0.0_);[Red]\(0.0\)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'OSD-GE(IBU,IBUc)'!$A$21:$A$32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0.63290000000000002</c:v>
                      </c:pt>
                      <c:pt idx="1">
                        <c:v>0.4975</c:v>
                      </c:pt>
                      <c:pt idx="2">
                        <c:v>0.37040000000000001</c:v>
                      </c:pt>
                      <c:pt idx="3">
                        <c:v>0.2445</c:v>
                      </c:pt>
                      <c:pt idx="4">
                        <c:v>0.1447</c:v>
                      </c:pt>
                      <c:pt idx="5">
                        <c:v>7.3529999999999998E-2</c:v>
                      </c:pt>
                      <c:pt idx="6">
                        <c:v>2.5950000000000001E-2</c:v>
                      </c:pt>
                      <c:pt idx="7">
                        <c:v>7.9179999999999997E-3</c:v>
                      </c:pt>
                      <c:pt idx="8">
                        <c:v>2.134E-3</c:v>
                      </c:pt>
                      <c:pt idx="9">
                        <c:v>4.751E-4</c:v>
                      </c:pt>
                      <c:pt idx="10">
                        <c:v>5.3369999999999999E-5</c:v>
                      </c:pt>
                      <c:pt idx="11">
                        <c:v>6.2999999999999998E-6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846-44BA-80B9-5AEBF6D694C0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'OSD-GE(IBU,IBUc)'!$A$36:$A$37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>
                        <a:alpha val="97000"/>
                      </a:sysClr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'OSD-GE(IBU,IBUc)'!$B$41:$B$46</c15:sqref>
                        </c15:formulaRef>
                      </c:ext>
                    </c:extLst>
                    <c:numCache>
                      <c:formatCode>0.0_);[Red]\(0.0\)</c:formatCode>
                      <c:ptCount val="6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'OSD-GE(IBU,IBUc)'!$A$41:$A$46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0.40489999999999998</c:v>
                      </c:pt>
                      <c:pt idx="1">
                        <c:v>0.17730000000000001</c:v>
                      </c:pt>
                      <c:pt idx="2">
                        <c:v>5.7439999999999998E-2</c:v>
                      </c:pt>
                      <c:pt idx="3">
                        <c:v>1.4999999999999999E-2</c:v>
                      </c:pt>
                      <c:pt idx="4">
                        <c:v>2.1429999999999999E-3</c:v>
                      </c:pt>
                      <c:pt idx="5">
                        <c:v>1.9819999999999999E-4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846-44BA-80B9-5AEBF6D694C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924962762839029"/>
          <c:y val="2.3288236321578901E-3"/>
          <c:w val="0.39881852719814725"/>
          <c:h val="0.415530304438010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('GE-IBU-IBUc'!$B$96,'GE-IBU-IBUc'!$B$98:$B$102,'GE-IBU-IBUc'!$F$96,'GE-IBU-IBUc'!$F$98:$F$102)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.00E+00">
                  <c:v>25180000</c:v>
                </c:pt>
                <c:pt idx="7" formatCode="0.00E+00">
                  <c:v>2092000</c:v>
                </c:pt>
                <c:pt idx="8" formatCode="0.00E+00">
                  <c:v>201000</c:v>
                </c:pt>
                <c:pt idx="9" formatCode="0.00E+00">
                  <c:v>145500</c:v>
                </c:pt>
                <c:pt idx="10" formatCode="0.00E+00">
                  <c:v>145300</c:v>
                </c:pt>
                <c:pt idx="11" formatCode="0.00E+00">
                  <c:v>145400</c:v>
                </c:pt>
              </c:numCache>
            </c:numRef>
          </c:xVal>
          <c:yVal>
            <c:numRef>
              <c:f>('GE-IBU-IBUc'!$F$96,'GE-IBU-IBUc'!$F$98:$F$102)</c:f>
              <c:numCache>
                <c:formatCode>0.00E+00</c:formatCode>
                <c:ptCount val="6"/>
                <c:pt idx="0">
                  <c:v>25180000</c:v>
                </c:pt>
                <c:pt idx="1">
                  <c:v>2092000</c:v>
                </c:pt>
                <c:pt idx="2">
                  <c:v>201000</c:v>
                </c:pt>
                <c:pt idx="3">
                  <c:v>145500</c:v>
                </c:pt>
                <c:pt idx="4">
                  <c:v>145300</c:v>
                </c:pt>
                <c:pt idx="5">
                  <c:v>145400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973-4E61-9E7D-70EA3A2D7ABB}"/>
            </c:ext>
          </c:extLst>
        </c:ser>
        <c:ser>
          <c:idx val="5"/>
          <c:order val="5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44B-46F2-86DB-A5912BB3862D}"/>
              </c:ext>
            </c:extLst>
          </c:dPt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('GE-IBU-IBUc'!$V$96,'GE-IBU-IBUc'!$V$98:$V$102)</c:f>
              <c:numCache>
                <c:formatCode>0.00E+00</c:formatCode>
                <c:ptCount val="6"/>
                <c:pt idx="0">
                  <c:v>25080000</c:v>
                </c:pt>
                <c:pt idx="1">
                  <c:v>1997000</c:v>
                </c:pt>
                <c:pt idx="2">
                  <c:v>105500</c:v>
                </c:pt>
                <c:pt idx="3">
                  <c:v>49800</c:v>
                </c:pt>
                <c:pt idx="4">
                  <c:v>49830</c:v>
                </c:pt>
                <c:pt idx="5">
                  <c:v>49820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973-4E61-9E7D-70EA3A2D7ABB}"/>
            </c:ext>
          </c:extLst>
        </c:ser>
        <c:ser>
          <c:idx val="6"/>
          <c:order val="6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'GE-IBU-IBUc'!$F$51:$F$57</c:f>
              <c:numCache>
                <c:formatCode>0.00E+00</c:formatCode>
                <c:ptCount val="7"/>
                <c:pt idx="0">
                  <c:v>147100</c:v>
                </c:pt>
                <c:pt idx="1">
                  <c:v>54620</c:v>
                </c:pt>
                <c:pt idx="2">
                  <c:v>22490</c:v>
                </c:pt>
                <c:pt idx="3">
                  <c:v>17650</c:v>
                </c:pt>
                <c:pt idx="4">
                  <c:v>17470</c:v>
                </c:pt>
                <c:pt idx="5">
                  <c:v>17490</c:v>
                </c:pt>
                <c:pt idx="6">
                  <c:v>17470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973-4E61-9E7D-70EA3A2D7ABB}"/>
            </c:ext>
          </c:extLst>
        </c:ser>
        <c:ser>
          <c:idx val="7"/>
          <c:order val="7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'GE-IBU-IBUc'!$V$51:$V$57</c:f>
              <c:numCache>
                <c:formatCode>0.00E+00</c:formatCode>
                <c:ptCount val="7"/>
                <c:pt idx="0">
                  <c:v>135400</c:v>
                </c:pt>
                <c:pt idx="1">
                  <c:v>42920</c:v>
                </c:pt>
                <c:pt idx="2">
                  <c:v>10790</c:v>
                </c:pt>
                <c:pt idx="3">
                  <c:v>5966</c:v>
                </c:pt>
                <c:pt idx="4">
                  <c:v>5784</c:v>
                </c:pt>
                <c:pt idx="5">
                  <c:v>5776</c:v>
                </c:pt>
                <c:pt idx="6">
                  <c:v>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973-4E61-9E7D-70EA3A2D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'GE-IBU-IBUc'!$B$66:$B$72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'GE-IBU-IBUc'!$F$66:$F$72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22540</c:v>
                      </c:pt>
                      <c:pt idx="1">
                        <c:v>12380</c:v>
                      </c:pt>
                      <c:pt idx="2">
                        <c:v>8217</c:v>
                      </c:pt>
                      <c:pt idx="3">
                        <c:v>7460</c:v>
                      </c:pt>
                      <c:pt idx="4">
                        <c:v>7429</c:v>
                      </c:pt>
                      <c:pt idx="5">
                        <c:v>7436</c:v>
                      </c:pt>
                      <c:pt idx="6">
                        <c:v>7425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E973-4E61-9E7D-70EA3A2D7AB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'GE-IBU-IBUc'!$R$66:$R$72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'GE-IBU-IBUc'!$V$66:$V$72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18880</c:v>
                      </c:pt>
                      <c:pt idx="1">
                        <c:v>8718</c:v>
                      </c:pt>
                      <c:pt idx="2">
                        <c:v>4535</c:v>
                      </c:pt>
                      <c:pt idx="3">
                        <c:v>3787</c:v>
                      </c:pt>
                      <c:pt idx="4">
                        <c:v>3761</c:v>
                      </c:pt>
                      <c:pt idx="5">
                        <c:v>3766</c:v>
                      </c:pt>
                      <c:pt idx="6">
                        <c:v>3770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973-4E61-9E7D-70EA3A2D7AB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'GE-IBU-IBUc'!$B$81:$B$87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'GE-IBU-IBUc'!$F$81:$F$87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8391000</c:v>
                      </c:pt>
                      <c:pt idx="1">
                        <c:v>2828000</c:v>
                      </c:pt>
                      <c:pt idx="2">
                        <c:v>360300</c:v>
                      </c:pt>
                      <c:pt idx="3">
                        <c:v>84470</c:v>
                      </c:pt>
                      <c:pt idx="4">
                        <c:v>81040</c:v>
                      </c:pt>
                      <c:pt idx="5">
                        <c:v>81040</c:v>
                      </c:pt>
                      <c:pt idx="6">
                        <c:v>81060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973-4E61-9E7D-70EA3A2D7AB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'GE-IBU-IBUc'!$R$81:$R$87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'GE-IBU-IBUc'!$V$81:$V$87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8350000</c:v>
                      </c:pt>
                      <c:pt idx="1">
                        <c:v>2787000</c:v>
                      </c:pt>
                      <c:pt idx="2">
                        <c:v>319100</c:v>
                      </c:pt>
                      <c:pt idx="3">
                        <c:v>43330</c:v>
                      </c:pt>
                      <c:pt idx="4">
                        <c:v>39860</c:v>
                      </c:pt>
                      <c:pt idx="5">
                        <c:v>39850</c:v>
                      </c:pt>
                      <c:pt idx="6">
                        <c:v>39880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973-4E61-9E7D-70EA3A2D7ABB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2.6803618874307943E-2"/>
              <c:y val="0.36245624549531541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641350401987331"/>
          <c:y val="4.9526457485762405E-2"/>
          <c:w val="0.4148350509745060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'GE-IBU-IBUc'!$H$51:$H$57</c:f>
              <c:numCache>
                <c:formatCode>0.00E+00</c:formatCode>
                <c:ptCount val="7"/>
                <c:pt idx="0">
                  <c:v>3.0249999999999998E-4</c:v>
                </c:pt>
                <c:pt idx="1">
                  <c:v>1.0399999999999999E-4</c:v>
                </c:pt>
                <c:pt idx="2">
                  <c:v>3.3599999999999997E-5</c:v>
                </c:pt>
                <c:pt idx="3">
                  <c:v>2.23E-5</c:v>
                </c:pt>
                <c:pt idx="4">
                  <c:v>2.1800000000000001E-5</c:v>
                </c:pt>
                <c:pt idx="5">
                  <c:v>2.2099999999999998E-5</c:v>
                </c:pt>
                <c:pt idx="6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1-46EF-AC94-48B85B9D5215}"/>
            </c:ext>
          </c:extLst>
        </c:ser>
        <c:ser>
          <c:idx val="7"/>
          <c:order val="1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'GE-IBU-IBUc'!$X$51:$X$57</c:f>
              <c:numCache>
                <c:formatCode>0.00E+00</c:formatCode>
                <c:ptCount val="7"/>
                <c:pt idx="0">
                  <c:v>3.033E-4</c:v>
                </c:pt>
                <c:pt idx="1">
                  <c:v>9.6100000000000005E-5</c:v>
                </c:pt>
                <c:pt idx="2">
                  <c:v>2.37E-5</c:v>
                </c:pt>
                <c:pt idx="3">
                  <c:v>1.2099999999999999E-5</c:v>
                </c:pt>
                <c:pt idx="4">
                  <c:v>1.1600000000000001E-5</c:v>
                </c:pt>
                <c:pt idx="5">
                  <c:v>1.1399999999999999E-5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1-46EF-AC94-48B85B9D5215}"/>
            </c:ext>
          </c:extLst>
        </c:ser>
        <c:ser>
          <c:idx val="4"/>
          <c:order val="6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xVal>
            <c:numRef>
              <c:f>('GE-IBU-IBUc'!$B$96,'GE-IBU-IBUc'!$B$98:$B$102)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('GE-IBU-IBUc'!$H$96,'GE-IBU-IBUc'!$H$98:$H$102)</c:f>
              <c:numCache>
                <c:formatCode>0.00E+00</c:formatCode>
                <c:ptCount val="6"/>
                <c:pt idx="0">
                  <c:v>5.1610000000000003E-2</c:v>
                </c:pt>
                <c:pt idx="1">
                  <c:v>4.0159999999999996E-3</c:v>
                </c:pt>
                <c:pt idx="2">
                  <c:v>2.02E-4</c:v>
                </c:pt>
                <c:pt idx="3">
                  <c:v>9.59E-5</c:v>
                </c:pt>
                <c:pt idx="4">
                  <c:v>9.2899999999999995E-5</c:v>
                </c:pt>
                <c:pt idx="5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1-46EF-AC94-48B85B9D5215}"/>
            </c:ext>
          </c:extLst>
        </c:ser>
        <c:ser>
          <c:idx val="5"/>
          <c:order val="7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('GE-IBU-IBUc'!$X$96,'GE-IBU-IBUc'!$X$98:$X$102)</c:f>
              <c:numCache>
                <c:formatCode>0.00E+00</c:formatCode>
                <c:ptCount val="6"/>
                <c:pt idx="0">
                  <c:v>5.2170000000000001E-2</c:v>
                </c:pt>
                <c:pt idx="1">
                  <c:v>3.9870000000000001E-3</c:v>
                </c:pt>
                <c:pt idx="2">
                  <c:v>1.5100000000000001E-4</c:v>
                </c:pt>
                <c:pt idx="3">
                  <c:v>4.2700000000000001E-5</c:v>
                </c:pt>
                <c:pt idx="4">
                  <c:v>4.2799999999999997E-5</c:v>
                </c:pt>
                <c:pt idx="5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D1-46EF-AC94-48B85B9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'GE-IBU-IBUc'!$B$68:$B$72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'GE-IBU-IBUc'!$H$68:$H$72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1.4100000000000001E-5</c:v>
                      </c:pt>
                      <c:pt idx="1">
                        <c:v>1.1399999999999999E-5</c:v>
                      </c:pt>
                      <c:pt idx="2">
                        <c:v>1.11E-5</c:v>
                      </c:pt>
                      <c:pt idx="3">
                        <c:v>1.1E-5</c:v>
                      </c:pt>
                      <c:pt idx="4">
                        <c:v>1.1E-5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8D1-46EF-AC94-48B85B9D5215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'GE-IBU-IBUc'!$R$68:$R$72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'GE-IBU-IBUc'!$X$68:$X$72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1.4399999999999999E-5</c:v>
                      </c:pt>
                      <c:pt idx="1">
                        <c:v>1.1800000000000001E-5</c:v>
                      </c:pt>
                      <c:pt idx="2">
                        <c:v>1.1399999999999999E-5</c:v>
                      </c:pt>
                      <c:pt idx="3">
                        <c:v>1.15E-5</c:v>
                      </c:pt>
                      <c:pt idx="4">
                        <c:v>1.1399999999999999E-5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D1-46EF-AC94-48B85B9D521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'GE-IBU-IBUc'!$B$83:$B$87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'GE-IBU-IBUc'!$H$83:$H$87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6.6350000000000003E-4</c:v>
                      </c:pt>
                      <c:pt idx="1">
                        <c:v>6.9400000000000006E-5</c:v>
                      </c:pt>
                      <c:pt idx="2">
                        <c:v>5.8300000000000001E-5</c:v>
                      </c:pt>
                      <c:pt idx="3">
                        <c:v>6.2199999999999994E-5</c:v>
                      </c:pt>
                      <c:pt idx="4">
                        <c:v>5.8799999999999999E-5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D1-46EF-AC94-48B85B9D521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'GE-IBU-IBUc'!$R$83:$R$87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'GE-IBU-IBUc'!$X$83:$X$87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7.5270000000000003E-4</c:v>
                      </c:pt>
                      <c:pt idx="1">
                        <c:v>4.8600000000000002E-5</c:v>
                      </c:pt>
                      <c:pt idx="2">
                        <c:v>3.8899999999999997E-5</c:v>
                      </c:pt>
                      <c:pt idx="3">
                        <c:v>3.8899999999999997E-5</c:v>
                      </c:pt>
                      <c:pt idx="4">
                        <c:v>3.8899999999999997E-5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D1-46EF-AC94-48B85B9D521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2"/>
          <c:tx>
            <c:strRef>
              <c:f>'GE-IBU-IBUc'!$B$62:$B$63</c:f>
              <c:strCache>
                <c:ptCount val="2"/>
                <c:pt idx="0">
                  <c:v>BCH (63, 45),</c:v>
                </c:pt>
                <c:pt idx="1">
                  <c:v>OSD-GE (2)</c:v>
                </c:pt>
              </c:strCache>
              <c:extLst xmlns:c15="http://schemas.microsoft.com/office/drawing/2012/chart"/>
            </c:strRef>
          </c:tx>
          <c:xVal>
            <c:numRef>
              <c:f>'GE-IBU-IBUc'!$B$66:$B$72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'GE-IBU-IBUc'!$H$66:$H$72</c:f>
              <c:numCache>
                <c:formatCode>0.00E+00</c:formatCode>
                <c:ptCount val="7"/>
                <c:pt idx="0">
                  <c:v>6.3399999999999996E-5</c:v>
                </c:pt>
                <c:pt idx="1">
                  <c:v>2.8900000000000001E-5</c:v>
                </c:pt>
                <c:pt idx="2">
                  <c:v>1.4100000000000001E-5</c:v>
                </c:pt>
                <c:pt idx="3">
                  <c:v>1.1399999999999999E-5</c:v>
                </c:pt>
                <c:pt idx="4">
                  <c:v>1.11E-5</c:v>
                </c:pt>
                <c:pt idx="5">
                  <c:v>1.1E-5</c:v>
                </c:pt>
                <c:pt idx="6">
                  <c:v>1.1E-5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0-42C1-A28E-BD34FE73CBF4}"/>
            </c:ext>
          </c:extLst>
        </c:ser>
        <c:ser>
          <c:idx val="1"/>
          <c:order val="3"/>
          <c:tx>
            <c:strRef>
              <c:f>'GE-IBU-IBUc'!$R$62:$R$63</c:f>
              <c:strCache>
                <c:ptCount val="2"/>
                <c:pt idx="0">
                  <c:v>BCH(63, 45),</c:v>
                </c:pt>
                <c:pt idx="1">
                  <c:v>OSD-IBUc (2)</c:v>
                </c:pt>
              </c:strCache>
              <c:extLst xmlns:c15="http://schemas.microsoft.com/office/drawing/2012/chart"/>
            </c:strRef>
          </c:tx>
          <c:xVal>
            <c:numRef>
              <c:f>'GE-IBU-IBUc'!$R$66:$R$72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'GE-IBU-IBUc'!$X$66:$X$72</c:f>
              <c:numCache>
                <c:formatCode>0.00E+00</c:formatCode>
                <c:ptCount val="7"/>
                <c:pt idx="0">
                  <c:v>6.4999999999999994E-5</c:v>
                </c:pt>
                <c:pt idx="1">
                  <c:v>2.97E-5</c:v>
                </c:pt>
                <c:pt idx="2">
                  <c:v>1.4399999999999999E-5</c:v>
                </c:pt>
                <c:pt idx="3">
                  <c:v>1.1800000000000001E-5</c:v>
                </c:pt>
                <c:pt idx="4">
                  <c:v>1.1399999999999999E-5</c:v>
                </c:pt>
                <c:pt idx="5">
                  <c:v>1.15E-5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0-42C1-A28E-BD34FE73CBF4}"/>
            </c:ext>
          </c:extLst>
        </c:ser>
        <c:ser>
          <c:idx val="2"/>
          <c:order val="4"/>
          <c:tx>
            <c:strRef>
              <c:f>'GE-IBU-IBUc'!$B$77:$B$78</c:f>
              <c:strCache>
                <c:ptCount val="2"/>
                <c:pt idx="0">
                  <c:v>BCH (127, 85),</c:v>
                </c:pt>
                <c:pt idx="1">
                  <c:v>OSD-GE (3)</c:v>
                </c:pt>
              </c:strCache>
              <c:extLst xmlns:c15="http://schemas.microsoft.com/office/drawing/2012/chart"/>
            </c:strRef>
          </c:tx>
          <c:xVal>
            <c:numRef>
              <c:f>'GE-IBU-IBUc'!$B$81:$B$87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'GE-IBU-IBUc'!$H$81:$H$87</c:f>
              <c:numCache>
                <c:formatCode>0.00E+00</c:formatCode>
                <c:ptCount val="7"/>
                <c:pt idx="0">
                  <c:v>1.755E-2</c:v>
                </c:pt>
                <c:pt idx="1">
                  <c:v>5.9449999999999998E-3</c:v>
                </c:pt>
                <c:pt idx="2">
                  <c:v>6.6350000000000003E-4</c:v>
                </c:pt>
                <c:pt idx="3">
                  <c:v>6.9400000000000006E-5</c:v>
                </c:pt>
                <c:pt idx="4">
                  <c:v>5.8300000000000001E-5</c:v>
                </c:pt>
                <c:pt idx="5">
                  <c:v>6.2199999999999994E-5</c:v>
                </c:pt>
                <c:pt idx="6">
                  <c:v>5.8799999999999999E-5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0-42C1-A28E-BD34FE73CBF4}"/>
            </c:ext>
          </c:extLst>
        </c:ser>
        <c:ser>
          <c:idx val="3"/>
          <c:order val="5"/>
          <c:tx>
            <c:strRef>
              <c:f>'GE-IBU-IBUc'!$R$77:$R$78</c:f>
              <c:strCache>
                <c:ptCount val="2"/>
                <c:pt idx="0">
                  <c:v>BCH (127, 85),</c:v>
                </c:pt>
                <c:pt idx="1">
                  <c:v>OSD-IBUc (3)</c:v>
                </c:pt>
              </c:strCache>
              <c:extLst xmlns:c15="http://schemas.microsoft.com/office/drawing/2012/chart"/>
            </c:strRef>
          </c:tx>
          <c:xVal>
            <c:numRef>
              <c:f>'GE-IBU-IBUc'!$R$81:$R$87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'GE-IBU-IBUc'!$X$81:$X$87</c:f>
              <c:numCache>
                <c:formatCode>0.00E+00</c:formatCode>
                <c:ptCount val="7"/>
                <c:pt idx="0">
                  <c:v>2.0879999999999999E-2</c:v>
                </c:pt>
                <c:pt idx="1">
                  <c:v>7.084E-3</c:v>
                </c:pt>
                <c:pt idx="2">
                  <c:v>7.5270000000000003E-4</c:v>
                </c:pt>
                <c:pt idx="3">
                  <c:v>4.8600000000000002E-5</c:v>
                </c:pt>
                <c:pt idx="4">
                  <c:v>3.8899999999999997E-5</c:v>
                </c:pt>
                <c:pt idx="5">
                  <c:v>3.8899999999999997E-5</c:v>
                </c:pt>
                <c:pt idx="6">
                  <c:v>3.8899999999999997E-5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20-42C1-A28E-BD34FE73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'GE-IBU-IBUc'!$B$47:$B$48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OSD-GE order-3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'GE-IBU-IBUc'!$B$53:$B$57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'GE-IBU-IBUc'!$H$53:$H$57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3.3599999999999997E-5</c:v>
                      </c:pt>
                      <c:pt idx="1">
                        <c:v>2.23E-5</c:v>
                      </c:pt>
                      <c:pt idx="2">
                        <c:v>2.1800000000000001E-5</c:v>
                      </c:pt>
                      <c:pt idx="3">
                        <c:v>2.2099999999999998E-5</c:v>
                      </c:pt>
                      <c:pt idx="4">
                        <c:v>2.1999999999999999E-5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20-42C1-A28E-BD34FE73CBF4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'GE-IBU-IBUc'!$R$47:$R$48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OSD-IBUc order-3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'GE-IBU-IBUc'!$R$53:$R$57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'GE-IBU-IBUc'!$X$53:$X$57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2.37E-5</c:v>
                      </c:pt>
                      <c:pt idx="1">
                        <c:v>1.2099999999999999E-5</c:v>
                      </c:pt>
                      <c:pt idx="2">
                        <c:v>1.1600000000000001E-5</c:v>
                      </c:pt>
                      <c:pt idx="3">
                        <c:v>1.1399999999999999E-5</c:v>
                      </c:pt>
                      <c:pt idx="4">
                        <c:v>1.1399999999999999E-5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20-42C1-A28E-BD34FE73CBF4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'GE-IBU-IBUc'!$B$92:$B$93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OSD-GE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'GE-IBU-IBUc'!$B$98:$B$102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'GE-IBU-IBUc'!$H$98:$H$102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4.0159999999999996E-3</c:v>
                      </c:pt>
                      <c:pt idx="1">
                        <c:v>2.02E-4</c:v>
                      </c:pt>
                      <c:pt idx="2">
                        <c:v>9.59E-5</c:v>
                      </c:pt>
                      <c:pt idx="3">
                        <c:v>9.2899999999999995E-5</c:v>
                      </c:pt>
                      <c:pt idx="4">
                        <c:v>9.2299999999999994E-5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20-42C1-A28E-BD34FE73CBF4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'GE-IBU-IBUc'!$R$92:$R$93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OSD-IBUc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'GE-IBU-IBUc'!$R$98:$R$102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'GE-IBU-IBUc'!$X$98:$X$102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3.9870000000000001E-3</c:v>
                      </c:pt>
                      <c:pt idx="1">
                        <c:v>1.5100000000000001E-4</c:v>
                      </c:pt>
                      <c:pt idx="2">
                        <c:v>4.2700000000000001E-5</c:v>
                      </c:pt>
                      <c:pt idx="3">
                        <c:v>4.2799999999999997E-5</c:v>
                      </c:pt>
                      <c:pt idx="4">
                        <c:v>4.1399999999999997E-5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20-42C1-A28E-BD34FE73CBF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2"/>
          <c:tx>
            <c:strRef>
              <c:f>'GE-IBU-IBUc'!$B$62:$B$63</c:f>
              <c:strCache>
                <c:ptCount val="2"/>
                <c:pt idx="0">
                  <c:v>BCH (63, 45),</c:v>
                </c:pt>
                <c:pt idx="1">
                  <c:v>OSD-GE (2)</c:v>
                </c:pt>
              </c:strCache>
            </c:strRef>
          </c:tx>
          <c:xVal>
            <c:numRef>
              <c:f>'GE-IBU-IBUc'!$B$66:$B$72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'GE-IBU-IBUc'!$F$66:$F$72</c:f>
              <c:numCache>
                <c:formatCode>0.00E+00</c:formatCode>
                <c:ptCount val="7"/>
                <c:pt idx="0">
                  <c:v>22540</c:v>
                </c:pt>
                <c:pt idx="1">
                  <c:v>12380</c:v>
                </c:pt>
                <c:pt idx="2">
                  <c:v>8217</c:v>
                </c:pt>
                <c:pt idx="3">
                  <c:v>7460</c:v>
                </c:pt>
                <c:pt idx="4">
                  <c:v>7429</c:v>
                </c:pt>
                <c:pt idx="5">
                  <c:v>7436</c:v>
                </c:pt>
                <c:pt idx="6">
                  <c:v>7425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49-4C0A-9723-9594BD81B0A8}"/>
            </c:ext>
          </c:extLst>
        </c:ser>
        <c:ser>
          <c:idx val="1"/>
          <c:order val="3"/>
          <c:tx>
            <c:strRef>
              <c:f>'GE-IBU-IBUc'!$R$62:$R$63</c:f>
              <c:strCache>
                <c:ptCount val="2"/>
                <c:pt idx="0">
                  <c:v>BCH(63, 45),</c:v>
                </c:pt>
                <c:pt idx="1">
                  <c:v>OSD-IBUc (2)</c:v>
                </c:pt>
              </c:strCache>
            </c:strRef>
          </c:tx>
          <c:xVal>
            <c:numRef>
              <c:f>'GE-IBU-IBUc'!$R$66:$R$72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'GE-IBU-IBUc'!$V$66:$V$72</c:f>
              <c:numCache>
                <c:formatCode>0.00E+00</c:formatCode>
                <c:ptCount val="7"/>
                <c:pt idx="0">
                  <c:v>18880</c:v>
                </c:pt>
                <c:pt idx="1">
                  <c:v>8718</c:v>
                </c:pt>
                <c:pt idx="2">
                  <c:v>4535</c:v>
                </c:pt>
                <c:pt idx="3">
                  <c:v>3787</c:v>
                </c:pt>
                <c:pt idx="4">
                  <c:v>3761</c:v>
                </c:pt>
                <c:pt idx="5">
                  <c:v>3766</c:v>
                </c:pt>
                <c:pt idx="6">
                  <c:v>3770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49-4C0A-9723-9594BD81B0A8}"/>
            </c:ext>
          </c:extLst>
        </c:ser>
        <c:ser>
          <c:idx val="2"/>
          <c:order val="4"/>
          <c:tx>
            <c:strRef>
              <c:f>'GE-IBU-IBUc'!$B$77:$B$78</c:f>
              <c:strCache>
                <c:ptCount val="2"/>
                <c:pt idx="0">
                  <c:v>BCH (127, 85),</c:v>
                </c:pt>
                <c:pt idx="1">
                  <c:v>OSD-GE (3)</c:v>
                </c:pt>
              </c:strCache>
            </c:strRef>
          </c:tx>
          <c:xVal>
            <c:numRef>
              <c:f>'GE-IBU-IBUc'!$B$81:$B$87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'GE-IBU-IBUc'!$F$81:$F$87</c:f>
              <c:numCache>
                <c:formatCode>0.00E+00</c:formatCode>
                <c:ptCount val="7"/>
                <c:pt idx="0">
                  <c:v>8391000</c:v>
                </c:pt>
                <c:pt idx="1">
                  <c:v>2828000</c:v>
                </c:pt>
                <c:pt idx="2">
                  <c:v>360300</c:v>
                </c:pt>
                <c:pt idx="3">
                  <c:v>84470</c:v>
                </c:pt>
                <c:pt idx="4">
                  <c:v>81040</c:v>
                </c:pt>
                <c:pt idx="5">
                  <c:v>81040</c:v>
                </c:pt>
                <c:pt idx="6">
                  <c:v>81060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49-4C0A-9723-9594BD81B0A8}"/>
            </c:ext>
          </c:extLst>
        </c:ser>
        <c:ser>
          <c:idx val="3"/>
          <c:order val="5"/>
          <c:tx>
            <c:strRef>
              <c:f>'GE-IBU-IBUc'!$R$77:$R$78</c:f>
              <c:strCache>
                <c:ptCount val="2"/>
                <c:pt idx="0">
                  <c:v>BCH (127, 85),</c:v>
                </c:pt>
                <c:pt idx="1">
                  <c:v>OSD-IBUc (3)</c:v>
                </c:pt>
              </c:strCache>
            </c:strRef>
          </c:tx>
          <c:xVal>
            <c:numRef>
              <c:f>'GE-IBU-IBUc'!$R$81:$R$87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'GE-IBU-IBUc'!$V$81:$V$87</c:f>
              <c:numCache>
                <c:formatCode>0.00E+00</c:formatCode>
                <c:ptCount val="7"/>
                <c:pt idx="0">
                  <c:v>8350000</c:v>
                </c:pt>
                <c:pt idx="1">
                  <c:v>2787000</c:v>
                </c:pt>
                <c:pt idx="2">
                  <c:v>319100</c:v>
                </c:pt>
                <c:pt idx="3">
                  <c:v>43330</c:v>
                </c:pt>
                <c:pt idx="4">
                  <c:v>39860</c:v>
                </c:pt>
                <c:pt idx="5">
                  <c:v>39850</c:v>
                </c:pt>
                <c:pt idx="6">
                  <c:v>39880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49-4C0A-9723-9594BD81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'GE-IBU-IBUc'!$B$47:$B$48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OSD-GE order-3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'GE-IBU-IBUc'!$B$51:$B$57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'GE-IBU-IBUc'!$F$51:$F$57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147100</c:v>
                      </c:pt>
                      <c:pt idx="1">
                        <c:v>54620</c:v>
                      </c:pt>
                      <c:pt idx="2">
                        <c:v>22490</c:v>
                      </c:pt>
                      <c:pt idx="3">
                        <c:v>17650</c:v>
                      </c:pt>
                      <c:pt idx="4">
                        <c:v>17470</c:v>
                      </c:pt>
                      <c:pt idx="5">
                        <c:v>17490</c:v>
                      </c:pt>
                      <c:pt idx="6">
                        <c:v>17470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49-4C0A-9723-9594BD81B0A8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'GE-IBU-IBUc'!$R$47:$R$48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OSD-IBUc order-3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'GE-IBU-IBUc'!$R$51:$R$57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'GE-IBU-IBUc'!$V$51:$V$57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135400</c:v>
                      </c:pt>
                      <c:pt idx="1">
                        <c:v>42920</c:v>
                      </c:pt>
                      <c:pt idx="2">
                        <c:v>10790</c:v>
                      </c:pt>
                      <c:pt idx="3">
                        <c:v>5966</c:v>
                      </c:pt>
                      <c:pt idx="4">
                        <c:v>5784</c:v>
                      </c:pt>
                      <c:pt idx="5">
                        <c:v>5776</c:v>
                      </c:pt>
                      <c:pt idx="6">
                        <c:v>5781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49-4C0A-9723-9594BD81B0A8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'GE-IBU-IBUc'!$B$92:$B$93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OSD-GE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('GE-IBU-IBUc'!$B$96,'GE-IBU-IBUc'!$B$98:$B$102,'GE-IBU-IBUc'!$F$96,'GE-IBU-IBUc'!$F$98:$F$102)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 formatCode="0.00E+00">
                        <c:v>25180000</c:v>
                      </c:pt>
                      <c:pt idx="7" formatCode="0.00E+00">
                        <c:v>2092000</c:v>
                      </c:pt>
                      <c:pt idx="8" formatCode="0.00E+00">
                        <c:v>201000</c:v>
                      </c:pt>
                      <c:pt idx="9" formatCode="0.00E+00">
                        <c:v>145500</c:v>
                      </c:pt>
                      <c:pt idx="10" formatCode="0.00E+00">
                        <c:v>145300</c:v>
                      </c:pt>
                      <c:pt idx="11" formatCode="0.00E+00">
                        <c:v>145400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('GE-IBU-IBUc'!$F$96,'GE-IBU-IBUc'!$F$98:$F$102)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25180000</c:v>
                      </c:pt>
                      <c:pt idx="1">
                        <c:v>2092000</c:v>
                      </c:pt>
                      <c:pt idx="2">
                        <c:v>201000</c:v>
                      </c:pt>
                      <c:pt idx="3">
                        <c:v>145500</c:v>
                      </c:pt>
                      <c:pt idx="4">
                        <c:v>145300</c:v>
                      </c:pt>
                      <c:pt idx="5">
                        <c:v>145400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49-4C0A-9723-9594BD81B0A8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'GE-IBU-IBUc'!$R$92:$R$93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OSD-IBUc order-4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449-4C0A-9723-9594BD81B0A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('GE-IBU-IBUc'!$R$96,'GE-IBU-IBUc'!$R$98:$R$102)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('GE-IBU-IBUc'!$V$96,'GE-IBU-IBUc'!$V$98:$V$102)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25080000</c:v>
                      </c:pt>
                      <c:pt idx="1">
                        <c:v>1997000</c:v>
                      </c:pt>
                      <c:pt idx="2">
                        <c:v>105500</c:v>
                      </c:pt>
                      <c:pt idx="3">
                        <c:v>49800</c:v>
                      </c:pt>
                      <c:pt idx="4">
                        <c:v>49830</c:v>
                      </c:pt>
                      <c:pt idx="5">
                        <c:v>49820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49-4C0A-9723-9594BD81B0A8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'GE-IBU-IBUc'!$Q$36</c:f>
              <c:strCache>
                <c:ptCount val="1"/>
                <c:pt idx="0">
                  <c:v>(31) 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'GE-IBU-IBUc'!$R$34:$V$34</c:f>
              <c:numCache>
                <c:formatCode>0.00E+00</c:formatCode>
                <c:ptCount val="5"/>
                <c:pt idx="0">
                  <c:v>0.19354838709677419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0.67741935483870963</c:v>
                </c:pt>
                <c:pt idx="4">
                  <c:v>0.83870967741935487</c:v>
                </c:pt>
              </c:numCache>
            </c:numRef>
          </c:xVal>
          <c:yVal>
            <c:numRef>
              <c:f>'GE-IBU-IBUc'!$R$36:$V$36</c:f>
              <c:numCache>
                <c:formatCode>0.00E+00</c:formatCode>
                <c:ptCount val="5"/>
                <c:pt idx="0">
                  <c:v>0.52854036533622173</c:v>
                </c:pt>
                <c:pt idx="1">
                  <c:v>0.60053785872365117</c:v>
                </c:pt>
                <c:pt idx="2">
                  <c:v>0.74938684124894972</c:v>
                </c:pt>
                <c:pt idx="3">
                  <c:v>0.57978499156829677</c:v>
                </c:pt>
                <c:pt idx="4">
                  <c:v>0.49243027888446211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74-41E4-8E0C-36F26135ED47}"/>
            </c:ext>
          </c:extLst>
        </c:ser>
        <c:ser>
          <c:idx val="3"/>
          <c:order val="1"/>
          <c:tx>
            <c:strRef>
              <c:f>'GE-IBU-IBUc'!$Q$25</c:f>
              <c:strCache>
                <c:ptCount val="1"/>
                <c:pt idx="0">
                  <c:v>(63)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'GE-IBU-IBUc'!$R$23:$X$23</c:f>
              <c:numCache>
                <c:formatCode>0.00E+00</c:formatCode>
                <c:ptCount val="7"/>
                <c:pt idx="0">
                  <c:v>0.1111111111111111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0.47619047619047616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0.90476190476190477</c:v>
                </c:pt>
              </c:numCache>
            </c:numRef>
          </c:xVal>
          <c:yVal>
            <c:numRef>
              <c:f>'GE-IBU-IBUc'!$R$25:$X$25</c:f>
              <c:numCache>
                <c:formatCode>0.00E+00</c:formatCode>
                <c:ptCount val="7"/>
                <c:pt idx="0">
                  <c:v>0.41119881023840021</c:v>
                </c:pt>
                <c:pt idx="1">
                  <c:v>0.53284466300585676</c:v>
                </c:pt>
                <c:pt idx="2">
                  <c:v>0.59482548508102129</c:v>
                </c:pt>
                <c:pt idx="3">
                  <c:v>0.69459231295145807</c:v>
                </c:pt>
                <c:pt idx="4">
                  <c:v>0.63284023668639056</c:v>
                </c:pt>
                <c:pt idx="5">
                  <c:v>0.55880246383039678</c:v>
                </c:pt>
                <c:pt idx="6">
                  <c:v>0.41170585292646322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74-41E4-8E0C-36F26135ED47}"/>
            </c:ext>
          </c:extLst>
        </c:ser>
        <c:ser>
          <c:idx val="1"/>
          <c:order val="2"/>
          <c:tx>
            <c:strRef>
              <c:f>'GE-IBU-IBUc'!$Q$9</c:f>
              <c:strCache>
                <c:ptCount val="1"/>
                <c:pt idx="0">
                  <c:v>(127)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'GE-IBU-IBUc'!$R$7:$AD$7</c:f>
              <c:numCache>
                <c:formatCode>0.00E+00</c:formatCode>
                <c:ptCount val="13"/>
                <c:pt idx="0">
                  <c:v>6.2992125984251968E-2</c:v>
                </c:pt>
                <c:pt idx="1">
                  <c:v>0.11811023622047244</c:v>
                </c:pt>
                <c:pt idx="2">
                  <c:v>0.2283464566929134</c:v>
                </c:pt>
                <c:pt idx="3">
                  <c:v>0.28346456692913385</c:v>
                </c:pt>
                <c:pt idx="4">
                  <c:v>0.33858267716535434</c:v>
                </c:pt>
                <c:pt idx="5">
                  <c:v>0.44881889763779526</c:v>
                </c:pt>
                <c:pt idx="6">
                  <c:v>0.50393700787401574</c:v>
                </c:pt>
                <c:pt idx="7">
                  <c:v>0.55905511811023623</c:v>
                </c:pt>
                <c:pt idx="8">
                  <c:v>0.6692913385826772</c:v>
                </c:pt>
                <c:pt idx="9">
                  <c:v>0.72440944881889768</c:v>
                </c:pt>
                <c:pt idx="10">
                  <c:v>0.83464566929133854</c:v>
                </c:pt>
                <c:pt idx="11">
                  <c:v>0.88976377952755903</c:v>
                </c:pt>
                <c:pt idx="12">
                  <c:v>0.94488188976377951</c:v>
                </c:pt>
              </c:numCache>
            </c:numRef>
          </c:xVal>
          <c:yVal>
            <c:numRef>
              <c:f>'GE-IBU-IBUc'!$R$9:$AD$9</c:f>
              <c:numCache>
                <c:formatCode>0.00E+00</c:formatCode>
                <c:ptCount val="13"/>
                <c:pt idx="0">
                  <c:v>0.33762057877813501</c:v>
                </c:pt>
                <c:pt idx="1">
                  <c:v>0.34974067869109582</c:v>
                </c:pt>
                <c:pt idx="2">
                  <c:v>0.42647801920161699</c:v>
                </c:pt>
                <c:pt idx="3">
                  <c:v>0.49010480391391897</c:v>
                </c:pt>
                <c:pt idx="4">
                  <c:v>0.54092397235358314</c:v>
                </c:pt>
                <c:pt idx="5">
                  <c:v>0.63487433800256965</c:v>
                </c:pt>
                <c:pt idx="6">
                  <c:v>0.66780726256983236</c:v>
                </c:pt>
                <c:pt idx="7">
                  <c:v>0.63691222570532913</c:v>
                </c:pt>
                <c:pt idx="8">
                  <c:v>0.53081586259156355</c:v>
                </c:pt>
                <c:pt idx="9">
                  <c:v>0.47950026394509937</c:v>
                </c:pt>
                <c:pt idx="10">
                  <c:v>0.39014279134039609</c:v>
                </c:pt>
                <c:pt idx="11">
                  <c:v>0.34929348378570702</c:v>
                </c:pt>
                <c:pt idx="12">
                  <c:v>0.32517182130584188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74-41E4-8E0C-36F26135ED47}"/>
            </c:ext>
          </c:extLst>
        </c:ser>
        <c:ser>
          <c:idx val="6"/>
          <c:order val="3"/>
          <c:tx>
            <c:strRef>
              <c:f>'GE-IBU-IBUc'!$Q$42</c:f>
              <c:strCache>
                <c:ptCount val="1"/>
                <c:pt idx="0">
                  <c:v>analysis (4)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'GE-IBU-IBUc'!$R$39:$AK$39</c:f>
              <c:numCache>
                <c:formatCode>0.00E+00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'GE-IBU-IBUc'!$R$42:$AK$42</c:f>
              <c:numCache>
                <c:formatCode>0.00E+00</c:formatCode>
                <c:ptCount val="20"/>
                <c:pt idx="0">
                  <c:v>7.4358974358974358E-2</c:v>
                </c:pt>
                <c:pt idx="1">
                  <c:v>0.14736842105263157</c:v>
                </c:pt>
                <c:pt idx="2">
                  <c:v>0.21891891891891893</c:v>
                </c:pt>
                <c:pt idx="3">
                  <c:v>0.28888888888888892</c:v>
                </c:pt>
                <c:pt idx="4">
                  <c:v>0.35714285714285715</c:v>
                </c:pt>
                <c:pt idx="5">
                  <c:v>0.42352941176470588</c:v>
                </c:pt>
                <c:pt idx="6">
                  <c:v>0.48787878787878786</c:v>
                </c:pt>
                <c:pt idx="7">
                  <c:v>0.55000000000000004</c:v>
                </c:pt>
                <c:pt idx="8">
                  <c:v>0.60967741935483877</c:v>
                </c:pt>
                <c:pt idx="9">
                  <c:v>0.66666666666666663</c:v>
                </c:pt>
                <c:pt idx="10">
                  <c:v>0.60967741935483866</c:v>
                </c:pt>
                <c:pt idx="11">
                  <c:v>0.55000000000000004</c:v>
                </c:pt>
                <c:pt idx="12">
                  <c:v>0.48787878787878786</c:v>
                </c:pt>
                <c:pt idx="13">
                  <c:v>0.42352941176470593</c:v>
                </c:pt>
                <c:pt idx="14">
                  <c:v>0.35714285714285715</c:v>
                </c:pt>
                <c:pt idx="15">
                  <c:v>0.28888888888888881</c:v>
                </c:pt>
                <c:pt idx="16">
                  <c:v>0.21891891891891896</c:v>
                </c:pt>
                <c:pt idx="17">
                  <c:v>0.14736842105263154</c:v>
                </c:pt>
                <c:pt idx="18">
                  <c:v>7.4358974358974428E-2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74-41E4-8E0C-36F26135ED47}"/>
            </c:ext>
          </c:extLst>
        </c:ser>
        <c:ser>
          <c:idx val="0"/>
          <c:order val="4"/>
          <c:tx>
            <c:strRef>
              <c:f>'GE-IBU-IBUc'!$Q$8</c:f>
              <c:strCache>
                <c:ptCount val="1"/>
                <c:pt idx="0">
                  <c:v>(127) IBU red.</c:v>
                </c:pt>
              </c:strCache>
            </c:strRef>
          </c:tx>
          <c:spPr>
            <a:ln w="15875" cmpd="sng">
              <a:solidFill>
                <a:sysClr val="windowText" lastClr="000000"/>
              </a:solidFill>
              <a:prstDash val="lgDashDot"/>
            </a:ln>
          </c:spPr>
          <c:marker>
            <c:symbol val="squar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'GE-IBU-IBUc'!$R$7:$AD$7</c:f>
              <c:numCache>
                <c:formatCode>0.00E+00</c:formatCode>
                <c:ptCount val="13"/>
                <c:pt idx="0">
                  <c:v>6.2992125984251968E-2</c:v>
                </c:pt>
                <c:pt idx="1">
                  <c:v>0.11811023622047244</c:v>
                </c:pt>
                <c:pt idx="2">
                  <c:v>0.2283464566929134</c:v>
                </c:pt>
                <c:pt idx="3">
                  <c:v>0.28346456692913385</c:v>
                </c:pt>
                <c:pt idx="4">
                  <c:v>0.33858267716535434</c:v>
                </c:pt>
                <c:pt idx="5">
                  <c:v>0.44881889763779526</c:v>
                </c:pt>
                <c:pt idx="6">
                  <c:v>0.50393700787401574</c:v>
                </c:pt>
                <c:pt idx="7">
                  <c:v>0.55905511811023623</c:v>
                </c:pt>
                <c:pt idx="8">
                  <c:v>0.6692913385826772</c:v>
                </c:pt>
                <c:pt idx="9">
                  <c:v>0.72440944881889768</c:v>
                </c:pt>
                <c:pt idx="10">
                  <c:v>0.83464566929133854</c:v>
                </c:pt>
                <c:pt idx="11">
                  <c:v>0.88976377952755903</c:v>
                </c:pt>
                <c:pt idx="12">
                  <c:v>0.94488188976377951</c:v>
                </c:pt>
              </c:numCache>
            </c:numRef>
          </c:xVal>
          <c:yVal>
            <c:numRef>
              <c:f>'GE-IBU-IBUc'!$R$8:$AD$8</c:f>
              <c:numCache>
                <c:formatCode>0.00E+00</c:formatCode>
                <c:ptCount val="13"/>
                <c:pt idx="0">
                  <c:v>5.3054662379421247E-2</c:v>
                </c:pt>
                <c:pt idx="1">
                  <c:v>0.11623476153133239</c:v>
                </c:pt>
                <c:pt idx="2">
                  <c:v>0.24709449216776147</c:v>
                </c:pt>
                <c:pt idx="3">
                  <c:v>0.33651635309605665</c:v>
                </c:pt>
                <c:pt idx="4">
                  <c:v>0.40475324360373466</c:v>
                </c:pt>
                <c:pt idx="5">
                  <c:v>0.52730249757137038</c:v>
                </c:pt>
                <c:pt idx="6">
                  <c:v>0.56822625698324014</c:v>
                </c:pt>
                <c:pt idx="7">
                  <c:v>0.52946708463949843</c:v>
                </c:pt>
                <c:pt idx="8">
                  <c:v>0.39277595352361705</c:v>
                </c:pt>
                <c:pt idx="9">
                  <c:v>0.32236494809079708</c:v>
                </c:pt>
                <c:pt idx="10">
                  <c:v>0.18608935974205432</c:v>
                </c:pt>
                <c:pt idx="11">
                  <c:v>0.11527904849039339</c:v>
                </c:pt>
                <c:pt idx="12">
                  <c:v>5.1116838487972549E-2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74-41E4-8E0C-36F26135ED47}"/>
            </c:ext>
          </c:extLst>
        </c:ser>
        <c:ser>
          <c:idx val="2"/>
          <c:order val="5"/>
          <c:tx>
            <c:strRef>
              <c:f>'GE-IBU-IBUc'!$Q$24</c:f>
              <c:strCache>
                <c:ptCount val="1"/>
                <c:pt idx="0">
                  <c:v>(63) IBU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lgDashDot"/>
            </a:ln>
          </c:spPr>
          <c:marker>
            <c:symbol val="triang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'GE-IBU-IBUc'!$R$23:$X$23</c:f>
              <c:numCache>
                <c:formatCode>0.00E+00</c:formatCode>
                <c:ptCount val="7"/>
                <c:pt idx="0">
                  <c:v>0.1111111111111111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0.47619047619047616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0.90476190476190477</c:v>
                </c:pt>
              </c:numCache>
            </c:numRef>
          </c:xVal>
          <c:yVal>
            <c:numRef>
              <c:f>'GE-IBU-IBUc'!$R$24:$X$24</c:f>
              <c:numCache>
                <c:formatCode>0.00E+00</c:formatCode>
                <c:ptCount val="7"/>
                <c:pt idx="0">
                  <c:v>9.9346885386896622E-2</c:v>
                </c:pt>
                <c:pt idx="1">
                  <c:v>0.32629850502869329</c:v>
                </c:pt>
                <c:pt idx="2">
                  <c:v>0.41706304625168988</c:v>
                </c:pt>
                <c:pt idx="3">
                  <c:v>0.56137035165423144</c:v>
                </c:pt>
                <c:pt idx="4">
                  <c:v>0.47655325443786978</c:v>
                </c:pt>
                <c:pt idx="5">
                  <c:v>0.35639593181492624</c:v>
                </c:pt>
                <c:pt idx="6">
                  <c:v>8.8169084542271126E-2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74-41E4-8E0C-36F26135ED47}"/>
            </c:ext>
          </c:extLst>
        </c:ser>
        <c:ser>
          <c:idx val="4"/>
          <c:order val="6"/>
          <c:tx>
            <c:strRef>
              <c:f>'GE-IBU-IBUc'!$Q$35</c:f>
              <c:strCache>
                <c:ptCount val="1"/>
                <c:pt idx="0">
                  <c:v>(31) IBU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lgDashDot"/>
            </a:ln>
          </c:spPr>
          <c:marker>
            <c:symbol val="circ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'GE-IBU-IBUc'!$R$34:$V$34</c:f>
              <c:numCache>
                <c:formatCode>0.00E+00</c:formatCode>
                <c:ptCount val="5"/>
                <c:pt idx="0">
                  <c:v>0.19354838709677419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0.67741935483870963</c:v>
                </c:pt>
                <c:pt idx="4">
                  <c:v>0.83870967741935487</c:v>
                </c:pt>
              </c:numCache>
            </c:numRef>
          </c:xVal>
          <c:yVal>
            <c:numRef>
              <c:f>'GE-IBU-IBUc'!$R$35:$V$35</c:f>
              <c:numCache>
                <c:formatCode>0.00E+00</c:formatCode>
                <c:ptCount val="5"/>
                <c:pt idx="0">
                  <c:v>0.17240134320376355</c:v>
                </c:pt>
                <c:pt idx="1">
                  <c:v>0.3489950295686246</c:v>
                </c:pt>
                <c:pt idx="2">
                  <c:v>0.59344150829767717</c:v>
                </c:pt>
                <c:pt idx="3">
                  <c:v>0.31408094435075884</c:v>
                </c:pt>
                <c:pt idx="4">
                  <c:v>0.14900398406374504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74-41E4-8E0C-36F26135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 baseline="0">
                    <a:latin typeface="Times New Roman" pitchFamily="18" charset="0"/>
                  </a:rPr>
                  <a:t>k/n</a:t>
                </a:r>
                <a:endParaRPr lang="en-US" altLang="en-US" sz="1200" b="0" i="0" baseline="0">
                  <a:latin typeface="Times New Roman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_);[Red]\(#,##0.00\)" sourceLinked="0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</c:valAx>
      <c:valAx>
        <c:axId val="302496488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lgDash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Complexity reduction</a:t>
                </a:r>
              </a:p>
            </c:rich>
          </c:tx>
          <c:layout>
            <c:manualLayout>
              <c:xMode val="edge"/>
              <c:yMode val="edge"/>
              <c:x val="1.668140630848168E-2"/>
              <c:y val="0.3283536631302075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971012260434074"/>
          <c:y val="4.1762558800001591E-2"/>
          <c:w val="0.24215729609084133"/>
          <c:h val="0.3373002347147336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('GE-IBU-IBUc'!$B$96,'GE-IBU-IBUc'!$B$98:$B$102,'GE-IBU-IBUc'!$F$96,'GE-IBU-IBUc'!$F$98:$F$102)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.00E+00">
                  <c:v>25180000</c:v>
                </c:pt>
                <c:pt idx="7" formatCode="0.00E+00">
                  <c:v>2092000</c:v>
                </c:pt>
                <c:pt idx="8" formatCode="0.00E+00">
                  <c:v>201000</c:v>
                </c:pt>
                <c:pt idx="9" formatCode="0.00E+00">
                  <c:v>145500</c:v>
                </c:pt>
                <c:pt idx="10" formatCode="0.00E+00">
                  <c:v>145300</c:v>
                </c:pt>
                <c:pt idx="11" formatCode="0.00E+00">
                  <c:v>145400</c:v>
                </c:pt>
              </c:numCache>
            </c:numRef>
          </c:xVal>
          <c:yVal>
            <c:numRef>
              <c:f>('GE-IBU-IBUc'!$H$96,'GE-IBU-IBUc'!$H$98:$H$102)</c:f>
              <c:numCache>
                <c:formatCode>0.00E+00</c:formatCode>
                <c:ptCount val="6"/>
                <c:pt idx="0">
                  <c:v>5.1610000000000003E-2</c:v>
                </c:pt>
                <c:pt idx="1">
                  <c:v>4.0159999999999996E-3</c:v>
                </c:pt>
                <c:pt idx="2">
                  <c:v>2.02E-4</c:v>
                </c:pt>
                <c:pt idx="3">
                  <c:v>9.59E-5</c:v>
                </c:pt>
                <c:pt idx="4">
                  <c:v>9.2899999999999995E-5</c:v>
                </c:pt>
                <c:pt idx="5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A-45F2-B896-15472CAFD990}"/>
            </c:ext>
          </c:extLst>
        </c:ser>
        <c:ser>
          <c:idx val="5"/>
          <c:order val="5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('GE-IBU-IBUc'!$X$96,'GE-IBU-IBUc'!$X$98:$X$102)</c:f>
              <c:numCache>
                <c:formatCode>0.00E+00</c:formatCode>
                <c:ptCount val="6"/>
                <c:pt idx="0">
                  <c:v>5.2170000000000001E-2</c:v>
                </c:pt>
                <c:pt idx="1">
                  <c:v>3.9870000000000001E-3</c:v>
                </c:pt>
                <c:pt idx="2">
                  <c:v>1.5100000000000001E-4</c:v>
                </c:pt>
                <c:pt idx="3">
                  <c:v>4.2700000000000001E-5</c:v>
                </c:pt>
                <c:pt idx="4">
                  <c:v>4.2799999999999997E-5</c:v>
                </c:pt>
                <c:pt idx="5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A-45F2-B896-15472CAFD990}"/>
            </c:ext>
          </c:extLst>
        </c:ser>
        <c:ser>
          <c:idx val="6"/>
          <c:order val="6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'GE-IBU-IBUc'!$H$51:$H$57</c:f>
              <c:numCache>
                <c:formatCode>0.00E+00</c:formatCode>
                <c:ptCount val="7"/>
                <c:pt idx="0">
                  <c:v>3.0249999999999998E-4</c:v>
                </c:pt>
                <c:pt idx="1">
                  <c:v>1.0399999999999999E-4</c:v>
                </c:pt>
                <c:pt idx="2">
                  <c:v>3.3599999999999997E-5</c:v>
                </c:pt>
                <c:pt idx="3">
                  <c:v>2.23E-5</c:v>
                </c:pt>
                <c:pt idx="4">
                  <c:v>2.1800000000000001E-5</c:v>
                </c:pt>
                <c:pt idx="5">
                  <c:v>2.2099999999999998E-5</c:v>
                </c:pt>
                <c:pt idx="6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A-45F2-B896-15472CAFD990}"/>
            </c:ext>
          </c:extLst>
        </c:ser>
        <c:ser>
          <c:idx val="7"/>
          <c:order val="7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'GE-IBU-IBUc'!$X$51:$X$57</c:f>
              <c:numCache>
                <c:formatCode>0.00E+00</c:formatCode>
                <c:ptCount val="7"/>
                <c:pt idx="0">
                  <c:v>3.033E-4</c:v>
                </c:pt>
                <c:pt idx="1">
                  <c:v>9.6100000000000005E-5</c:v>
                </c:pt>
                <c:pt idx="2">
                  <c:v>2.37E-5</c:v>
                </c:pt>
                <c:pt idx="3">
                  <c:v>1.2099999999999999E-5</c:v>
                </c:pt>
                <c:pt idx="4">
                  <c:v>1.1600000000000001E-5</c:v>
                </c:pt>
                <c:pt idx="5">
                  <c:v>1.1399999999999999E-5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A-45F2-B896-15472CAF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'GE-IBU-IBUc'!$B$66:$B$72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'GE-IBU-IBUc'!$F$66:$F$72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22540</c:v>
                      </c:pt>
                      <c:pt idx="1">
                        <c:v>12380</c:v>
                      </c:pt>
                      <c:pt idx="2">
                        <c:v>8217</c:v>
                      </c:pt>
                      <c:pt idx="3">
                        <c:v>7460</c:v>
                      </c:pt>
                      <c:pt idx="4">
                        <c:v>7429</c:v>
                      </c:pt>
                      <c:pt idx="5">
                        <c:v>7436</c:v>
                      </c:pt>
                      <c:pt idx="6">
                        <c:v>7425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63A-45F2-B896-15472CAFD99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'GE-IBU-IBUc'!$R$66:$R$72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'GE-IBU-IBUc'!$V$66:$V$72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18880</c:v>
                      </c:pt>
                      <c:pt idx="1">
                        <c:v>8718</c:v>
                      </c:pt>
                      <c:pt idx="2">
                        <c:v>4535</c:v>
                      </c:pt>
                      <c:pt idx="3">
                        <c:v>3787</c:v>
                      </c:pt>
                      <c:pt idx="4">
                        <c:v>3761</c:v>
                      </c:pt>
                      <c:pt idx="5">
                        <c:v>3766</c:v>
                      </c:pt>
                      <c:pt idx="6">
                        <c:v>3770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3A-45F2-B896-15472CAFD99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'GE-IBU-IBUc'!$B$81:$B$87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'GE-IBU-IBUc'!$F$81:$F$87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8391000</c:v>
                      </c:pt>
                      <c:pt idx="1">
                        <c:v>2828000</c:v>
                      </c:pt>
                      <c:pt idx="2">
                        <c:v>360300</c:v>
                      </c:pt>
                      <c:pt idx="3">
                        <c:v>84470</c:v>
                      </c:pt>
                      <c:pt idx="4">
                        <c:v>81040</c:v>
                      </c:pt>
                      <c:pt idx="5">
                        <c:v>81040</c:v>
                      </c:pt>
                      <c:pt idx="6">
                        <c:v>81060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3A-45F2-B896-15472CAFD9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'GE-IBU-IBUc'!$R$81:$R$87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'GE-IBU-IBUc'!$V$81:$V$87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8350000</c:v>
                      </c:pt>
                      <c:pt idx="1">
                        <c:v>2787000</c:v>
                      </c:pt>
                      <c:pt idx="2">
                        <c:v>319100</c:v>
                      </c:pt>
                      <c:pt idx="3">
                        <c:v>43330</c:v>
                      </c:pt>
                      <c:pt idx="4">
                        <c:v>39860</c:v>
                      </c:pt>
                      <c:pt idx="5">
                        <c:v>39850</c:v>
                      </c:pt>
                      <c:pt idx="6">
                        <c:v>39880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3A-45F2-B896-15472CAFD99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Decoding latency (s)</a:t>
                </a:r>
              </a:p>
            </c:rich>
          </c:tx>
          <c:layout>
            <c:manualLayout>
              <c:xMode val="edge"/>
              <c:yMode val="edge"/>
              <c:x val="2.4779176361142692E-2"/>
              <c:y val="0.3077473150269641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38906150670806"/>
          <c:y val="4.9526457485762405E-2"/>
          <c:w val="0.41685949348767132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876301</xdr:colOff>
      <xdr:row>63</xdr:row>
      <xdr:rowOff>90488</xdr:rowOff>
    </xdr:from>
    <xdr:to>
      <xdr:col>10</xdr:col>
      <xdr:colOff>390525</xdr:colOff>
      <xdr:row>84</xdr:row>
      <xdr:rowOff>157164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05BE9D-130A-4469-B063-3F3CD0B15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109</xdr:row>
      <xdr:rowOff>28575</xdr:rowOff>
    </xdr:from>
    <xdr:to>
      <xdr:col>17</xdr:col>
      <xdr:colOff>490537</xdr:colOff>
      <xdr:row>130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EA7DDE-3347-485B-93DB-8E6D2D5F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28</xdr:col>
      <xdr:colOff>423862</xdr:colOff>
      <xdr:row>130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6FD634-59C1-4064-A163-20A9F5744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133</xdr:row>
      <xdr:rowOff>0</xdr:rowOff>
    </xdr:from>
    <xdr:to>
      <xdr:col>28</xdr:col>
      <xdr:colOff>423862</xdr:colOff>
      <xdr:row>154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759A57E-755B-4283-89DC-E58649FB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44823</xdr:colOff>
      <xdr:row>132</xdr:row>
      <xdr:rowOff>28015</xdr:rowOff>
    </xdr:from>
    <xdr:to>
      <xdr:col>17</xdr:col>
      <xdr:colOff>468685</xdr:colOff>
      <xdr:row>153</xdr:row>
      <xdr:rowOff>94688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3CFCA5-326F-4280-B990-B4040411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334880</xdr:colOff>
      <xdr:row>12</xdr:row>
      <xdr:rowOff>95250</xdr:rowOff>
    </xdr:from>
    <xdr:to>
      <xdr:col>33</xdr:col>
      <xdr:colOff>687434</xdr:colOff>
      <xdr:row>31</xdr:row>
      <xdr:rowOff>7326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861E95B-14F6-4229-9A2E-D63EDAAFD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110</xdr:row>
      <xdr:rowOff>0</xdr:rowOff>
    </xdr:from>
    <xdr:to>
      <xdr:col>39</xdr:col>
      <xdr:colOff>423862</xdr:colOff>
      <xdr:row>131</xdr:row>
      <xdr:rowOff>66675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AF9FB5E-177B-4985-B637-A9F769A3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4"/>
  <sheetViews>
    <sheetView workbookViewId="0">
      <selection activeCell="J32" sqref="J32"/>
    </sheetView>
  </sheetViews>
  <sheetFormatPr defaultRowHeight="14.25" x14ac:dyDescent="0.2"/>
  <sheetData>
    <row r="1" spans="1:19" ht="15" thickBot="1" x14ac:dyDescent="0.25">
      <c r="A1" t="s">
        <v>5</v>
      </c>
    </row>
    <row r="2" spans="1:19" x14ac:dyDescent="0.2">
      <c r="B2" s="72" t="s">
        <v>0</v>
      </c>
      <c r="C2" s="73"/>
      <c r="D2" s="73"/>
      <c r="E2" s="74"/>
      <c r="M2" s="72" t="s">
        <v>0</v>
      </c>
      <c r="N2" s="73"/>
      <c r="O2" s="73"/>
      <c r="P2" s="74"/>
    </row>
    <row r="3" spans="1:19" x14ac:dyDescent="0.2">
      <c r="B3" s="2" t="s">
        <v>4</v>
      </c>
      <c r="C3" s="3" t="s">
        <v>1</v>
      </c>
      <c r="D3" s="3" t="s">
        <v>2</v>
      </c>
      <c r="E3" s="4" t="s">
        <v>3</v>
      </c>
      <c r="G3" t="s">
        <v>14</v>
      </c>
      <c r="M3" s="2" t="s">
        <v>4</v>
      </c>
      <c r="N3" s="3" t="s">
        <v>1</v>
      </c>
      <c r="O3" s="3" t="s">
        <v>2</v>
      </c>
      <c r="P3" s="4" t="s">
        <v>3</v>
      </c>
    </row>
    <row r="4" spans="1:19" x14ac:dyDescent="0.2">
      <c r="B4" s="2">
        <v>0</v>
      </c>
      <c r="C4" s="5">
        <v>0.22559999999999999</v>
      </c>
      <c r="D4" s="14">
        <v>2256</v>
      </c>
      <c r="E4" s="4">
        <v>10000</v>
      </c>
      <c r="G4" s="1">
        <v>0.2268</v>
      </c>
      <c r="M4" s="2">
        <v>0</v>
      </c>
      <c r="N4" s="5">
        <v>0.22559999999999999</v>
      </c>
      <c r="O4" s="14">
        <v>2256</v>
      </c>
      <c r="P4" s="4">
        <v>10000</v>
      </c>
      <c r="S4" s="1"/>
    </row>
    <row r="5" spans="1:19" x14ac:dyDescent="0.2">
      <c r="B5" s="2">
        <v>1</v>
      </c>
      <c r="C5" s="5">
        <v>0.1273</v>
      </c>
      <c r="D5" s="14">
        <v>1273</v>
      </c>
      <c r="E5" s="4">
        <v>10000</v>
      </c>
      <c r="G5" s="1">
        <v>0.1135</v>
      </c>
      <c r="M5" s="2">
        <v>1</v>
      </c>
      <c r="N5" s="5">
        <v>0.1273</v>
      </c>
      <c r="O5" s="14">
        <v>1273</v>
      </c>
      <c r="P5" s="4">
        <v>10000</v>
      </c>
      <c r="S5" s="1"/>
    </row>
    <row r="6" spans="1:19" x14ac:dyDescent="0.2">
      <c r="B6" s="2">
        <v>2</v>
      </c>
      <c r="C6" s="5">
        <v>6.0999999999999999E-2</v>
      </c>
      <c r="D6" s="14">
        <v>610</v>
      </c>
      <c r="E6" s="4">
        <v>10000</v>
      </c>
      <c r="G6" s="1">
        <v>5.6340000000000001E-2</v>
      </c>
      <c r="M6" s="2">
        <v>2</v>
      </c>
      <c r="N6" s="5">
        <v>6.0999999999999999E-2</v>
      </c>
      <c r="O6" s="14">
        <v>610</v>
      </c>
      <c r="P6" s="4">
        <v>10000</v>
      </c>
      <c r="S6" s="1"/>
    </row>
    <row r="7" spans="1:19" x14ac:dyDescent="0.2">
      <c r="B7" s="2">
        <v>3</v>
      </c>
      <c r="C7" s="5">
        <v>2.5499999999999998E-2</v>
      </c>
      <c r="D7" s="14">
        <v>255</v>
      </c>
      <c r="E7" s="4">
        <v>10000</v>
      </c>
      <c r="G7" s="1">
        <v>2.1489999999999999E-2</v>
      </c>
      <c r="M7" s="2">
        <v>3</v>
      </c>
      <c r="N7" s="5">
        <v>2.5499999999999998E-2</v>
      </c>
      <c r="O7" s="14">
        <v>255</v>
      </c>
      <c r="P7" s="4">
        <v>10000</v>
      </c>
      <c r="S7" s="1"/>
    </row>
    <row r="8" spans="1:19" x14ac:dyDescent="0.2">
      <c r="B8" s="2">
        <v>4</v>
      </c>
      <c r="C8" s="5">
        <v>6.9220000000000002E-3</v>
      </c>
      <c r="D8" s="3">
        <v>200</v>
      </c>
      <c r="E8" s="10">
        <v>28892</v>
      </c>
      <c r="G8" s="1">
        <v>7.3800000000000003E-3</v>
      </c>
      <c r="M8" s="2">
        <v>4</v>
      </c>
      <c r="N8" s="5">
        <v>6.9220000000000002E-3</v>
      </c>
      <c r="O8" s="3">
        <v>200</v>
      </c>
      <c r="P8" s="10">
        <v>28892</v>
      </c>
      <c r="S8" s="1"/>
    </row>
    <row r="9" spans="1:19" x14ac:dyDescent="0.2">
      <c r="B9" s="2">
        <v>5</v>
      </c>
      <c r="C9" s="5">
        <v>1.1659999999999999E-3</v>
      </c>
      <c r="D9" s="3">
        <v>200</v>
      </c>
      <c r="E9" s="10">
        <v>171580</v>
      </c>
      <c r="G9" s="1">
        <v>1.384E-3</v>
      </c>
      <c r="M9" s="2">
        <v>5</v>
      </c>
      <c r="N9" s="5">
        <v>1.1659999999999999E-3</v>
      </c>
      <c r="O9" s="3">
        <v>200</v>
      </c>
      <c r="P9" s="10">
        <v>171580</v>
      </c>
      <c r="S9" s="1"/>
    </row>
    <row r="10" spans="1:19" x14ac:dyDescent="0.2">
      <c r="B10" s="2">
        <v>6</v>
      </c>
      <c r="C10" s="5">
        <v>2.0230000000000001E-4</v>
      </c>
      <c r="D10" s="3">
        <v>200</v>
      </c>
      <c r="E10" s="10">
        <v>988524</v>
      </c>
      <c r="G10" s="1">
        <v>1.994E-4</v>
      </c>
      <c r="M10" s="2">
        <v>6</v>
      </c>
      <c r="N10" s="5">
        <v>2.0230000000000001E-4</v>
      </c>
      <c r="O10" s="3">
        <v>200</v>
      </c>
      <c r="P10" s="10">
        <v>988524</v>
      </c>
      <c r="S10" s="1"/>
    </row>
    <row r="11" spans="1:19" ht="15" thickBot="1" x14ac:dyDescent="0.25">
      <c r="B11" s="6">
        <v>7</v>
      </c>
      <c r="C11" s="7">
        <v>1.4800000000000001E-5</v>
      </c>
      <c r="D11" s="15">
        <v>74</v>
      </c>
      <c r="E11" s="9">
        <v>5000000</v>
      </c>
      <c r="G11" s="1">
        <v>1.5279999999999999E-5</v>
      </c>
      <c r="M11" s="6">
        <v>7</v>
      </c>
      <c r="N11" s="7">
        <v>1.4800000000000001E-5</v>
      </c>
      <c r="O11" s="15">
        <v>74</v>
      </c>
      <c r="P11" s="9">
        <v>5000000</v>
      </c>
      <c r="S11" s="1"/>
    </row>
    <row r="13" spans="1:19" x14ac:dyDescent="0.2">
      <c r="B13" t="s">
        <v>16</v>
      </c>
      <c r="C13">
        <v>10.106999999999999</v>
      </c>
      <c r="D13">
        <v>9.7569999999999997</v>
      </c>
      <c r="M13" t="s">
        <v>16</v>
      </c>
      <c r="N13">
        <v>9.9740000000000002</v>
      </c>
    </row>
    <row r="14" spans="1:19" ht="15" thickBot="1" x14ac:dyDescent="0.25"/>
    <row r="15" spans="1:19" x14ac:dyDescent="0.2">
      <c r="B15" s="16" t="s">
        <v>13</v>
      </c>
      <c r="C15" s="17"/>
      <c r="D15" s="17"/>
      <c r="E15" s="17"/>
      <c r="F15" s="17"/>
      <c r="G15" s="17"/>
      <c r="H15" s="17"/>
      <c r="I15" s="17"/>
      <c r="J15" s="18"/>
    </row>
    <row r="16" spans="1:19" x14ac:dyDescent="0.2">
      <c r="B16" s="19" t="s">
        <v>6</v>
      </c>
      <c r="C16" s="3" t="s">
        <v>9</v>
      </c>
      <c r="D16" s="3"/>
      <c r="E16" s="5"/>
      <c r="F16" s="5" t="s">
        <v>11</v>
      </c>
      <c r="G16" s="3"/>
      <c r="H16" s="3"/>
      <c r="I16" s="20">
        <v>2.4E-2</v>
      </c>
      <c r="J16" s="4" t="s">
        <v>8</v>
      </c>
    </row>
    <row r="17" spans="2:22" ht="15" thickBot="1" x14ac:dyDescent="0.25">
      <c r="B17" s="6" t="s">
        <v>7</v>
      </c>
      <c r="C17" s="8" t="s">
        <v>10</v>
      </c>
      <c r="D17" s="8"/>
      <c r="E17" s="7"/>
      <c r="F17" s="7" t="s">
        <v>12</v>
      </c>
      <c r="G17" s="8"/>
      <c r="H17" s="8"/>
      <c r="I17" s="8"/>
      <c r="J17" s="9"/>
    </row>
    <row r="18" spans="2:22" x14ac:dyDescent="0.2">
      <c r="E18" s="1"/>
      <c r="F18" s="1"/>
    </row>
    <row r="19" spans="2:22" x14ac:dyDescent="0.2">
      <c r="D19" s="1"/>
      <c r="E19" s="1"/>
      <c r="F19" s="1"/>
    </row>
    <row r="20" spans="2:22" x14ac:dyDescent="0.2">
      <c r="D20" s="1"/>
      <c r="E20" s="1"/>
      <c r="F20" s="1"/>
    </row>
    <row r="21" spans="2:22" x14ac:dyDescent="0.2">
      <c r="D21" s="1"/>
      <c r="E21" s="1"/>
      <c r="F21" s="1"/>
      <c r="M21" t="s">
        <v>24</v>
      </c>
    </row>
    <row r="22" spans="2:22" ht="15" thickBot="1" x14ac:dyDescent="0.25">
      <c r="D22" s="1"/>
      <c r="E22" s="1"/>
      <c r="F22" s="1"/>
    </row>
    <row r="23" spans="2:22" x14ac:dyDescent="0.2">
      <c r="B23" s="72" t="s">
        <v>15</v>
      </c>
      <c r="C23" s="73"/>
      <c r="D23" s="73"/>
      <c r="E23" s="74"/>
      <c r="F23" s="1"/>
      <c r="M23" s="16" t="s">
        <v>17</v>
      </c>
      <c r="N23" s="17">
        <v>0</v>
      </c>
      <c r="O23" s="17" t="s">
        <v>18</v>
      </c>
      <c r="P23" s="23">
        <v>0.31659999999999999</v>
      </c>
      <c r="Q23" s="17" t="s">
        <v>19</v>
      </c>
      <c r="R23" s="24">
        <v>3166</v>
      </c>
      <c r="S23" s="17" t="s">
        <v>20</v>
      </c>
      <c r="T23" s="17">
        <v>10000</v>
      </c>
      <c r="U23" s="17" t="s">
        <v>25</v>
      </c>
      <c r="V23" s="25">
        <v>1246233</v>
      </c>
    </row>
    <row r="24" spans="2:22" x14ac:dyDescent="0.2">
      <c r="B24" s="2" t="s">
        <v>4</v>
      </c>
      <c r="C24" s="3" t="s">
        <v>1</v>
      </c>
      <c r="D24" s="3" t="s">
        <v>2</v>
      </c>
      <c r="E24" s="4" t="s">
        <v>3</v>
      </c>
      <c r="F24" s="1"/>
      <c r="G24" s="22" t="s">
        <v>14</v>
      </c>
      <c r="M24" s="2" t="s">
        <v>17</v>
      </c>
      <c r="N24" s="3">
        <v>1</v>
      </c>
      <c r="O24" s="3" t="s">
        <v>18</v>
      </c>
      <c r="P24" s="5">
        <v>0.20069999999999999</v>
      </c>
      <c r="Q24" s="3" t="s">
        <v>19</v>
      </c>
      <c r="R24" s="14">
        <v>2007</v>
      </c>
      <c r="S24" s="3" t="s">
        <v>20</v>
      </c>
      <c r="T24" s="3">
        <v>10000</v>
      </c>
      <c r="U24" s="3" t="s">
        <v>25</v>
      </c>
      <c r="V24" s="26">
        <v>2490689</v>
      </c>
    </row>
    <row r="25" spans="2:22" x14ac:dyDescent="0.2">
      <c r="B25" s="11">
        <v>0</v>
      </c>
      <c r="C25" s="5">
        <v>0.33260000000000001</v>
      </c>
      <c r="D25" s="14">
        <v>3326</v>
      </c>
      <c r="E25" s="4">
        <v>10000</v>
      </c>
      <c r="F25" s="1"/>
      <c r="G25" s="1">
        <v>0.32150000000000001</v>
      </c>
      <c r="M25" s="2" t="s">
        <v>17</v>
      </c>
      <c r="N25" s="3">
        <v>2</v>
      </c>
      <c r="O25" s="3" t="s">
        <v>18</v>
      </c>
      <c r="P25" s="5">
        <v>0.12230000000000001</v>
      </c>
      <c r="Q25" s="3" t="s">
        <v>19</v>
      </c>
      <c r="R25" s="14">
        <v>1223</v>
      </c>
      <c r="S25" s="3" t="s">
        <v>20</v>
      </c>
      <c r="T25" s="3">
        <v>10000</v>
      </c>
      <c r="U25" s="3" t="s">
        <v>25</v>
      </c>
      <c r="V25" s="26">
        <v>3738401</v>
      </c>
    </row>
    <row r="26" spans="2:22" x14ac:dyDescent="0.2">
      <c r="B26" s="11">
        <v>0.5</v>
      </c>
      <c r="C26" s="5">
        <v>0.22459999999999999</v>
      </c>
      <c r="D26" s="14">
        <v>2246</v>
      </c>
      <c r="E26" s="4">
        <v>10000</v>
      </c>
      <c r="F26" s="1"/>
      <c r="G26" s="1">
        <v>0.19689999999999999</v>
      </c>
      <c r="M26" s="2" t="s">
        <v>17</v>
      </c>
      <c r="N26" s="3">
        <v>3</v>
      </c>
      <c r="O26" s="3" t="s">
        <v>18</v>
      </c>
      <c r="P26" s="5">
        <v>6.3200000000000006E-2</v>
      </c>
      <c r="Q26" s="3" t="s">
        <v>19</v>
      </c>
      <c r="R26" s="14">
        <v>632</v>
      </c>
      <c r="S26" s="3" t="s">
        <v>20</v>
      </c>
      <c r="T26" s="3">
        <v>10000</v>
      </c>
      <c r="U26" s="3" t="s">
        <v>25</v>
      </c>
      <c r="V26" s="26">
        <v>4985169</v>
      </c>
    </row>
    <row r="27" spans="2:22" x14ac:dyDescent="0.2">
      <c r="B27" s="11">
        <v>1</v>
      </c>
      <c r="C27" s="5">
        <v>0.126</v>
      </c>
      <c r="D27" s="14">
        <v>1260</v>
      </c>
      <c r="E27" s="4">
        <v>10000</v>
      </c>
      <c r="G27" s="1">
        <v>0.11609999999999999</v>
      </c>
      <c r="M27" s="2" t="s">
        <v>17</v>
      </c>
      <c r="N27" s="3">
        <v>4</v>
      </c>
      <c r="O27" s="3" t="s">
        <v>18</v>
      </c>
      <c r="P27" s="5">
        <v>2.29E-2</v>
      </c>
      <c r="Q27" s="3" t="s">
        <v>19</v>
      </c>
      <c r="R27" s="14">
        <v>229</v>
      </c>
      <c r="S27" s="3" t="s">
        <v>20</v>
      </c>
      <c r="T27" s="3">
        <v>10000</v>
      </c>
      <c r="U27" s="3" t="s">
        <v>25</v>
      </c>
      <c r="V27" s="26">
        <v>6236273</v>
      </c>
    </row>
    <row r="28" spans="2:22" x14ac:dyDescent="0.2">
      <c r="B28" s="11">
        <v>1.5</v>
      </c>
      <c r="C28" s="5">
        <v>5.91E-2</v>
      </c>
      <c r="D28" s="14">
        <v>591</v>
      </c>
      <c r="E28" s="4">
        <v>10000</v>
      </c>
      <c r="G28" s="1">
        <v>5.6309999999999999E-2</v>
      </c>
      <c r="M28" s="2" t="s">
        <v>17</v>
      </c>
      <c r="N28" s="3">
        <v>5</v>
      </c>
      <c r="O28" s="3" t="s">
        <v>18</v>
      </c>
      <c r="P28" s="5">
        <v>8.3719999999999992E-3</v>
      </c>
      <c r="Q28" s="3" t="s">
        <v>19</v>
      </c>
      <c r="R28" s="3">
        <v>200</v>
      </c>
      <c r="S28" s="3" t="s">
        <v>20</v>
      </c>
      <c r="T28" s="14">
        <v>23888</v>
      </c>
      <c r="U28" s="3" t="s">
        <v>25</v>
      </c>
      <c r="V28" s="26">
        <v>9218745</v>
      </c>
    </row>
    <row r="29" spans="2:22" x14ac:dyDescent="0.2">
      <c r="B29" s="11">
        <v>2</v>
      </c>
      <c r="C29" s="5">
        <v>2.4500000000000001E-2</v>
      </c>
      <c r="D29" s="14">
        <v>245</v>
      </c>
      <c r="E29" s="4">
        <v>10000</v>
      </c>
      <c r="G29" s="1">
        <v>2.315E-2</v>
      </c>
      <c r="M29" s="2" t="s">
        <v>17</v>
      </c>
      <c r="N29" s="3">
        <v>6</v>
      </c>
      <c r="O29" s="3" t="s">
        <v>18</v>
      </c>
      <c r="P29" s="5">
        <v>2.1080000000000001E-3</v>
      </c>
      <c r="Q29" s="3" t="s">
        <v>19</v>
      </c>
      <c r="R29" s="3">
        <v>200</v>
      </c>
      <c r="S29" s="3" t="s">
        <v>20</v>
      </c>
      <c r="T29" s="14">
        <v>94884</v>
      </c>
      <c r="U29" s="3" t="s">
        <v>25</v>
      </c>
      <c r="V29" s="26">
        <v>21089401</v>
      </c>
    </row>
    <row r="30" spans="2:22" x14ac:dyDescent="0.2">
      <c r="B30" s="11">
        <v>2.5</v>
      </c>
      <c r="C30" s="5">
        <v>7.2319999999999997E-3</v>
      </c>
      <c r="D30" s="3">
        <v>200</v>
      </c>
      <c r="E30" s="10">
        <v>27653</v>
      </c>
      <c r="G30" s="1">
        <v>7.6280000000000002E-3</v>
      </c>
      <c r="M30" s="2" t="s">
        <v>17</v>
      </c>
      <c r="N30" s="3">
        <v>7</v>
      </c>
      <c r="O30" s="3" t="s">
        <v>18</v>
      </c>
      <c r="P30" s="5">
        <v>3.301E-4</v>
      </c>
      <c r="Q30" s="3" t="s">
        <v>19</v>
      </c>
      <c r="R30" s="3">
        <v>200</v>
      </c>
      <c r="S30" s="3" t="s">
        <v>20</v>
      </c>
      <c r="T30" s="14">
        <v>605962</v>
      </c>
      <c r="U30" s="3" t="s">
        <v>25</v>
      </c>
      <c r="V30" s="26">
        <v>96878105</v>
      </c>
    </row>
    <row r="31" spans="2:22" x14ac:dyDescent="0.2">
      <c r="B31" s="11">
        <v>3</v>
      </c>
      <c r="C31" s="5">
        <v>2.1380000000000001E-3</v>
      </c>
      <c r="D31" s="3">
        <v>200</v>
      </c>
      <c r="E31" s="10">
        <v>93562</v>
      </c>
      <c r="G31" s="1">
        <v>2.2000000000000001E-3</v>
      </c>
      <c r="M31" s="2" t="s">
        <v>21</v>
      </c>
      <c r="N31" s="3" t="s">
        <v>22</v>
      </c>
      <c r="O31" s="3">
        <v>1.4119999999999999</v>
      </c>
      <c r="P31" s="5" t="s">
        <v>23</v>
      </c>
      <c r="Q31" s="3"/>
      <c r="R31" s="3"/>
      <c r="S31" s="3"/>
      <c r="T31" s="3"/>
      <c r="U31" s="3"/>
      <c r="V31" s="4"/>
    </row>
    <row r="32" spans="2:22" x14ac:dyDescent="0.2">
      <c r="B32" s="11">
        <v>3.5</v>
      </c>
      <c r="C32" s="5">
        <v>4.1310000000000001E-4</v>
      </c>
      <c r="D32" s="3">
        <v>200</v>
      </c>
      <c r="E32" s="10">
        <v>484179</v>
      </c>
      <c r="G32" s="1">
        <v>4.8959999999999997E-4</v>
      </c>
      <c r="M32" s="2"/>
      <c r="N32" s="3"/>
      <c r="O32" s="3"/>
      <c r="P32" s="5"/>
      <c r="Q32" s="3"/>
      <c r="R32" s="3"/>
      <c r="S32" s="3"/>
      <c r="T32" s="3"/>
      <c r="U32" s="3"/>
      <c r="V32" s="4"/>
    </row>
    <row r="33" spans="2:22" x14ac:dyDescent="0.2">
      <c r="B33" s="11">
        <v>4</v>
      </c>
      <c r="C33" s="5">
        <v>7.2559999999999996E-5</v>
      </c>
      <c r="D33" s="3">
        <v>200</v>
      </c>
      <c r="E33" s="10">
        <v>2756175</v>
      </c>
      <c r="G33" s="1">
        <v>7.9729999999999997E-5</v>
      </c>
      <c r="M33" s="2"/>
      <c r="N33" s="3"/>
      <c r="O33" s="3"/>
      <c r="P33" s="3"/>
      <c r="Q33" s="3"/>
      <c r="R33" s="3"/>
      <c r="S33" s="3"/>
      <c r="T33" s="3"/>
      <c r="U33" s="3"/>
      <c r="V33" s="4"/>
    </row>
    <row r="34" spans="2:22" ht="15" thickBot="1" x14ac:dyDescent="0.25">
      <c r="B34" s="12">
        <v>4.5</v>
      </c>
      <c r="C34" s="7">
        <v>8.2320000000000001E-6</v>
      </c>
      <c r="D34" s="8">
        <v>200</v>
      </c>
      <c r="E34" s="21">
        <v>24294389</v>
      </c>
      <c r="G34" s="1">
        <v>8.3960000000000006E-6</v>
      </c>
      <c r="M34" s="2"/>
      <c r="N34" s="3"/>
      <c r="O34" s="3"/>
      <c r="P34" s="3"/>
      <c r="Q34" s="3"/>
      <c r="R34" s="3"/>
      <c r="S34" s="3"/>
      <c r="T34" s="3"/>
      <c r="U34" s="3"/>
      <c r="V34" s="4"/>
    </row>
    <row r="35" spans="2:22" x14ac:dyDescent="0.2">
      <c r="M35" s="2" t="s">
        <v>17</v>
      </c>
      <c r="N35" s="3">
        <v>0</v>
      </c>
      <c r="O35" s="3" t="s">
        <v>18</v>
      </c>
      <c r="P35" s="5">
        <v>0.31659999999999999</v>
      </c>
      <c r="Q35" s="3" t="s">
        <v>19</v>
      </c>
      <c r="R35" s="14">
        <v>3166</v>
      </c>
      <c r="S35" s="3" t="s">
        <v>20</v>
      </c>
      <c r="T35" s="3">
        <v>10000</v>
      </c>
      <c r="U35" s="3" t="s">
        <v>25</v>
      </c>
      <c r="V35" s="26">
        <v>1950502</v>
      </c>
    </row>
    <row r="36" spans="2:22" x14ac:dyDescent="0.2">
      <c r="B36" t="s">
        <v>16</v>
      </c>
      <c r="C36" s="13">
        <v>2692.44</v>
      </c>
      <c r="M36" s="2" t="s">
        <v>17</v>
      </c>
      <c r="N36" s="3">
        <v>1</v>
      </c>
      <c r="O36" s="3" t="s">
        <v>18</v>
      </c>
      <c r="P36" s="5">
        <v>0.20069999999999999</v>
      </c>
      <c r="Q36" s="3" t="s">
        <v>19</v>
      </c>
      <c r="R36" s="14">
        <v>2007</v>
      </c>
      <c r="S36" s="3" t="s">
        <v>20</v>
      </c>
      <c r="T36" s="3">
        <v>10000</v>
      </c>
      <c r="U36" s="3" t="s">
        <v>25</v>
      </c>
      <c r="V36" s="26">
        <v>3889248</v>
      </c>
    </row>
    <row r="37" spans="2:22" x14ac:dyDescent="0.2">
      <c r="E37" s="1"/>
      <c r="M37" s="2" t="s">
        <v>17</v>
      </c>
      <c r="N37" s="3">
        <v>2</v>
      </c>
      <c r="O37" s="3" t="s">
        <v>18</v>
      </c>
      <c r="P37" s="5">
        <v>0.12230000000000001</v>
      </c>
      <c r="Q37" s="3" t="s">
        <v>19</v>
      </c>
      <c r="R37" s="14">
        <v>1223</v>
      </c>
      <c r="S37" s="3" t="s">
        <v>20</v>
      </c>
      <c r="T37" s="3">
        <v>10000</v>
      </c>
      <c r="U37" s="3" t="s">
        <v>25</v>
      </c>
      <c r="V37" s="26">
        <v>5824151</v>
      </c>
    </row>
    <row r="38" spans="2:22" x14ac:dyDescent="0.2">
      <c r="E38" s="1"/>
      <c r="M38" s="2" t="s">
        <v>17</v>
      </c>
      <c r="N38" s="3">
        <v>3</v>
      </c>
      <c r="O38" s="3" t="s">
        <v>18</v>
      </c>
      <c r="P38" s="5">
        <v>6.3200000000000006E-2</v>
      </c>
      <c r="Q38" s="3" t="s">
        <v>19</v>
      </c>
      <c r="R38" s="14">
        <v>632</v>
      </c>
      <c r="S38" s="3" t="s">
        <v>20</v>
      </c>
      <c r="T38" s="3">
        <v>10000</v>
      </c>
      <c r="U38" s="3" t="s">
        <v>25</v>
      </c>
      <c r="V38" s="26">
        <v>7767650</v>
      </c>
    </row>
    <row r="39" spans="2:22" x14ac:dyDescent="0.2">
      <c r="E39" s="1"/>
      <c r="M39" s="2" t="s">
        <v>17</v>
      </c>
      <c r="N39" s="3">
        <v>4</v>
      </c>
      <c r="O39" s="3" t="s">
        <v>18</v>
      </c>
      <c r="P39" s="5">
        <v>2.29E-2</v>
      </c>
      <c r="Q39" s="3" t="s">
        <v>19</v>
      </c>
      <c r="R39" s="14">
        <v>229</v>
      </c>
      <c r="S39" s="3" t="s">
        <v>20</v>
      </c>
      <c r="T39" s="3">
        <v>10000</v>
      </c>
      <c r="U39" s="3" t="s">
        <v>25</v>
      </c>
      <c r="V39" s="26">
        <v>9717778</v>
      </c>
    </row>
    <row r="40" spans="2:22" x14ac:dyDescent="0.2">
      <c r="E40" s="1"/>
      <c r="M40" s="2" t="s">
        <v>17</v>
      </c>
      <c r="N40" s="3">
        <v>5</v>
      </c>
      <c r="O40" s="3" t="s">
        <v>18</v>
      </c>
      <c r="P40" s="5">
        <v>8.3719999999999992E-3</v>
      </c>
      <c r="Q40" s="3" t="s">
        <v>19</v>
      </c>
      <c r="R40" s="3">
        <v>200</v>
      </c>
      <c r="S40" s="3" t="s">
        <v>20</v>
      </c>
      <c r="T40" s="14">
        <v>23888</v>
      </c>
      <c r="U40" s="3" t="s">
        <v>25</v>
      </c>
      <c r="V40" s="26">
        <v>14350337</v>
      </c>
    </row>
    <row r="41" spans="2:22" x14ac:dyDescent="0.2">
      <c r="E41" s="1"/>
      <c r="M41" s="2" t="s">
        <v>17</v>
      </c>
      <c r="N41" s="3">
        <v>6</v>
      </c>
      <c r="O41" s="3" t="s">
        <v>18</v>
      </c>
      <c r="P41" s="5">
        <v>2.1080000000000001E-3</v>
      </c>
      <c r="Q41" s="3" t="s">
        <v>19</v>
      </c>
      <c r="R41" s="3">
        <v>200</v>
      </c>
      <c r="S41" s="3" t="s">
        <v>20</v>
      </c>
      <c r="T41" s="14">
        <v>94884</v>
      </c>
      <c r="U41" s="3" t="s">
        <v>25</v>
      </c>
      <c r="V41" s="26">
        <v>32848552</v>
      </c>
    </row>
    <row r="42" spans="2:22" x14ac:dyDescent="0.2">
      <c r="E42" s="1"/>
      <c r="M42" s="2" t="s">
        <v>17</v>
      </c>
      <c r="N42" s="3">
        <v>7</v>
      </c>
      <c r="O42" s="3" t="s">
        <v>18</v>
      </c>
      <c r="P42" s="5">
        <v>3.301E-4</v>
      </c>
      <c r="Q42" s="3" t="s">
        <v>19</v>
      </c>
      <c r="R42" s="3">
        <v>200</v>
      </c>
      <c r="S42" s="3" t="s">
        <v>20</v>
      </c>
      <c r="T42" s="14">
        <v>605962</v>
      </c>
      <c r="U42" s="3" t="s">
        <v>25</v>
      </c>
      <c r="V42" s="26">
        <v>150882162</v>
      </c>
    </row>
    <row r="43" spans="2:22" ht="15" thickBot="1" x14ac:dyDescent="0.25">
      <c r="E43" s="1"/>
      <c r="M43" s="6" t="s">
        <v>21</v>
      </c>
      <c r="N43" s="8" t="s">
        <v>22</v>
      </c>
      <c r="O43" s="8">
        <v>1.236</v>
      </c>
      <c r="P43" s="8" t="s">
        <v>23</v>
      </c>
      <c r="Q43" s="8"/>
      <c r="R43" s="8"/>
      <c r="S43" s="8"/>
      <c r="T43" s="8"/>
      <c r="U43" s="8"/>
      <c r="V43" s="9"/>
    </row>
    <row r="44" spans="2:22" x14ac:dyDescent="0.2">
      <c r="E44" s="1"/>
    </row>
    <row r="45" spans="2:22" x14ac:dyDescent="0.2">
      <c r="E45" s="1"/>
    </row>
    <row r="46" spans="2:22" x14ac:dyDescent="0.2">
      <c r="E46" s="1"/>
    </row>
    <row r="48" spans="2:22" x14ac:dyDescent="0.2">
      <c r="P48" s="1"/>
    </row>
    <row r="49" spans="13:22" x14ac:dyDescent="0.2">
      <c r="P49" s="1"/>
    </row>
    <row r="50" spans="13:22" ht="15" thickBot="1" x14ac:dyDescent="0.25">
      <c r="P50" s="1"/>
    </row>
    <row r="51" spans="13:22" x14ac:dyDescent="0.2">
      <c r="M51" s="16" t="s">
        <v>17</v>
      </c>
      <c r="N51" s="17">
        <v>0</v>
      </c>
      <c r="O51" s="17" t="s">
        <v>18</v>
      </c>
      <c r="P51" s="23">
        <v>0.30880000000000002</v>
      </c>
      <c r="Q51" s="17" t="s">
        <v>19</v>
      </c>
      <c r="R51" s="17">
        <v>308764</v>
      </c>
      <c r="S51" s="17" t="s">
        <v>20</v>
      </c>
      <c r="T51" s="17">
        <v>1000000</v>
      </c>
      <c r="U51" s="17" t="s">
        <v>25</v>
      </c>
      <c r="V51" s="18">
        <v>124497489</v>
      </c>
    </row>
    <row r="52" spans="13:22" x14ac:dyDescent="0.2">
      <c r="M52" s="2" t="s">
        <v>17</v>
      </c>
      <c r="N52" s="3">
        <v>1</v>
      </c>
      <c r="O52" s="3" t="s">
        <v>18</v>
      </c>
      <c r="P52" s="5">
        <v>0.2072</v>
      </c>
      <c r="Q52" s="3" t="s">
        <v>19</v>
      </c>
      <c r="R52" s="3">
        <v>207214</v>
      </c>
      <c r="S52" s="3" t="s">
        <v>20</v>
      </c>
      <c r="T52" s="3">
        <v>1000000</v>
      </c>
      <c r="U52" s="3" t="s">
        <v>25</v>
      </c>
      <c r="V52" s="4">
        <v>249179097</v>
      </c>
    </row>
    <row r="53" spans="13:22" x14ac:dyDescent="0.2">
      <c r="M53" s="2" t="s">
        <v>17</v>
      </c>
      <c r="N53" s="3">
        <v>2</v>
      </c>
      <c r="O53" s="3" t="s">
        <v>18</v>
      </c>
      <c r="P53" s="5">
        <v>0.12189999999999999</v>
      </c>
      <c r="Q53" s="3" t="s">
        <v>19</v>
      </c>
      <c r="R53" s="3">
        <v>121880</v>
      </c>
      <c r="S53" s="3" t="s">
        <v>20</v>
      </c>
      <c r="T53" s="3">
        <v>1000000</v>
      </c>
      <c r="U53" s="3" t="s">
        <v>25</v>
      </c>
      <c r="V53" s="4">
        <v>374038793</v>
      </c>
    </row>
    <row r="54" spans="13:22" x14ac:dyDescent="0.2">
      <c r="M54" s="2" t="s">
        <v>17</v>
      </c>
      <c r="N54" s="3">
        <v>3</v>
      </c>
      <c r="O54" s="3" t="s">
        <v>18</v>
      </c>
      <c r="P54" s="5">
        <v>6.089E-2</v>
      </c>
      <c r="Q54" s="3" t="s">
        <v>19</v>
      </c>
      <c r="R54" s="3">
        <v>60891</v>
      </c>
      <c r="S54" s="3" t="s">
        <v>20</v>
      </c>
      <c r="T54" s="3">
        <v>1000000</v>
      </c>
      <c r="U54" s="3" t="s">
        <v>25</v>
      </c>
      <c r="V54" s="4">
        <v>499072377</v>
      </c>
    </row>
    <row r="55" spans="13:22" x14ac:dyDescent="0.2">
      <c r="M55" s="2" t="s">
        <v>17</v>
      </c>
      <c r="N55" s="3">
        <v>4</v>
      </c>
      <c r="O55" s="3" t="s">
        <v>18</v>
      </c>
      <c r="P55" s="5">
        <v>2.5360000000000001E-2</v>
      </c>
      <c r="Q55" s="3" t="s">
        <v>19</v>
      </c>
      <c r="R55" s="3">
        <v>25365</v>
      </c>
      <c r="S55" s="3" t="s">
        <v>20</v>
      </c>
      <c r="T55" s="3">
        <v>1000000</v>
      </c>
      <c r="U55" s="3" t="s">
        <v>25</v>
      </c>
      <c r="V55" s="4">
        <v>624091113</v>
      </c>
    </row>
    <row r="56" spans="13:22" x14ac:dyDescent="0.2">
      <c r="M56" s="2" t="s">
        <v>17</v>
      </c>
      <c r="N56" s="3">
        <v>5</v>
      </c>
      <c r="O56" s="3" t="s">
        <v>18</v>
      </c>
      <c r="P56" s="5">
        <v>8.2529999999999999E-3</v>
      </c>
      <c r="Q56" s="3" t="s">
        <v>19</v>
      </c>
      <c r="R56" s="3">
        <v>8253</v>
      </c>
      <c r="S56" s="3" t="s">
        <v>20</v>
      </c>
      <c r="T56" s="3">
        <v>1000000</v>
      </c>
      <c r="U56" s="3" t="s">
        <v>25</v>
      </c>
      <c r="V56" s="4">
        <v>749202697</v>
      </c>
    </row>
    <row r="57" spans="13:22" x14ac:dyDescent="0.2">
      <c r="M57" s="2" t="s">
        <v>17</v>
      </c>
      <c r="N57" s="3">
        <v>6</v>
      </c>
      <c r="O57" s="3" t="s">
        <v>18</v>
      </c>
      <c r="P57" s="5">
        <v>2.0010000000000002E-3</v>
      </c>
      <c r="Q57" s="3" t="s">
        <v>19</v>
      </c>
      <c r="R57" s="3">
        <v>2001</v>
      </c>
      <c r="S57" s="3" t="s">
        <v>20</v>
      </c>
      <c r="T57" s="3">
        <v>1000000</v>
      </c>
      <c r="U57" s="3" t="s">
        <v>25</v>
      </c>
      <c r="V57" s="4">
        <v>874250921</v>
      </c>
    </row>
    <row r="58" spans="13:22" x14ac:dyDescent="0.2">
      <c r="M58" s="2" t="s">
        <v>17</v>
      </c>
      <c r="N58" s="3">
        <v>7</v>
      </c>
      <c r="O58" s="3" t="s">
        <v>18</v>
      </c>
      <c r="P58" s="5">
        <v>3.4099999999999999E-4</v>
      </c>
      <c r="Q58" s="3" t="s">
        <v>19</v>
      </c>
      <c r="R58" s="3">
        <v>341</v>
      </c>
      <c r="S58" s="3" t="s">
        <v>20</v>
      </c>
      <c r="T58" s="3">
        <v>1000000</v>
      </c>
      <c r="U58" s="3" t="s">
        <v>25</v>
      </c>
      <c r="V58" s="4">
        <v>999304033</v>
      </c>
    </row>
    <row r="59" spans="13:22" x14ac:dyDescent="0.2">
      <c r="M59" s="2" t="s">
        <v>21</v>
      </c>
      <c r="N59" s="3" t="s">
        <v>22</v>
      </c>
      <c r="O59" s="3">
        <v>13.353</v>
      </c>
      <c r="P59" s="3" t="s">
        <v>23</v>
      </c>
      <c r="Q59" s="3"/>
      <c r="R59" s="3"/>
      <c r="S59" s="3"/>
      <c r="T59" s="3"/>
      <c r="U59" s="3"/>
      <c r="V59" s="4"/>
    </row>
    <row r="60" spans="13:22" x14ac:dyDescent="0.2">
      <c r="M60" s="2"/>
      <c r="N60" s="3"/>
      <c r="O60" s="3"/>
      <c r="P60" s="3"/>
      <c r="Q60" s="3"/>
      <c r="R60" s="3"/>
      <c r="S60" s="3"/>
      <c r="T60" s="3"/>
      <c r="U60" s="3"/>
      <c r="V60" s="4"/>
    </row>
    <row r="61" spans="13:22" x14ac:dyDescent="0.2">
      <c r="M61" s="2"/>
      <c r="N61" s="3"/>
      <c r="O61" s="3"/>
      <c r="P61" s="3"/>
      <c r="Q61" s="3"/>
      <c r="R61" s="3"/>
      <c r="S61" s="3"/>
      <c r="T61" s="3"/>
      <c r="U61" s="3"/>
      <c r="V61" s="4"/>
    </row>
    <row r="62" spans="13:22" x14ac:dyDescent="0.2">
      <c r="M62" s="2"/>
      <c r="N62" s="3"/>
      <c r="O62" s="3"/>
      <c r="P62" s="3"/>
      <c r="Q62" s="3"/>
      <c r="R62" s="3"/>
      <c r="S62" s="3"/>
      <c r="T62" s="3"/>
      <c r="U62" s="3"/>
      <c r="V62" s="4"/>
    </row>
    <row r="63" spans="13:22" x14ac:dyDescent="0.2">
      <c r="M63" s="2"/>
      <c r="N63" s="3"/>
      <c r="O63" s="3"/>
      <c r="P63" s="3"/>
      <c r="Q63" s="3"/>
      <c r="R63" s="3"/>
      <c r="S63" s="3"/>
      <c r="T63" s="3"/>
      <c r="U63" s="3"/>
      <c r="V63" s="4"/>
    </row>
    <row r="64" spans="13:22" x14ac:dyDescent="0.2">
      <c r="M64" s="2" t="s">
        <v>17</v>
      </c>
      <c r="N64" s="3">
        <v>0</v>
      </c>
      <c r="O64" s="3" t="s">
        <v>18</v>
      </c>
      <c r="P64" s="5">
        <v>0.30880000000000002</v>
      </c>
      <c r="Q64" s="3" t="s">
        <v>19</v>
      </c>
      <c r="R64" s="3">
        <v>308764</v>
      </c>
      <c r="S64" s="3" t="s">
        <v>20</v>
      </c>
      <c r="T64" s="3">
        <v>1000000</v>
      </c>
      <c r="U64" s="3" t="s">
        <v>25</v>
      </c>
      <c r="V64" s="4">
        <v>194226119</v>
      </c>
    </row>
    <row r="65" spans="2:33" x14ac:dyDescent="0.2">
      <c r="M65" s="2" t="s">
        <v>17</v>
      </c>
      <c r="N65" s="3">
        <v>1</v>
      </c>
      <c r="O65" s="3" t="s">
        <v>18</v>
      </c>
      <c r="P65" s="5">
        <v>0.2072</v>
      </c>
      <c r="Q65" s="3" t="s">
        <v>19</v>
      </c>
      <c r="R65" s="3">
        <v>207214</v>
      </c>
      <c r="S65" s="3" t="s">
        <v>20</v>
      </c>
      <c r="T65" s="3">
        <v>1000000</v>
      </c>
      <c r="U65" s="3" t="s">
        <v>25</v>
      </c>
      <c r="V65" s="4">
        <v>388479731</v>
      </c>
    </row>
    <row r="66" spans="2:33" x14ac:dyDescent="0.2">
      <c r="M66" s="2" t="s">
        <v>17</v>
      </c>
      <c r="N66" s="3">
        <v>2</v>
      </c>
      <c r="O66" s="3" t="s">
        <v>18</v>
      </c>
      <c r="P66" s="5">
        <v>0.12189999999999999</v>
      </c>
      <c r="Q66" s="3" t="s">
        <v>19</v>
      </c>
      <c r="R66" s="3">
        <v>121880</v>
      </c>
      <c r="S66" s="3" t="s">
        <v>20</v>
      </c>
      <c r="T66" s="3">
        <v>1000000</v>
      </c>
      <c r="U66" s="3" t="s">
        <v>25</v>
      </c>
      <c r="V66" s="4">
        <v>583039868</v>
      </c>
    </row>
    <row r="67" spans="2:33" x14ac:dyDescent="0.2">
      <c r="M67" s="2" t="s">
        <v>17</v>
      </c>
      <c r="N67" s="3">
        <v>3</v>
      </c>
      <c r="O67" s="3" t="s">
        <v>18</v>
      </c>
      <c r="P67" s="5">
        <v>6.089E-2</v>
      </c>
      <c r="Q67" s="3" t="s">
        <v>19</v>
      </c>
      <c r="R67" s="3">
        <v>60891</v>
      </c>
      <c r="S67" s="3" t="s">
        <v>20</v>
      </c>
      <c r="T67" s="3">
        <v>1000000</v>
      </c>
      <c r="U67" s="3" t="s">
        <v>25</v>
      </c>
      <c r="V67" s="4">
        <v>777692811</v>
      </c>
    </row>
    <row r="68" spans="2:33" x14ac:dyDescent="0.2">
      <c r="M68" s="2" t="s">
        <v>17</v>
      </c>
      <c r="N68" s="3">
        <v>4</v>
      </c>
      <c r="O68" s="3" t="s">
        <v>18</v>
      </c>
      <c r="P68" s="5">
        <v>2.5360000000000001E-2</v>
      </c>
      <c r="Q68" s="3" t="s">
        <v>19</v>
      </c>
      <c r="R68" s="3">
        <v>25365</v>
      </c>
      <c r="S68" s="3" t="s">
        <v>20</v>
      </c>
      <c r="T68" s="3">
        <v>1000000</v>
      </c>
      <c r="U68" s="3" t="s">
        <v>25</v>
      </c>
      <c r="V68" s="4">
        <v>972393088</v>
      </c>
    </row>
    <row r="69" spans="2:33" x14ac:dyDescent="0.2">
      <c r="M69" s="2" t="s">
        <v>17</v>
      </c>
      <c r="N69" s="3">
        <v>5</v>
      </c>
      <c r="O69" s="3" t="s">
        <v>18</v>
      </c>
      <c r="P69" s="5">
        <v>8.2529999999999999E-3</v>
      </c>
      <c r="Q69" s="3" t="s">
        <v>19</v>
      </c>
      <c r="R69" s="3">
        <v>8253</v>
      </c>
      <c r="S69" s="3" t="s">
        <v>20</v>
      </c>
      <c r="T69" s="3">
        <v>1000000</v>
      </c>
      <c r="U69" s="3" t="s">
        <v>25</v>
      </c>
      <c r="V69" s="4">
        <v>1167125533</v>
      </c>
    </row>
    <row r="70" spans="2:33" x14ac:dyDescent="0.2">
      <c r="M70" s="2" t="s">
        <v>17</v>
      </c>
      <c r="N70" s="3">
        <v>6</v>
      </c>
      <c r="O70" s="3" t="s">
        <v>18</v>
      </c>
      <c r="P70" s="5">
        <v>2.0010000000000002E-3</v>
      </c>
      <c r="Q70" s="3" t="s">
        <v>19</v>
      </c>
      <c r="R70" s="3">
        <v>2001</v>
      </c>
      <c r="S70" s="3" t="s">
        <v>20</v>
      </c>
      <c r="T70" s="3">
        <v>1000000</v>
      </c>
      <c r="U70" s="3" t="s">
        <v>25</v>
      </c>
      <c r="V70" s="4">
        <v>1361844243</v>
      </c>
    </row>
    <row r="71" spans="2:33" x14ac:dyDescent="0.2">
      <c r="M71" s="2" t="s">
        <v>17</v>
      </c>
      <c r="N71" s="3">
        <v>7</v>
      </c>
      <c r="O71" s="3" t="s">
        <v>18</v>
      </c>
      <c r="P71" s="5">
        <v>3.4099999999999999E-4</v>
      </c>
      <c r="Q71" s="3" t="s">
        <v>19</v>
      </c>
      <c r="R71" s="3">
        <v>341</v>
      </c>
      <c r="S71" s="3" t="s">
        <v>20</v>
      </c>
      <c r="T71" s="3">
        <v>1000000</v>
      </c>
      <c r="U71" s="3" t="s">
        <v>25</v>
      </c>
      <c r="V71" s="4">
        <v>1556523767</v>
      </c>
    </row>
    <row r="72" spans="2:33" ht="15" thickBot="1" x14ac:dyDescent="0.25">
      <c r="M72" s="6" t="s">
        <v>21</v>
      </c>
      <c r="N72" s="8" t="s">
        <v>22</v>
      </c>
      <c r="O72" s="8">
        <v>13.025</v>
      </c>
      <c r="P72" s="8" t="s">
        <v>23</v>
      </c>
      <c r="Q72" s="8"/>
      <c r="R72" s="8"/>
      <c r="S72" s="8"/>
      <c r="T72" s="8"/>
      <c r="U72" s="8"/>
      <c r="V72" s="9"/>
    </row>
    <row r="75" spans="2:33" ht="15" thickBot="1" x14ac:dyDescent="0.25">
      <c r="B75" t="s">
        <v>29</v>
      </c>
      <c r="D75" t="s">
        <v>27</v>
      </c>
      <c r="M75" t="s">
        <v>26</v>
      </c>
      <c r="O75" t="s">
        <v>27</v>
      </c>
      <c r="X75" t="s">
        <v>24</v>
      </c>
      <c r="Z75" t="s">
        <v>27</v>
      </c>
    </row>
    <row r="76" spans="2:33" x14ac:dyDescent="0.2">
      <c r="B76" s="16" t="s">
        <v>17</v>
      </c>
      <c r="C76" s="17">
        <v>0</v>
      </c>
      <c r="D76" s="17" t="s">
        <v>18</v>
      </c>
      <c r="E76" s="23">
        <v>0.308</v>
      </c>
      <c r="F76" s="17" t="s">
        <v>19</v>
      </c>
      <c r="G76" s="17">
        <v>30804</v>
      </c>
      <c r="H76" s="17" t="s">
        <v>20</v>
      </c>
      <c r="I76" s="17">
        <v>100000</v>
      </c>
      <c r="J76" s="17" t="s">
        <v>25</v>
      </c>
      <c r="K76" s="25">
        <v>7915953</v>
      </c>
      <c r="M76" s="16" t="s">
        <v>17</v>
      </c>
      <c r="N76" s="17">
        <v>0</v>
      </c>
      <c r="O76" s="17" t="s">
        <v>18</v>
      </c>
      <c r="P76" s="23">
        <v>0.308</v>
      </c>
      <c r="Q76" s="17" t="s">
        <v>19</v>
      </c>
      <c r="R76" s="17">
        <v>30804</v>
      </c>
      <c r="S76" s="17" t="s">
        <v>20</v>
      </c>
      <c r="T76" s="17">
        <v>100000</v>
      </c>
      <c r="U76" s="17" t="s">
        <v>25</v>
      </c>
      <c r="V76" s="25">
        <v>12439649</v>
      </c>
      <c r="X76" s="16" t="s">
        <v>17</v>
      </c>
      <c r="Y76" s="17">
        <v>0</v>
      </c>
      <c r="Z76" s="17" t="s">
        <v>18</v>
      </c>
      <c r="AA76" s="23">
        <v>0.308</v>
      </c>
      <c r="AB76" s="17" t="s">
        <v>19</v>
      </c>
      <c r="AC76" s="17">
        <v>30804</v>
      </c>
      <c r="AD76" s="17" t="s">
        <v>20</v>
      </c>
      <c r="AE76" s="17">
        <v>100000</v>
      </c>
      <c r="AF76" s="17" t="s">
        <v>25</v>
      </c>
      <c r="AG76" s="25">
        <v>19397431</v>
      </c>
    </row>
    <row r="77" spans="2:33" x14ac:dyDescent="0.2">
      <c r="B77" s="2" t="s">
        <v>17</v>
      </c>
      <c r="C77" s="3">
        <v>1</v>
      </c>
      <c r="D77" s="3" t="s">
        <v>18</v>
      </c>
      <c r="E77" s="5">
        <v>0.2082</v>
      </c>
      <c r="F77" s="3" t="s">
        <v>19</v>
      </c>
      <c r="G77" s="3">
        <v>20815</v>
      </c>
      <c r="H77" s="3" t="s">
        <v>20</v>
      </c>
      <c r="I77" s="3">
        <v>100000</v>
      </c>
      <c r="J77" s="3" t="s">
        <v>25</v>
      </c>
      <c r="K77" s="26">
        <v>15865993</v>
      </c>
      <c r="M77" s="2" t="s">
        <v>17</v>
      </c>
      <c r="N77" s="3">
        <v>1</v>
      </c>
      <c r="O77" s="3" t="s">
        <v>18</v>
      </c>
      <c r="P77" s="5">
        <v>0.2082</v>
      </c>
      <c r="Q77" s="3" t="s">
        <v>19</v>
      </c>
      <c r="R77" s="3">
        <v>20815</v>
      </c>
      <c r="S77" s="3" t="s">
        <v>20</v>
      </c>
      <c r="T77" s="3">
        <v>100000</v>
      </c>
      <c r="U77" s="3" t="s">
        <v>25</v>
      </c>
      <c r="V77" s="26">
        <v>24916649</v>
      </c>
      <c r="X77" s="2" t="s">
        <v>17</v>
      </c>
      <c r="Y77" s="3">
        <v>1</v>
      </c>
      <c r="Z77" s="3" t="s">
        <v>18</v>
      </c>
      <c r="AA77" s="5">
        <v>0.2082</v>
      </c>
      <c r="AB77" s="3" t="s">
        <v>19</v>
      </c>
      <c r="AC77" s="3">
        <v>20815</v>
      </c>
      <c r="AD77" s="3" t="s">
        <v>20</v>
      </c>
      <c r="AE77" s="3">
        <v>100000</v>
      </c>
      <c r="AF77" s="3" t="s">
        <v>25</v>
      </c>
      <c r="AG77" s="26">
        <v>38853999</v>
      </c>
    </row>
    <row r="78" spans="2:33" x14ac:dyDescent="0.2">
      <c r="B78" s="2" t="s">
        <v>17</v>
      </c>
      <c r="C78" s="3">
        <v>2</v>
      </c>
      <c r="D78" s="3" t="s">
        <v>18</v>
      </c>
      <c r="E78" s="5">
        <v>0.1208</v>
      </c>
      <c r="F78" s="3" t="s">
        <v>19</v>
      </c>
      <c r="G78" s="3">
        <v>12077</v>
      </c>
      <c r="H78" s="3" t="s">
        <v>20</v>
      </c>
      <c r="I78" s="3">
        <v>100000</v>
      </c>
      <c r="J78" s="3" t="s">
        <v>25</v>
      </c>
      <c r="K78" s="26">
        <v>23831177</v>
      </c>
      <c r="M78" s="2" t="s">
        <v>17</v>
      </c>
      <c r="N78" s="3">
        <v>2</v>
      </c>
      <c r="O78" s="3" t="s">
        <v>18</v>
      </c>
      <c r="P78" s="5">
        <v>0.1208</v>
      </c>
      <c r="Q78" s="3" t="s">
        <v>19</v>
      </c>
      <c r="R78" s="3">
        <v>12077</v>
      </c>
      <c r="S78" s="3" t="s">
        <v>20</v>
      </c>
      <c r="T78" s="3">
        <v>100000</v>
      </c>
      <c r="U78" s="3" t="s">
        <v>25</v>
      </c>
      <c r="V78" s="26">
        <v>37406041</v>
      </c>
      <c r="X78" s="2" t="s">
        <v>17</v>
      </c>
      <c r="Y78" s="3">
        <v>2</v>
      </c>
      <c r="Z78" s="3" t="s">
        <v>18</v>
      </c>
      <c r="AA78" s="5">
        <v>0.1208</v>
      </c>
      <c r="AB78" s="3" t="s">
        <v>19</v>
      </c>
      <c r="AC78" s="3">
        <v>12077</v>
      </c>
      <c r="AD78" s="3" t="s">
        <v>20</v>
      </c>
      <c r="AE78" s="3">
        <v>100000</v>
      </c>
      <c r="AF78" s="3" t="s">
        <v>25</v>
      </c>
      <c r="AG78" s="26">
        <v>58317649</v>
      </c>
    </row>
    <row r="79" spans="2:33" x14ac:dyDescent="0.2">
      <c r="B79" s="2" t="s">
        <v>17</v>
      </c>
      <c r="C79" s="3">
        <v>3</v>
      </c>
      <c r="D79" s="3" t="s">
        <v>18</v>
      </c>
      <c r="E79" s="5">
        <v>6.0659999999999999E-2</v>
      </c>
      <c r="F79" s="3" t="s">
        <v>19</v>
      </c>
      <c r="G79" s="3">
        <v>6066</v>
      </c>
      <c r="H79" s="3" t="s">
        <v>20</v>
      </c>
      <c r="I79" s="3">
        <v>100000</v>
      </c>
      <c r="J79" s="3" t="s">
        <v>25</v>
      </c>
      <c r="K79" s="26">
        <v>31795865</v>
      </c>
      <c r="M79" s="2" t="s">
        <v>17</v>
      </c>
      <c r="N79" s="3">
        <v>3</v>
      </c>
      <c r="O79" s="3" t="s">
        <v>18</v>
      </c>
      <c r="P79" s="5">
        <v>6.0659999999999999E-2</v>
      </c>
      <c r="Q79" s="3" t="s">
        <v>19</v>
      </c>
      <c r="R79" s="3">
        <v>6066</v>
      </c>
      <c r="S79" s="3" t="s">
        <v>20</v>
      </c>
      <c r="T79" s="3">
        <v>100000</v>
      </c>
      <c r="U79" s="3" t="s">
        <v>25</v>
      </c>
      <c r="V79" s="26">
        <v>49907897</v>
      </c>
      <c r="X79" s="2" t="s">
        <v>17</v>
      </c>
      <c r="Y79" s="3">
        <v>3</v>
      </c>
      <c r="Z79" s="3" t="s">
        <v>18</v>
      </c>
      <c r="AA79" s="5">
        <v>6.0659999999999999E-2</v>
      </c>
      <c r="AB79" s="3" t="s">
        <v>19</v>
      </c>
      <c r="AC79" s="3">
        <v>6066</v>
      </c>
      <c r="AD79" s="3" t="s">
        <v>20</v>
      </c>
      <c r="AE79" s="3">
        <v>100000</v>
      </c>
      <c r="AF79" s="3" t="s">
        <v>25</v>
      </c>
      <c r="AG79" s="26">
        <v>77775203</v>
      </c>
    </row>
    <row r="80" spans="2:33" x14ac:dyDescent="0.2">
      <c r="B80" s="2" t="s">
        <v>17</v>
      </c>
      <c r="C80" s="3">
        <v>4</v>
      </c>
      <c r="D80" s="3" t="s">
        <v>18</v>
      </c>
      <c r="E80" s="5">
        <v>2.5309999999999999E-2</v>
      </c>
      <c r="F80" s="3" t="s">
        <v>19</v>
      </c>
      <c r="G80" s="3">
        <v>2531</v>
      </c>
      <c r="H80" s="3" t="s">
        <v>20</v>
      </c>
      <c r="I80" s="3">
        <v>100000</v>
      </c>
      <c r="J80" s="3" t="s">
        <v>25</v>
      </c>
      <c r="K80" s="26">
        <v>39785593</v>
      </c>
      <c r="M80" s="2" t="s">
        <v>17</v>
      </c>
      <c r="N80" s="3">
        <v>4</v>
      </c>
      <c r="O80" s="3" t="s">
        <v>18</v>
      </c>
      <c r="P80" s="5">
        <v>2.5309999999999999E-2</v>
      </c>
      <c r="Q80" s="3" t="s">
        <v>19</v>
      </c>
      <c r="R80" s="3">
        <v>2531</v>
      </c>
      <c r="S80" s="3" t="s">
        <v>20</v>
      </c>
      <c r="T80" s="3">
        <v>100000</v>
      </c>
      <c r="U80" s="3" t="s">
        <v>25</v>
      </c>
      <c r="V80" s="26">
        <v>62413801</v>
      </c>
      <c r="X80" s="2" t="s">
        <v>17</v>
      </c>
      <c r="Y80" s="3">
        <v>4</v>
      </c>
      <c r="Z80" s="3" t="s">
        <v>18</v>
      </c>
      <c r="AA80" s="5">
        <v>2.5309999999999999E-2</v>
      </c>
      <c r="AB80" s="3" t="s">
        <v>19</v>
      </c>
      <c r="AC80" s="3">
        <v>2531</v>
      </c>
      <c r="AD80" s="3" t="s">
        <v>20</v>
      </c>
      <c r="AE80" s="3">
        <v>100000</v>
      </c>
      <c r="AF80" s="3" t="s">
        <v>25</v>
      </c>
      <c r="AG80" s="26">
        <v>97272394</v>
      </c>
    </row>
    <row r="81" spans="2:33" x14ac:dyDescent="0.2">
      <c r="B81" s="2" t="s">
        <v>17</v>
      </c>
      <c r="C81" s="3">
        <v>5</v>
      </c>
      <c r="D81" s="3" t="s">
        <v>18</v>
      </c>
      <c r="E81" s="5">
        <v>7.8600000000000007E-3</v>
      </c>
      <c r="F81" s="3" t="s">
        <v>19</v>
      </c>
      <c r="G81" s="3">
        <v>786</v>
      </c>
      <c r="H81" s="3" t="s">
        <v>20</v>
      </c>
      <c r="I81" s="3">
        <v>100000</v>
      </c>
      <c r="J81" s="3" t="s">
        <v>25</v>
      </c>
      <c r="K81" s="26">
        <v>47755313</v>
      </c>
      <c r="M81" s="2" t="s">
        <v>17</v>
      </c>
      <c r="N81" s="3">
        <v>5</v>
      </c>
      <c r="O81" s="3" t="s">
        <v>18</v>
      </c>
      <c r="P81" s="5">
        <v>7.8600000000000007E-3</v>
      </c>
      <c r="Q81" s="3" t="s">
        <v>19</v>
      </c>
      <c r="R81" s="3">
        <v>786</v>
      </c>
      <c r="S81" s="3" t="s">
        <v>20</v>
      </c>
      <c r="T81" s="3">
        <v>100000</v>
      </c>
      <c r="U81" s="3" t="s">
        <v>25</v>
      </c>
      <c r="V81" s="26">
        <v>74897505</v>
      </c>
      <c r="X81" s="2" t="s">
        <v>17</v>
      </c>
      <c r="Y81" s="3">
        <v>5</v>
      </c>
      <c r="Z81" s="3" t="s">
        <v>18</v>
      </c>
      <c r="AA81" s="5">
        <v>7.8600000000000007E-3</v>
      </c>
      <c r="AB81" s="3" t="s">
        <v>19</v>
      </c>
      <c r="AC81" s="3">
        <v>786</v>
      </c>
      <c r="AD81" s="3" t="s">
        <v>20</v>
      </c>
      <c r="AE81" s="3">
        <v>100000</v>
      </c>
      <c r="AF81" s="3" t="s">
        <v>25</v>
      </c>
      <c r="AG81" s="4">
        <v>116744977</v>
      </c>
    </row>
    <row r="82" spans="2:33" x14ac:dyDescent="0.2">
      <c r="B82" s="2" t="s">
        <v>17</v>
      </c>
      <c r="C82" s="3">
        <v>6</v>
      </c>
      <c r="D82" s="3" t="s">
        <v>18</v>
      </c>
      <c r="E82" s="5">
        <v>1.9599999999999999E-3</v>
      </c>
      <c r="F82" s="3" t="s">
        <v>19</v>
      </c>
      <c r="G82" s="3">
        <v>196</v>
      </c>
      <c r="H82" s="3" t="s">
        <v>20</v>
      </c>
      <c r="I82" s="3">
        <v>100000</v>
      </c>
      <c r="J82" s="3" t="s">
        <v>25</v>
      </c>
      <c r="K82" s="26">
        <v>55734465</v>
      </c>
      <c r="M82" s="2" t="s">
        <v>17</v>
      </c>
      <c r="N82" s="3">
        <v>6</v>
      </c>
      <c r="O82" s="3" t="s">
        <v>18</v>
      </c>
      <c r="P82" s="5">
        <v>1.9599999999999999E-3</v>
      </c>
      <c r="Q82" s="3" t="s">
        <v>19</v>
      </c>
      <c r="R82" s="3">
        <v>196</v>
      </c>
      <c r="S82" s="3" t="s">
        <v>20</v>
      </c>
      <c r="T82" s="3">
        <v>100000</v>
      </c>
      <c r="U82" s="3" t="s">
        <v>25</v>
      </c>
      <c r="V82" s="26">
        <v>87417697</v>
      </c>
      <c r="X82" s="2" t="s">
        <v>17</v>
      </c>
      <c r="Y82" s="3">
        <v>6</v>
      </c>
      <c r="Z82" s="3" t="s">
        <v>18</v>
      </c>
      <c r="AA82" s="5">
        <v>1.9599999999999999E-3</v>
      </c>
      <c r="AB82" s="3" t="s">
        <v>19</v>
      </c>
      <c r="AC82" s="3">
        <v>196</v>
      </c>
      <c r="AD82" s="3" t="s">
        <v>20</v>
      </c>
      <c r="AE82" s="3">
        <v>100000</v>
      </c>
      <c r="AF82" s="3" t="s">
        <v>25</v>
      </c>
      <c r="AG82" s="4">
        <v>136225769</v>
      </c>
    </row>
    <row r="83" spans="2:33" x14ac:dyDescent="0.2">
      <c r="B83" s="2" t="s">
        <v>17</v>
      </c>
      <c r="C83" s="3">
        <v>7</v>
      </c>
      <c r="D83" s="3" t="s">
        <v>18</v>
      </c>
      <c r="E83" s="5">
        <v>3.6999999999999999E-4</v>
      </c>
      <c r="F83" s="3" t="s">
        <v>19</v>
      </c>
      <c r="G83" s="3">
        <v>37</v>
      </c>
      <c r="H83" s="3" t="s">
        <v>20</v>
      </c>
      <c r="I83" s="3">
        <v>100000</v>
      </c>
      <c r="J83" s="3" t="s">
        <v>25</v>
      </c>
      <c r="K83" s="26">
        <v>63713481</v>
      </c>
      <c r="M83" s="2" t="s">
        <v>17</v>
      </c>
      <c r="N83" s="3">
        <v>7</v>
      </c>
      <c r="O83" s="3" t="s">
        <v>18</v>
      </c>
      <c r="P83" s="5">
        <v>3.6999999999999999E-4</v>
      </c>
      <c r="Q83" s="3" t="s">
        <v>19</v>
      </c>
      <c r="R83" s="3">
        <v>37</v>
      </c>
      <c r="S83" s="3" t="s">
        <v>20</v>
      </c>
      <c r="T83" s="3">
        <v>100000</v>
      </c>
      <c r="U83" s="3" t="s">
        <v>25</v>
      </c>
      <c r="V83" s="26">
        <v>99918393</v>
      </c>
      <c r="X83" s="2" t="s">
        <v>17</v>
      </c>
      <c r="Y83" s="3">
        <v>7</v>
      </c>
      <c r="Z83" s="3" t="s">
        <v>18</v>
      </c>
      <c r="AA83" s="5">
        <v>3.6999999999999999E-4</v>
      </c>
      <c r="AB83" s="3" t="s">
        <v>19</v>
      </c>
      <c r="AC83" s="3">
        <v>37</v>
      </c>
      <c r="AD83" s="3" t="s">
        <v>20</v>
      </c>
      <c r="AE83" s="3">
        <v>100000</v>
      </c>
      <c r="AF83" s="3" t="s">
        <v>25</v>
      </c>
      <c r="AG83" s="4">
        <v>155688199</v>
      </c>
    </row>
    <row r="84" spans="2:33" ht="15" thickBot="1" x14ac:dyDescent="0.25">
      <c r="B84" s="6" t="s">
        <v>21</v>
      </c>
      <c r="C84" s="8" t="s">
        <v>22</v>
      </c>
      <c r="D84" s="15">
        <v>2.3130000000000002</v>
      </c>
      <c r="E84" s="8" t="s">
        <v>23</v>
      </c>
      <c r="F84" s="8"/>
      <c r="G84" s="8"/>
      <c r="H84" s="8"/>
      <c r="I84" s="8"/>
      <c r="J84" s="8"/>
      <c r="K84" s="9"/>
      <c r="M84" s="6" t="s">
        <v>21</v>
      </c>
      <c r="N84" s="8" t="s">
        <v>22</v>
      </c>
      <c r="O84" s="8">
        <v>1.4790000000000001</v>
      </c>
      <c r="P84" s="8" t="s">
        <v>23</v>
      </c>
      <c r="Q84" s="8"/>
      <c r="R84" s="8"/>
      <c r="S84" s="8"/>
      <c r="T84" s="8"/>
      <c r="U84" s="8"/>
      <c r="V84" s="9"/>
      <c r="X84" s="6" t="s">
        <v>21</v>
      </c>
      <c r="Y84" s="8" t="s">
        <v>22</v>
      </c>
      <c r="Z84" s="8">
        <v>1.5960000000000001</v>
      </c>
      <c r="AA84" s="8" t="s">
        <v>23</v>
      </c>
      <c r="AB84" s="8"/>
      <c r="AC84" s="8"/>
      <c r="AD84" s="8"/>
      <c r="AE84" s="8"/>
      <c r="AF84" s="8"/>
      <c r="AG84" s="9"/>
    </row>
    <row r="86" spans="2:33" ht="15" thickBot="1" x14ac:dyDescent="0.25"/>
    <row r="87" spans="2:33" x14ac:dyDescent="0.2">
      <c r="B87" s="16" t="s">
        <v>17</v>
      </c>
      <c r="C87" s="17">
        <v>0</v>
      </c>
      <c r="D87" s="17" t="s">
        <v>18</v>
      </c>
      <c r="E87" s="23">
        <v>0.308</v>
      </c>
      <c r="F87" s="17" t="s">
        <v>19</v>
      </c>
      <c r="G87" s="17">
        <v>30804</v>
      </c>
      <c r="H87" s="17" t="s">
        <v>20</v>
      </c>
      <c r="I87" s="17">
        <v>100000</v>
      </c>
      <c r="J87" s="17" t="s">
        <v>25</v>
      </c>
      <c r="K87" s="18">
        <v>7779777</v>
      </c>
      <c r="M87" s="16" t="s">
        <v>17</v>
      </c>
      <c r="N87" s="17">
        <v>0</v>
      </c>
      <c r="O87" s="17" t="s">
        <v>18</v>
      </c>
      <c r="P87" s="23">
        <v>0.308</v>
      </c>
      <c r="Q87" s="17" t="s">
        <v>19</v>
      </c>
      <c r="R87" s="17">
        <v>30804</v>
      </c>
      <c r="S87" s="17" t="s">
        <v>20</v>
      </c>
      <c r="T87" s="17">
        <v>100000</v>
      </c>
      <c r="U87" s="17" t="s">
        <v>25</v>
      </c>
      <c r="V87" s="18">
        <v>12439649</v>
      </c>
    </row>
    <row r="88" spans="2:33" x14ac:dyDescent="0.2">
      <c r="B88" s="2" t="s">
        <v>17</v>
      </c>
      <c r="C88" s="3">
        <v>1</v>
      </c>
      <c r="D88" s="3" t="s">
        <v>18</v>
      </c>
      <c r="E88" s="5">
        <v>0.2082</v>
      </c>
      <c r="F88" s="3" t="s">
        <v>19</v>
      </c>
      <c r="G88" s="3">
        <v>20815</v>
      </c>
      <c r="H88" s="3" t="s">
        <v>20</v>
      </c>
      <c r="I88" s="3">
        <v>100000</v>
      </c>
      <c r="J88" s="3" t="s">
        <v>25</v>
      </c>
      <c r="K88" s="4">
        <v>15593737</v>
      </c>
      <c r="M88" s="2" t="s">
        <v>17</v>
      </c>
      <c r="N88" s="3">
        <v>1</v>
      </c>
      <c r="O88" s="3" t="s">
        <v>18</v>
      </c>
      <c r="P88" s="5">
        <v>0.2082</v>
      </c>
      <c r="Q88" s="3" t="s">
        <v>19</v>
      </c>
      <c r="R88" s="3">
        <v>20815</v>
      </c>
      <c r="S88" s="3" t="s">
        <v>20</v>
      </c>
      <c r="T88" s="3">
        <v>100000</v>
      </c>
      <c r="U88" s="3" t="s">
        <v>25</v>
      </c>
      <c r="V88" s="4">
        <v>24916649</v>
      </c>
    </row>
    <row r="89" spans="2:33" x14ac:dyDescent="0.2">
      <c r="B89" s="2" t="s">
        <v>17</v>
      </c>
      <c r="C89" s="3">
        <v>2</v>
      </c>
      <c r="D89" s="3" t="s">
        <v>18</v>
      </c>
      <c r="E89" s="5">
        <v>0.1208</v>
      </c>
      <c r="F89" s="3" t="s">
        <v>19</v>
      </c>
      <c r="G89" s="3">
        <v>12077</v>
      </c>
      <c r="H89" s="3" t="s">
        <v>20</v>
      </c>
      <c r="I89" s="3">
        <v>100000</v>
      </c>
      <c r="J89" s="3" t="s">
        <v>25</v>
      </c>
      <c r="K89" s="4">
        <v>23422473</v>
      </c>
      <c r="M89" s="2" t="s">
        <v>17</v>
      </c>
      <c r="N89" s="3">
        <v>2</v>
      </c>
      <c r="O89" s="3" t="s">
        <v>18</v>
      </c>
      <c r="P89" s="5">
        <v>0.1208</v>
      </c>
      <c r="Q89" s="3" t="s">
        <v>19</v>
      </c>
      <c r="R89" s="3">
        <v>12077</v>
      </c>
      <c r="S89" s="3" t="s">
        <v>20</v>
      </c>
      <c r="T89" s="3">
        <v>100000</v>
      </c>
      <c r="U89" s="3" t="s">
        <v>25</v>
      </c>
      <c r="V89" s="4">
        <v>37406041</v>
      </c>
    </row>
    <row r="90" spans="2:33" x14ac:dyDescent="0.2">
      <c r="B90" s="2" t="s">
        <v>17</v>
      </c>
      <c r="C90" s="3">
        <v>3</v>
      </c>
      <c r="D90" s="3" t="s">
        <v>18</v>
      </c>
      <c r="E90" s="5">
        <v>6.0659999999999999E-2</v>
      </c>
      <c r="F90" s="3" t="s">
        <v>19</v>
      </c>
      <c r="G90" s="3">
        <v>6066</v>
      </c>
      <c r="H90" s="3" t="s">
        <v>20</v>
      </c>
      <c r="I90" s="3">
        <v>100000</v>
      </c>
      <c r="J90" s="3" t="s">
        <v>25</v>
      </c>
      <c r="K90" s="4">
        <v>31252969</v>
      </c>
      <c r="M90" s="2" t="s">
        <v>17</v>
      </c>
      <c r="N90" s="3">
        <v>3</v>
      </c>
      <c r="O90" s="3" t="s">
        <v>18</v>
      </c>
      <c r="P90" s="5">
        <v>6.0659999999999999E-2</v>
      </c>
      <c r="Q90" s="3" t="s">
        <v>19</v>
      </c>
      <c r="R90" s="3">
        <v>6066</v>
      </c>
      <c r="S90" s="3" t="s">
        <v>20</v>
      </c>
      <c r="T90" s="3">
        <v>100000</v>
      </c>
      <c r="U90" s="3" t="s">
        <v>25</v>
      </c>
      <c r="V90" s="4">
        <v>49907897</v>
      </c>
    </row>
    <row r="91" spans="2:33" x14ac:dyDescent="0.2">
      <c r="B91" s="2" t="s">
        <v>17</v>
      </c>
      <c r="C91" s="3">
        <v>4</v>
      </c>
      <c r="D91" s="3" t="s">
        <v>18</v>
      </c>
      <c r="E91" s="5">
        <v>2.5309999999999999E-2</v>
      </c>
      <c r="F91" s="3" t="s">
        <v>19</v>
      </c>
      <c r="G91" s="3">
        <v>2531</v>
      </c>
      <c r="H91" s="3" t="s">
        <v>20</v>
      </c>
      <c r="I91" s="3">
        <v>100000</v>
      </c>
      <c r="J91" s="3" t="s">
        <v>25</v>
      </c>
      <c r="K91" s="4">
        <v>39095081</v>
      </c>
      <c r="M91" s="2" t="s">
        <v>17</v>
      </c>
      <c r="N91" s="3">
        <v>4</v>
      </c>
      <c r="O91" s="3" t="s">
        <v>18</v>
      </c>
      <c r="P91" s="5">
        <v>2.5309999999999999E-2</v>
      </c>
      <c r="Q91" s="3" t="s">
        <v>19</v>
      </c>
      <c r="R91" s="3">
        <v>2531</v>
      </c>
      <c r="S91" s="3" t="s">
        <v>20</v>
      </c>
      <c r="T91" s="3">
        <v>100000</v>
      </c>
      <c r="U91" s="3" t="s">
        <v>25</v>
      </c>
      <c r="V91" s="4">
        <v>62413801</v>
      </c>
    </row>
    <row r="92" spans="2:33" x14ac:dyDescent="0.2">
      <c r="B92" s="2" t="s">
        <v>17</v>
      </c>
      <c r="C92" s="3">
        <v>5</v>
      </c>
      <c r="D92" s="3" t="s">
        <v>18</v>
      </c>
      <c r="E92" s="5">
        <v>7.8600000000000007E-3</v>
      </c>
      <c r="F92" s="3" t="s">
        <v>19</v>
      </c>
      <c r="G92" s="3">
        <v>786</v>
      </c>
      <c r="H92" s="3" t="s">
        <v>20</v>
      </c>
      <c r="I92" s="3">
        <v>100000</v>
      </c>
      <c r="J92" s="3" t="s">
        <v>25</v>
      </c>
      <c r="K92" s="4">
        <v>46928289</v>
      </c>
      <c r="M92" s="2" t="s">
        <v>17</v>
      </c>
      <c r="N92" s="3">
        <v>5</v>
      </c>
      <c r="O92" s="3" t="s">
        <v>18</v>
      </c>
      <c r="P92" s="5">
        <v>7.8600000000000007E-3</v>
      </c>
      <c r="Q92" s="3" t="s">
        <v>19</v>
      </c>
      <c r="R92" s="3">
        <v>786</v>
      </c>
      <c r="S92" s="3" t="s">
        <v>20</v>
      </c>
      <c r="T92" s="3">
        <v>100000</v>
      </c>
      <c r="U92" s="3" t="s">
        <v>25</v>
      </c>
      <c r="V92" s="4">
        <v>74897505</v>
      </c>
    </row>
    <row r="93" spans="2:33" x14ac:dyDescent="0.2">
      <c r="B93" s="2" t="s">
        <v>17</v>
      </c>
      <c r="C93" s="3">
        <v>6</v>
      </c>
      <c r="D93" s="3" t="s">
        <v>18</v>
      </c>
      <c r="E93" s="5">
        <v>1.9599999999999999E-3</v>
      </c>
      <c r="F93" s="3" t="s">
        <v>19</v>
      </c>
      <c r="G93" s="3">
        <v>196</v>
      </c>
      <c r="H93" s="3" t="s">
        <v>20</v>
      </c>
      <c r="I93" s="3">
        <v>100000</v>
      </c>
      <c r="J93" s="3" t="s">
        <v>25</v>
      </c>
      <c r="K93" s="4">
        <v>54763729</v>
      </c>
      <c r="M93" s="2" t="s">
        <v>17</v>
      </c>
      <c r="N93" s="3">
        <v>6</v>
      </c>
      <c r="O93" s="3" t="s">
        <v>18</v>
      </c>
      <c r="P93" s="5">
        <v>1.9599999999999999E-3</v>
      </c>
      <c r="Q93" s="3" t="s">
        <v>19</v>
      </c>
      <c r="R93" s="3">
        <v>196</v>
      </c>
      <c r="S93" s="3" t="s">
        <v>20</v>
      </c>
      <c r="T93" s="3">
        <v>100000</v>
      </c>
      <c r="U93" s="3" t="s">
        <v>25</v>
      </c>
      <c r="V93" s="4">
        <v>87417697</v>
      </c>
    </row>
    <row r="94" spans="2:33" x14ac:dyDescent="0.2">
      <c r="B94" s="2" t="s">
        <v>17</v>
      </c>
      <c r="C94" s="3">
        <v>7</v>
      </c>
      <c r="D94" s="3" t="s">
        <v>18</v>
      </c>
      <c r="E94" s="5">
        <v>3.6999999999999999E-4</v>
      </c>
      <c r="F94" s="3" t="s">
        <v>19</v>
      </c>
      <c r="G94" s="3">
        <v>37</v>
      </c>
      <c r="H94" s="3" t="s">
        <v>20</v>
      </c>
      <c r="I94" s="3">
        <v>100000</v>
      </c>
      <c r="J94" s="3" t="s">
        <v>25</v>
      </c>
      <c r="K94" s="4">
        <v>62594233</v>
      </c>
      <c r="M94" s="2" t="s">
        <v>17</v>
      </c>
      <c r="N94" s="3">
        <v>7</v>
      </c>
      <c r="O94" s="3" t="s">
        <v>18</v>
      </c>
      <c r="P94" s="5">
        <v>3.6999999999999999E-4</v>
      </c>
      <c r="Q94" s="3" t="s">
        <v>19</v>
      </c>
      <c r="R94" s="3">
        <v>37</v>
      </c>
      <c r="S94" s="3" t="s">
        <v>20</v>
      </c>
      <c r="T94" s="3">
        <v>100000</v>
      </c>
      <c r="U94" s="3" t="s">
        <v>25</v>
      </c>
      <c r="V94" s="4">
        <v>99918393</v>
      </c>
    </row>
    <row r="95" spans="2:33" ht="15" thickBot="1" x14ac:dyDescent="0.25">
      <c r="B95" s="6" t="s">
        <v>21</v>
      </c>
      <c r="C95" s="8" t="s">
        <v>22</v>
      </c>
      <c r="D95" s="8">
        <v>1.623</v>
      </c>
      <c r="E95" s="8" t="s">
        <v>23</v>
      </c>
      <c r="F95" s="8"/>
      <c r="G95" s="8"/>
      <c r="H95" s="8"/>
      <c r="I95" s="8"/>
      <c r="J95" s="8"/>
      <c r="K95" s="9"/>
      <c r="M95" s="6" t="s">
        <v>21</v>
      </c>
      <c r="N95" s="8" t="s">
        <v>22</v>
      </c>
      <c r="O95" s="8">
        <v>1.4139999999999999</v>
      </c>
      <c r="P95" s="8" t="s">
        <v>23</v>
      </c>
      <c r="Q95" s="8"/>
      <c r="R95" s="8"/>
      <c r="S95" s="8"/>
      <c r="T95" s="8"/>
      <c r="U95" s="8"/>
      <c r="V95" s="9"/>
    </row>
    <row r="100" spans="2:33" ht="15" thickBot="1" x14ac:dyDescent="0.25">
      <c r="B100" t="s">
        <v>29</v>
      </c>
      <c r="D100" t="s">
        <v>28</v>
      </c>
      <c r="M100" t="s">
        <v>26</v>
      </c>
      <c r="O100" t="s">
        <v>28</v>
      </c>
      <c r="X100" t="s">
        <v>24</v>
      </c>
      <c r="Z100" t="s">
        <v>28</v>
      </c>
    </row>
    <row r="101" spans="2:33" x14ac:dyDescent="0.2">
      <c r="B101" s="16" t="s">
        <v>17</v>
      </c>
      <c r="C101" s="17">
        <v>0</v>
      </c>
      <c r="D101" s="17" t="s">
        <v>18</v>
      </c>
      <c r="E101" s="23">
        <v>0.72589999999999999</v>
      </c>
      <c r="F101" s="17" t="s">
        <v>19</v>
      </c>
      <c r="G101" s="17">
        <v>72593</v>
      </c>
      <c r="H101" s="17" t="s">
        <v>20</v>
      </c>
      <c r="I101" s="17">
        <v>100000</v>
      </c>
      <c r="J101" s="17" t="s">
        <v>25</v>
      </c>
      <c r="K101" s="18">
        <v>576482781</v>
      </c>
      <c r="M101" s="16" t="s">
        <v>17</v>
      </c>
      <c r="N101" s="17">
        <v>0</v>
      </c>
      <c r="O101" s="17" t="s">
        <v>18</v>
      </c>
      <c r="P101" s="23">
        <v>0.72589999999999999</v>
      </c>
      <c r="Q101" s="17" t="s">
        <v>19</v>
      </c>
      <c r="R101" s="17">
        <v>72593</v>
      </c>
      <c r="S101" s="17" t="s">
        <v>20</v>
      </c>
      <c r="T101" s="17">
        <v>100000</v>
      </c>
      <c r="U101" s="17" t="s">
        <v>25</v>
      </c>
      <c r="V101" s="18">
        <v>801611949</v>
      </c>
      <c r="X101" s="16" t="s">
        <v>17</v>
      </c>
      <c r="Y101" s="17">
        <v>0</v>
      </c>
      <c r="Z101" s="17" t="s">
        <v>18</v>
      </c>
      <c r="AA101" s="23">
        <v>0.72589999999999999</v>
      </c>
      <c r="AB101" s="17" t="s">
        <v>19</v>
      </c>
      <c r="AC101" s="17">
        <v>72593</v>
      </c>
      <c r="AD101" s="17" t="s">
        <v>20</v>
      </c>
      <c r="AE101" s="17">
        <v>100000</v>
      </c>
      <c r="AF101" s="17" t="s">
        <v>25</v>
      </c>
      <c r="AG101" s="18">
        <v>1746162787</v>
      </c>
    </row>
    <row r="102" spans="2:33" x14ac:dyDescent="0.2">
      <c r="B102" s="2" t="s">
        <v>17</v>
      </c>
      <c r="C102" s="3">
        <v>1</v>
      </c>
      <c r="D102" s="3" t="s">
        <v>18</v>
      </c>
      <c r="E102" s="5">
        <v>0.5343</v>
      </c>
      <c r="F102" s="3" t="s">
        <v>19</v>
      </c>
      <c r="G102" s="3">
        <v>53434</v>
      </c>
      <c r="H102" s="3" t="s">
        <v>20</v>
      </c>
      <c r="I102" s="3">
        <v>100000</v>
      </c>
      <c r="J102" s="3" t="s">
        <v>25</v>
      </c>
      <c r="K102" s="4">
        <v>1153649745</v>
      </c>
      <c r="M102" s="2" t="s">
        <v>17</v>
      </c>
      <c r="N102" s="3">
        <v>1</v>
      </c>
      <c r="O102" s="3" t="s">
        <v>18</v>
      </c>
      <c r="P102" s="5">
        <v>0.5343</v>
      </c>
      <c r="Q102" s="3" t="s">
        <v>19</v>
      </c>
      <c r="R102" s="3">
        <v>53434</v>
      </c>
      <c r="S102" s="3" t="s">
        <v>20</v>
      </c>
      <c r="T102" s="3">
        <v>100000</v>
      </c>
      <c r="U102" s="3" t="s">
        <v>25</v>
      </c>
      <c r="V102" s="4">
        <v>1603225905</v>
      </c>
      <c r="X102" s="2" t="s">
        <v>17</v>
      </c>
      <c r="Y102" s="3">
        <v>1</v>
      </c>
      <c r="Z102" s="3" t="s">
        <v>18</v>
      </c>
      <c r="AA102" s="5">
        <v>0.5343</v>
      </c>
      <c r="AB102" s="3" t="s">
        <v>19</v>
      </c>
      <c r="AC102" s="3">
        <v>53434</v>
      </c>
      <c r="AD102" s="3" t="s">
        <v>20</v>
      </c>
      <c r="AE102" s="3">
        <v>100000</v>
      </c>
      <c r="AF102" s="3" t="s">
        <v>25</v>
      </c>
      <c r="AG102" s="4">
        <v>3492009955</v>
      </c>
    </row>
    <row r="103" spans="2:33" x14ac:dyDescent="0.2">
      <c r="B103" s="2" t="s">
        <v>17</v>
      </c>
      <c r="C103" s="3">
        <v>2</v>
      </c>
      <c r="D103" s="3" t="s">
        <v>18</v>
      </c>
      <c r="E103" s="5">
        <v>0.3241</v>
      </c>
      <c r="F103" s="3" t="s">
        <v>19</v>
      </c>
      <c r="G103" s="3">
        <v>32406</v>
      </c>
      <c r="H103" s="3" t="s">
        <v>20</v>
      </c>
      <c r="I103" s="3">
        <v>100000</v>
      </c>
      <c r="J103" s="3" t="s">
        <v>25</v>
      </c>
      <c r="K103" s="4">
        <v>1731227295</v>
      </c>
      <c r="M103" s="2" t="s">
        <v>17</v>
      </c>
      <c r="N103" s="3">
        <v>2</v>
      </c>
      <c r="O103" s="3" t="s">
        <v>18</v>
      </c>
      <c r="P103" s="5">
        <v>0.3241</v>
      </c>
      <c r="Q103" s="3" t="s">
        <v>19</v>
      </c>
      <c r="R103" s="3">
        <v>32406</v>
      </c>
      <c r="S103" s="3" t="s">
        <v>20</v>
      </c>
      <c r="T103" s="3">
        <v>100000</v>
      </c>
      <c r="U103" s="3" t="s">
        <v>25</v>
      </c>
      <c r="V103" s="4">
        <v>2405929257</v>
      </c>
      <c r="X103" s="2" t="s">
        <v>17</v>
      </c>
      <c r="Y103" s="3">
        <v>2</v>
      </c>
      <c r="Z103" s="3" t="s">
        <v>18</v>
      </c>
      <c r="AA103" s="5">
        <v>0.3241</v>
      </c>
      <c r="AB103" s="3" t="s">
        <v>19</v>
      </c>
      <c r="AC103" s="3">
        <v>32406</v>
      </c>
      <c r="AD103" s="3" t="s">
        <v>20</v>
      </c>
      <c r="AE103" s="3">
        <v>100000</v>
      </c>
      <c r="AF103" s="3" t="s">
        <v>25</v>
      </c>
      <c r="AG103" s="4">
        <v>5238402848</v>
      </c>
    </row>
    <row r="104" spans="2:33" x14ac:dyDescent="0.2">
      <c r="B104" s="2" t="s">
        <v>17</v>
      </c>
      <c r="C104" s="3">
        <v>3</v>
      </c>
      <c r="D104" s="3" t="s">
        <v>18</v>
      </c>
      <c r="E104" s="5">
        <v>0.15490000000000001</v>
      </c>
      <c r="F104" s="3" t="s">
        <v>19</v>
      </c>
      <c r="G104" s="3">
        <v>15490</v>
      </c>
      <c r="H104" s="3" t="s">
        <v>20</v>
      </c>
      <c r="I104" s="3">
        <v>100000</v>
      </c>
      <c r="J104" s="3" t="s">
        <v>25</v>
      </c>
      <c r="K104" s="4">
        <v>2308899654</v>
      </c>
      <c r="M104" s="2" t="s">
        <v>17</v>
      </c>
      <c r="N104" s="3">
        <v>3</v>
      </c>
      <c r="O104" s="3" t="s">
        <v>18</v>
      </c>
      <c r="P104" s="5">
        <v>0.15490000000000001</v>
      </c>
      <c r="Q104" s="3" t="s">
        <v>19</v>
      </c>
      <c r="R104" s="3">
        <v>15490</v>
      </c>
      <c r="S104" s="3" t="s">
        <v>20</v>
      </c>
      <c r="T104" s="3">
        <v>100000</v>
      </c>
      <c r="U104" s="3" t="s">
        <v>25</v>
      </c>
      <c r="V104" s="4">
        <v>3208932348</v>
      </c>
      <c r="X104" s="2" t="s">
        <v>17</v>
      </c>
      <c r="Y104" s="3">
        <v>3</v>
      </c>
      <c r="Z104" s="3" t="s">
        <v>18</v>
      </c>
      <c r="AA104" s="5">
        <v>0.15490000000000001</v>
      </c>
      <c r="AB104" s="3" t="s">
        <v>19</v>
      </c>
      <c r="AC104" s="3">
        <v>15490</v>
      </c>
      <c r="AD104" s="3" t="s">
        <v>20</v>
      </c>
      <c r="AE104" s="3">
        <v>100000</v>
      </c>
      <c r="AF104" s="3" t="s">
        <v>25</v>
      </c>
      <c r="AG104" s="4">
        <v>6984043288</v>
      </c>
    </row>
    <row r="105" spans="2:33" x14ac:dyDescent="0.2">
      <c r="B105" s="2" t="s">
        <v>17</v>
      </c>
      <c r="C105" s="3">
        <v>4</v>
      </c>
      <c r="D105" s="3" t="s">
        <v>18</v>
      </c>
      <c r="E105" s="5">
        <v>5.7149999999999999E-2</v>
      </c>
      <c r="F105" s="3" t="s">
        <v>19</v>
      </c>
      <c r="G105" s="3">
        <v>5715</v>
      </c>
      <c r="H105" s="3" t="s">
        <v>20</v>
      </c>
      <c r="I105" s="3">
        <v>100000</v>
      </c>
      <c r="J105" s="3" t="s">
        <v>25</v>
      </c>
      <c r="K105" s="4">
        <v>2886639399</v>
      </c>
      <c r="M105" s="2" t="s">
        <v>17</v>
      </c>
      <c r="N105" s="3">
        <v>4</v>
      </c>
      <c r="O105" s="3" t="s">
        <v>18</v>
      </c>
      <c r="P105" s="5">
        <v>5.7149999999999999E-2</v>
      </c>
      <c r="Q105" s="3" t="s">
        <v>19</v>
      </c>
      <c r="R105" s="3">
        <v>5715</v>
      </c>
      <c r="S105" s="3" t="s">
        <v>20</v>
      </c>
      <c r="T105" s="3">
        <v>100000</v>
      </c>
      <c r="U105" s="3" t="s">
        <v>25</v>
      </c>
      <c r="V105" s="4">
        <v>4011567687</v>
      </c>
      <c r="X105" s="2" t="s">
        <v>17</v>
      </c>
      <c r="Y105" s="3">
        <v>4</v>
      </c>
      <c r="Z105" s="3" t="s">
        <v>18</v>
      </c>
      <c r="AA105" s="5">
        <v>5.7149999999999999E-2</v>
      </c>
      <c r="AB105" s="3" t="s">
        <v>19</v>
      </c>
      <c r="AC105" s="3">
        <v>5715</v>
      </c>
      <c r="AD105" s="3" t="s">
        <v>20</v>
      </c>
      <c r="AE105" s="3">
        <v>100000</v>
      </c>
      <c r="AF105" s="3" t="s">
        <v>25</v>
      </c>
      <c r="AG105" s="4">
        <v>8730493446</v>
      </c>
    </row>
    <row r="106" spans="2:33" x14ac:dyDescent="0.2">
      <c r="B106" s="2" t="s">
        <v>17</v>
      </c>
      <c r="C106" s="3">
        <v>5</v>
      </c>
      <c r="D106" s="3" t="s">
        <v>18</v>
      </c>
      <c r="E106" s="5">
        <v>1.5990000000000001E-2</v>
      </c>
      <c r="F106" s="3" t="s">
        <v>19</v>
      </c>
      <c r="G106" s="3">
        <v>1599</v>
      </c>
      <c r="H106" s="3" t="s">
        <v>20</v>
      </c>
      <c r="I106" s="3">
        <v>100000</v>
      </c>
      <c r="J106" s="3" t="s">
        <v>25</v>
      </c>
      <c r="K106" s="4">
        <v>3464953278</v>
      </c>
      <c r="M106" s="2" t="s">
        <v>17</v>
      </c>
      <c r="N106" s="3">
        <v>5</v>
      </c>
      <c r="O106" s="3" t="s">
        <v>18</v>
      </c>
      <c r="P106" s="5">
        <v>1.5990000000000001E-2</v>
      </c>
      <c r="Q106" s="3" t="s">
        <v>19</v>
      </c>
      <c r="R106" s="3">
        <v>1599</v>
      </c>
      <c r="S106" s="3" t="s">
        <v>20</v>
      </c>
      <c r="T106" s="3">
        <v>100000</v>
      </c>
      <c r="U106" s="3" t="s">
        <v>25</v>
      </c>
      <c r="V106" s="4">
        <v>4814406636</v>
      </c>
      <c r="X106" s="2" t="s">
        <v>17</v>
      </c>
      <c r="Y106" s="3">
        <v>5</v>
      </c>
      <c r="Z106" s="3" t="s">
        <v>18</v>
      </c>
      <c r="AA106" s="5">
        <v>1.5990000000000001E-2</v>
      </c>
      <c r="AB106" s="3" t="s">
        <v>19</v>
      </c>
      <c r="AC106" s="3">
        <v>1599</v>
      </c>
      <c r="AD106" s="3" t="s">
        <v>20</v>
      </c>
      <c r="AE106" s="3">
        <v>100000</v>
      </c>
      <c r="AF106" s="3" t="s">
        <v>25</v>
      </c>
      <c r="AG106" s="4">
        <v>10477956009</v>
      </c>
    </row>
    <row r="107" spans="2:33" x14ac:dyDescent="0.2">
      <c r="B107" s="2" t="s">
        <v>17</v>
      </c>
      <c r="C107" s="3">
        <v>6</v>
      </c>
      <c r="D107" s="3" t="s">
        <v>18</v>
      </c>
      <c r="E107" s="5">
        <v>3.16E-3</v>
      </c>
      <c r="F107" s="3" t="s">
        <v>19</v>
      </c>
      <c r="G107" s="3">
        <v>316</v>
      </c>
      <c r="H107" s="3" t="s">
        <v>20</v>
      </c>
      <c r="I107" s="3">
        <v>100000</v>
      </c>
      <c r="J107" s="3" t="s">
        <v>25</v>
      </c>
      <c r="K107" s="4">
        <v>4042876569</v>
      </c>
      <c r="M107" s="2" t="s">
        <v>17</v>
      </c>
      <c r="N107" s="3">
        <v>6</v>
      </c>
      <c r="O107" s="3" t="s">
        <v>18</v>
      </c>
      <c r="P107" s="5">
        <v>3.16E-3</v>
      </c>
      <c r="Q107" s="3" t="s">
        <v>19</v>
      </c>
      <c r="R107" s="3">
        <v>316</v>
      </c>
      <c r="S107" s="3" t="s">
        <v>20</v>
      </c>
      <c r="T107" s="3">
        <v>100000</v>
      </c>
      <c r="U107" s="3" t="s">
        <v>25</v>
      </c>
      <c r="V107" s="4">
        <v>5617083225</v>
      </c>
      <c r="X107" s="2" t="s">
        <v>17</v>
      </c>
      <c r="Y107" s="3">
        <v>6</v>
      </c>
      <c r="Z107" s="3" t="s">
        <v>18</v>
      </c>
      <c r="AA107" s="5">
        <v>3.16E-3</v>
      </c>
      <c r="AB107" s="3" t="s">
        <v>19</v>
      </c>
      <c r="AC107" s="3">
        <v>316</v>
      </c>
      <c r="AD107" s="3" t="s">
        <v>20</v>
      </c>
      <c r="AE107" s="3">
        <v>100000</v>
      </c>
      <c r="AF107" s="3" t="s">
        <v>25</v>
      </c>
      <c r="AG107" s="4">
        <v>12224560109</v>
      </c>
    </row>
    <row r="108" spans="2:33" x14ac:dyDescent="0.2">
      <c r="B108" s="2" t="s">
        <v>17</v>
      </c>
      <c r="C108" s="3">
        <v>7</v>
      </c>
      <c r="D108" s="3" t="s">
        <v>18</v>
      </c>
      <c r="E108" s="5">
        <v>4.6000000000000001E-4</v>
      </c>
      <c r="F108" s="3" t="s">
        <v>19</v>
      </c>
      <c r="G108" s="3">
        <v>46</v>
      </c>
      <c r="H108" s="3" t="s">
        <v>20</v>
      </c>
      <c r="I108" s="3">
        <v>100000</v>
      </c>
      <c r="J108" s="3" t="s">
        <v>25</v>
      </c>
      <c r="K108" s="4">
        <v>4620824841</v>
      </c>
      <c r="M108" s="2" t="s">
        <v>17</v>
      </c>
      <c r="N108" s="3">
        <v>7</v>
      </c>
      <c r="O108" s="3" t="s">
        <v>18</v>
      </c>
      <c r="P108" s="5">
        <v>4.6000000000000001E-4</v>
      </c>
      <c r="Q108" s="3" t="s">
        <v>19</v>
      </c>
      <c r="R108" s="3">
        <v>46</v>
      </c>
      <c r="S108" s="3" t="s">
        <v>20</v>
      </c>
      <c r="T108" s="3">
        <v>100000</v>
      </c>
      <c r="U108" s="3" t="s">
        <v>25</v>
      </c>
      <c r="V108" s="4">
        <v>6420572901</v>
      </c>
      <c r="X108" s="2" t="s">
        <v>17</v>
      </c>
      <c r="Y108" s="3">
        <v>7</v>
      </c>
      <c r="Z108" s="3" t="s">
        <v>18</v>
      </c>
      <c r="AA108" s="5">
        <v>4.6000000000000001E-4</v>
      </c>
      <c r="AB108" s="3" t="s">
        <v>19</v>
      </c>
      <c r="AC108" s="3">
        <v>46</v>
      </c>
      <c r="AD108" s="3" t="s">
        <v>20</v>
      </c>
      <c r="AE108" s="3">
        <v>100000</v>
      </c>
      <c r="AF108" s="3" t="s">
        <v>25</v>
      </c>
      <c r="AG108" s="4">
        <v>13971702374</v>
      </c>
    </row>
    <row r="109" spans="2:33" ht="15" thickBot="1" x14ac:dyDescent="0.25">
      <c r="B109" s="6" t="s">
        <v>21</v>
      </c>
      <c r="C109" s="8" t="s">
        <v>22</v>
      </c>
      <c r="D109" s="8">
        <v>9.0980000000000008</v>
      </c>
      <c r="E109" s="8" t="s">
        <v>23</v>
      </c>
      <c r="F109" s="8"/>
      <c r="G109" s="8"/>
      <c r="H109" s="8"/>
      <c r="I109" s="8"/>
      <c r="J109" s="8"/>
      <c r="K109" s="9"/>
      <c r="M109" s="6" t="s">
        <v>21</v>
      </c>
      <c r="N109" s="8" t="s">
        <v>22</v>
      </c>
      <c r="O109" s="8">
        <v>8.9220000000000006</v>
      </c>
      <c r="P109" s="8" t="s">
        <v>23</v>
      </c>
      <c r="Q109" s="8"/>
      <c r="R109" s="8"/>
      <c r="S109" s="8"/>
      <c r="T109" s="8"/>
      <c r="U109" s="8"/>
      <c r="V109" s="9"/>
      <c r="X109" s="6" t="s">
        <v>21</v>
      </c>
      <c r="Y109" s="8" t="s">
        <v>22</v>
      </c>
      <c r="Z109" s="8">
        <v>14.329000000000001</v>
      </c>
      <c r="AA109" s="8" t="s">
        <v>23</v>
      </c>
      <c r="AB109" s="8"/>
      <c r="AC109" s="8"/>
      <c r="AD109" s="8"/>
      <c r="AE109" s="8"/>
      <c r="AF109" s="8"/>
      <c r="AG109" s="9"/>
    </row>
    <row r="111" spans="2:33" ht="15" thickBot="1" x14ac:dyDescent="0.25"/>
    <row r="112" spans="2:33" x14ac:dyDescent="0.2">
      <c r="B112" s="16" t="s">
        <v>17</v>
      </c>
      <c r="C112" s="17">
        <v>0</v>
      </c>
      <c r="D112" s="17" t="s">
        <v>18</v>
      </c>
      <c r="E112" s="23">
        <v>0.72589999999999999</v>
      </c>
      <c r="F112" s="17" t="s">
        <v>19</v>
      </c>
      <c r="G112" s="17">
        <v>72593</v>
      </c>
      <c r="H112" s="17" t="s">
        <v>20</v>
      </c>
      <c r="I112" s="17">
        <v>100000</v>
      </c>
      <c r="J112" s="17" t="s">
        <v>25</v>
      </c>
      <c r="K112" s="18">
        <v>576482781</v>
      </c>
      <c r="M112" s="16" t="s">
        <v>17</v>
      </c>
      <c r="N112" s="17">
        <v>0</v>
      </c>
      <c r="O112" s="17" t="s">
        <v>18</v>
      </c>
      <c r="P112" s="23">
        <v>0.72589999999999999</v>
      </c>
      <c r="Q112" s="17" t="s">
        <v>19</v>
      </c>
      <c r="R112" s="17">
        <v>72593</v>
      </c>
      <c r="S112" s="17" t="s">
        <v>20</v>
      </c>
      <c r="T112" s="17">
        <v>100000</v>
      </c>
      <c r="U112" s="17" t="s">
        <v>25</v>
      </c>
      <c r="V112" s="18">
        <v>801611949</v>
      </c>
    </row>
    <row r="113" spans="2:22" x14ac:dyDescent="0.2">
      <c r="B113" s="2" t="s">
        <v>17</v>
      </c>
      <c r="C113" s="3">
        <v>1</v>
      </c>
      <c r="D113" s="3" t="s">
        <v>18</v>
      </c>
      <c r="E113" s="5">
        <v>0.5343</v>
      </c>
      <c r="F113" s="3" t="s">
        <v>19</v>
      </c>
      <c r="G113" s="3">
        <v>53434</v>
      </c>
      <c r="H113" s="3" t="s">
        <v>20</v>
      </c>
      <c r="I113" s="3">
        <v>100000</v>
      </c>
      <c r="J113" s="3" t="s">
        <v>25</v>
      </c>
      <c r="K113" s="4">
        <v>1153649745</v>
      </c>
      <c r="M113" s="2" t="s">
        <v>17</v>
      </c>
      <c r="N113" s="3">
        <v>1</v>
      </c>
      <c r="O113" s="3" t="s">
        <v>18</v>
      </c>
      <c r="P113" s="5">
        <v>0.5343</v>
      </c>
      <c r="Q113" s="3" t="s">
        <v>19</v>
      </c>
      <c r="R113" s="3">
        <v>53434</v>
      </c>
      <c r="S113" s="3" t="s">
        <v>20</v>
      </c>
      <c r="T113" s="3">
        <v>100000</v>
      </c>
      <c r="U113" s="3" t="s">
        <v>25</v>
      </c>
      <c r="V113" s="4">
        <v>1603225905</v>
      </c>
    </row>
    <row r="114" spans="2:22" x14ac:dyDescent="0.2">
      <c r="B114" s="2" t="s">
        <v>17</v>
      </c>
      <c r="C114" s="3">
        <v>2</v>
      </c>
      <c r="D114" s="3" t="s">
        <v>18</v>
      </c>
      <c r="E114" s="5">
        <v>0.3241</v>
      </c>
      <c r="F114" s="3" t="s">
        <v>19</v>
      </c>
      <c r="G114" s="3">
        <v>32406</v>
      </c>
      <c r="H114" s="3" t="s">
        <v>20</v>
      </c>
      <c r="I114" s="3">
        <v>100000</v>
      </c>
      <c r="J114" s="3" t="s">
        <v>25</v>
      </c>
      <c r="K114" s="4">
        <v>1731227295</v>
      </c>
      <c r="M114" s="2" t="s">
        <v>17</v>
      </c>
      <c r="N114" s="3">
        <v>2</v>
      </c>
      <c r="O114" s="3" t="s">
        <v>18</v>
      </c>
      <c r="P114" s="5">
        <v>0.3241</v>
      </c>
      <c r="Q114" s="3" t="s">
        <v>19</v>
      </c>
      <c r="R114" s="3">
        <v>32406</v>
      </c>
      <c r="S114" s="3" t="s">
        <v>20</v>
      </c>
      <c r="T114" s="3">
        <v>100000</v>
      </c>
      <c r="U114" s="3" t="s">
        <v>25</v>
      </c>
      <c r="V114" s="4">
        <v>2405929257</v>
      </c>
    </row>
    <row r="115" spans="2:22" x14ac:dyDescent="0.2">
      <c r="B115" s="2" t="s">
        <v>17</v>
      </c>
      <c r="C115" s="3">
        <v>3</v>
      </c>
      <c r="D115" s="3" t="s">
        <v>18</v>
      </c>
      <c r="E115" s="5">
        <v>0.15490000000000001</v>
      </c>
      <c r="F115" s="3" t="s">
        <v>19</v>
      </c>
      <c r="G115" s="3">
        <v>15490</v>
      </c>
      <c r="H115" s="3" t="s">
        <v>20</v>
      </c>
      <c r="I115" s="3">
        <v>100000</v>
      </c>
      <c r="J115" s="3" t="s">
        <v>25</v>
      </c>
      <c r="K115" s="4">
        <v>2308899654</v>
      </c>
      <c r="M115" s="2" t="s">
        <v>17</v>
      </c>
      <c r="N115" s="3">
        <v>3</v>
      </c>
      <c r="O115" s="3" t="s">
        <v>18</v>
      </c>
      <c r="P115" s="5">
        <v>0.15490000000000001</v>
      </c>
      <c r="Q115" s="3" t="s">
        <v>19</v>
      </c>
      <c r="R115" s="3">
        <v>15490</v>
      </c>
      <c r="S115" s="3" t="s">
        <v>20</v>
      </c>
      <c r="T115" s="3">
        <v>100000</v>
      </c>
      <c r="U115" s="3" t="s">
        <v>25</v>
      </c>
      <c r="V115" s="4">
        <v>3208932348</v>
      </c>
    </row>
    <row r="116" spans="2:22" x14ac:dyDescent="0.2">
      <c r="B116" s="2" t="s">
        <v>17</v>
      </c>
      <c r="C116" s="3">
        <v>4</v>
      </c>
      <c r="D116" s="3" t="s">
        <v>18</v>
      </c>
      <c r="E116" s="5">
        <v>5.7149999999999999E-2</v>
      </c>
      <c r="F116" s="3" t="s">
        <v>19</v>
      </c>
      <c r="G116" s="3">
        <v>5715</v>
      </c>
      <c r="H116" s="3" t="s">
        <v>20</v>
      </c>
      <c r="I116" s="3">
        <v>100000</v>
      </c>
      <c r="J116" s="3" t="s">
        <v>25</v>
      </c>
      <c r="K116" s="4">
        <v>2886639399</v>
      </c>
      <c r="M116" s="2" t="s">
        <v>17</v>
      </c>
      <c r="N116" s="3">
        <v>4</v>
      </c>
      <c r="O116" s="3" t="s">
        <v>18</v>
      </c>
      <c r="P116" s="5">
        <v>5.7149999999999999E-2</v>
      </c>
      <c r="Q116" s="3" t="s">
        <v>19</v>
      </c>
      <c r="R116" s="3">
        <v>5715</v>
      </c>
      <c r="S116" s="3" t="s">
        <v>20</v>
      </c>
      <c r="T116" s="3">
        <v>100000</v>
      </c>
      <c r="U116" s="3" t="s">
        <v>25</v>
      </c>
      <c r="V116" s="4">
        <v>4011567687</v>
      </c>
    </row>
    <row r="117" spans="2:22" x14ac:dyDescent="0.2">
      <c r="B117" s="2" t="s">
        <v>17</v>
      </c>
      <c r="C117" s="3">
        <v>5</v>
      </c>
      <c r="D117" s="3" t="s">
        <v>18</v>
      </c>
      <c r="E117" s="5">
        <v>1.5990000000000001E-2</v>
      </c>
      <c r="F117" s="3" t="s">
        <v>19</v>
      </c>
      <c r="G117" s="3">
        <v>1599</v>
      </c>
      <c r="H117" s="3" t="s">
        <v>20</v>
      </c>
      <c r="I117" s="3">
        <v>100000</v>
      </c>
      <c r="J117" s="3" t="s">
        <v>25</v>
      </c>
      <c r="K117" s="4">
        <v>3464953278</v>
      </c>
      <c r="M117" s="2" t="s">
        <v>17</v>
      </c>
      <c r="N117" s="3">
        <v>5</v>
      </c>
      <c r="O117" s="3" t="s">
        <v>18</v>
      </c>
      <c r="P117" s="5">
        <v>1.5990000000000001E-2</v>
      </c>
      <c r="Q117" s="3" t="s">
        <v>19</v>
      </c>
      <c r="R117" s="3">
        <v>1599</v>
      </c>
      <c r="S117" s="3" t="s">
        <v>20</v>
      </c>
      <c r="T117" s="3">
        <v>100000</v>
      </c>
      <c r="U117" s="3" t="s">
        <v>25</v>
      </c>
      <c r="V117" s="4">
        <v>4814406636</v>
      </c>
    </row>
    <row r="118" spans="2:22" x14ac:dyDescent="0.2">
      <c r="B118" s="2" t="s">
        <v>17</v>
      </c>
      <c r="C118" s="3">
        <v>6</v>
      </c>
      <c r="D118" s="3" t="s">
        <v>18</v>
      </c>
      <c r="E118" s="5">
        <v>3.16E-3</v>
      </c>
      <c r="F118" s="3" t="s">
        <v>19</v>
      </c>
      <c r="G118" s="3">
        <v>316</v>
      </c>
      <c r="H118" s="3" t="s">
        <v>20</v>
      </c>
      <c r="I118" s="3">
        <v>100000</v>
      </c>
      <c r="J118" s="3" t="s">
        <v>25</v>
      </c>
      <c r="K118" s="4">
        <v>4042876569</v>
      </c>
      <c r="M118" s="2" t="s">
        <v>17</v>
      </c>
      <c r="N118" s="3">
        <v>6</v>
      </c>
      <c r="O118" s="3" t="s">
        <v>18</v>
      </c>
      <c r="P118" s="5">
        <v>3.16E-3</v>
      </c>
      <c r="Q118" s="3" t="s">
        <v>19</v>
      </c>
      <c r="R118" s="3">
        <v>316</v>
      </c>
      <c r="S118" s="3" t="s">
        <v>20</v>
      </c>
      <c r="T118" s="3">
        <v>100000</v>
      </c>
      <c r="U118" s="3" t="s">
        <v>25</v>
      </c>
      <c r="V118" s="4">
        <v>5617083225</v>
      </c>
    </row>
    <row r="119" spans="2:22" x14ac:dyDescent="0.2">
      <c r="B119" s="2" t="s">
        <v>17</v>
      </c>
      <c r="C119" s="3">
        <v>7</v>
      </c>
      <c r="D119" s="3" t="s">
        <v>18</v>
      </c>
      <c r="E119" s="5">
        <v>4.6000000000000001E-4</v>
      </c>
      <c r="F119" s="3" t="s">
        <v>19</v>
      </c>
      <c r="G119" s="3">
        <v>46</v>
      </c>
      <c r="H119" s="3" t="s">
        <v>20</v>
      </c>
      <c r="I119" s="3">
        <v>100000</v>
      </c>
      <c r="J119" s="3" t="s">
        <v>25</v>
      </c>
      <c r="K119" s="4">
        <v>4620824841</v>
      </c>
      <c r="M119" s="2" t="s">
        <v>17</v>
      </c>
      <c r="N119" s="3">
        <v>7</v>
      </c>
      <c r="O119" s="3" t="s">
        <v>18</v>
      </c>
      <c r="P119" s="5">
        <v>4.6000000000000001E-4</v>
      </c>
      <c r="Q119" s="3" t="s">
        <v>19</v>
      </c>
      <c r="R119" s="3">
        <v>46</v>
      </c>
      <c r="S119" s="3" t="s">
        <v>20</v>
      </c>
      <c r="T119" s="3">
        <v>100000</v>
      </c>
      <c r="U119" s="3" t="s">
        <v>25</v>
      </c>
      <c r="V119" s="4">
        <v>6420572901</v>
      </c>
    </row>
    <row r="120" spans="2:22" ht="15" thickBot="1" x14ac:dyDescent="0.25">
      <c r="B120" s="6" t="s">
        <v>21</v>
      </c>
      <c r="C120" s="8" t="s">
        <v>22</v>
      </c>
      <c r="D120" s="8">
        <v>9.0190000000000001</v>
      </c>
      <c r="E120" s="8" t="s">
        <v>23</v>
      </c>
      <c r="F120" s="8"/>
      <c r="G120" s="8"/>
      <c r="H120" s="8"/>
      <c r="I120" s="8"/>
      <c r="J120" s="8"/>
      <c r="K120" s="9"/>
      <c r="M120" s="6" t="s">
        <v>21</v>
      </c>
      <c r="N120" s="8" t="s">
        <v>22</v>
      </c>
      <c r="O120" s="8">
        <v>8.8219999999999992</v>
      </c>
      <c r="P120" s="8" t="s">
        <v>23</v>
      </c>
      <c r="Q120" s="8"/>
      <c r="R120" s="8"/>
      <c r="S120" s="8"/>
      <c r="T120" s="8"/>
      <c r="U120" s="8"/>
      <c r="V120" s="9"/>
    </row>
    <row r="122" spans="2:22" ht="15" thickBot="1" x14ac:dyDescent="0.25">
      <c r="B122" t="s">
        <v>30</v>
      </c>
    </row>
    <row r="123" spans="2:22" x14ac:dyDescent="0.2">
      <c r="B123" s="16" t="s">
        <v>17</v>
      </c>
      <c r="C123" s="17">
        <v>0</v>
      </c>
      <c r="D123" s="17" t="s">
        <v>18</v>
      </c>
      <c r="E123" s="23">
        <v>0.72589999999999999</v>
      </c>
      <c r="F123" s="17" t="s">
        <v>19</v>
      </c>
      <c r="G123" s="17">
        <v>72593</v>
      </c>
      <c r="H123" s="17" t="s">
        <v>20</v>
      </c>
      <c r="I123" s="17">
        <v>100000</v>
      </c>
      <c r="J123" s="17" t="s">
        <v>25</v>
      </c>
      <c r="K123" s="18">
        <v>619011069</v>
      </c>
      <c r="M123" s="3"/>
      <c r="N123" s="3"/>
      <c r="O123" s="3"/>
      <c r="P123" s="5"/>
      <c r="Q123" s="3"/>
      <c r="R123" s="3"/>
      <c r="S123" s="3"/>
      <c r="T123" s="3"/>
      <c r="U123" s="3"/>
      <c r="V123" s="3"/>
    </row>
    <row r="124" spans="2:22" x14ac:dyDescent="0.2">
      <c r="B124" s="2" t="s">
        <v>17</v>
      </c>
      <c r="C124" s="3">
        <v>1</v>
      </c>
      <c r="D124" s="3" t="s">
        <v>18</v>
      </c>
      <c r="E124" s="5">
        <v>0.5343</v>
      </c>
      <c r="F124" s="3" t="s">
        <v>19</v>
      </c>
      <c r="G124" s="3">
        <v>53434</v>
      </c>
      <c r="H124" s="3" t="s">
        <v>20</v>
      </c>
      <c r="I124" s="3">
        <v>100000</v>
      </c>
      <c r="J124" s="3" t="s">
        <v>25</v>
      </c>
      <c r="K124" s="4">
        <v>1238509113</v>
      </c>
      <c r="M124" s="3"/>
      <c r="N124" s="3"/>
      <c r="O124" s="3"/>
      <c r="P124" s="5"/>
      <c r="Q124" s="3"/>
      <c r="R124" s="3"/>
      <c r="S124" s="3"/>
      <c r="T124" s="3"/>
      <c r="U124" s="3"/>
      <c r="V124" s="3"/>
    </row>
    <row r="125" spans="2:22" x14ac:dyDescent="0.2">
      <c r="B125" s="2" t="s">
        <v>17</v>
      </c>
      <c r="C125" s="3">
        <v>2</v>
      </c>
      <c r="D125" s="3" t="s">
        <v>18</v>
      </c>
      <c r="E125" s="5">
        <v>0.3241</v>
      </c>
      <c r="F125" s="3" t="s">
        <v>19</v>
      </c>
      <c r="G125" s="3">
        <v>32406</v>
      </c>
      <c r="H125" s="3" t="s">
        <v>20</v>
      </c>
      <c r="I125" s="3">
        <v>100000</v>
      </c>
      <c r="J125" s="3" t="s">
        <v>25</v>
      </c>
      <c r="K125" s="4">
        <v>1858233141</v>
      </c>
      <c r="M125" s="3"/>
      <c r="N125" s="3"/>
      <c r="O125" s="3"/>
      <c r="P125" s="5"/>
      <c r="Q125" s="3"/>
      <c r="R125" s="3"/>
      <c r="S125" s="3"/>
      <c r="T125" s="3"/>
      <c r="U125" s="3"/>
      <c r="V125" s="3"/>
    </row>
    <row r="126" spans="2:22" x14ac:dyDescent="0.2">
      <c r="B126" s="2" t="s">
        <v>17</v>
      </c>
      <c r="C126" s="3">
        <v>3</v>
      </c>
      <c r="D126" s="3" t="s">
        <v>18</v>
      </c>
      <c r="E126" s="5">
        <v>0.15490000000000001</v>
      </c>
      <c r="F126" s="3" t="s">
        <v>19</v>
      </c>
      <c r="G126" s="3">
        <v>15490</v>
      </c>
      <c r="H126" s="3" t="s">
        <v>20</v>
      </c>
      <c r="I126" s="3">
        <v>100000</v>
      </c>
      <c r="J126" s="3" t="s">
        <v>25</v>
      </c>
      <c r="K126" s="4">
        <v>2477968290</v>
      </c>
      <c r="M126" s="3"/>
      <c r="N126" s="3"/>
      <c r="O126" s="3"/>
      <c r="P126" s="5"/>
      <c r="Q126" s="3"/>
      <c r="R126" s="3"/>
      <c r="S126" s="3"/>
      <c r="T126" s="3"/>
      <c r="U126" s="3"/>
      <c r="V126" s="3"/>
    </row>
    <row r="127" spans="2:22" x14ac:dyDescent="0.2">
      <c r="B127" s="2" t="s">
        <v>17</v>
      </c>
      <c r="C127" s="3">
        <v>4</v>
      </c>
      <c r="D127" s="3" t="s">
        <v>18</v>
      </c>
      <c r="E127" s="5">
        <v>5.7149999999999999E-2</v>
      </c>
      <c r="F127" s="3" t="s">
        <v>19</v>
      </c>
      <c r="G127" s="3">
        <v>5715</v>
      </c>
      <c r="H127" s="3" t="s">
        <v>20</v>
      </c>
      <c r="I127" s="3">
        <v>100000</v>
      </c>
      <c r="J127" s="3" t="s">
        <v>25</v>
      </c>
      <c r="K127" s="4">
        <v>3097639023</v>
      </c>
      <c r="M127" s="3"/>
      <c r="N127" s="3"/>
      <c r="O127" s="3"/>
      <c r="P127" s="5"/>
      <c r="Q127" s="3"/>
      <c r="R127" s="3"/>
      <c r="S127" s="3"/>
      <c r="T127" s="3"/>
      <c r="U127" s="3"/>
      <c r="V127" s="3"/>
    </row>
    <row r="128" spans="2:22" x14ac:dyDescent="0.2">
      <c r="B128" s="2" t="s">
        <v>17</v>
      </c>
      <c r="C128" s="3">
        <v>5</v>
      </c>
      <c r="D128" s="3" t="s">
        <v>18</v>
      </c>
      <c r="E128" s="5">
        <v>1.5990000000000001E-2</v>
      </c>
      <c r="F128" s="3" t="s">
        <v>19</v>
      </c>
      <c r="G128" s="3">
        <v>1599</v>
      </c>
      <c r="H128" s="3" t="s">
        <v>20</v>
      </c>
      <c r="I128" s="3">
        <v>100000</v>
      </c>
      <c r="J128" s="3" t="s">
        <v>25</v>
      </c>
      <c r="K128" s="4">
        <v>3717788124</v>
      </c>
      <c r="M128" s="3"/>
      <c r="N128" s="3"/>
      <c r="O128" s="3"/>
      <c r="P128" s="5"/>
      <c r="Q128" s="3"/>
      <c r="R128" s="3"/>
      <c r="S128" s="3"/>
      <c r="T128" s="3"/>
      <c r="U128" s="3"/>
      <c r="V128" s="3"/>
    </row>
    <row r="129" spans="2:22" x14ac:dyDescent="0.2">
      <c r="B129" s="2" t="s">
        <v>17</v>
      </c>
      <c r="C129" s="3">
        <v>6</v>
      </c>
      <c r="D129" s="3" t="s">
        <v>18</v>
      </c>
      <c r="E129" s="5">
        <v>3.16E-3</v>
      </c>
      <c r="F129" s="3" t="s">
        <v>19</v>
      </c>
      <c r="G129" s="3">
        <v>316</v>
      </c>
      <c r="H129" s="3" t="s">
        <v>20</v>
      </c>
      <c r="I129" s="3">
        <v>100000</v>
      </c>
      <c r="J129" s="3" t="s">
        <v>25</v>
      </c>
      <c r="K129" s="4">
        <v>4337757969</v>
      </c>
      <c r="M129" s="3"/>
      <c r="N129" s="3"/>
      <c r="O129" s="3"/>
      <c r="P129" s="5"/>
      <c r="Q129" s="3"/>
      <c r="R129" s="3"/>
      <c r="S129" s="3"/>
      <c r="T129" s="3"/>
      <c r="U129" s="3"/>
      <c r="V129" s="3"/>
    </row>
    <row r="130" spans="2:22" x14ac:dyDescent="0.2">
      <c r="B130" s="2" t="s">
        <v>17</v>
      </c>
      <c r="C130" s="3">
        <v>7</v>
      </c>
      <c r="D130" s="3" t="s">
        <v>18</v>
      </c>
      <c r="E130" s="5">
        <v>4.6000000000000001E-4</v>
      </c>
      <c r="F130" s="3" t="s">
        <v>19</v>
      </c>
      <c r="G130" s="3">
        <v>46</v>
      </c>
      <c r="H130" s="3" t="s">
        <v>20</v>
      </c>
      <c r="I130" s="3">
        <v>100000</v>
      </c>
      <c r="J130" s="3" t="s">
        <v>25</v>
      </c>
      <c r="K130" s="4">
        <v>4957751409</v>
      </c>
      <c r="M130" s="3"/>
      <c r="N130" s="3"/>
      <c r="O130" s="3"/>
      <c r="P130" s="5"/>
      <c r="Q130" s="3"/>
      <c r="R130" s="3"/>
      <c r="S130" s="3"/>
      <c r="T130" s="3"/>
      <c r="U130" s="3"/>
      <c r="V130" s="3"/>
    </row>
    <row r="131" spans="2:22" ht="15" thickBot="1" x14ac:dyDescent="0.25">
      <c r="B131" s="6" t="s">
        <v>21</v>
      </c>
      <c r="C131" s="8" t="s">
        <v>22</v>
      </c>
      <c r="D131" s="8">
        <v>8.6170000000000009</v>
      </c>
      <c r="E131" s="8" t="s">
        <v>23</v>
      </c>
      <c r="F131" s="8"/>
      <c r="G131" s="8"/>
      <c r="H131" s="8"/>
      <c r="I131" s="8"/>
      <c r="J131" s="8"/>
      <c r="K131" s="9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2:22" x14ac:dyDescent="0.2"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2:22" ht="15" thickBot="1" x14ac:dyDescent="0.25">
      <c r="B133" t="s">
        <v>31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2:22" x14ac:dyDescent="0.2">
      <c r="B134" s="16" t="s">
        <v>17</v>
      </c>
      <c r="C134" s="17">
        <v>0</v>
      </c>
      <c r="D134" s="17" t="s">
        <v>18</v>
      </c>
      <c r="E134" s="23">
        <v>0.72589999999999999</v>
      </c>
      <c r="F134" s="17" t="s">
        <v>19</v>
      </c>
      <c r="G134" s="17">
        <v>72593</v>
      </c>
      <c r="H134" s="17" t="s">
        <v>20</v>
      </c>
      <c r="I134" s="17">
        <v>100000</v>
      </c>
      <c r="J134" s="17" t="s">
        <v>25</v>
      </c>
      <c r="K134" s="18">
        <v>647990679</v>
      </c>
    </row>
    <row r="135" spans="2:22" x14ac:dyDescent="0.2">
      <c r="B135" s="2" t="s">
        <v>17</v>
      </c>
      <c r="C135" s="3">
        <v>1</v>
      </c>
      <c r="D135" s="3" t="s">
        <v>18</v>
      </c>
      <c r="E135" s="5">
        <v>0.5343</v>
      </c>
      <c r="F135" s="3" t="s">
        <v>19</v>
      </c>
      <c r="G135" s="3">
        <v>53434</v>
      </c>
      <c r="H135" s="3" t="s">
        <v>20</v>
      </c>
      <c r="I135" s="3">
        <v>100000</v>
      </c>
      <c r="J135" s="3" t="s">
        <v>25</v>
      </c>
      <c r="K135" s="4">
        <v>1295962905</v>
      </c>
    </row>
    <row r="136" spans="2:22" x14ac:dyDescent="0.2">
      <c r="B136" s="2" t="s">
        <v>17</v>
      </c>
      <c r="C136" s="3">
        <v>2</v>
      </c>
      <c r="D136" s="3" t="s">
        <v>18</v>
      </c>
      <c r="E136" s="5">
        <v>0.3241</v>
      </c>
      <c r="F136" s="3" t="s">
        <v>19</v>
      </c>
      <c r="G136" s="3">
        <v>32406</v>
      </c>
      <c r="H136" s="3" t="s">
        <v>20</v>
      </c>
      <c r="I136" s="3">
        <v>100000</v>
      </c>
      <c r="J136" s="3" t="s">
        <v>25</v>
      </c>
      <c r="K136" s="4">
        <v>1944390927</v>
      </c>
    </row>
    <row r="137" spans="2:22" x14ac:dyDescent="0.2">
      <c r="B137" s="2" t="s">
        <v>17</v>
      </c>
      <c r="C137" s="3">
        <v>3</v>
      </c>
      <c r="D137" s="3" t="s">
        <v>18</v>
      </c>
      <c r="E137" s="5">
        <v>0.15490000000000001</v>
      </c>
      <c r="F137" s="3" t="s">
        <v>19</v>
      </c>
      <c r="G137" s="3">
        <v>15490</v>
      </c>
      <c r="H137" s="3" t="s">
        <v>20</v>
      </c>
      <c r="I137" s="3">
        <v>100000</v>
      </c>
      <c r="J137" s="3" t="s">
        <v>25</v>
      </c>
      <c r="K137" s="4">
        <v>2593257354</v>
      </c>
    </row>
    <row r="138" spans="2:22" x14ac:dyDescent="0.2">
      <c r="B138" s="2" t="s">
        <v>17</v>
      </c>
      <c r="C138" s="3">
        <v>4</v>
      </c>
      <c r="D138" s="3" t="s">
        <v>18</v>
      </c>
      <c r="E138" s="5">
        <v>5.7149999999999999E-2</v>
      </c>
      <c r="F138" s="3" t="s">
        <v>19</v>
      </c>
      <c r="G138" s="3">
        <v>5715</v>
      </c>
      <c r="H138" s="3" t="s">
        <v>20</v>
      </c>
      <c r="I138" s="3">
        <v>100000</v>
      </c>
      <c r="J138" s="3" t="s">
        <v>25</v>
      </c>
      <c r="K138" s="4">
        <v>3242191035</v>
      </c>
    </row>
    <row r="139" spans="2:22" x14ac:dyDescent="0.2">
      <c r="B139" s="2" t="s">
        <v>17</v>
      </c>
      <c r="C139" s="3">
        <v>5</v>
      </c>
      <c r="D139" s="3" t="s">
        <v>18</v>
      </c>
      <c r="E139" s="5">
        <v>1.5990000000000001E-2</v>
      </c>
      <c r="F139" s="3" t="s">
        <v>19</v>
      </c>
      <c r="G139" s="3">
        <v>1599</v>
      </c>
      <c r="H139" s="3" t="s">
        <v>20</v>
      </c>
      <c r="I139" s="3">
        <v>100000</v>
      </c>
      <c r="J139" s="3" t="s">
        <v>25</v>
      </c>
      <c r="K139" s="4">
        <v>3891219756</v>
      </c>
    </row>
    <row r="140" spans="2:22" x14ac:dyDescent="0.2">
      <c r="B140" s="2" t="s">
        <v>17</v>
      </c>
      <c r="C140" s="3">
        <v>6</v>
      </c>
      <c r="D140" s="3" t="s">
        <v>18</v>
      </c>
      <c r="E140" s="5">
        <v>3.16E-3</v>
      </c>
      <c r="F140" s="3" t="s">
        <v>19</v>
      </c>
      <c r="G140" s="3">
        <v>316</v>
      </c>
      <c r="H140" s="3" t="s">
        <v>20</v>
      </c>
      <c r="I140" s="3">
        <v>100000</v>
      </c>
      <c r="J140" s="3" t="s">
        <v>25</v>
      </c>
      <c r="K140" s="4">
        <v>4539898347</v>
      </c>
    </row>
    <row r="141" spans="2:22" x14ac:dyDescent="0.2">
      <c r="B141" s="2" t="s">
        <v>17</v>
      </c>
      <c r="C141" s="3">
        <v>7</v>
      </c>
      <c r="D141" s="3" t="s">
        <v>18</v>
      </c>
      <c r="E141" s="5">
        <v>4.6000000000000001E-4</v>
      </c>
      <c r="F141" s="3" t="s">
        <v>19</v>
      </c>
      <c r="G141" s="3">
        <v>46</v>
      </c>
      <c r="H141" s="3" t="s">
        <v>20</v>
      </c>
      <c r="I141" s="3">
        <v>100000</v>
      </c>
      <c r="J141" s="3" t="s">
        <v>25</v>
      </c>
      <c r="K141" s="4">
        <v>5189058243</v>
      </c>
    </row>
    <row r="142" spans="2:22" ht="15" thickBot="1" x14ac:dyDescent="0.25">
      <c r="B142" s="6" t="s">
        <v>21</v>
      </c>
      <c r="C142" s="8" t="s">
        <v>22</v>
      </c>
      <c r="D142" s="8">
        <v>8.5310000000000006</v>
      </c>
      <c r="E142" s="8" t="s">
        <v>23</v>
      </c>
      <c r="F142" s="8"/>
      <c r="G142" s="8"/>
      <c r="H142" s="8"/>
      <c r="I142" s="8"/>
      <c r="J142" s="8"/>
      <c r="K142" s="9"/>
    </row>
    <row r="145" spans="2:33" ht="15" thickBot="1" x14ac:dyDescent="0.25">
      <c r="B145" t="s">
        <v>29</v>
      </c>
      <c r="D145" t="s">
        <v>32</v>
      </c>
      <c r="M145" t="s">
        <v>26</v>
      </c>
      <c r="O145" t="s">
        <v>32</v>
      </c>
      <c r="X145" t="s">
        <v>24</v>
      </c>
      <c r="Z145" t="s">
        <v>32</v>
      </c>
    </row>
    <row r="146" spans="2:33" x14ac:dyDescent="0.2">
      <c r="B146" s="16" t="s">
        <v>17</v>
      </c>
      <c r="C146" s="17">
        <v>0</v>
      </c>
      <c r="D146" s="17" t="s">
        <v>18</v>
      </c>
      <c r="E146" s="23">
        <v>0.92410000000000003</v>
      </c>
      <c r="F146" s="17" t="s">
        <v>19</v>
      </c>
      <c r="G146" s="17">
        <v>9241</v>
      </c>
      <c r="H146" s="17" t="s">
        <v>20</v>
      </c>
      <c r="I146" s="17">
        <v>10000</v>
      </c>
      <c r="J146" s="17" t="s">
        <v>25</v>
      </c>
      <c r="K146" s="18">
        <v>497660646</v>
      </c>
      <c r="M146" s="16" t="s">
        <v>17</v>
      </c>
      <c r="N146" s="17">
        <v>0</v>
      </c>
      <c r="O146" s="17" t="s">
        <v>18</v>
      </c>
      <c r="P146" s="23">
        <v>0.92410000000000003</v>
      </c>
      <c r="Q146" s="17" t="s">
        <v>19</v>
      </c>
      <c r="R146" s="17">
        <v>9241</v>
      </c>
      <c r="S146" s="17" t="s">
        <v>20</v>
      </c>
      <c r="T146" s="17">
        <v>10000</v>
      </c>
      <c r="U146" s="17" t="s">
        <v>25</v>
      </c>
      <c r="V146" s="18">
        <v>640768800</v>
      </c>
      <c r="X146" s="16" t="s">
        <v>17</v>
      </c>
      <c r="Y146" s="17">
        <v>0</v>
      </c>
      <c r="Z146" s="17" t="s">
        <v>18</v>
      </c>
      <c r="AA146" s="23">
        <v>0.92410000000000003</v>
      </c>
      <c r="AB146" s="17" t="s">
        <v>19</v>
      </c>
      <c r="AC146" s="17">
        <v>9241</v>
      </c>
      <c r="AD146" s="17" t="s">
        <v>20</v>
      </c>
      <c r="AE146" s="17">
        <v>10000</v>
      </c>
      <c r="AF146" s="17" t="s">
        <v>25</v>
      </c>
      <c r="AG146" s="18">
        <v>1454099587</v>
      </c>
    </row>
    <row r="147" spans="2:33" x14ac:dyDescent="0.2">
      <c r="B147" s="2" t="s">
        <v>17</v>
      </c>
      <c r="C147" s="3">
        <v>1</v>
      </c>
      <c r="D147" s="3" t="s">
        <v>18</v>
      </c>
      <c r="E147" s="5">
        <v>0.77500000000000002</v>
      </c>
      <c r="F147" s="3" t="s">
        <v>19</v>
      </c>
      <c r="G147" s="3">
        <v>7750</v>
      </c>
      <c r="H147" s="3" t="s">
        <v>20</v>
      </c>
      <c r="I147" s="3">
        <v>10000</v>
      </c>
      <c r="J147" s="3" t="s">
        <v>25</v>
      </c>
      <c r="K147" s="4">
        <v>995716722</v>
      </c>
      <c r="M147" s="2" t="s">
        <v>17</v>
      </c>
      <c r="N147" s="3">
        <v>1</v>
      </c>
      <c r="O147" s="3" t="s">
        <v>18</v>
      </c>
      <c r="P147" s="5">
        <v>0.77500000000000002</v>
      </c>
      <c r="Q147" s="3" t="s">
        <v>19</v>
      </c>
      <c r="R147" s="3">
        <v>7750</v>
      </c>
      <c r="S147" s="3" t="s">
        <v>20</v>
      </c>
      <c r="T147" s="3">
        <v>10000</v>
      </c>
      <c r="U147" s="3" t="s">
        <v>25</v>
      </c>
      <c r="V147" s="4">
        <v>1281974232</v>
      </c>
      <c r="X147" s="2" t="s">
        <v>17</v>
      </c>
      <c r="Y147" s="3">
        <v>1</v>
      </c>
      <c r="Z147" s="3" t="s">
        <v>18</v>
      </c>
      <c r="AA147" s="5">
        <v>0.77500000000000002</v>
      </c>
      <c r="AB147" s="3" t="s">
        <v>19</v>
      </c>
      <c r="AC147" s="3">
        <v>7750</v>
      </c>
      <c r="AD147" s="3" t="s">
        <v>20</v>
      </c>
      <c r="AE147" s="3">
        <v>10000</v>
      </c>
      <c r="AF147" s="3" t="s">
        <v>25</v>
      </c>
      <c r="AG147" s="4">
        <v>2907323538</v>
      </c>
    </row>
    <row r="148" spans="2:33" x14ac:dyDescent="0.2">
      <c r="B148" s="2" t="s">
        <v>17</v>
      </c>
      <c r="C148" s="3">
        <v>2</v>
      </c>
      <c r="D148" s="3" t="s">
        <v>18</v>
      </c>
      <c r="E148" s="5">
        <v>0.52829999999999999</v>
      </c>
      <c r="F148" s="3" t="s">
        <v>19</v>
      </c>
      <c r="G148" s="3">
        <v>5283</v>
      </c>
      <c r="H148" s="3" t="s">
        <v>20</v>
      </c>
      <c r="I148" s="3">
        <v>10000</v>
      </c>
      <c r="J148" s="3" t="s">
        <v>25</v>
      </c>
      <c r="K148" s="4">
        <v>1493566158</v>
      </c>
      <c r="M148" s="2" t="s">
        <v>17</v>
      </c>
      <c r="N148" s="3">
        <v>2</v>
      </c>
      <c r="O148" s="3" t="s">
        <v>18</v>
      </c>
      <c r="P148" s="5">
        <v>0.52829999999999999</v>
      </c>
      <c r="Q148" s="3" t="s">
        <v>19</v>
      </c>
      <c r="R148" s="3">
        <v>5283</v>
      </c>
      <c r="S148" s="3" t="s">
        <v>20</v>
      </c>
      <c r="T148" s="3">
        <v>10000</v>
      </c>
      <c r="U148" s="3" t="s">
        <v>25</v>
      </c>
      <c r="V148" s="4">
        <v>1923726504</v>
      </c>
      <c r="X148" s="2" t="s">
        <v>17</v>
      </c>
      <c r="Y148" s="3">
        <v>2</v>
      </c>
      <c r="Z148" s="3" t="s">
        <v>18</v>
      </c>
      <c r="AA148" s="5">
        <v>0.52829999999999999</v>
      </c>
      <c r="AB148" s="3" t="s">
        <v>19</v>
      </c>
      <c r="AC148" s="3">
        <v>5283</v>
      </c>
      <c r="AD148" s="3" t="s">
        <v>20</v>
      </c>
      <c r="AE148" s="3">
        <v>10000</v>
      </c>
      <c r="AF148" s="3" t="s">
        <v>25</v>
      </c>
      <c r="AG148" s="4">
        <v>4361873302</v>
      </c>
    </row>
    <row r="149" spans="2:33" x14ac:dyDescent="0.2">
      <c r="B149" s="2" t="s">
        <v>17</v>
      </c>
      <c r="C149" s="3">
        <v>3</v>
      </c>
      <c r="D149" s="3" t="s">
        <v>18</v>
      </c>
      <c r="E149" s="5">
        <v>0.26350000000000001</v>
      </c>
      <c r="F149" s="3" t="s">
        <v>19</v>
      </c>
      <c r="G149" s="3">
        <v>2635</v>
      </c>
      <c r="H149" s="3" t="s">
        <v>20</v>
      </c>
      <c r="I149" s="3">
        <v>10000</v>
      </c>
      <c r="J149" s="3" t="s">
        <v>25</v>
      </c>
      <c r="K149" s="4">
        <v>1991837316</v>
      </c>
      <c r="M149" s="2" t="s">
        <v>17</v>
      </c>
      <c r="N149" s="3">
        <v>3</v>
      </c>
      <c r="O149" s="3" t="s">
        <v>18</v>
      </c>
      <c r="P149" s="5">
        <v>0.26350000000000001</v>
      </c>
      <c r="Q149" s="3" t="s">
        <v>19</v>
      </c>
      <c r="R149" s="3">
        <v>2635</v>
      </c>
      <c r="S149" s="3" t="s">
        <v>20</v>
      </c>
      <c r="T149" s="3">
        <v>10000</v>
      </c>
      <c r="U149" s="3" t="s">
        <v>25</v>
      </c>
      <c r="V149" s="4">
        <v>2565593562</v>
      </c>
      <c r="X149" s="2" t="s">
        <v>17</v>
      </c>
      <c r="Y149" s="3">
        <v>3</v>
      </c>
      <c r="Z149" s="3" t="s">
        <v>18</v>
      </c>
      <c r="AA149" s="5">
        <v>0.26350000000000001</v>
      </c>
      <c r="AB149" s="3" t="s">
        <v>19</v>
      </c>
      <c r="AC149" s="3">
        <v>2635</v>
      </c>
      <c r="AD149" s="3" t="s">
        <v>20</v>
      </c>
      <c r="AE149" s="3">
        <v>10000</v>
      </c>
      <c r="AF149" s="3" t="s">
        <v>25</v>
      </c>
      <c r="AG149" s="4">
        <v>5815039505</v>
      </c>
    </row>
    <row r="150" spans="2:33" x14ac:dyDescent="0.2">
      <c r="B150" s="2" t="s">
        <v>17</v>
      </c>
      <c r="C150" s="3">
        <v>4</v>
      </c>
      <c r="D150" s="3" t="s">
        <v>18</v>
      </c>
      <c r="E150" s="5">
        <v>9.5699999999999993E-2</v>
      </c>
      <c r="F150" s="3" t="s">
        <v>19</v>
      </c>
      <c r="G150" s="3">
        <v>957</v>
      </c>
      <c r="H150" s="3" t="s">
        <v>20</v>
      </c>
      <c r="I150" s="3">
        <v>10000</v>
      </c>
      <c r="J150" s="3" t="s">
        <v>25</v>
      </c>
      <c r="K150" s="4">
        <v>2489871216</v>
      </c>
      <c r="M150" s="2" t="s">
        <v>17</v>
      </c>
      <c r="N150" s="3">
        <v>4</v>
      </c>
      <c r="O150" s="3" t="s">
        <v>18</v>
      </c>
      <c r="P150" s="5">
        <v>9.5699999999999993E-2</v>
      </c>
      <c r="Q150" s="3" t="s">
        <v>19</v>
      </c>
      <c r="R150" s="3">
        <v>957</v>
      </c>
      <c r="S150" s="3" t="s">
        <v>20</v>
      </c>
      <c r="T150" s="3">
        <v>10000</v>
      </c>
      <c r="U150" s="3" t="s">
        <v>25</v>
      </c>
      <c r="V150" s="4">
        <v>3206859474</v>
      </c>
      <c r="X150" s="2" t="s">
        <v>17</v>
      </c>
      <c r="Y150" s="3">
        <v>4</v>
      </c>
      <c r="Z150" s="3" t="s">
        <v>18</v>
      </c>
      <c r="AA150" s="5">
        <v>9.5699999999999993E-2</v>
      </c>
      <c r="AB150" s="3" t="s">
        <v>19</v>
      </c>
      <c r="AC150" s="3">
        <v>957</v>
      </c>
      <c r="AD150" s="3" t="s">
        <v>20</v>
      </c>
      <c r="AE150" s="3">
        <v>10000</v>
      </c>
      <c r="AF150" s="3" t="s">
        <v>25</v>
      </c>
      <c r="AG150" s="4">
        <v>7268634824</v>
      </c>
    </row>
    <row r="151" spans="2:33" x14ac:dyDescent="0.2">
      <c r="B151" s="2" t="s">
        <v>17</v>
      </c>
      <c r="C151" s="3">
        <v>5</v>
      </c>
      <c r="D151" s="3" t="s">
        <v>18</v>
      </c>
      <c r="E151" s="5">
        <v>2.4299999999999999E-2</v>
      </c>
      <c r="F151" s="3" t="s">
        <v>19</v>
      </c>
      <c r="G151" s="3">
        <v>243</v>
      </c>
      <c r="H151" s="3" t="s">
        <v>20</v>
      </c>
      <c r="I151" s="3">
        <v>10000</v>
      </c>
      <c r="J151" s="3" t="s">
        <v>25</v>
      </c>
      <c r="K151" s="4">
        <v>2987701311</v>
      </c>
      <c r="M151" s="2" t="s">
        <v>17</v>
      </c>
      <c r="N151" s="3">
        <v>5</v>
      </c>
      <c r="O151" s="3" t="s">
        <v>18</v>
      </c>
      <c r="P151" s="5">
        <v>2.4299999999999999E-2</v>
      </c>
      <c r="Q151" s="3" t="s">
        <v>19</v>
      </c>
      <c r="R151" s="3">
        <v>243</v>
      </c>
      <c r="S151" s="3" t="s">
        <v>20</v>
      </c>
      <c r="T151" s="3">
        <v>10000</v>
      </c>
      <c r="U151" s="3" t="s">
        <v>25</v>
      </c>
      <c r="V151" s="4">
        <v>3848076057</v>
      </c>
      <c r="X151" s="2" t="s">
        <v>17</v>
      </c>
      <c r="Y151" s="3">
        <v>5</v>
      </c>
      <c r="Z151" s="3" t="s">
        <v>18</v>
      </c>
      <c r="AA151" s="5">
        <v>2.4299999999999999E-2</v>
      </c>
      <c r="AB151" s="3" t="s">
        <v>19</v>
      </c>
      <c r="AC151" s="3">
        <v>243</v>
      </c>
      <c r="AD151" s="3" t="s">
        <v>20</v>
      </c>
      <c r="AE151" s="3">
        <v>10000</v>
      </c>
      <c r="AF151" s="3" t="s">
        <v>25</v>
      </c>
      <c r="AG151" s="4">
        <v>8720981987</v>
      </c>
    </row>
    <row r="152" spans="2:33" x14ac:dyDescent="0.2">
      <c r="B152" s="2" t="s">
        <v>17</v>
      </c>
      <c r="C152" s="3">
        <v>6</v>
      </c>
      <c r="D152" s="3" t="s">
        <v>18</v>
      </c>
      <c r="E152" s="5">
        <v>4.7000000000000002E-3</v>
      </c>
      <c r="F152" s="3" t="s">
        <v>19</v>
      </c>
      <c r="G152" s="3">
        <v>47</v>
      </c>
      <c r="H152" s="3" t="s">
        <v>20</v>
      </c>
      <c r="I152" s="3">
        <v>10000</v>
      </c>
      <c r="J152" s="3" t="s">
        <v>25</v>
      </c>
      <c r="K152" s="4">
        <v>3485447679</v>
      </c>
      <c r="M152" s="2" t="s">
        <v>17</v>
      </c>
      <c r="N152" s="3">
        <v>6</v>
      </c>
      <c r="O152" s="3" t="s">
        <v>18</v>
      </c>
      <c r="P152" s="5">
        <v>4.7000000000000002E-3</v>
      </c>
      <c r="Q152" s="3" t="s">
        <v>19</v>
      </c>
      <c r="R152" s="3">
        <v>47</v>
      </c>
      <c r="S152" s="3" t="s">
        <v>20</v>
      </c>
      <c r="T152" s="3">
        <v>10000</v>
      </c>
      <c r="U152" s="3" t="s">
        <v>25</v>
      </c>
      <c r="V152" s="4">
        <v>4488547035</v>
      </c>
      <c r="X152" s="2" t="s">
        <v>17</v>
      </c>
      <c r="Y152" s="3">
        <v>6</v>
      </c>
      <c r="Z152" s="3" t="s">
        <v>18</v>
      </c>
      <c r="AA152" s="5">
        <v>4.7000000000000002E-3</v>
      </c>
      <c r="AB152" s="3" t="s">
        <v>19</v>
      </c>
      <c r="AC152" s="3">
        <v>47</v>
      </c>
      <c r="AD152" s="3" t="s">
        <v>20</v>
      </c>
      <c r="AE152" s="3">
        <v>10000</v>
      </c>
      <c r="AF152" s="3" t="s">
        <v>25</v>
      </c>
      <c r="AG152" s="4">
        <v>10175633423</v>
      </c>
    </row>
    <row r="153" spans="2:33" x14ac:dyDescent="0.2">
      <c r="B153" s="2" t="s">
        <v>17</v>
      </c>
      <c r="C153" s="3">
        <v>7</v>
      </c>
      <c r="D153" s="3" t="s">
        <v>18</v>
      </c>
      <c r="E153" s="5">
        <v>8.0000000000000004E-4</v>
      </c>
      <c r="F153" s="3" t="s">
        <v>19</v>
      </c>
      <c r="G153" s="3">
        <v>8</v>
      </c>
      <c r="H153" s="3" t="s">
        <v>20</v>
      </c>
      <c r="I153" s="3">
        <v>10000</v>
      </c>
      <c r="J153" s="3" t="s">
        <v>25</v>
      </c>
      <c r="K153" s="4">
        <v>3983354067</v>
      </c>
      <c r="M153" s="2" t="s">
        <v>17</v>
      </c>
      <c r="N153" s="3">
        <v>7</v>
      </c>
      <c r="O153" s="3" t="s">
        <v>18</v>
      </c>
      <c r="P153" s="5">
        <v>8.0000000000000004E-4</v>
      </c>
      <c r="Q153" s="3" t="s">
        <v>19</v>
      </c>
      <c r="R153" s="3">
        <v>8</v>
      </c>
      <c r="S153" s="3" t="s">
        <v>20</v>
      </c>
      <c r="T153" s="3">
        <v>10000</v>
      </c>
      <c r="U153" s="3" t="s">
        <v>25</v>
      </c>
      <c r="V153" s="4">
        <v>5130029289</v>
      </c>
      <c r="X153" s="2" t="s">
        <v>17</v>
      </c>
      <c r="Y153" s="3">
        <v>7</v>
      </c>
      <c r="Z153" s="3" t="s">
        <v>18</v>
      </c>
      <c r="AA153" s="5">
        <v>8.0000000000000004E-4</v>
      </c>
      <c r="AB153" s="3" t="s">
        <v>19</v>
      </c>
      <c r="AC153" s="3">
        <v>8</v>
      </c>
      <c r="AD153" s="3" t="s">
        <v>20</v>
      </c>
      <c r="AE153" s="3">
        <v>10000</v>
      </c>
      <c r="AF153" s="3" t="s">
        <v>25</v>
      </c>
      <c r="AG153" s="4">
        <v>11628459344</v>
      </c>
    </row>
    <row r="154" spans="2:33" ht="15" thickBot="1" x14ac:dyDescent="0.25">
      <c r="B154" s="6" t="s">
        <v>21</v>
      </c>
      <c r="C154" s="8" t="s">
        <v>22</v>
      </c>
      <c r="D154" s="8">
        <v>3.2320000000000002</v>
      </c>
      <c r="E154" s="8" t="s">
        <v>23</v>
      </c>
      <c r="F154" s="8"/>
      <c r="G154" s="8"/>
      <c r="H154" s="8"/>
      <c r="I154" s="8"/>
      <c r="J154" s="8"/>
      <c r="K154" s="9"/>
      <c r="M154" s="6" t="s">
        <v>21</v>
      </c>
      <c r="N154" s="8" t="s">
        <v>22</v>
      </c>
      <c r="O154" s="8">
        <v>3.4550000000000001</v>
      </c>
      <c r="P154" s="8" t="s">
        <v>23</v>
      </c>
      <c r="Q154" s="8"/>
      <c r="R154" s="8"/>
      <c r="S154" s="8"/>
      <c r="T154" s="8"/>
      <c r="U154" s="8"/>
      <c r="V154" s="9"/>
      <c r="X154" s="6" t="s">
        <v>21</v>
      </c>
      <c r="Y154" s="8" t="s">
        <v>22</v>
      </c>
      <c r="Z154" s="8">
        <v>7.18</v>
      </c>
      <c r="AA154" s="8" t="s">
        <v>23</v>
      </c>
      <c r="AB154" s="8"/>
      <c r="AC154" s="8"/>
      <c r="AD154" s="8"/>
      <c r="AE154" s="8"/>
      <c r="AF154" s="8"/>
      <c r="AG154" s="9"/>
    </row>
  </sheetData>
  <mergeCells count="3">
    <mergeCell ref="B2:E2"/>
    <mergeCell ref="B23:E23"/>
    <mergeCell ref="M2:P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74C3-71C9-4897-891D-8BBC4D90C755}">
  <dimension ref="B1:X62"/>
  <sheetViews>
    <sheetView topLeftCell="A16" workbookViewId="0">
      <selection activeCell="G36" sqref="G36"/>
    </sheetView>
  </sheetViews>
  <sheetFormatPr defaultRowHeight="14.25" x14ac:dyDescent="0.2"/>
  <sheetData>
    <row r="1" spans="2:24" ht="15" thickBot="1" x14ac:dyDescent="0.25"/>
    <row r="2" spans="2:24" x14ac:dyDescent="0.2">
      <c r="B2" s="16" t="s">
        <v>34</v>
      </c>
      <c r="C2" s="17" t="s">
        <v>27</v>
      </c>
      <c r="D2" s="17"/>
      <c r="E2" s="17"/>
      <c r="F2" s="17"/>
      <c r="G2" s="17"/>
      <c r="H2" s="18"/>
      <c r="J2" s="16" t="s">
        <v>33</v>
      </c>
      <c r="K2" s="17" t="s">
        <v>27</v>
      </c>
      <c r="L2" s="17"/>
      <c r="M2" s="17"/>
      <c r="N2" s="17"/>
      <c r="O2" s="17"/>
      <c r="P2" s="18"/>
      <c r="R2" s="16" t="s">
        <v>35</v>
      </c>
      <c r="S2" s="17" t="s">
        <v>27</v>
      </c>
      <c r="T2" s="17"/>
      <c r="U2" s="17"/>
      <c r="V2" s="17"/>
      <c r="W2" s="17"/>
      <c r="X2" s="18"/>
    </row>
    <row r="3" spans="2:24" x14ac:dyDescent="0.2">
      <c r="B3" s="2" t="s">
        <v>36</v>
      </c>
      <c r="C3" s="3" t="s">
        <v>1</v>
      </c>
      <c r="D3" s="3" t="s">
        <v>2</v>
      </c>
      <c r="E3" s="3" t="s">
        <v>3</v>
      </c>
      <c r="F3" s="3" t="s">
        <v>37</v>
      </c>
      <c r="G3" s="3" t="s">
        <v>38</v>
      </c>
      <c r="H3" s="4" t="s">
        <v>39</v>
      </c>
      <c r="J3" s="2" t="s">
        <v>36</v>
      </c>
      <c r="K3" s="3" t="s">
        <v>1</v>
      </c>
      <c r="L3" s="3" t="s">
        <v>2</v>
      </c>
      <c r="M3" s="3" t="s">
        <v>3</v>
      </c>
      <c r="N3" s="3" t="s">
        <v>37</v>
      </c>
      <c r="O3" s="3" t="s">
        <v>38</v>
      </c>
      <c r="P3" s="4" t="s">
        <v>39</v>
      </c>
      <c r="R3" s="2" t="s">
        <v>36</v>
      </c>
      <c r="S3" s="3" t="s">
        <v>1</v>
      </c>
      <c r="T3" s="3" t="s">
        <v>2</v>
      </c>
      <c r="U3" s="3" t="s">
        <v>3</v>
      </c>
      <c r="V3" s="3" t="s">
        <v>37</v>
      </c>
      <c r="W3" s="3" t="s">
        <v>38</v>
      </c>
      <c r="X3" s="4" t="s">
        <v>39</v>
      </c>
    </row>
    <row r="4" spans="2:24" x14ac:dyDescent="0.2">
      <c r="B4" s="2">
        <v>0</v>
      </c>
      <c r="C4" s="5">
        <v>0.22559999999999999</v>
      </c>
      <c r="D4" s="14">
        <v>2256</v>
      </c>
      <c r="E4" s="3">
        <v>10000</v>
      </c>
      <c r="F4" s="5">
        <v>4235386</v>
      </c>
      <c r="G4" s="5">
        <v>1193863</v>
      </c>
      <c r="H4" s="26">
        <v>2.5000000000000001E-2</v>
      </c>
      <c r="J4" s="2">
        <v>0</v>
      </c>
      <c r="K4" s="5">
        <v>0.22559999999999999</v>
      </c>
      <c r="L4" s="14">
        <v>2256</v>
      </c>
      <c r="M4" s="3">
        <v>10000</v>
      </c>
      <c r="N4" s="5">
        <v>3531117</v>
      </c>
      <c r="O4" s="5">
        <v>1193863</v>
      </c>
      <c r="P4" s="26">
        <v>2.5999999999999999E-2</v>
      </c>
      <c r="R4" s="2">
        <v>0</v>
      </c>
      <c r="S4" s="5">
        <v>0.22559999999999999</v>
      </c>
      <c r="T4" s="14">
        <v>2256</v>
      </c>
      <c r="U4" s="3">
        <v>10000</v>
      </c>
      <c r="V4" s="5">
        <v>3060000</v>
      </c>
      <c r="W4" s="5">
        <v>1194000</v>
      </c>
      <c r="X4" s="26">
        <v>2.8000000000000001E-2</v>
      </c>
    </row>
    <row r="5" spans="2:24" x14ac:dyDescent="0.2">
      <c r="B5" s="2">
        <v>1</v>
      </c>
      <c r="C5" s="5">
        <v>0.1273</v>
      </c>
      <c r="D5" s="14">
        <v>1273</v>
      </c>
      <c r="E5" s="3">
        <v>10000</v>
      </c>
      <c r="F5" s="5">
        <v>7896084</v>
      </c>
      <c r="G5" s="5">
        <v>2180830</v>
      </c>
      <c r="H5" s="26">
        <v>2.4E-2</v>
      </c>
      <c r="J5" s="2">
        <v>1</v>
      </c>
      <c r="K5" s="5">
        <v>0.1273</v>
      </c>
      <c r="L5" s="14">
        <v>1273</v>
      </c>
      <c r="M5" s="3">
        <v>10000</v>
      </c>
      <c r="N5" s="5">
        <v>6497525</v>
      </c>
      <c r="O5" s="5">
        <v>2180830</v>
      </c>
      <c r="P5" s="26">
        <v>2.3E-2</v>
      </c>
      <c r="R5" s="2">
        <v>1</v>
      </c>
      <c r="S5" s="5">
        <v>0.1273</v>
      </c>
      <c r="T5" s="14">
        <v>1273</v>
      </c>
      <c r="U5" s="3">
        <v>10000</v>
      </c>
      <c r="V5" s="5">
        <v>5562000</v>
      </c>
      <c r="W5" s="5">
        <v>2181000</v>
      </c>
      <c r="X5" s="26">
        <v>2.5999999999999999E-2</v>
      </c>
    </row>
    <row r="6" spans="2:24" x14ac:dyDescent="0.2">
      <c r="B6" s="2">
        <v>2</v>
      </c>
      <c r="C6" s="5">
        <v>6.0999999999999999E-2</v>
      </c>
      <c r="D6" s="14">
        <v>610</v>
      </c>
      <c r="E6" s="3">
        <v>10000</v>
      </c>
      <c r="F6" s="5">
        <v>10997495</v>
      </c>
      <c r="G6" s="5">
        <v>2963518</v>
      </c>
      <c r="H6" s="26">
        <v>2.1000000000000001E-2</v>
      </c>
      <c r="J6" s="2">
        <v>2</v>
      </c>
      <c r="K6" s="5">
        <v>6.0999999999999999E-2</v>
      </c>
      <c r="L6" s="14">
        <v>610</v>
      </c>
      <c r="M6" s="3">
        <v>10000</v>
      </c>
      <c r="N6" s="5">
        <v>8911745</v>
      </c>
      <c r="O6" s="5">
        <v>2963518</v>
      </c>
      <c r="P6" s="26">
        <v>2.1999999999999999E-2</v>
      </c>
      <c r="R6" s="2">
        <v>2</v>
      </c>
      <c r="S6" s="5">
        <v>6.0999999999999999E-2</v>
      </c>
      <c r="T6" s="14">
        <v>610</v>
      </c>
      <c r="U6" s="3">
        <v>10000</v>
      </c>
      <c r="V6" s="5">
        <v>7511000</v>
      </c>
      <c r="W6" s="5">
        <v>2964000</v>
      </c>
      <c r="X6" s="26">
        <v>2.4E-2</v>
      </c>
    </row>
    <row r="7" spans="2:24" x14ac:dyDescent="0.2">
      <c r="B7" s="2">
        <v>3</v>
      </c>
      <c r="C7" s="5">
        <v>2.5499999999999998E-2</v>
      </c>
      <c r="D7" s="14">
        <v>255</v>
      </c>
      <c r="E7" s="3">
        <v>10000</v>
      </c>
      <c r="F7" s="5">
        <v>13605131</v>
      </c>
      <c r="G7" s="5">
        <v>3559720</v>
      </c>
      <c r="H7" s="26">
        <v>1.9E-2</v>
      </c>
      <c r="J7" s="2">
        <v>3</v>
      </c>
      <c r="K7" s="5">
        <v>2.5499999999999998E-2</v>
      </c>
      <c r="L7" s="14">
        <v>255</v>
      </c>
      <c r="M7" s="3">
        <v>10000</v>
      </c>
      <c r="N7" s="5">
        <v>10822650</v>
      </c>
      <c r="O7" s="5">
        <v>3559720</v>
      </c>
      <c r="P7" s="26">
        <v>1.9E-2</v>
      </c>
      <c r="R7" s="2">
        <v>3</v>
      </c>
      <c r="S7" s="5">
        <v>2.5499999999999998E-2</v>
      </c>
      <c r="T7" s="14">
        <v>255</v>
      </c>
      <c r="U7" s="3">
        <v>10000</v>
      </c>
      <c r="V7" s="5">
        <v>8958000</v>
      </c>
      <c r="W7" s="5">
        <v>3560000</v>
      </c>
      <c r="X7" s="26">
        <v>2.3E-2</v>
      </c>
    </row>
    <row r="8" spans="2:24" x14ac:dyDescent="0.2">
      <c r="B8" s="2">
        <v>4</v>
      </c>
      <c r="C8" s="5">
        <v>6.9220000000000002E-3</v>
      </c>
      <c r="D8" s="3">
        <v>200</v>
      </c>
      <c r="E8" s="14">
        <v>28892</v>
      </c>
      <c r="F8" s="5">
        <v>20027684</v>
      </c>
      <c r="G8" s="5">
        <v>4872299</v>
      </c>
      <c r="H8" s="26">
        <v>5.3999999999999999E-2</v>
      </c>
      <c r="J8" s="2">
        <v>4</v>
      </c>
      <c r="K8" s="5">
        <v>6.9220000000000002E-3</v>
      </c>
      <c r="L8" s="3">
        <v>200</v>
      </c>
      <c r="M8" s="14">
        <v>28892</v>
      </c>
      <c r="N8" s="5">
        <v>15243577</v>
      </c>
      <c r="O8" s="5">
        <v>4872299</v>
      </c>
      <c r="P8" s="26">
        <v>4.9000000000000002E-2</v>
      </c>
      <c r="R8" s="2">
        <v>4</v>
      </c>
      <c r="S8" s="5">
        <v>6.9220000000000002E-3</v>
      </c>
      <c r="T8" s="3">
        <v>200</v>
      </c>
      <c r="U8" s="14">
        <v>28892</v>
      </c>
      <c r="V8" s="5">
        <v>12030000</v>
      </c>
      <c r="W8" s="5">
        <v>4872000</v>
      </c>
      <c r="X8" s="26">
        <v>6.8000000000000005E-2</v>
      </c>
    </row>
    <row r="9" spans="2:24" x14ac:dyDescent="0.2">
      <c r="B9" s="2">
        <v>5</v>
      </c>
      <c r="C9" s="5">
        <v>1.1659999999999999E-3</v>
      </c>
      <c r="D9" s="3">
        <v>200</v>
      </c>
      <c r="E9" s="14">
        <v>171580</v>
      </c>
      <c r="F9" s="5">
        <v>55028659</v>
      </c>
      <c r="G9" s="5">
        <v>11462802</v>
      </c>
      <c r="H9" s="26">
        <v>0.36299999999999999</v>
      </c>
      <c r="J9" s="2">
        <v>5</v>
      </c>
      <c r="K9" s="5">
        <v>1.1659999999999999E-3</v>
      </c>
      <c r="L9" s="3">
        <v>200</v>
      </c>
      <c r="M9" s="14">
        <v>171580</v>
      </c>
      <c r="N9" s="5">
        <v>38285313</v>
      </c>
      <c r="O9" s="5">
        <v>11462802</v>
      </c>
      <c r="P9" s="26">
        <v>0.34699999999999998</v>
      </c>
      <c r="R9" s="2">
        <v>5</v>
      </c>
      <c r="S9" s="5">
        <v>1.1659999999999999E-3</v>
      </c>
      <c r="T9" s="3">
        <v>200</v>
      </c>
      <c r="U9" s="14">
        <v>171580</v>
      </c>
      <c r="V9" s="5">
        <v>27060000</v>
      </c>
      <c r="W9" s="5">
        <v>11460000</v>
      </c>
      <c r="X9" s="26">
        <v>0.41599999999999998</v>
      </c>
    </row>
    <row r="10" spans="2:24" x14ac:dyDescent="0.2">
      <c r="B10" s="2">
        <v>6</v>
      </c>
      <c r="C10" s="5">
        <v>2.0230000000000001E-4</v>
      </c>
      <c r="D10" s="3">
        <v>200</v>
      </c>
      <c r="E10" s="14">
        <v>988524</v>
      </c>
      <c r="F10" s="5">
        <v>249475732</v>
      </c>
      <c r="G10" s="5">
        <v>46774553</v>
      </c>
      <c r="H10" s="26">
        <v>1.7909999999999999</v>
      </c>
      <c r="J10" s="2">
        <v>6</v>
      </c>
      <c r="K10" s="5">
        <v>2.0230000000000001E-4</v>
      </c>
      <c r="L10" s="3">
        <v>200</v>
      </c>
      <c r="M10" s="14">
        <v>988524</v>
      </c>
      <c r="N10" s="5">
        <v>163819722</v>
      </c>
      <c r="O10" s="5">
        <v>46774553</v>
      </c>
      <c r="P10" s="26">
        <v>1.736</v>
      </c>
      <c r="R10" s="2">
        <v>6</v>
      </c>
      <c r="S10" s="5">
        <v>2.0230000000000001E-4</v>
      </c>
      <c r="T10" s="3">
        <v>200</v>
      </c>
      <c r="U10" s="14">
        <v>988524</v>
      </c>
      <c r="V10" s="5">
        <v>106500000</v>
      </c>
      <c r="W10" s="5">
        <v>46770000</v>
      </c>
      <c r="X10" s="26">
        <v>1.976</v>
      </c>
    </row>
    <row r="11" spans="2:24" ht="15" thickBot="1" x14ac:dyDescent="0.25">
      <c r="B11" s="6">
        <v>7</v>
      </c>
      <c r="C11" s="7">
        <v>1.4800000000000001E-5</v>
      </c>
      <c r="D11" s="15">
        <v>74</v>
      </c>
      <c r="E11" s="8">
        <v>5000000</v>
      </c>
      <c r="F11" s="7">
        <v>1224356581</v>
      </c>
      <c r="G11" s="7">
        <v>222218637</v>
      </c>
      <c r="H11" s="27">
        <v>8.0370000000000008</v>
      </c>
      <c r="J11" s="6">
        <v>7</v>
      </c>
      <c r="K11" s="7">
        <v>1.4800000000000001E-5</v>
      </c>
      <c r="L11" s="15">
        <v>74</v>
      </c>
      <c r="M11" s="8">
        <v>5000000</v>
      </c>
      <c r="N11" s="7">
        <v>790427122</v>
      </c>
      <c r="O11" s="7">
        <v>222218637</v>
      </c>
      <c r="P11" s="27">
        <v>7.6150000000000002</v>
      </c>
      <c r="R11" s="6">
        <v>7</v>
      </c>
      <c r="S11" s="7">
        <v>1.4800000000000001E-5</v>
      </c>
      <c r="T11" s="15">
        <v>74</v>
      </c>
      <c r="U11" s="8">
        <v>5000000</v>
      </c>
      <c r="V11" s="7">
        <v>500000000</v>
      </c>
      <c r="W11" s="7">
        <v>222200000</v>
      </c>
      <c r="X11" s="27">
        <v>9.09</v>
      </c>
    </row>
    <row r="14" spans="2:24" s="13" customFormat="1" x14ac:dyDescent="0.2"/>
    <row r="15" spans="2:24" ht="15" thickBot="1" x14ac:dyDescent="0.25"/>
    <row r="16" spans="2:24" x14ac:dyDescent="0.2">
      <c r="B16" s="16" t="s">
        <v>34</v>
      </c>
      <c r="C16" s="17" t="s">
        <v>27</v>
      </c>
      <c r="D16" s="17"/>
      <c r="E16" s="17"/>
      <c r="F16" s="17"/>
      <c r="G16" s="17"/>
      <c r="H16" s="18"/>
    </row>
    <row r="17" spans="2:16" x14ac:dyDescent="0.2">
      <c r="B17" s="2" t="s">
        <v>36</v>
      </c>
      <c r="C17" s="3" t="s">
        <v>1</v>
      </c>
      <c r="D17" s="3" t="s">
        <v>2</v>
      </c>
      <c r="E17" s="3" t="s">
        <v>3</v>
      </c>
      <c r="F17" s="3" t="s">
        <v>37</v>
      </c>
      <c r="G17" s="3" t="s">
        <v>38</v>
      </c>
      <c r="H17" s="4" t="s">
        <v>39</v>
      </c>
    </row>
    <row r="18" spans="2:16" x14ac:dyDescent="0.2">
      <c r="B18" s="2">
        <v>0</v>
      </c>
      <c r="C18" s="5">
        <v>0.22559999999999999</v>
      </c>
      <c r="D18" s="3">
        <v>2256</v>
      </c>
      <c r="E18" s="3">
        <v>10000</v>
      </c>
      <c r="F18" s="5">
        <v>423.5</v>
      </c>
      <c r="G18" s="5">
        <v>119.4</v>
      </c>
      <c r="H18" s="26">
        <v>2.5000000000000002E-6</v>
      </c>
      <c r="I18" s="1"/>
    </row>
    <row r="19" spans="2:16" x14ac:dyDescent="0.2">
      <c r="B19" s="2">
        <v>1</v>
      </c>
      <c r="C19" s="5">
        <v>0.1273</v>
      </c>
      <c r="D19" s="3">
        <v>1273</v>
      </c>
      <c r="E19" s="3">
        <v>10000</v>
      </c>
      <c r="F19" s="5">
        <v>366.1</v>
      </c>
      <c r="G19" s="5">
        <v>98.7</v>
      </c>
      <c r="H19" s="26">
        <v>2.3999999999999999E-6</v>
      </c>
      <c r="I19" s="1"/>
    </row>
    <row r="20" spans="2:16" x14ac:dyDescent="0.2">
      <c r="B20" s="2">
        <v>2</v>
      </c>
      <c r="C20" s="5">
        <v>6.0999999999999999E-2</v>
      </c>
      <c r="D20" s="3">
        <v>610</v>
      </c>
      <c r="E20" s="3">
        <v>10000</v>
      </c>
      <c r="F20" s="5">
        <v>310.10000000000002</v>
      </c>
      <c r="G20" s="5">
        <v>78.27</v>
      </c>
      <c r="H20" s="26">
        <v>1.9999999999999999E-6</v>
      </c>
      <c r="I20" s="1"/>
    </row>
    <row r="21" spans="2:16" x14ac:dyDescent="0.2">
      <c r="B21" s="2">
        <v>3</v>
      </c>
      <c r="C21" s="5">
        <v>2.5499999999999998E-2</v>
      </c>
      <c r="D21" s="3">
        <v>255</v>
      </c>
      <c r="E21" s="3">
        <v>10000</v>
      </c>
      <c r="F21" s="5">
        <v>260.8</v>
      </c>
      <c r="G21" s="5">
        <v>59.62</v>
      </c>
      <c r="H21" s="26">
        <v>1.9E-6</v>
      </c>
      <c r="I21" s="1"/>
    </row>
    <row r="22" spans="2:16" x14ac:dyDescent="0.2">
      <c r="B22" s="2">
        <v>4</v>
      </c>
      <c r="C22" s="5">
        <v>6.9220000000000002E-3</v>
      </c>
      <c r="D22" s="3">
        <v>200</v>
      </c>
      <c r="E22" s="3">
        <v>28892</v>
      </c>
      <c r="F22" s="5">
        <v>222.3</v>
      </c>
      <c r="G22" s="5">
        <v>45.43</v>
      </c>
      <c r="H22" s="26">
        <v>1.7999999999999999E-6</v>
      </c>
      <c r="I22" s="1"/>
    </row>
    <row r="23" spans="2:16" x14ac:dyDescent="0.2">
      <c r="B23" s="2">
        <v>5</v>
      </c>
      <c r="C23" s="5">
        <v>1.1659999999999999E-3</v>
      </c>
      <c r="D23" s="3">
        <v>200</v>
      </c>
      <c r="E23" s="3">
        <v>171580</v>
      </c>
      <c r="F23" s="5">
        <v>204</v>
      </c>
      <c r="G23" s="5">
        <v>38.409999999999997</v>
      </c>
      <c r="H23" s="26">
        <v>2.1210000000000001E-6</v>
      </c>
      <c r="I23" s="1"/>
    </row>
    <row r="24" spans="2:16" x14ac:dyDescent="0.2">
      <c r="B24" s="2">
        <v>6</v>
      </c>
      <c r="C24" s="5">
        <v>2.0230000000000001E-4</v>
      </c>
      <c r="D24" s="3">
        <v>200</v>
      </c>
      <c r="E24" s="3">
        <v>988524</v>
      </c>
      <c r="F24" s="5">
        <v>196.7</v>
      </c>
      <c r="G24" s="5">
        <v>35.72</v>
      </c>
      <c r="H24" s="26">
        <v>1.784E-6</v>
      </c>
      <c r="I24" s="1"/>
    </row>
    <row r="25" spans="2:16" ht="15" thickBot="1" x14ac:dyDescent="0.25">
      <c r="B25" s="6">
        <v>7</v>
      </c>
      <c r="C25" s="7">
        <v>1.4800000000000001E-5</v>
      </c>
      <c r="D25" s="8">
        <v>74</v>
      </c>
      <c r="E25" s="8">
        <v>5000000</v>
      </c>
      <c r="F25" s="7">
        <v>195</v>
      </c>
      <c r="G25" s="7">
        <v>35.090000000000003</v>
      </c>
      <c r="H25" s="27">
        <v>1.5939999999999999E-6</v>
      </c>
      <c r="I25" s="1"/>
    </row>
    <row r="26" spans="2:16" x14ac:dyDescent="0.2">
      <c r="B26" s="3"/>
      <c r="C26" s="5"/>
      <c r="D26" s="3"/>
      <c r="E26" s="3"/>
      <c r="F26" s="5"/>
      <c r="G26" s="5"/>
      <c r="H26" s="5"/>
      <c r="I26" s="1"/>
    </row>
    <row r="27" spans="2:16" ht="15" thickBot="1" x14ac:dyDescent="0.25"/>
    <row r="28" spans="2:16" x14ac:dyDescent="0.2">
      <c r="B28" s="16" t="s">
        <v>34</v>
      </c>
      <c r="C28" s="17" t="s">
        <v>27</v>
      </c>
      <c r="D28" s="17"/>
      <c r="E28" s="17"/>
      <c r="F28" s="17"/>
      <c r="G28" s="17"/>
      <c r="H28" s="18"/>
      <c r="J28" s="16" t="s">
        <v>33</v>
      </c>
      <c r="K28" s="17" t="s">
        <v>27</v>
      </c>
      <c r="L28" s="17"/>
      <c r="M28" s="17"/>
      <c r="N28" s="17"/>
      <c r="O28" s="17"/>
      <c r="P28" s="18"/>
    </row>
    <row r="29" spans="2:16" x14ac:dyDescent="0.2">
      <c r="B29" s="2" t="s">
        <v>36</v>
      </c>
      <c r="C29" s="3" t="s">
        <v>1</v>
      </c>
      <c r="D29" s="3" t="s">
        <v>2</v>
      </c>
      <c r="E29" s="3" t="s">
        <v>3</v>
      </c>
      <c r="F29" s="3" t="s">
        <v>37</v>
      </c>
      <c r="G29" s="3" t="s">
        <v>38</v>
      </c>
      <c r="H29" s="4" t="s">
        <v>39</v>
      </c>
      <c r="J29" s="2" t="s">
        <v>36</v>
      </c>
      <c r="K29" s="3" t="s">
        <v>1</v>
      </c>
      <c r="L29" s="3" t="s">
        <v>2</v>
      </c>
      <c r="M29" s="3" t="s">
        <v>3</v>
      </c>
      <c r="N29" s="3" t="s">
        <v>37</v>
      </c>
      <c r="O29" s="3" t="s">
        <v>38</v>
      </c>
      <c r="P29" s="4" t="s">
        <v>39</v>
      </c>
    </row>
    <row r="30" spans="2:16" x14ac:dyDescent="0.2">
      <c r="B30" s="2">
        <v>0</v>
      </c>
      <c r="C30" s="5">
        <v>0.22559999999999999</v>
      </c>
      <c r="D30" s="14">
        <v>2256</v>
      </c>
      <c r="E30" s="3">
        <v>10000</v>
      </c>
      <c r="F30" s="28">
        <v>249.5</v>
      </c>
      <c r="G30" s="5">
        <v>29.97</v>
      </c>
      <c r="H30" s="26">
        <v>2.3999999999999999E-6</v>
      </c>
      <c r="J30" s="2">
        <v>0</v>
      </c>
      <c r="K30" s="5">
        <v>0.22559999999999999</v>
      </c>
      <c r="L30" s="3">
        <v>2256</v>
      </c>
      <c r="M30" s="3">
        <v>10000</v>
      </c>
      <c r="N30" s="28">
        <v>179.1</v>
      </c>
      <c r="O30" s="5">
        <v>29.97</v>
      </c>
      <c r="P30" s="26">
        <v>1.9E-6</v>
      </c>
    </row>
    <row r="31" spans="2:16" x14ac:dyDescent="0.2">
      <c r="B31" s="2">
        <v>1</v>
      </c>
      <c r="C31" s="5">
        <v>0.1273</v>
      </c>
      <c r="D31" s="14">
        <v>1273</v>
      </c>
      <c r="E31" s="3">
        <v>10000</v>
      </c>
      <c r="F31" s="28">
        <v>227.2</v>
      </c>
      <c r="G31" s="5">
        <v>20.39</v>
      </c>
      <c r="H31" s="26">
        <v>1.9E-6</v>
      </c>
      <c r="J31" s="2">
        <v>1</v>
      </c>
      <c r="K31" s="5">
        <v>0.1273</v>
      </c>
      <c r="L31" s="3">
        <v>1273</v>
      </c>
      <c r="M31" s="3">
        <v>10000</v>
      </c>
      <c r="N31" s="28">
        <v>157.80000000000001</v>
      </c>
      <c r="O31" s="5">
        <v>20.39</v>
      </c>
      <c r="P31" s="26">
        <v>1.7999999999999999E-6</v>
      </c>
    </row>
    <row r="32" spans="2:16" x14ac:dyDescent="0.2">
      <c r="B32" s="2">
        <v>2</v>
      </c>
      <c r="C32" s="5">
        <v>6.0999999999999999E-2</v>
      </c>
      <c r="D32" s="14">
        <v>610</v>
      </c>
      <c r="E32" s="3">
        <v>10000</v>
      </c>
      <c r="F32" s="28">
        <v>211.6</v>
      </c>
      <c r="G32" s="5">
        <v>12.97</v>
      </c>
      <c r="H32" s="26">
        <v>1.9E-6</v>
      </c>
      <c r="J32" s="2">
        <v>2</v>
      </c>
      <c r="K32" s="5">
        <v>6.0999999999999999E-2</v>
      </c>
      <c r="L32" s="3">
        <v>610</v>
      </c>
      <c r="M32" s="3">
        <v>10000</v>
      </c>
      <c r="N32" s="28">
        <v>142.9</v>
      </c>
      <c r="O32" s="5">
        <v>12.97</v>
      </c>
      <c r="P32" s="26">
        <v>1.7E-6</v>
      </c>
    </row>
    <row r="33" spans="2:16" x14ac:dyDescent="0.2">
      <c r="B33" s="2">
        <v>3</v>
      </c>
      <c r="C33" s="5">
        <v>2.5499999999999998E-2</v>
      </c>
      <c r="D33" s="14">
        <v>255</v>
      </c>
      <c r="E33" s="3">
        <v>10000</v>
      </c>
      <c r="F33" s="28">
        <v>202.6</v>
      </c>
      <c r="G33" s="5">
        <v>7.5380000000000003</v>
      </c>
      <c r="H33" s="26">
        <v>1.9999999999999999E-6</v>
      </c>
      <c r="J33" s="2">
        <v>3</v>
      </c>
      <c r="K33" s="5">
        <v>2.5499999999999998E-2</v>
      </c>
      <c r="L33" s="3">
        <v>255</v>
      </c>
      <c r="M33" s="3">
        <v>10000</v>
      </c>
      <c r="N33" s="28">
        <v>132.9</v>
      </c>
      <c r="O33" s="5">
        <v>7.5380000000000003</v>
      </c>
      <c r="P33" s="26">
        <v>1.7E-6</v>
      </c>
    </row>
    <row r="34" spans="2:16" x14ac:dyDescent="0.2">
      <c r="B34" s="2">
        <v>4</v>
      </c>
      <c r="C34" s="5">
        <v>6.9220000000000002E-3</v>
      </c>
      <c r="D34" s="3">
        <v>200</v>
      </c>
      <c r="E34" s="14">
        <v>28892</v>
      </c>
      <c r="F34" s="28">
        <v>196.7</v>
      </c>
      <c r="G34" s="5">
        <v>3.95</v>
      </c>
      <c r="H34" s="26">
        <v>2.0420000000000001E-6</v>
      </c>
      <c r="J34" s="2">
        <v>4</v>
      </c>
      <c r="K34" s="5">
        <v>6.9220000000000002E-3</v>
      </c>
      <c r="L34" s="3">
        <v>200</v>
      </c>
      <c r="M34" s="3">
        <v>28892</v>
      </c>
      <c r="N34" s="28">
        <v>127.4</v>
      </c>
      <c r="O34" s="5">
        <v>3.95</v>
      </c>
      <c r="P34" s="26">
        <v>1.6610000000000001E-6</v>
      </c>
    </row>
    <row r="35" spans="2:16" x14ac:dyDescent="0.2">
      <c r="B35" s="2">
        <v>5</v>
      </c>
      <c r="C35" s="5">
        <v>1.1659999999999999E-3</v>
      </c>
      <c r="D35" s="3">
        <v>200</v>
      </c>
      <c r="E35" s="14">
        <v>171580</v>
      </c>
      <c r="F35" s="28">
        <v>195.4</v>
      </c>
      <c r="G35" s="5">
        <v>2.3639999999999999</v>
      </c>
      <c r="H35" s="26">
        <v>2.1560000000000002E-6</v>
      </c>
      <c r="J35" s="2">
        <v>5</v>
      </c>
      <c r="K35" s="5">
        <v>1.1659999999999999E-3</v>
      </c>
      <c r="L35" s="3">
        <v>200</v>
      </c>
      <c r="M35" s="3">
        <v>171580</v>
      </c>
      <c r="N35" s="28">
        <v>125.7</v>
      </c>
      <c r="O35" s="5">
        <v>2.3639999999999999</v>
      </c>
      <c r="P35" s="26">
        <v>1.8649999999999999E-6</v>
      </c>
    </row>
    <row r="36" spans="2:16" x14ac:dyDescent="0.2">
      <c r="B36" s="2">
        <v>6</v>
      </c>
      <c r="C36" s="5">
        <v>2.0230000000000001E-4</v>
      </c>
      <c r="D36" s="3">
        <v>200</v>
      </c>
      <c r="E36" s="14">
        <v>988524</v>
      </c>
      <c r="F36" s="28">
        <v>194.9</v>
      </c>
      <c r="G36" s="5">
        <v>1.64</v>
      </c>
      <c r="H36" s="26">
        <v>1.8610000000000001E-6</v>
      </c>
      <c r="J36" s="2">
        <v>6</v>
      </c>
      <c r="K36" s="5">
        <v>2.0230000000000001E-4</v>
      </c>
      <c r="L36" s="3">
        <v>200</v>
      </c>
      <c r="M36" s="3">
        <v>988524</v>
      </c>
      <c r="N36" s="28">
        <v>125.2</v>
      </c>
      <c r="O36" s="5">
        <v>1.64</v>
      </c>
      <c r="P36" s="26">
        <v>1.714E-6</v>
      </c>
    </row>
    <row r="37" spans="2:16" ht="15" thickBot="1" x14ac:dyDescent="0.25">
      <c r="B37" s="6">
        <v>7</v>
      </c>
      <c r="C37" s="7">
        <v>1.4800000000000001E-5</v>
      </c>
      <c r="D37" s="15">
        <v>74</v>
      </c>
      <c r="E37" s="8">
        <v>5000000</v>
      </c>
      <c r="F37" s="29">
        <v>194.7</v>
      </c>
      <c r="G37" s="7">
        <v>1.304</v>
      </c>
      <c r="H37" s="27">
        <v>1.716E-6</v>
      </c>
      <c r="J37" s="6">
        <v>7</v>
      </c>
      <c r="K37" s="7">
        <v>1.4800000000000001E-5</v>
      </c>
      <c r="L37" s="8">
        <v>74</v>
      </c>
      <c r="M37" s="8">
        <v>5000000</v>
      </c>
      <c r="N37" s="29">
        <v>125.1</v>
      </c>
      <c r="O37" s="7">
        <v>1.304</v>
      </c>
      <c r="P37" s="27">
        <v>1.5269999999999999E-6</v>
      </c>
    </row>
    <row r="38" spans="2:16" x14ac:dyDescent="0.2">
      <c r="E38" s="1"/>
      <c r="K38" s="1"/>
      <c r="M38" s="1"/>
      <c r="O38" s="1"/>
    </row>
    <row r="39" spans="2:16" ht="15" thickBot="1" x14ac:dyDescent="0.25">
      <c r="E39" s="1"/>
      <c r="K39" s="1"/>
      <c r="M39" s="1"/>
      <c r="O39" s="1"/>
    </row>
    <row r="40" spans="2:16" x14ac:dyDescent="0.2">
      <c r="B40" s="16" t="s">
        <v>40</v>
      </c>
      <c r="C40" s="17" t="s">
        <v>27</v>
      </c>
      <c r="D40" s="17"/>
      <c r="E40" s="17"/>
      <c r="F40" s="17"/>
      <c r="G40" s="17"/>
      <c r="H40" s="18"/>
      <c r="J40" s="16" t="s">
        <v>35</v>
      </c>
      <c r="K40" s="17" t="s">
        <v>27</v>
      </c>
      <c r="L40" s="17"/>
      <c r="M40" s="17"/>
      <c r="N40" s="17"/>
      <c r="O40" s="17"/>
      <c r="P40" s="18"/>
    </row>
    <row r="41" spans="2:16" x14ac:dyDescent="0.2">
      <c r="B41" s="2" t="s">
        <v>36</v>
      </c>
      <c r="C41" s="3" t="s">
        <v>1</v>
      </c>
      <c r="D41" s="3" t="s">
        <v>2</v>
      </c>
      <c r="E41" s="3" t="s">
        <v>3</v>
      </c>
      <c r="F41" s="3" t="s">
        <v>37</v>
      </c>
      <c r="G41" s="3" t="s">
        <v>38</v>
      </c>
      <c r="H41" s="4" t="s">
        <v>39</v>
      </c>
      <c r="J41" s="2" t="s">
        <v>36</v>
      </c>
      <c r="K41" s="3" t="s">
        <v>1</v>
      </c>
      <c r="L41" s="3" t="s">
        <v>2</v>
      </c>
      <c r="M41" s="3" t="s">
        <v>3</v>
      </c>
      <c r="N41" s="3" t="s">
        <v>37</v>
      </c>
      <c r="O41" s="3" t="s">
        <v>38</v>
      </c>
      <c r="P41" s="4" t="s">
        <v>39</v>
      </c>
    </row>
    <row r="42" spans="2:16" x14ac:dyDescent="0.2">
      <c r="B42" s="2">
        <v>0</v>
      </c>
      <c r="C42" s="5">
        <v>0.22559999999999999</v>
      </c>
      <c r="D42" s="3">
        <v>2256</v>
      </c>
      <c r="E42" s="3">
        <v>10000</v>
      </c>
      <c r="F42" s="28">
        <v>279.10000000000002</v>
      </c>
      <c r="G42" s="5">
        <v>29.97</v>
      </c>
      <c r="H42" s="26">
        <v>2.0999999999999998E-6</v>
      </c>
      <c r="J42" s="2">
        <v>0</v>
      </c>
      <c r="K42" s="5">
        <v>0.22559999999999999</v>
      </c>
      <c r="L42" s="3">
        <v>2256</v>
      </c>
      <c r="M42" s="3">
        <v>10000</v>
      </c>
      <c r="N42" s="28">
        <v>132</v>
      </c>
      <c r="O42" s="5">
        <v>29.97</v>
      </c>
      <c r="P42" s="26">
        <v>2.0999999999999998E-6</v>
      </c>
    </row>
    <row r="43" spans="2:16" x14ac:dyDescent="0.2">
      <c r="B43" s="2">
        <v>1</v>
      </c>
      <c r="C43" s="5">
        <v>0.1273</v>
      </c>
      <c r="D43" s="3">
        <v>1273</v>
      </c>
      <c r="E43" s="3">
        <v>10000</v>
      </c>
      <c r="F43" s="28">
        <v>258.5</v>
      </c>
      <c r="G43" s="5">
        <v>20.39</v>
      </c>
      <c r="H43" s="26">
        <v>2.0999999999999998E-6</v>
      </c>
      <c r="J43" s="2">
        <v>1</v>
      </c>
      <c r="K43" s="5">
        <v>0.1273</v>
      </c>
      <c r="L43" s="3">
        <v>1273</v>
      </c>
      <c r="M43" s="3">
        <v>10000</v>
      </c>
      <c r="N43" s="28">
        <v>111.4</v>
      </c>
      <c r="O43" s="5">
        <v>20.39</v>
      </c>
      <c r="P43" s="26">
        <v>1.9999999999999999E-6</v>
      </c>
    </row>
    <row r="44" spans="2:16" x14ac:dyDescent="0.2">
      <c r="B44" s="2">
        <v>2</v>
      </c>
      <c r="C44" s="5">
        <v>6.0999999999999999E-2</v>
      </c>
      <c r="D44" s="3">
        <v>610</v>
      </c>
      <c r="E44" s="3">
        <v>10000</v>
      </c>
      <c r="F44" s="28">
        <v>243.1</v>
      </c>
      <c r="G44" s="5">
        <v>12.97</v>
      </c>
      <c r="H44" s="26">
        <v>1.9999999999999999E-6</v>
      </c>
      <c r="J44" s="2">
        <v>2</v>
      </c>
      <c r="K44" s="5">
        <v>6.0999999999999999E-2</v>
      </c>
      <c r="L44" s="3">
        <v>610</v>
      </c>
      <c r="M44" s="3">
        <v>10000</v>
      </c>
      <c r="N44" s="28">
        <v>96.37</v>
      </c>
      <c r="O44" s="5">
        <v>12.97</v>
      </c>
      <c r="P44" s="26">
        <v>1.9E-6</v>
      </c>
    </row>
    <row r="45" spans="2:16" x14ac:dyDescent="0.2">
      <c r="B45" s="2">
        <v>3</v>
      </c>
      <c r="C45" s="5">
        <v>2.5499999999999998E-2</v>
      </c>
      <c r="D45" s="3">
        <v>255</v>
      </c>
      <c r="E45" s="3">
        <v>10000</v>
      </c>
      <c r="F45" s="28">
        <v>233.8</v>
      </c>
      <c r="G45" s="5">
        <v>7.5380000000000003</v>
      </c>
      <c r="H45" s="26">
        <v>1.9E-6</v>
      </c>
      <c r="J45" s="2">
        <v>3</v>
      </c>
      <c r="K45" s="5">
        <v>2.5499999999999998E-2</v>
      </c>
      <c r="L45" s="3">
        <v>255</v>
      </c>
      <c r="M45" s="3">
        <v>10000</v>
      </c>
      <c r="N45" s="28">
        <v>86.51</v>
      </c>
      <c r="O45" s="5">
        <v>7.5380000000000003</v>
      </c>
      <c r="P45" s="26">
        <v>2.0999999999999998E-6</v>
      </c>
    </row>
    <row r="46" spans="2:16" x14ac:dyDescent="0.2">
      <c r="B46" s="2">
        <v>4</v>
      </c>
      <c r="C46" s="5">
        <v>6.9220000000000002E-3</v>
      </c>
      <c r="D46" s="3">
        <v>200</v>
      </c>
      <c r="E46" s="3">
        <v>28892</v>
      </c>
      <c r="F46" s="28">
        <v>227.6</v>
      </c>
      <c r="G46" s="5">
        <v>3.95</v>
      </c>
      <c r="H46" s="26">
        <v>2.0420000000000001E-6</v>
      </c>
      <c r="J46" s="2">
        <v>4</v>
      </c>
      <c r="K46" s="5">
        <v>6.9220000000000002E-3</v>
      </c>
      <c r="L46" s="3">
        <v>200</v>
      </c>
      <c r="M46" s="3">
        <v>28892</v>
      </c>
      <c r="N46" s="28">
        <v>80.78</v>
      </c>
      <c r="O46" s="5">
        <v>3.95</v>
      </c>
      <c r="P46" s="26">
        <v>1.973E-6</v>
      </c>
    </row>
    <row r="47" spans="2:16" x14ac:dyDescent="0.2">
      <c r="B47" s="2">
        <v>5</v>
      </c>
      <c r="C47" s="5">
        <v>1.1659999999999999E-3</v>
      </c>
      <c r="D47" s="3">
        <v>200</v>
      </c>
      <c r="E47" s="3">
        <v>171580</v>
      </c>
      <c r="F47" s="28">
        <v>226.1</v>
      </c>
      <c r="G47" s="5">
        <v>2.3639999999999999</v>
      </c>
      <c r="H47" s="26">
        <v>2.3369999999999998E-6</v>
      </c>
      <c r="J47" s="2">
        <v>5</v>
      </c>
      <c r="K47" s="5">
        <v>1.1659999999999999E-3</v>
      </c>
      <c r="L47" s="3">
        <v>200</v>
      </c>
      <c r="M47" s="3">
        <v>171580</v>
      </c>
      <c r="N47" s="28">
        <v>79.06</v>
      </c>
      <c r="O47" s="5">
        <v>2.3639999999999999</v>
      </c>
      <c r="P47" s="26">
        <v>2.5289999999999998E-6</v>
      </c>
    </row>
    <row r="48" spans="2:16" x14ac:dyDescent="0.2">
      <c r="B48" s="2">
        <v>6</v>
      </c>
      <c r="C48" s="5">
        <v>2.0230000000000001E-4</v>
      </c>
      <c r="D48" s="3">
        <v>200</v>
      </c>
      <c r="E48" s="3">
        <v>988524</v>
      </c>
      <c r="F48" s="28">
        <v>225.3</v>
      </c>
      <c r="G48" s="5">
        <v>1.64</v>
      </c>
      <c r="H48" s="26">
        <v>1.9989999999999998E-6</v>
      </c>
      <c r="J48" s="2">
        <v>6</v>
      </c>
      <c r="K48" s="5">
        <v>2.0230000000000001E-4</v>
      </c>
      <c r="L48" s="3">
        <v>200</v>
      </c>
      <c r="M48" s="3">
        <v>988524</v>
      </c>
      <c r="N48" s="28">
        <v>78.52</v>
      </c>
      <c r="O48" s="5">
        <v>1.64</v>
      </c>
      <c r="P48" s="26">
        <v>1.9549999999999999E-6</v>
      </c>
    </row>
    <row r="49" spans="2:16" ht="15" thickBot="1" x14ac:dyDescent="0.25">
      <c r="B49" s="6">
        <v>7</v>
      </c>
      <c r="C49" s="7">
        <v>1.4800000000000001E-5</v>
      </c>
      <c r="D49" s="8">
        <v>74</v>
      </c>
      <c r="E49" s="8">
        <v>5000000</v>
      </c>
      <c r="F49" s="29">
        <v>225.3</v>
      </c>
      <c r="G49" s="7">
        <v>1.304</v>
      </c>
      <c r="H49" s="27">
        <v>1.826E-6</v>
      </c>
      <c r="J49" s="6">
        <v>7</v>
      </c>
      <c r="K49" s="7">
        <v>1.4800000000000001E-5</v>
      </c>
      <c r="L49" s="8">
        <v>74</v>
      </c>
      <c r="M49" s="8">
        <v>5000000</v>
      </c>
      <c r="N49" s="29">
        <v>78.48</v>
      </c>
      <c r="O49" s="7">
        <v>1.304</v>
      </c>
      <c r="P49" s="27">
        <v>1.815E-6</v>
      </c>
    </row>
    <row r="50" spans="2:16" x14ac:dyDescent="0.2">
      <c r="E50" s="1"/>
      <c r="K50" s="1"/>
      <c r="M50" s="1"/>
      <c r="O50" s="1"/>
    </row>
    <row r="51" spans="2:16" x14ac:dyDescent="0.2">
      <c r="E51" s="1"/>
      <c r="K51" s="1"/>
      <c r="M51" s="1"/>
      <c r="O51" s="1"/>
    </row>
    <row r="52" spans="2:16" x14ac:dyDescent="0.2">
      <c r="E52" s="1"/>
      <c r="K52" s="1"/>
      <c r="M52" s="1"/>
      <c r="O52" s="1"/>
    </row>
    <row r="53" spans="2:16" x14ac:dyDescent="0.2">
      <c r="E53" s="1"/>
      <c r="K53" s="1"/>
      <c r="M53" s="1"/>
      <c r="O53" s="1"/>
    </row>
    <row r="54" spans="2:16" x14ac:dyDescent="0.2">
      <c r="E54" s="1"/>
      <c r="K54" s="1"/>
      <c r="M54" s="1"/>
      <c r="O54" s="1"/>
    </row>
    <row r="55" spans="2:16" x14ac:dyDescent="0.2">
      <c r="E55" s="1"/>
      <c r="K55" s="1"/>
      <c r="M55" s="1"/>
      <c r="O55" s="1"/>
    </row>
    <row r="56" spans="2:16" x14ac:dyDescent="0.2">
      <c r="E56" s="1"/>
      <c r="K56" s="1"/>
      <c r="M56" s="1"/>
      <c r="O56" s="1"/>
    </row>
    <row r="57" spans="2:16" x14ac:dyDescent="0.2">
      <c r="E57" s="1"/>
      <c r="K57" s="1"/>
      <c r="M57" s="1"/>
      <c r="O57" s="1"/>
    </row>
    <row r="58" spans="2:16" x14ac:dyDescent="0.2">
      <c r="E58" s="1"/>
      <c r="K58" s="1"/>
      <c r="M58" s="1"/>
      <c r="O58" s="1"/>
    </row>
    <row r="59" spans="2:16" x14ac:dyDescent="0.2">
      <c r="E59" s="1"/>
      <c r="K59" s="1"/>
      <c r="M59" s="1"/>
      <c r="O59" s="1"/>
    </row>
    <row r="60" spans="2:16" x14ac:dyDescent="0.2">
      <c r="E60" s="1"/>
      <c r="K60" s="1"/>
      <c r="M60" s="1"/>
      <c r="O60" s="1"/>
    </row>
    <row r="61" spans="2:16" x14ac:dyDescent="0.2">
      <c r="E61" s="1"/>
      <c r="K61" s="1"/>
      <c r="M61" s="1"/>
      <c r="O61" s="1"/>
    </row>
    <row r="62" spans="2:16" x14ac:dyDescent="0.2">
      <c r="E62" s="1"/>
      <c r="K62" s="1"/>
      <c r="M62" s="1"/>
      <c r="O6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F8FE-3307-4702-8F2E-7C4FF62053DA}">
  <dimension ref="A2:AM189"/>
  <sheetViews>
    <sheetView tabSelected="1" zoomScale="85" zoomScaleNormal="85" workbookViewId="0">
      <selection activeCell="V70" sqref="V70"/>
    </sheetView>
  </sheetViews>
  <sheetFormatPr defaultRowHeight="14.25" x14ac:dyDescent="0.2"/>
  <cols>
    <col min="1" max="1" width="12.75" customWidth="1"/>
  </cols>
  <sheetData>
    <row r="2" spans="1:24" x14ac:dyDescent="0.2">
      <c r="A2" s="30" t="s">
        <v>15</v>
      </c>
      <c r="B2" s="30" t="s">
        <v>15</v>
      </c>
      <c r="C2" s="30"/>
      <c r="D2" s="30"/>
      <c r="E2" s="30"/>
      <c r="F2" s="30"/>
      <c r="G2" s="30"/>
      <c r="H2" s="30"/>
      <c r="J2" s="30" t="s">
        <v>15</v>
      </c>
      <c r="K2" s="30"/>
      <c r="L2" s="30"/>
      <c r="M2" s="30"/>
      <c r="N2" s="30"/>
      <c r="O2" s="30"/>
      <c r="P2" s="30"/>
      <c r="R2" s="30" t="s">
        <v>15</v>
      </c>
      <c r="S2" s="30"/>
      <c r="T2" s="30"/>
      <c r="U2" s="30"/>
      <c r="V2" s="30"/>
      <c r="W2" s="30"/>
      <c r="X2" s="30"/>
    </row>
    <row r="3" spans="1:24" ht="15" thickBot="1" x14ac:dyDescent="0.25">
      <c r="A3" t="s">
        <v>14</v>
      </c>
      <c r="B3" s="30" t="s">
        <v>41</v>
      </c>
      <c r="C3" s="30"/>
      <c r="D3" s="30"/>
      <c r="E3" s="30"/>
      <c r="F3" s="30"/>
      <c r="G3" s="30"/>
      <c r="H3" s="30"/>
      <c r="J3" s="30" t="s">
        <v>42</v>
      </c>
      <c r="K3" s="30"/>
      <c r="L3" s="30"/>
      <c r="M3" s="30"/>
      <c r="N3" s="30"/>
      <c r="O3" s="30"/>
      <c r="P3" s="30"/>
      <c r="R3" s="30" t="s">
        <v>43</v>
      </c>
      <c r="S3" s="30"/>
      <c r="T3" s="30"/>
      <c r="U3" s="30"/>
      <c r="V3" s="30"/>
      <c r="W3" s="30"/>
      <c r="X3" s="30"/>
    </row>
    <row r="4" spans="1:24" x14ac:dyDescent="0.2">
      <c r="B4" s="16" t="s">
        <v>4</v>
      </c>
      <c r="C4" s="17" t="s">
        <v>1</v>
      </c>
      <c r="D4" s="17" t="s">
        <v>2</v>
      </c>
      <c r="E4" s="17" t="s">
        <v>3</v>
      </c>
      <c r="F4" s="17" t="s">
        <v>37</v>
      </c>
      <c r="G4" s="17" t="s">
        <v>38</v>
      </c>
      <c r="H4" s="18" t="s">
        <v>39</v>
      </c>
      <c r="J4" s="16" t="s">
        <v>4</v>
      </c>
      <c r="K4" s="17" t="s">
        <v>1</v>
      </c>
      <c r="L4" s="17" t="s">
        <v>2</v>
      </c>
      <c r="M4" s="17" t="s">
        <v>3</v>
      </c>
      <c r="N4" s="17" t="s">
        <v>37</v>
      </c>
      <c r="O4" s="17" t="s">
        <v>38</v>
      </c>
      <c r="P4" s="18" t="s">
        <v>39</v>
      </c>
      <c r="R4" s="16" t="s">
        <v>4</v>
      </c>
      <c r="S4" s="17" t="s">
        <v>1</v>
      </c>
      <c r="T4" s="17" t="s">
        <v>2</v>
      </c>
      <c r="U4" s="17" t="s">
        <v>3</v>
      </c>
      <c r="V4" s="17" t="s">
        <v>37</v>
      </c>
      <c r="W4" s="17" t="s">
        <v>38</v>
      </c>
      <c r="X4" s="18" t="s">
        <v>39</v>
      </c>
    </row>
    <row r="5" spans="1:24" x14ac:dyDescent="0.2">
      <c r="A5" s="1">
        <v>0.32150000000000001</v>
      </c>
      <c r="B5" s="2">
        <v>0</v>
      </c>
      <c r="C5" s="5">
        <v>0.33260000000000001</v>
      </c>
      <c r="D5" s="3">
        <v>3326</v>
      </c>
      <c r="E5" s="3">
        <v>10000</v>
      </c>
      <c r="F5" s="68">
        <v>379300</v>
      </c>
      <c r="G5" s="5">
        <v>71710</v>
      </c>
      <c r="H5" s="26">
        <v>1.511E-3</v>
      </c>
      <c r="J5" s="2">
        <v>0</v>
      </c>
      <c r="K5" s="5">
        <v>0.33260000000000001</v>
      </c>
      <c r="L5" s="3">
        <v>3326</v>
      </c>
      <c r="M5" s="3">
        <v>10000</v>
      </c>
      <c r="N5" s="5">
        <v>369900</v>
      </c>
      <c r="O5" s="5">
        <v>71710</v>
      </c>
      <c r="P5" s="26">
        <v>1.8699999999999999E-3</v>
      </c>
      <c r="R5" s="2">
        <v>0</v>
      </c>
      <c r="S5" s="5">
        <v>0.33260000000000001</v>
      </c>
      <c r="T5" s="3">
        <v>3326</v>
      </c>
      <c r="U5" s="3">
        <v>10000</v>
      </c>
      <c r="V5" s="5">
        <v>367600</v>
      </c>
      <c r="W5" s="5">
        <v>71710</v>
      </c>
      <c r="X5" s="26">
        <v>1.2199999999999999E-3</v>
      </c>
    </row>
    <row r="6" spans="1:24" x14ac:dyDescent="0.2">
      <c r="A6" s="1">
        <v>0.19689999999999999</v>
      </c>
      <c r="B6" s="2">
        <v>0.5</v>
      </c>
      <c r="C6" s="5">
        <v>0.22459999999999999</v>
      </c>
      <c r="D6" s="3">
        <v>2246</v>
      </c>
      <c r="E6" s="3">
        <v>10000</v>
      </c>
      <c r="F6" s="68">
        <v>334300</v>
      </c>
      <c r="G6" s="5">
        <v>62930</v>
      </c>
      <c r="H6" s="26">
        <v>1.609E-3</v>
      </c>
      <c r="J6" s="2">
        <v>0.5</v>
      </c>
      <c r="K6" s="5">
        <v>0.22459999999999999</v>
      </c>
      <c r="L6" s="3">
        <v>2246</v>
      </c>
      <c r="M6" s="3">
        <v>10000</v>
      </c>
      <c r="N6" s="5">
        <v>324800</v>
      </c>
      <c r="O6" s="5">
        <v>62930</v>
      </c>
      <c r="P6" s="26">
        <v>1.188E-3</v>
      </c>
      <c r="R6" s="2">
        <v>0.5</v>
      </c>
      <c r="S6" s="5">
        <v>0.22459999999999999</v>
      </c>
      <c r="T6" s="3">
        <v>2246</v>
      </c>
      <c r="U6" s="3">
        <v>10000</v>
      </c>
      <c r="V6" s="5">
        <v>322600</v>
      </c>
      <c r="W6" s="5">
        <v>62930</v>
      </c>
      <c r="X6" s="26">
        <v>8.518E-4</v>
      </c>
    </row>
    <row r="7" spans="1:24" x14ac:dyDescent="0.2">
      <c r="A7" s="1">
        <v>0.11609999999999999</v>
      </c>
      <c r="B7" s="2">
        <v>1</v>
      </c>
      <c r="C7" s="5">
        <v>0.126</v>
      </c>
      <c r="D7" s="3">
        <v>1260</v>
      </c>
      <c r="E7" s="3">
        <v>10000</v>
      </c>
      <c r="F7" s="68">
        <v>276200</v>
      </c>
      <c r="G7" s="5">
        <v>51580</v>
      </c>
      <c r="H7" s="26">
        <v>1.2390000000000001E-3</v>
      </c>
      <c r="J7" s="2">
        <v>1</v>
      </c>
      <c r="K7" s="5">
        <v>0.126</v>
      </c>
      <c r="L7" s="3">
        <v>1260</v>
      </c>
      <c r="M7" s="3">
        <v>10000</v>
      </c>
      <c r="N7" s="5">
        <v>266700</v>
      </c>
      <c r="O7" s="5">
        <v>51580</v>
      </c>
      <c r="P7" s="26">
        <v>9.7519999999999996E-4</v>
      </c>
      <c r="R7" s="2">
        <v>1</v>
      </c>
      <c r="S7" s="5">
        <v>0.126</v>
      </c>
      <c r="T7" s="3">
        <v>1260</v>
      </c>
      <c r="U7" s="3">
        <v>10000</v>
      </c>
      <c r="V7" s="5">
        <v>264500</v>
      </c>
      <c r="W7" s="5">
        <v>51580</v>
      </c>
      <c r="X7" s="26">
        <v>7.6449999999999999E-4</v>
      </c>
    </row>
    <row r="8" spans="1:24" x14ac:dyDescent="0.2">
      <c r="A8" s="1">
        <v>5.6309999999999999E-2</v>
      </c>
      <c r="B8" s="2">
        <v>1.5</v>
      </c>
      <c r="C8" s="5">
        <v>5.91E-2</v>
      </c>
      <c r="D8" s="3">
        <v>591</v>
      </c>
      <c r="E8" s="3">
        <v>10000</v>
      </c>
      <c r="F8" s="68">
        <v>210900</v>
      </c>
      <c r="G8" s="5">
        <v>38740</v>
      </c>
      <c r="H8" s="26">
        <v>1.031E-3</v>
      </c>
      <c r="J8" s="2">
        <v>1.5</v>
      </c>
      <c r="K8" s="5">
        <v>5.91E-2</v>
      </c>
      <c r="L8" s="3">
        <v>591</v>
      </c>
      <c r="M8" s="3">
        <v>10000</v>
      </c>
      <c r="N8" s="5">
        <v>201400</v>
      </c>
      <c r="O8" s="5">
        <v>38740</v>
      </c>
      <c r="P8" s="26">
        <v>6.3880000000000002E-4</v>
      </c>
      <c r="R8" s="2">
        <v>1.5</v>
      </c>
      <c r="S8" s="5">
        <v>5.91E-2</v>
      </c>
      <c r="T8" s="3">
        <v>591</v>
      </c>
      <c r="U8" s="3">
        <v>10000</v>
      </c>
      <c r="V8" s="5">
        <v>199200</v>
      </c>
      <c r="W8" s="5">
        <v>38740</v>
      </c>
      <c r="X8" s="26">
        <v>4.8299999999999998E-4</v>
      </c>
    </row>
    <row r="9" spans="1:24" x14ac:dyDescent="0.2">
      <c r="A9" s="1">
        <v>2.315E-2</v>
      </c>
      <c r="B9" s="2">
        <v>2</v>
      </c>
      <c r="C9" s="5">
        <v>2.4500000000000001E-2</v>
      </c>
      <c r="D9" s="3">
        <v>245</v>
      </c>
      <c r="E9" s="3">
        <v>10000</v>
      </c>
      <c r="F9" s="68">
        <v>150000</v>
      </c>
      <c r="G9" s="5">
        <v>26730</v>
      </c>
      <c r="H9" s="26">
        <v>4.5459999999999999E-4</v>
      </c>
      <c r="J9" s="2">
        <v>2</v>
      </c>
      <c r="K9" s="5">
        <v>2.4500000000000001E-2</v>
      </c>
      <c r="L9" s="3">
        <v>245</v>
      </c>
      <c r="M9" s="3">
        <v>10000</v>
      </c>
      <c r="N9" s="5">
        <v>140600</v>
      </c>
      <c r="O9" s="5">
        <v>26730</v>
      </c>
      <c r="P9" s="26">
        <v>3.1740000000000002E-4</v>
      </c>
      <c r="R9" s="2">
        <v>2</v>
      </c>
      <c r="S9" s="5">
        <v>2.4500000000000001E-2</v>
      </c>
      <c r="T9" s="3">
        <v>245</v>
      </c>
      <c r="U9" s="3">
        <v>10000</v>
      </c>
      <c r="V9" s="5">
        <v>138300</v>
      </c>
      <c r="W9" s="5">
        <v>26730</v>
      </c>
      <c r="X9" s="26">
        <v>4.4930000000000002E-4</v>
      </c>
    </row>
    <row r="10" spans="1:24" x14ac:dyDescent="0.2">
      <c r="A10" s="1">
        <v>7.6280000000000002E-3</v>
      </c>
      <c r="B10" s="2">
        <v>2.5</v>
      </c>
      <c r="C10" s="5">
        <v>7.2319999999999997E-3</v>
      </c>
      <c r="D10" s="3">
        <v>200</v>
      </c>
      <c r="E10" s="3">
        <v>27653</v>
      </c>
      <c r="F10" s="68">
        <v>92530</v>
      </c>
      <c r="G10" s="5">
        <v>15280</v>
      </c>
      <c r="H10" s="26">
        <v>2.3690000000000001E-4</v>
      </c>
      <c r="J10" s="2">
        <v>2.5</v>
      </c>
      <c r="K10" s="5">
        <v>7.2319999999999997E-3</v>
      </c>
      <c r="L10" s="3">
        <v>200</v>
      </c>
      <c r="M10" s="3">
        <v>27653</v>
      </c>
      <c r="N10" s="5">
        <v>83080</v>
      </c>
      <c r="O10" s="5">
        <v>15280</v>
      </c>
      <c r="P10" s="26">
        <v>3.436E-4</v>
      </c>
      <c r="R10" s="2">
        <v>2.5</v>
      </c>
      <c r="S10" s="5">
        <v>7.2319999999999997E-3</v>
      </c>
      <c r="T10" s="3">
        <v>200</v>
      </c>
      <c r="U10" s="3">
        <v>27653</v>
      </c>
      <c r="V10" s="5">
        <v>80830</v>
      </c>
      <c r="W10" s="5">
        <v>15280</v>
      </c>
      <c r="X10" s="26">
        <v>2.3330000000000001E-4</v>
      </c>
    </row>
    <row r="11" spans="1:24" x14ac:dyDescent="0.2">
      <c r="A11" s="1">
        <v>2.2000000000000001E-3</v>
      </c>
      <c r="B11" s="2">
        <v>3</v>
      </c>
      <c r="C11" s="5">
        <v>2.1380000000000001E-3</v>
      </c>
      <c r="D11" s="3">
        <v>200</v>
      </c>
      <c r="E11" s="3">
        <v>93562</v>
      </c>
      <c r="F11" s="68">
        <v>54370</v>
      </c>
      <c r="G11" s="5">
        <v>7610</v>
      </c>
      <c r="H11" s="26">
        <v>1.94E-4</v>
      </c>
      <c r="J11" s="2">
        <v>3</v>
      </c>
      <c r="K11" s="5">
        <v>2.1380000000000001E-3</v>
      </c>
      <c r="L11" s="3">
        <v>200</v>
      </c>
      <c r="M11" s="3">
        <v>93562</v>
      </c>
      <c r="N11" s="5">
        <v>44930</v>
      </c>
      <c r="O11" s="5">
        <v>7610</v>
      </c>
      <c r="P11" s="26">
        <v>1.872E-4</v>
      </c>
      <c r="R11" s="2">
        <v>3</v>
      </c>
      <c r="S11" s="5">
        <v>2.1380000000000001E-3</v>
      </c>
      <c r="T11" s="3">
        <v>200</v>
      </c>
      <c r="U11" s="3">
        <v>93562</v>
      </c>
      <c r="V11" s="5">
        <v>42680</v>
      </c>
      <c r="W11" s="5">
        <v>7610</v>
      </c>
      <c r="X11" s="26">
        <v>1.518E-4</v>
      </c>
    </row>
    <row r="12" spans="1:24" x14ac:dyDescent="0.2">
      <c r="A12" s="1">
        <v>4.8959999999999997E-4</v>
      </c>
      <c r="B12" s="2">
        <v>3.5</v>
      </c>
      <c r="C12" s="5">
        <v>4.1310000000000001E-4</v>
      </c>
      <c r="D12" s="3">
        <v>200</v>
      </c>
      <c r="E12" s="3">
        <v>484179</v>
      </c>
      <c r="F12" s="68">
        <v>32180</v>
      </c>
      <c r="G12" s="5">
        <v>3095</v>
      </c>
      <c r="H12" s="26">
        <v>1.008E-4</v>
      </c>
      <c r="J12" s="2">
        <v>3.5</v>
      </c>
      <c r="K12" s="5">
        <v>4.1310000000000001E-4</v>
      </c>
      <c r="L12" s="3">
        <v>200</v>
      </c>
      <c r="M12" s="3">
        <v>484179</v>
      </c>
      <c r="N12" s="5">
        <v>22740</v>
      </c>
      <c r="O12" s="5">
        <v>3095</v>
      </c>
      <c r="P12" s="26">
        <v>7.7650000000000004E-5</v>
      </c>
      <c r="R12" s="2">
        <v>3.5</v>
      </c>
      <c r="S12" s="5">
        <v>4.1310000000000001E-4</v>
      </c>
      <c r="T12" s="3">
        <v>200</v>
      </c>
      <c r="U12" s="3">
        <v>484179</v>
      </c>
      <c r="V12" s="5">
        <v>20490</v>
      </c>
      <c r="W12" s="5">
        <v>3095</v>
      </c>
      <c r="X12" s="26">
        <v>6.6970000000000004E-5</v>
      </c>
    </row>
    <row r="13" spans="1:24" x14ac:dyDescent="0.2">
      <c r="A13" s="1">
        <v>7.9729999999999997E-5</v>
      </c>
      <c r="B13" s="2">
        <v>4</v>
      </c>
      <c r="C13" s="5">
        <v>7.2559999999999996E-5</v>
      </c>
      <c r="D13" s="3">
        <v>200</v>
      </c>
      <c r="E13" s="3">
        <v>2756175</v>
      </c>
      <c r="F13" s="68">
        <v>22210</v>
      </c>
      <c r="G13" s="5">
        <v>1030</v>
      </c>
      <c r="H13" s="26">
        <v>7.4599999999999997E-5</v>
      </c>
      <c r="J13" s="2">
        <v>4</v>
      </c>
      <c r="K13" s="5">
        <v>7.2559999999999996E-5</v>
      </c>
      <c r="L13" s="3">
        <v>200</v>
      </c>
      <c r="M13" s="3">
        <v>2756175</v>
      </c>
      <c r="N13" s="5">
        <v>12770</v>
      </c>
      <c r="O13" s="5">
        <v>1030</v>
      </c>
      <c r="P13" s="26">
        <v>5.9689999999999999E-5</v>
      </c>
      <c r="R13" s="2">
        <v>4</v>
      </c>
      <c r="S13" s="5">
        <v>7.2559999999999996E-5</v>
      </c>
      <c r="T13" s="3">
        <v>200</v>
      </c>
      <c r="U13" s="3">
        <v>2756175</v>
      </c>
      <c r="V13" s="5">
        <v>10520</v>
      </c>
      <c r="W13" s="5">
        <v>1030</v>
      </c>
      <c r="X13" s="26">
        <v>4.7889999999999997E-5</v>
      </c>
    </row>
    <row r="14" spans="1:24" ht="15" thickBot="1" x14ac:dyDescent="0.25">
      <c r="A14" s="1">
        <v>8.3960000000000006E-6</v>
      </c>
      <c r="B14" s="6">
        <v>4.5</v>
      </c>
      <c r="C14" s="7">
        <v>8.2320000000000001E-6</v>
      </c>
      <c r="D14" s="8">
        <v>200</v>
      </c>
      <c r="E14" s="8">
        <v>24294389</v>
      </c>
      <c r="F14" s="69">
        <v>18650</v>
      </c>
      <c r="G14" s="7">
        <v>272.39999999999998</v>
      </c>
      <c r="H14" s="27">
        <v>4.5599999999999997E-5</v>
      </c>
      <c r="J14" s="6">
        <v>4.5</v>
      </c>
      <c r="K14" s="7">
        <v>8.2320000000000001E-6</v>
      </c>
      <c r="L14" s="8">
        <v>200</v>
      </c>
      <c r="M14" s="8">
        <v>24294389</v>
      </c>
      <c r="N14" s="7">
        <v>9214</v>
      </c>
      <c r="O14" s="7">
        <v>272.39999999999998</v>
      </c>
      <c r="P14" s="27">
        <v>3.6069999999999999E-5</v>
      </c>
      <c r="R14" s="6">
        <v>4.5</v>
      </c>
      <c r="S14" s="7">
        <v>8.2320000000000001E-6</v>
      </c>
      <c r="T14" s="8">
        <v>200</v>
      </c>
      <c r="U14" s="8">
        <v>24294389</v>
      </c>
      <c r="V14" s="7">
        <v>6966</v>
      </c>
      <c r="W14" s="7">
        <v>272.39999999999998</v>
      </c>
      <c r="X14" s="27">
        <v>3.7910000000000001E-5</v>
      </c>
    </row>
    <row r="18" spans="1:32" x14ac:dyDescent="0.2">
      <c r="A18" s="30" t="s">
        <v>48</v>
      </c>
      <c r="B18" s="30" t="s">
        <v>48</v>
      </c>
      <c r="C18" s="30"/>
      <c r="D18" s="30"/>
      <c r="E18" s="30"/>
      <c r="F18" s="30"/>
      <c r="G18" s="30"/>
      <c r="H18" s="30"/>
      <c r="J18" s="30" t="s">
        <v>48</v>
      </c>
      <c r="K18" s="30"/>
      <c r="L18" s="30"/>
      <c r="M18" s="30"/>
      <c r="N18" s="30"/>
      <c r="O18" s="30"/>
      <c r="P18" s="30"/>
      <c r="R18" s="30" t="s">
        <v>48</v>
      </c>
      <c r="S18" s="30"/>
      <c r="T18" s="30"/>
      <c r="U18" s="30"/>
      <c r="V18" s="30"/>
      <c r="W18" s="30"/>
      <c r="X18" s="30"/>
      <c r="Z18" s="30" t="s">
        <v>48</v>
      </c>
      <c r="AA18" s="30"/>
      <c r="AB18" s="30"/>
      <c r="AC18" s="30"/>
      <c r="AD18" s="30"/>
      <c r="AE18" s="30"/>
      <c r="AF18" s="30"/>
    </row>
    <row r="19" spans="1:32" ht="15" thickBot="1" x14ac:dyDescent="0.25">
      <c r="A19" t="s">
        <v>14</v>
      </c>
      <c r="B19" s="30" t="s">
        <v>45</v>
      </c>
      <c r="C19" s="30"/>
      <c r="D19" s="30"/>
      <c r="E19" s="30"/>
      <c r="F19" s="30"/>
      <c r="G19" s="30"/>
      <c r="H19" s="30"/>
      <c r="J19" s="30" t="s">
        <v>46</v>
      </c>
      <c r="K19" s="30"/>
      <c r="L19" s="30"/>
      <c r="M19" s="30"/>
      <c r="N19" s="30"/>
      <c r="O19" s="30"/>
      <c r="P19" s="30"/>
      <c r="R19" s="30" t="s">
        <v>47</v>
      </c>
      <c r="S19" s="30"/>
      <c r="T19" s="30"/>
      <c r="U19" s="30"/>
      <c r="V19" s="30"/>
      <c r="W19" s="30"/>
      <c r="X19" s="30"/>
      <c r="Z19" s="30" t="s">
        <v>128</v>
      </c>
      <c r="AA19" s="30"/>
      <c r="AB19" s="30"/>
      <c r="AC19" s="30"/>
      <c r="AD19" s="30"/>
      <c r="AE19" s="30"/>
      <c r="AF19" s="30"/>
    </row>
    <row r="20" spans="1:32" x14ac:dyDescent="0.2">
      <c r="B20" s="16" t="s">
        <v>4</v>
      </c>
      <c r="C20" s="17" t="s">
        <v>1</v>
      </c>
      <c r="D20" s="17" t="s">
        <v>2</v>
      </c>
      <c r="E20" s="17" t="s">
        <v>3</v>
      </c>
      <c r="F20" s="17" t="s">
        <v>37</v>
      </c>
      <c r="G20" s="17" t="s">
        <v>38</v>
      </c>
      <c r="H20" s="18" t="s">
        <v>39</v>
      </c>
      <c r="J20" s="16" t="s">
        <v>4</v>
      </c>
      <c r="K20" s="17" t="s">
        <v>1</v>
      </c>
      <c r="L20" s="17" t="s">
        <v>2</v>
      </c>
      <c r="M20" s="17" t="s">
        <v>3</v>
      </c>
      <c r="N20" s="17" t="s">
        <v>37</v>
      </c>
      <c r="O20" s="17" t="s">
        <v>38</v>
      </c>
      <c r="P20" s="18" t="s">
        <v>39</v>
      </c>
      <c r="R20" s="16" t="s">
        <v>4</v>
      </c>
      <c r="S20" s="17" t="s">
        <v>1</v>
      </c>
      <c r="T20" s="17" t="s">
        <v>2</v>
      </c>
      <c r="U20" s="17" t="s">
        <v>3</v>
      </c>
      <c r="V20" s="17" t="s">
        <v>37</v>
      </c>
      <c r="W20" s="17" t="s">
        <v>38</v>
      </c>
      <c r="X20" s="18" t="s">
        <v>39</v>
      </c>
      <c r="Z20" s="16" t="s">
        <v>4</v>
      </c>
      <c r="AA20" s="17" t="s">
        <v>1</v>
      </c>
      <c r="AB20" s="17" t="s">
        <v>2</v>
      </c>
      <c r="AC20" s="17" t="s">
        <v>3</v>
      </c>
      <c r="AD20" s="17" t="s">
        <v>37</v>
      </c>
      <c r="AE20" s="17" t="s">
        <v>38</v>
      </c>
      <c r="AF20" s="18" t="s">
        <v>39</v>
      </c>
    </row>
    <row r="21" spans="1:32" x14ac:dyDescent="0.2">
      <c r="A21" s="1">
        <v>0.63290000000000002</v>
      </c>
      <c r="B21" s="46">
        <v>0</v>
      </c>
      <c r="C21" s="5">
        <v>0.70489999999999997</v>
      </c>
      <c r="D21" s="3">
        <v>7049</v>
      </c>
      <c r="E21" s="3">
        <v>10000</v>
      </c>
      <c r="F21" s="68">
        <v>39780</v>
      </c>
      <c r="G21" s="5">
        <v>9791</v>
      </c>
      <c r="H21" s="26">
        <v>5.2039999999999996E-4</v>
      </c>
      <c r="J21" s="46">
        <v>0</v>
      </c>
      <c r="K21" s="5">
        <v>0.70489999999999997</v>
      </c>
      <c r="L21" s="3">
        <v>7049</v>
      </c>
      <c r="M21" s="3">
        <v>10000</v>
      </c>
      <c r="N21" s="5">
        <v>38420</v>
      </c>
      <c r="O21" s="5">
        <v>9791</v>
      </c>
      <c r="P21" s="26">
        <v>4.217E-4</v>
      </c>
      <c r="R21" s="46">
        <v>0</v>
      </c>
      <c r="S21" s="5">
        <v>0.70489999999999997</v>
      </c>
      <c r="T21" s="3">
        <v>7049</v>
      </c>
      <c r="U21" s="3">
        <v>10000</v>
      </c>
      <c r="V21" s="5">
        <v>36890</v>
      </c>
      <c r="W21" s="5">
        <v>9791</v>
      </c>
      <c r="X21" s="26">
        <v>3.1270000000000001E-4</v>
      </c>
      <c r="Z21" s="2">
        <v>0</v>
      </c>
      <c r="AA21" s="5">
        <v>0.70489999999999997</v>
      </c>
      <c r="AB21" s="3">
        <v>7049</v>
      </c>
      <c r="AC21" s="3">
        <v>10000</v>
      </c>
      <c r="AD21" s="5">
        <v>36650</v>
      </c>
      <c r="AE21" s="5">
        <v>9791</v>
      </c>
      <c r="AF21" s="26">
        <v>1.37E-4</v>
      </c>
    </row>
    <row r="22" spans="1:32" x14ac:dyDescent="0.2">
      <c r="A22" s="1">
        <v>0.4975</v>
      </c>
      <c r="B22" s="46">
        <v>0.5</v>
      </c>
      <c r="C22" s="5">
        <v>0.56820000000000004</v>
      </c>
      <c r="D22" s="3">
        <v>5682</v>
      </c>
      <c r="E22" s="3">
        <v>10000</v>
      </c>
      <c r="F22" s="68">
        <v>37320</v>
      </c>
      <c r="G22" s="5">
        <v>9072</v>
      </c>
      <c r="H22" s="26">
        <v>4.9120000000000001E-4</v>
      </c>
      <c r="J22" s="46">
        <v>0.5</v>
      </c>
      <c r="K22" s="5">
        <v>0.56820000000000004</v>
      </c>
      <c r="L22" s="3">
        <v>5682</v>
      </c>
      <c r="M22" s="3">
        <v>10000</v>
      </c>
      <c r="N22" s="5">
        <v>35950</v>
      </c>
      <c r="O22" s="5">
        <v>9072</v>
      </c>
      <c r="P22" s="26">
        <v>1.247E-4</v>
      </c>
      <c r="R22" s="46">
        <v>0.5</v>
      </c>
      <c r="S22" s="5">
        <v>0.56820000000000004</v>
      </c>
      <c r="T22" s="3">
        <v>5682</v>
      </c>
      <c r="U22" s="3">
        <v>10000</v>
      </c>
      <c r="V22" s="5">
        <v>34450</v>
      </c>
      <c r="W22" s="5">
        <v>9072</v>
      </c>
      <c r="X22" s="26">
        <v>1.281E-4</v>
      </c>
      <c r="Z22" s="2">
        <v>0.5</v>
      </c>
      <c r="AA22" s="5">
        <v>0.56820000000000004</v>
      </c>
      <c r="AB22" s="3">
        <v>5682</v>
      </c>
      <c r="AC22" s="3">
        <v>10000</v>
      </c>
      <c r="AD22" s="5">
        <v>34220</v>
      </c>
      <c r="AE22" s="5">
        <v>9072</v>
      </c>
      <c r="AF22" s="26">
        <v>1.15E-4</v>
      </c>
    </row>
    <row r="23" spans="1:32" x14ac:dyDescent="0.2">
      <c r="A23" s="1">
        <v>0.37040000000000001</v>
      </c>
      <c r="B23" s="46">
        <v>1</v>
      </c>
      <c r="C23" s="5">
        <v>0.4224</v>
      </c>
      <c r="D23" s="3">
        <v>4224</v>
      </c>
      <c r="E23" s="3">
        <v>10000</v>
      </c>
      <c r="F23" s="68">
        <v>33180</v>
      </c>
      <c r="G23" s="5">
        <v>7854</v>
      </c>
      <c r="H23" s="26">
        <v>1.383E-4</v>
      </c>
      <c r="J23" s="46">
        <v>1</v>
      </c>
      <c r="K23" s="5">
        <v>0.4224</v>
      </c>
      <c r="L23" s="3">
        <v>4224</v>
      </c>
      <c r="M23" s="3">
        <v>10000</v>
      </c>
      <c r="N23" s="5">
        <v>31820</v>
      </c>
      <c r="O23" s="5">
        <v>7854</v>
      </c>
      <c r="P23" s="26">
        <v>1.106E-4</v>
      </c>
      <c r="R23" s="46">
        <v>1</v>
      </c>
      <c r="S23" s="5">
        <v>0.4224</v>
      </c>
      <c r="T23" s="3">
        <v>4224</v>
      </c>
      <c r="U23" s="3">
        <v>10000</v>
      </c>
      <c r="V23" s="5">
        <v>30300</v>
      </c>
      <c r="W23" s="5">
        <v>7854</v>
      </c>
      <c r="X23" s="26">
        <v>1.3999999999999999E-4</v>
      </c>
      <c r="Z23" s="2">
        <v>1</v>
      </c>
      <c r="AA23" s="5">
        <v>0.4224</v>
      </c>
      <c r="AB23" s="3">
        <v>4224</v>
      </c>
      <c r="AC23" s="3">
        <v>10000</v>
      </c>
      <c r="AD23" s="5">
        <v>30060</v>
      </c>
      <c r="AE23" s="5">
        <v>7854</v>
      </c>
      <c r="AF23" s="26">
        <v>1.003E-4</v>
      </c>
    </row>
    <row r="24" spans="1:32" x14ac:dyDescent="0.2">
      <c r="A24" s="1">
        <v>0.2445</v>
      </c>
      <c r="B24" s="46">
        <v>1.5</v>
      </c>
      <c r="C24" s="5">
        <v>0.26889999999999997</v>
      </c>
      <c r="D24" s="3">
        <v>2689</v>
      </c>
      <c r="E24" s="3">
        <v>10000</v>
      </c>
      <c r="F24" s="68">
        <v>27700</v>
      </c>
      <c r="G24" s="5">
        <v>6251</v>
      </c>
      <c r="H24" s="26">
        <v>9.6299999999999996E-5</v>
      </c>
      <c r="J24" s="46">
        <v>1.5</v>
      </c>
      <c r="K24" s="5">
        <v>0.26889999999999997</v>
      </c>
      <c r="L24" s="3">
        <v>2689</v>
      </c>
      <c r="M24" s="3">
        <v>10000</v>
      </c>
      <c r="N24" s="5">
        <v>26340</v>
      </c>
      <c r="O24" s="5">
        <v>6251</v>
      </c>
      <c r="P24" s="26">
        <v>1.428E-4</v>
      </c>
      <c r="R24" s="46">
        <v>1.5</v>
      </c>
      <c r="S24" s="5">
        <v>0.26889999999999997</v>
      </c>
      <c r="T24" s="3">
        <v>2689</v>
      </c>
      <c r="U24" s="3">
        <v>10000</v>
      </c>
      <c r="V24" s="5">
        <v>24830</v>
      </c>
      <c r="W24" s="5">
        <v>6251</v>
      </c>
      <c r="X24" s="26">
        <v>1.026E-4</v>
      </c>
      <c r="Z24" s="2">
        <v>1.5</v>
      </c>
      <c r="AA24" s="5">
        <v>0.26889999999999997</v>
      </c>
      <c r="AB24" s="3">
        <v>2689</v>
      </c>
      <c r="AC24" s="3">
        <v>10000</v>
      </c>
      <c r="AD24" s="5">
        <v>24590</v>
      </c>
      <c r="AE24" s="5">
        <v>6251</v>
      </c>
      <c r="AF24" s="26">
        <v>8.1799999999999996E-5</v>
      </c>
    </row>
    <row r="25" spans="1:32" x14ac:dyDescent="0.2">
      <c r="A25" s="1">
        <v>0.1447</v>
      </c>
      <c r="B25" s="46">
        <v>2</v>
      </c>
      <c r="C25" s="5">
        <v>0.14879999999999999</v>
      </c>
      <c r="D25" s="3">
        <v>1488</v>
      </c>
      <c r="E25" s="3">
        <v>10000</v>
      </c>
      <c r="F25" s="68">
        <v>22220</v>
      </c>
      <c r="G25" s="5">
        <v>4637</v>
      </c>
      <c r="H25" s="26">
        <v>7.5300000000000001E-5</v>
      </c>
      <c r="J25" s="46">
        <v>2</v>
      </c>
      <c r="K25" s="5">
        <v>0.14879999999999999</v>
      </c>
      <c r="L25" s="3">
        <v>1488</v>
      </c>
      <c r="M25" s="3">
        <v>10000</v>
      </c>
      <c r="N25" s="5">
        <v>20860</v>
      </c>
      <c r="O25" s="5">
        <v>4637</v>
      </c>
      <c r="P25" s="26">
        <v>2.4840000000000002E-4</v>
      </c>
      <c r="R25" s="46">
        <v>2</v>
      </c>
      <c r="S25" s="5">
        <v>0.14879999999999999</v>
      </c>
      <c r="T25" s="3">
        <v>1488</v>
      </c>
      <c r="U25" s="3">
        <v>10000</v>
      </c>
      <c r="V25" s="5">
        <v>19350</v>
      </c>
      <c r="W25" s="5">
        <v>4637</v>
      </c>
      <c r="X25" s="26">
        <v>2.6400000000000002E-4</v>
      </c>
      <c r="Z25" s="2">
        <v>2</v>
      </c>
      <c r="AA25" s="5">
        <v>0.14879999999999999</v>
      </c>
      <c r="AB25" s="3">
        <v>1488</v>
      </c>
      <c r="AC25" s="3">
        <v>10000</v>
      </c>
      <c r="AD25" s="5">
        <v>19110</v>
      </c>
      <c r="AE25" s="5">
        <v>4637</v>
      </c>
      <c r="AF25" s="26">
        <v>6.3499999999999999E-5</v>
      </c>
    </row>
    <row r="26" spans="1:32" x14ac:dyDescent="0.2">
      <c r="A26" s="1">
        <v>7.3529999999999998E-2</v>
      </c>
      <c r="B26" s="46">
        <v>2.5</v>
      </c>
      <c r="C26" s="5">
        <v>6.8199999999999997E-2</v>
      </c>
      <c r="D26" s="3">
        <v>682</v>
      </c>
      <c r="E26" s="3">
        <v>10000</v>
      </c>
      <c r="F26" s="68">
        <v>16250</v>
      </c>
      <c r="G26" s="5">
        <v>2873</v>
      </c>
      <c r="H26" s="26">
        <v>7.86E-5</v>
      </c>
      <c r="J26" s="46">
        <v>2.5</v>
      </c>
      <c r="K26" s="5">
        <v>6.8199999999999997E-2</v>
      </c>
      <c r="L26" s="3">
        <v>682</v>
      </c>
      <c r="M26" s="3">
        <v>10000</v>
      </c>
      <c r="N26" s="5">
        <v>14890</v>
      </c>
      <c r="O26" s="5">
        <v>2873</v>
      </c>
      <c r="P26" s="26">
        <v>4.7599999999999998E-5</v>
      </c>
      <c r="R26" s="46">
        <v>2.5</v>
      </c>
      <c r="S26" s="5">
        <v>6.8199999999999997E-2</v>
      </c>
      <c r="T26" s="3">
        <v>682</v>
      </c>
      <c r="U26" s="3">
        <v>10000</v>
      </c>
      <c r="V26" s="5">
        <v>13370</v>
      </c>
      <c r="W26" s="5">
        <v>2873</v>
      </c>
      <c r="X26" s="26">
        <v>1.292E-4</v>
      </c>
      <c r="Z26" s="2">
        <v>2.5</v>
      </c>
      <c r="AA26" s="5">
        <v>6.8199999999999997E-2</v>
      </c>
      <c r="AB26" s="3">
        <v>682</v>
      </c>
      <c r="AC26" s="3">
        <v>10000</v>
      </c>
      <c r="AD26" s="5">
        <v>13130</v>
      </c>
      <c r="AE26" s="5">
        <v>2873</v>
      </c>
      <c r="AF26" s="26">
        <v>4.2500000000000003E-5</v>
      </c>
    </row>
    <row r="27" spans="1:32" x14ac:dyDescent="0.2">
      <c r="A27" s="1">
        <v>2.5950000000000001E-2</v>
      </c>
      <c r="B27" s="46">
        <v>3</v>
      </c>
      <c r="C27" s="5">
        <v>2.5100000000000001E-2</v>
      </c>
      <c r="D27" s="3">
        <v>251</v>
      </c>
      <c r="E27" s="3">
        <v>10000</v>
      </c>
      <c r="F27" s="68">
        <v>11550</v>
      </c>
      <c r="G27" s="5">
        <v>1485</v>
      </c>
      <c r="H27" s="26">
        <v>1.1340000000000001E-4</v>
      </c>
      <c r="J27" s="46">
        <v>3</v>
      </c>
      <c r="K27" s="5">
        <v>2.5100000000000001E-2</v>
      </c>
      <c r="L27" s="3">
        <v>251</v>
      </c>
      <c r="M27" s="3">
        <v>10000</v>
      </c>
      <c r="N27" s="5">
        <v>10180</v>
      </c>
      <c r="O27" s="5">
        <v>1485</v>
      </c>
      <c r="P27" s="26">
        <v>9.4199999999999999E-5</v>
      </c>
      <c r="R27" s="46">
        <v>3</v>
      </c>
      <c r="S27" s="5">
        <v>2.5100000000000001E-2</v>
      </c>
      <c r="T27" s="3">
        <v>251</v>
      </c>
      <c r="U27" s="3">
        <v>10000</v>
      </c>
      <c r="V27" s="5">
        <v>8679</v>
      </c>
      <c r="W27" s="5">
        <v>1485</v>
      </c>
      <c r="X27" s="26">
        <v>3.0899999999999999E-5</v>
      </c>
      <c r="Z27" s="2">
        <v>3</v>
      </c>
      <c r="AA27" s="5">
        <v>2.5100000000000001E-2</v>
      </c>
      <c r="AB27" s="3">
        <v>251</v>
      </c>
      <c r="AC27" s="3">
        <v>10000</v>
      </c>
      <c r="AD27" s="5">
        <v>8447</v>
      </c>
      <c r="AE27" s="5">
        <v>1485</v>
      </c>
      <c r="AF27" s="26">
        <v>2.6400000000000001E-5</v>
      </c>
    </row>
    <row r="28" spans="1:32" x14ac:dyDescent="0.2">
      <c r="A28" s="1">
        <v>7.9179999999999997E-3</v>
      </c>
      <c r="B28" s="46">
        <v>3.5</v>
      </c>
      <c r="C28" s="5">
        <v>7.5160000000000001E-3</v>
      </c>
      <c r="D28" s="3">
        <v>200</v>
      </c>
      <c r="E28" s="3">
        <v>26609</v>
      </c>
      <c r="F28" s="68">
        <v>8883</v>
      </c>
      <c r="G28" s="5">
        <v>686.2</v>
      </c>
      <c r="H28" s="26">
        <v>2.7129999999999999E-5</v>
      </c>
      <c r="J28" s="46">
        <v>3.5</v>
      </c>
      <c r="K28" s="5">
        <v>7.5160000000000001E-3</v>
      </c>
      <c r="L28" s="3">
        <v>200</v>
      </c>
      <c r="M28" s="3">
        <v>26609</v>
      </c>
      <c r="N28" s="5">
        <v>7519</v>
      </c>
      <c r="O28" s="5">
        <v>686.2</v>
      </c>
      <c r="P28" s="26">
        <v>7.5049999999999995E-5</v>
      </c>
      <c r="R28" s="46">
        <v>3.5</v>
      </c>
      <c r="S28" s="5">
        <v>7.5160000000000001E-3</v>
      </c>
      <c r="T28" s="3">
        <v>200</v>
      </c>
      <c r="U28" s="3">
        <v>26609</v>
      </c>
      <c r="V28" s="5">
        <v>6007</v>
      </c>
      <c r="W28" s="5">
        <v>686.2</v>
      </c>
      <c r="X28" s="26">
        <v>7.6139999999999999E-5</v>
      </c>
      <c r="Z28" s="2">
        <v>3.5</v>
      </c>
      <c r="AA28" s="5">
        <v>7.5160000000000001E-3</v>
      </c>
      <c r="AB28" s="3">
        <v>200</v>
      </c>
      <c r="AC28" s="3">
        <v>26609</v>
      </c>
      <c r="AD28" s="5">
        <v>5770</v>
      </c>
      <c r="AE28" s="5">
        <v>686.2</v>
      </c>
      <c r="AF28" s="26">
        <v>1.7249999999999999E-5</v>
      </c>
    </row>
    <row r="29" spans="1:32" x14ac:dyDescent="0.2">
      <c r="A29" s="1">
        <v>2.134E-3</v>
      </c>
      <c r="B29" s="46">
        <v>4</v>
      </c>
      <c r="C29" s="5">
        <v>2.0240000000000002E-3</v>
      </c>
      <c r="D29" s="3">
        <v>200</v>
      </c>
      <c r="E29" s="3">
        <v>98800</v>
      </c>
      <c r="F29" s="68">
        <v>7432</v>
      </c>
      <c r="G29" s="5">
        <v>247.6</v>
      </c>
      <c r="H29" s="26">
        <v>3.3980000000000003E-5</v>
      </c>
      <c r="J29" s="46">
        <v>4</v>
      </c>
      <c r="K29" s="5">
        <v>2.0240000000000002E-3</v>
      </c>
      <c r="L29" s="3">
        <v>200</v>
      </c>
      <c r="M29" s="3">
        <v>98800</v>
      </c>
      <c r="N29" s="5">
        <v>6066</v>
      </c>
      <c r="O29" s="5">
        <v>247.6</v>
      </c>
      <c r="P29" s="26">
        <v>5.4339999999999998E-5</v>
      </c>
      <c r="R29" s="46">
        <v>4</v>
      </c>
      <c r="S29" s="5">
        <v>2.0240000000000002E-3</v>
      </c>
      <c r="T29" s="3">
        <v>200</v>
      </c>
      <c r="U29" s="3">
        <v>98800</v>
      </c>
      <c r="V29" s="5">
        <v>4551</v>
      </c>
      <c r="W29" s="5">
        <v>247.6</v>
      </c>
      <c r="X29" s="26">
        <v>3.803E-5</v>
      </c>
      <c r="Z29" s="2">
        <v>4</v>
      </c>
      <c r="AA29" s="5">
        <v>2.0240000000000002E-3</v>
      </c>
      <c r="AB29" s="3">
        <v>200</v>
      </c>
      <c r="AC29" s="3">
        <v>98800</v>
      </c>
      <c r="AD29" s="5">
        <v>4315</v>
      </c>
      <c r="AE29" s="5">
        <v>247.6</v>
      </c>
      <c r="AF29" s="26">
        <v>1.207E-5</v>
      </c>
    </row>
    <row r="30" spans="1:32" x14ac:dyDescent="0.2">
      <c r="A30" s="1">
        <v>4.751E-4</v>
      </c>
      <c r="B30" s="46">
        <v>4.5</v>
      </c>
      <c r="C30" s="5">
        <v>3.6069999999999999E-4</v>
      </c>
      <c r="D30" s="3">
        <v>200</v>
      </c>
      <c r="E30" s="3">
        <v>554531</v>
      </c>
      <c r="F30" s="68">
        <v>6866</v>
      </c>
      <c r="G30" s="5">
        <v>74.650000000000006</v>
      </c>
      <c r="H30" s="26">
        <v>3.803E-5</v>
      </c>
      <c r="J30" s="46">
        <v>4.5</v>
      </c>
      <c r="K30" s="5">
        <v>3.6069999999999999E-4</v>
      </c>
      <c r="L30" s="3">
        <v>200</v>
      </c>
      <c r="M30" s="3">
        <v>554531</v>
      </c>
      <c r="N30" s="5">
        <v>5502</v>
      </c>
      <c r="O30" s="5">
        <v>74.650000000000006</v>
      </c>
      <c r="P30" s="26">
        <v>4.5949999999999999E-5</v>
      </c>
      <c r="R30" s="46">
        <v>4.5</v>
      </c>
      <c r="S30" s="5">
        <v>3.6069999999999999E-4</v>
      </c>
      <c r="T30" s="3">
        <v>200</v>
      </c>
      <c r="U30" s="3">
        <v>554531</v>
      </c>
      <c r="V30" s="5">
        <v>3992</v>
      </c>
      <c r="W30" s="5">
        <v>74.650000000000006</v>
      </c>
      <c r="X30" s="26">
        <v>3.96E-5</v>
      </c>
      <c r="Z30" s="2">
        <v>4.5</v>
      </c>
      <c r="AA30" s="5">
        <v>3.6069999999999999E-4</v>
      </c>
      <c r="AB30" s="3">
        <v>200</v>
      </c>
      <c r="AC30" s="3">
        <v>554531</v>
      </c>
      <c r="AD30" s="5">
        <v>3757</v>
      </c>
      <c r="AE30" s="5">
        <v>74.650000000000006</v>
      </c>
      <c r="AF30" s="26">
        <v>1.005E-5</v>
      </c>
    </row>
    <row r="31" spans="1:32" x14ac:dyDescent="0.2">
      <c r="A31" s="1">
        <v>5.3369999999999999E-5</v>
      </c>
      <c r="B31" s="46">
        <v>5</v>
      </c>
      <c r="C31" s="5">
        <v>6.1149999999999996E-5</v>
      </c>
      <c r="D31" s="3">
        <v>200</v>
      </c>
      <c r="E31" s="3">
        <v>3270757</v>
      </c>
      <c r="F31" s="68">
        <v>6688</v>
      </c>
      <c r="G31" s="5">
        <v>18.059999999999999</v>
      </c>
      <c r="H31" s="26">
        <v>2.7350000000000001E-5</v>
      </c>
      <c r="J31" s="46">
        <v>5</v>
      </c>
      <c r="K31" s="5">
        <v>6.1149999999999996E-5</v>
      </c>
      <c r="L31" s="3">
        <v>200</v>
      </c>
      <c r="M31" s="3">
        <v>3270757</v>
      </c>
      <c r="N31" s="5">
        <v>5324</v>
      </c>
      <c r="O31" s="5">
        <v>18.059999999999999</v>
      </c>
      <c r="P31" s="26">
        <v>3.1569999999999998E-5</v>
      </c>
      <c r="R31" s="46">
        <v>5</v>
      </c>
      <c r="S31" s="5">
        <v>6.1149999999999996E-5</v>
      </c>
      <c r="T31" s="3">
        <v>200</v>
      </c>
      <c r="U31" s="3">
        <v>3270757</v>
      </c>
      <c r="V31" s="5">
        <v>3813</v>
      </c>
      <c r="W31" s="5">
        <v>18.059999999999999</v>
      </c>
      <c r="X31" s="26">
        <v>2.8690000000000001E-5</v>
      </c>
      <c r="Z31" s="2">
        <v>5</v>
      </c>
      <c r="AA31" s="5">
        <v>6.1149999999999996E-5</v>
      </c>
      <c r="AB31" s="3">
        <v>200</v>
      </c>
      <c r="AC31" s="3">
        <v>3270757</v>
      </c>
      <c r="AD31" s="5">
        <v>3578</v>
      </c>
      <c r="AE31" s="5">
        <v>18.059999999999999</v>
      </c>
      <c r="AF31" s="26">
        <v>9.3640000000000005E-6</v>
      </c>
    </row>
    <row r="32" spans="1:32" ht="15" thickBot="1" x14ac:dyDescent="0.25">
      <c r="A32" s="1">
        <v>6.2999999999999998E-6</v>
      </c>
      <c r="B32" s="47">
        <v>5.5</v>
      </c>
      <c r="C32" s="7">
        <v>6.8900000000000001E-6</v>
      </c>
      <c r="D32" s="8">
        <v>200</v>
      </c>
      <c r="E32" s="8">
        <v>29027630</v>
      </c>
      <c r="F32" s="69">
        <v>6649</v>
      </c>
      <c r="G32" s="7">
        <v>4.9029999999999996</v>
      </c>
      <c r="H32" s="27">
        <v>2.692E-5</v>
      </c>
      <c r="J32" s="47">
        <v>5.5</v>
      </c>
      <c r="K32" s="7">
        <v>6.8900000000000001E-6</v>
      </c>
      <c r="L32" s="8">
        <v>200</v>
      </c>
      <c r="M32" s="8">
        <v>29027630</v>
      </c>
      <c r="N32" s="7">
        <v>5286</v>
      </c>
      <c r="O32" s="7">
        <v>4.9029999999999996</v>
      </c>
      <c r="P32" s="27">
        <v>2.8240000000000001E-5</v>
      </c>
      <c r="R32" s="47">
        <v>5.5</v>
      </c>
      <c r="S32" s="7">
        <v>6.8900000000000001E-6</v>
      </c>
      <c r="T32" s="8">
        <v>200</v>
      </c>
      <c r="U32" s="8">
        <v>29027630</v>
      </c>
      <c r="V32" s="7">
        <v>3775</v>
      </c>
      <c r="W32" s="7">
        <v>4.9029999999999996</v>
      </c>
      <c r="X32" s="27">
        <v>2.7509999999999999E-5</v>
      </c>
      <c r="Z32" s="6">
        <v>5.5</v>
      </c>
      <c r="AA32" s="7">
        <v>6.8900000000000001E-6</v>
      </c>
      <c r="AB32" s="8">
        <v>200</v>
      </c>
      <c r="AC32" s="8">
        <v>29027630</v>
      </c>
      <c r="AD32" s="7">
        <v>3539</v>
      </c>
      <c r="AE32" s="7">
        <v>4.9029999999999996</v>
      </c>
      <c r="AF32" s="27">
        <v>9.2010000000000005E-6</v>
      </c>
    </row>
    <row r="34" spans="1:39" x14ac:dyDescent="0.2">
      <c r="E34" s="1"/>
      <c r="K34" s="1"/>
      <c r="M34" s="1"/>
      <c r="O34" s="1"/>
    </row>
    <row r="35" spans="1:39" x14ac:dyDescent="0.2">
      <c r="E35" s="1"/>
      <c r="K35" s="1"/>
      <c r="M35" s="1"/>
      <c r="O35" s="1"/>
      <c r="AC35" s="1"/>
      <c r="AI35" s="1"/>
      <c r="AK35" s="1"/>
      <c r="AM35" s="1"/>
    </row>
    <row r="36" spans="1:39" x14ac:dyDescent="0.2">
      <c r="A36" s="30" t="s">
        <v>49</v>
      </c>
      <c r="B36" s="30" t="s">
        <v>49</v>
      </c>
      <c r="C36" s="30"/>
      <c r="D36" s="30"/>
      <c r="E36" s="30"/>
      <c r="F36" s="30"/>
      <c r="G36" s="30"/>
      <c r="H36" s="30"/>
      <c r="J36" s="30" t="s">
        <v>49</v>
      </c>
      <c r="K36" s="30"/>
      <c r="L36" s="30"/>
      <c r="M36" s="30"/>
      <c r="N36" s="30"/>
      <c r="O36" s="30"/>
      <c r="P36" s="30"/>
      <c r="R36" s="30" t="s">
        <v>49</v>
      </c>
      <c r="S36" s="30"/>
      <c r="T36" s="30"/>
      <c r="U36" s="30"/>
      <c r="V36" s="30"/>
      <c r="W36" s="30"/>
      <c r="X36" s="30"/>
      <c r="AC36" s="1"/>
      <c r="AI36" s="1"/>
      <c r="AK36" s="1"/>
      <c r="AM36" s="1"/>
    </row>
    <row r="37" spans="1:39" ht="15" thickBot="1" x14ac:dyDescent="0.25">
      <c r="A37" t="s">
        <v>14</v>
      </c>
      <c r="B37" s="30" t="s">
        <v>44</v>
      </c>
      <c r="C37" s="30"/>
      <c r="D37" s="30"/>
      <c r="E37" s="30"/>
      <c r="F37" s="30"/>
      <c r="G37" s="30"/>
      <c r="H37" s="30"/>
      <c r="J37" s="30" t="s">
        <v>42</v>
      </c>
      <c r="K37" s="30"/>
      <c r="L37" s="30"/>
      <c r="M37" s="30"/>
      <c r="N37" s="30"/>
      <c r="O37" s="30"/>
      <c r="P37" s="30"/>
      <c r="R37" s="30" t="s">
        <v>43</v>
      </c>
      <c r="S37" s="30"/>
      <c r="T37" s="30"/>
      <c r="U37" s="30"/>
      <c r="V37" s="30"/>
      <c r="W37" s="30"/>
      <c r="X37" s="30"/>
      <c r="AC37" s="1"/>
      <c r="AI37" s="1"/>
      <c r="AK37" s="1"/>
      <c r="AM37" s="1"/>
    </row>
    <row r="38" spans="1:39" x14ac:dyDescent="0.2">
      <c r="B38" s="16" t="s">
        <v>4</v>
      </c>
      <c r="C38" s="17" t="s">
        <v>1</v>
      </c>
      <c r="D38" s="17" t="s">
        <v>2</v>
      </c>
      <c r="E38" s="17" t="s">
        <v>3</v>
      </c>
      <c r="F38" s="17" t="s">
        <v>37</v>
      </c>
      <c r="G38" s="17" t="s">
        <v>38</v>
      </c>
      <c r="H38" s="18" t="s">
        <v>39</v>
      </c>
      <c r="J38" s="16" t="s">
        <v>4</v>
      </c>
      <c r="K38" s="17" t="s">
        <v>1</v>
      </c>
      <c r="L38" s="17" t="s">
        <v>2</v>
      </c>
      <c r="M38" s="17" t="s">
        <v>3</v>
      </c>
      <c r="N38" s="17" t="s">
        <v>37</v>
      </c>
      <c r="O38" s="17" t="s">
        <v>38</v>
      </c>
      <c r="P38" s="18" t="s">
        <v>39</v>
      </c>
      <c r="R38" s="16" t="s">
        <v>4</v>
      </c>
      <c r="S38" s="17" t="s">
        <v>1</v>
      </c>
      <c r="T38" s="17" t="s">
        <v>2</v>
      </c>
      <c r="U38" s="17" t="s">
        <v>3</v>
      </c>
      <c r="V38" s="17" t="s">
        <v>37</v>
      </c>
      <c r="W38" s="17" t="s">
        <v>38</v>
      </c>
      <c r="X38" s="18" t="s">
        <v>39</v>
      </c>
      <c r="AC38" s="1"/>
      <c r="AI38" s="1"/>
      <c r="AK38" s="1"/>
      <c r="AM38" s="1"/>
    </row>
    <row r="39" spans="1:39" x14ac:dyDescent="0.2">
      <c r="B39" s="46">
        <v>0</v>
      </c>
      <c r="C39" s="5">
        <v>0.78129999999999999</v>
      </c>
      <c r="D39" s="3">
        <v>7813</v>
      </c>
      <c r="E39" s="3">
        <v>10000</v>
      </c>
      <c r="F39" s="68">
        <v>13020000</v>
      </c>
      <c r="G39" s="5">
        <v>2434000</v>
      </c>
      <c r="H39" s="26">
        <v>4.768E-2</v>
      </c>
      <c r="J39" s="46">
        <v>0</v>
      </c>
      <c r="K39" s="5">
        <v>0.78129999999999999</v>
      </c>
      <c r="L39" s="3">
        <v>7813</v>
      </c>
      <c r="M39" s="3">
        <v>10000</v>
      </c>
      <c r="N39" s="5">
        <v>12990000</v>
      </c>
      <c r="O39" s="5">
        <v>2434000</v>
      </c>
      <c r="P39" s="26">
        <v>6.0519999999999997E-2</v>
      </c>
      <c r="R39" s="46">
        <v>0</v>
      </c>
      <c r="S39" s="5">
        <v>0.78129999999999999</v>
      </c>
      <c r="T39" s="3">
        <v>7813</v>
      </c>
      <c r="U39" s="3">
        <v>10000</v>
      </c>
      <c r="V39" s="5">
        <v>12980000</v>
      </c>
      <c r="W39" s="5">
        <v>2434000</v>
      </c>
      <c r="X39" s="26">
        <v>5.8349999999999999E-2</v>
      </c>
      <c r="AC39" s="1"/>
      <c r="AI39" s="1"/>
      <c r="AK39" s="1"/>
      <c r="AM39" s="1"/>
    </row>
    <row r="40" spans="1:39" x14ac:dyDescent="0.2">
      <c r="B40" s="46">
        <v>0.5</v>
      </c>
      <c r="C40" s="5">
        <v>0.59830000000000005</v>
      </c>
      <c r="D40" s="3">
        <v>5983</v>
      </c>
      <c r="E40" s="3">
        <v>10000</v>
      </c>
      <c r="F40" s="68">
        <v>12810000</v>
      </c>
      <c r="G40" s="5">
        <v>2396000</v>
      </c>
      <c r="H40" s="26">
        <v>7.0870000000000002E-2</v>
      </c>
      <c r="J40" s="46">
        <v>0.5</v>
      </c>
      <c r="K40" s="5">
        <v>0.59830000000000005</v>
      </c>
      <c r="L40" s="3">
        <v>5983</v>
      </c>
      <c r="M40" s="3">
        <v>10000</v>
      </c>
      <c r="N40" s="5">
        <v>12790000</v>
      </c>
      <c r="O40" s="5">
        <v>2396000</v>
      </c>
      <c r="P40" s="26">
        <v>7.0080000000000003E-2</v>
      </c>
      <c r="R40" s="46">
        <v>0.5</v>
      </c>
      <c r="S40" s="5">
        <v>0.59830000000000005</v>
      </c>
      <c r="T40" s="3">
        <v>5983</v>
      </c>
      <c r="U40" s="3">
        <v>10000</v>
      </c>
      <c r="V40" s="5">
        <v>12780000</v>
      </c>
      <c r="W40" s="5">
        <v>2396000</v>
      </c>
      <c r="X40" s="26">
        <v>7.8100000000000003E-2</v>
      </c>
      <c r="AC40" s="1"/>
      <c r="AI40" s="1"/>
      <c r="AK40" s="1"/>
      <c r="AM40" s="1"/>
    </row>
    <row r="41" spans="1:39" x14ac:dyDescent="0.2">
      <c r="A41" s="1">
        <v>0.40489999999999998</v>
      </c>
      <c r="B41" s="46">
        <v>1</v>
      </c>
      <c r="C41" s="5">
        <v>0.38450000000000001</v>
      </c>
      <c r="D41" s="3">
        <v>3845</v>
      </c>
      <c r="E41" s="3">
        <v>10000</v>
      </c>
      <c r="F41" s="68">
        <v>12130000</v>
      </c>
      <c r="G41" s="5">
        <v>2268000</v>
      </c>
      <c r="H41" s="26">
        <v>4.2099999999999999E-2</v>
      </c>
      <c r="J41" s="46">
        <v>1</v>
      </c>
      <c r="K41" s="5">
        <v>0.38450000000000001</v>
      </c>
      <c r="L41" s="3">
        <v>3845</v>
      </c>
      <c r="M41" s="3">
        <v>10000</v>
      </c>
      <c r="N41" s="5">
        <v>12100000</v>
      </c>
      <c r="O41" s="5">
        <v>2268000</v>
      </c>
      <c r="P41" s="26">
        <v>4.4790000000000003E-2</v>
      </c>
      <c r="R41" s="46">
        <v>1</v>
      </c>
      <c r="S41" s="5">
        <v>0.38450000000000001</v>
      </c>
      <c r="T41" s="3">
        <v>3845</v>
      </c>
      <c r="U41" s="3">
        <v>10000</v>
      </c>
      <c r="V41" s="5">
        <v>12090000</v>
      </c>
      <c r="W41" s="5">
        <v>2268000</v>
      </c>
      <c r="X41" s="26">
        <v>4.6080000000000003E-2</v>
      </c>
      <c r="AC41" s="1"/>
      <c r="AI41" s="1"/>
      <c r="AK41" s="1"/>
      <c r="AM41" s="1"/>
    </row>
    <row r="42" spans="1:39" x14ac:dyDescent="0.2">
      <c r="A42" s="1">
        <v>0.17730000000000001</v>
      </c>
      <c r="B42" s="46">
        <v>1.5</v>
      </c>
      <c r="C42" s="5">
        <v>0.18090000000000001</v>
      </c>
      <c r="D42" s="3">
        <v>1809</v>
      </c>
      <c r="E42" s="3">
        <v>10000</v>
      </c>
      <c r="F42" s="68">
        <v>10720000</v>
      </c>
      <c r="G42" s="5">
        <v>2004000</v>
      </c>
      <c r="H42" s="26">
        <v>3.338E-2</v>
      </c>
      <c r="J42" s="46">
        <v>1.5</v>
      </c>
      <c r="K42" s="5">
        <v>0.18090000000000001</v>
      </c>
      <c r="L42" s="3">
        <v>1809</v>
      </c>
      <c r="M42" s="3">
        <v>10000</v>
      </c>
      <c r="N42" s="5">
        <v>10700000</v>
      </c>
      <c r="O42" s="5">
        <v>2004000</v>
      </c>
      <c r="P42" s="26">
        <v>3.6799999999999999E-2</v>
      </c>
      <c r="R42" s="46">
        <v>1.5</v>
      </c>
      <c r="S42" s="5">
        <v>0.18090000000000001</v>
      </c>
      <c r="T42" s="3">
        <v>1809</v>
      </c>
      <c r="U42" s="3">
        <v>10000</v>
      </c>
      <c r="V42" s="5">
        <v>10680000</v>
      </c>
      <c r="W42" s="5">
        <v>2004000</v>
      </c>
      <c r="X42" s="26">
        <v>3.4619999999999998E-2</v>
      </c>
      <c r="AC42" s="1"/>
      <c r="AI42" s="1"/>
      <c r="AK42" s="1"/>
      <c r="AM42" s="1"/>
    </row>
    <row r="43" spans="1:39" x14ac:dyDescent="0.2">
      <c r="A43" s="1">
        <v>5.7439999999999998E-2</v>
      </c>
      <c r="B43" s="46">
        <v>2</v>
      </c>
      <c r="C43" s="5">
        <v>6.5600000000000006E-2</v>
      </c>
      <c r="D43" s="3">
        <v>656</v>
      </c>
      <c r="E43" s="3">
        <v>10000</v>
      </c>
      <c r="F43" s="68">
        <v>8365000</v>
      </c>
      <c r="G43" s="5">
        <v>1564000</v>
      </c>
      <c r="H43" s="26">
        <v>2.3380000000000001E-2</v>
      </c>
      <c r="J43" s="46">
        <v>2</v>
      </c>
      <c r="K43" s="5">
        <v>6.5600000000000006E-2</v>
      </c>
      <c r="L43" s="3">
        <v>656</v>
      </c>
      <c r="M43" s="3">
        <v>10000</v>
      </c>
      <c r="N43" s="5">
        <v>8342000</v>
      </c>
      <c r="O43" s="5">
        <v>1564000</v>
      </c>
      <c r="P43" s="26">
        <v>2.5080000000000002E-2</v>
      </c>
      <c r="R43" s="46">
        <v>2</v>
      </c>
      <c r="S43" s="5">
        <v>6.5600000000000006E-2</v>
      </c>
      <c r="T43" s="3">
        <v>656</v>
      </c>
      <c r="U43" s="3">
        <v>10000</v>
      </c>
      <c r="V43" s="5">
        <v>8331000</v>
      </c>
      <c r="W43" s="5">
        <v>1564000</v>
      </c>
      <c r="X43" s="26">
        <v>2.63E-2</v>
      </c>
      <c r="AC43" s="1"/>
      <c r="AI43" s="1"/>
      <c r="AK43" s="1"/>
      <c r="AM43" s="1"/>
    </row>
    <row r="44" spans="1:39" x14ac:dyDescent="0.2">
      <c r="A44" s="1">
        <v>1.4999999999999999E-2</v>
      </c>
      <c r="B44" s="46">
        <v>2.5</v>
      </c>
      <c r="C44" s="5">
        <v>1.414E-2</v>
      </c>
      <c r="D44" s="3">
        <v>200</v>
      </c>
      <c r="E44" s="3">
        <v>14142</v>
      </c>
      <c r="F44" s="68">
        <v>5550000</v>
      </c>
      <c r="G44" s="5">
        <v>1035000</v>
      </c>
      <c r="H44" s="26">
        <v>1.427E-2</v>
      </c>
      <c r="J44" s="46">
        <v>2.5</v>
      </c>
      <c r="K44" s="5">
        <v>1.414E-2</v>
      </c>
      <c r="L44" s="3">
        <v>200</v>
      </c>
      <c r="M44" s="3">
        <v>14142</v>
      </c>
      <c r="N44" s="5">
        <v>5527000</v>
      </c>
      <c r="O44" s="5">
        <v>1035000</v>
      </c>
      <c r="P44" s="26">
        <v>1.753E-2</v>
      </c>
      <c r="R44" s="46">
        <v>2.5</v>
      </c>
      <c r="S44" s="5">
        <v>1.414E-2</v>
      </c>
      <c r="T44" s="3">
        <v>200</v>
      </c>
      <c r="U44" s="3">
        <v>14142</v>
      </c>
      <c r="V44" s="5">
        <v>5516000</v>
      </c>
      <c r="W44" s="5">
        <v>1035000</v>
      </c>
      <c r="X44" s="26">
        <v>1.7170000000000001E-2</v>
      </c>
      <c r="AC44" s="1"/>
      <c r="AI44" s="1"/>
      <c r="AK44" s="1"/>
      <c r="AM44" s="1"/>
    </row>
    <row r="45" spans="1:39" x14ac:dyDescent="0.2">
      <c r="A45" s="1">
        <v>2.1429999999999999E-3</v>
      </c>
      <c r="B45" s="46">
        <v>3</v>
      </c>
      <c r="C45" s="5">
        <v>2.3640000000000002E-3</v>
      </c>
      <c r="D45" s="3">
        <v>200</v>
      </c>
      <c r="E45" s="3">
        <v>84616</v>
      </c>
      <c r="F45" s="68">
        <v>2827000</v>
      </c>
      <c r="G45" s="5">
        <v>522400</v>
      </c>
      <c r="H45" s="26">
        <v>7.5680000000000001E-3</v>
      </c>
      <c r="J45" s="46">
        <v>3</v>
      </c>
      <c r="K45" s="5">
        <v>2.3640000000000002E-3</v>
      </c>
      <c r="L45" s="3">
        <v>200</v>
      </c>
      <c r="M45" s="3">
        <v>84616</v>
      </c>
      <c r="N45" s="5">
        <v>2804000</v>
      </c>
      <c r="O45" s="5">
        <v>522400</v>
      </c>
      <c r="P45" s="26">
        <v>8.7530000000000004E-3</v>
      </c>
      <c r="R45" s="46">
        <v>3</v>
      </c>
      <c r="S45" s="5">
        <v>2.3640000000000002E-3</v>
      </c>
      <c r="T45" s="3">
        <v>200</v>
      </c>
      <c r="U45" s="3">
        <v>84616</v>
      </c>
      <c r="V45" s="5">
        <v>2793000</v>
      </c>
      <c r="W45" s="5">
        <v>522400</v>
      </c>
      <c r="X45" s="26">
        <v>8.7100000000000007E-3</v>
      </c>
      <c r="AC45" s="1"/>
      <c r="AI45" s="1"/>
      <c r="AK45" s="1"/>
      <c r="AM45" s="1"/>
    </row>
    <row r="46" spans="1:39" x14ac:dyDescent="0.2">
      <c r="A46" s="1">
        <v>1.9819999999999999E-4</v>
      </c>
      <c r="B46" s="46">
        <v>3.5</v>
      </c>
      <c r="C46" s="5">
        <v>2.6479999999999999E-4</v>
      </c>
      <c r="D46" s="3">
        <v>200</v>
      </c>
      <c r="E46" s="3">
        <v>755176</v>
      </c>
      <c r="F46" s="68">
        <v>1104000</v>
      </c>
      <c r="G46" s="5">
        <v>196700</v>
      </c>
      <c r="H46" s="26">
        <v>2.8600000000000001E-3</v>
      </c>
      <c r="J46" s="46">
        <v>3.5</v>
      </c>
      <c r="K46" s="5">
        <v>2.6479999999999999E-4</v>
      </c>
      <c r="L46" s="3">
        <v>200</v>
      </c>
      <c r="M46" s="3">
        <v>755176</v>
      </c>
      <c r="N46" s="5">
        <v>1081000</v>
      </c>
      <c r="O46" s="5">
        <v>196700</v>
      </c>
      <c r="P46" s="26">
        <v>3.2750000000000001E-3</v>
      </c>
      <c r="R46" s="46">
        <v>3.5</v>
      </c>
      <c r="S46" s="5">
        <v>2.6479999999999999E-4</v>
      </c>
      <c r="T46" s="3">
        <v>200</v>
      </c>
      <c r="U46" s="3">
        <v>755176</v>
      </c>
      <c r="V46" s="5">
        <v>1070000</v>
      </c>
      <c r="W46" s="5">
        <v>196700</v>
      </c>
      <c r="X46" s="26">
        <v>3.2940000000000001E-3</v>
      </c>
      <c r="AC46" s="1"/>
      <c r="AI46" s="1"/>
      <c r="AK46" s="1"/>
      <c r="AM46" s="1"/>
    </row>
    <row r="47" spans="1:39" x14ac:dyDescent="0.2">
      <c r="B47" s="46">
        <v>4</v>
      </c>
      <c r="C47" s="5">
        <v>1.454E-5</v>
      </c>
      <c r="D47" s="3">
        <v>200</v>
      </c>
      <c r="E47" s="3">
        <v>13757852</v>
      </c>
      <c r="F47" s="68">
        <v>340400</v>
      </c>
      <c r="G47" s="5">
        <v>51410</v>
      </c>
      <c r="H47" s="26">
        <v>8.206E-4</v>
      </c>
      <c r="J47" s="46">
        <v>4</v>
      </c>
      <c r="K47" s="5">
        <v>1.454E-5</v>
      </c>
      <c r="L47" s="3">
        <v>200</v>
      </c>
      <c r="M47" s="3">
        <v>13757852</v>
      </c>
      <c r="N47" s="5">
        <v>317900</v>
      </c>
      <c r="O47" s="5">
        <v>51410</v>
      </c>
      <c r="P47" s="26">
        <v>8.9959999999999997E-4</v>
      </c>
      <c r="R47" s="46">
        <v>4</v>
      </c>
      <c r="S47" s="5">
        <v>1.454E-5</v>
      </c>
      <c r="T47" s="3">
        <v>200</v>
      </c>
      <c r="U47" s="3">
        <v>13757852</v>
      </c>
      <c r="V47" s="5">
        <v>306700</v>
      </c>
      <c r="W47" s="5">
        <v>51410</v>
      </c>
      <c r="X47" s="26">
        <v>9.0180000000000002E-4</v>
      </c>
    </row>
    <row r="48" spans="1:39" ht="15" thickBot="1" x14ac:dyDescent="0.25">
      <c r="B48" s="47">
        <v>4.5</v>
      </c>
      <c r="C48" s="7">
        <v>7.1999999999999999E-7</v>
      </c>
      <c r="D48" s="8">
        <v>36</v>
      </c>
      <c r="E48" s="8">
        <v>50000000</v>
      </c>
      <c r="F48" s="69">
        <v>118400</v>
      </c>
      <c r="G48" s="7">
        <v>8769</v>
      </c>
      <c r="H48" s="27">
        <v>2.0939999999999999E-4</v>
      </c>
      <c r="J48" s="47">
        <v>4.5</v>
      </c>
      <c r="K48" s="7">
        <v>7.1999999999999999E-7</v>
      </c>
      <c r="L48" s="8">
        <v>36</v>
      </c>
      <c r="M48" s="8">
        <v>50000000</v>
      </c>
      <c r="N48" s="7">
        <v>95930</v>
      </c>
      <c r="O48" s="7">
        <v>8769</v>
      </c>
      <c r="P48" s="27">
        <v>1.8980000000000001E-4</v>
      </c>
      <c r="R48" s="47">
        <v>4.5</v>
      </c>
      <c r="S48" s="7">
        <v>7.1999999999999999E-7</v>
      </c>
      <c r="T48" s="8">
        <v>36</v>
      </c>
      <c r="U48" s="8">
        <v>50000000</v>
      </c>
      <c r="V48" s="7">
        <v>84690</v>
      </c>
      <c r="W48" s="7">
        <v>8769</v>
      </c>
      <c r="X48" s="27">
        <v>1.8909999999999999E-4</v>
      </c>
    </row>
    <row r="49" spans="1:24" x14ac:dyDescent="0.2">
      <c r="B49" s="3"/>
      <c r="C49" s="5"/>
      <c r="D49" s="3"/>
      <c r="E49" s="3"/>
      <c r="F49" s="5"/>
      <c r="G49" s="5"/>
      <c r="H49" s="5"/>
      <c r="J49" s="3"/>
      <c r="K49" s="5"/>
      <c r="L49" s="3"/>
      <c r="M49" s="3"/>
      <c r="N49" s="5"/>
      <c r="O49" s="5"/>
      <c r="P49" s="5"/>
      <c r="R49" s="3"/>
      <c r="S49" s="5"/>
      <c r="T49" s="3"/>
      <c r="U49" s="3"/>
      <c r="V49" s="5"/>
      <c r="W49" s="5"/>
      <c r="X49" s="5"/>
    </row>
    <row r="50" spans="1:24" x14ac:dyDescent="0.2">
      <c r="B50" s="3"/>
      <c r="C50" s="5"/>
      <c r="D50" s="3"/>
      <c r="E50" s="3"/>
      <c r="F50" s="5"/>
      <c r="G50" s="5"/>
      <c r="H50" s="5"/>
      <c r="J50" s="3"/>
      <c r="K50" s="5"/>
      <c r="L50" s="3"/>
      <c r="M50" s="3"/>
      <c r="N50" s="5"/>
      <c r="O50" s="5"/>
      <c r="P50" s="5"/>
      <c r="R50" s="3"/>
      <c r="S50" s="5"/>
      <c r="T50" s="3"/>
      <c r="U50" s="3"/>
      <c r="V50" s="5"/>
      <c r="W50" s="5"/>
      <c r="X50" s="5"/>
    </row>
    <row r="51" spans="1:24" x14ac:dyDescent="0.2">
      <c r="B51" s="3"/>
      <c r="C51" s="5"/>
      <c r="D51" s="3"/>
      <c r="E51" s="3"/>
      <c r="F51" s="5"/>
      <c r="G51" s="5"/>
      <c r="H51" s="5"/>
      <c r="J51" s="3"/>
      <c r="K51" s="5"/>
      <c r="L51" s="3"/>
      <c r="M51" s="3"/>
      <c r="N51" s="5"/>
      <c r="O51" s="5"/>
      <c r="P51" s="5"/>
      <c r="R51" s="3"/>
      <c r="S51" s="5"/>
      <c r="T51" s="3"/>
      <c r="U51" s="3"/>
      <c r="V51" s="5"/>
      <c r="W51" s="5"/>
      <c r="X51" s="5"/>
    </row>
    <row r="52" spans="1:24" x14ac:dyDescent="0.2">
      <c r="A52" s="30" t="s">
        <v>51</v>
      </c>
      <c r="B52" s="30" t="s">
        <v>66</v>
      </c>
      <c r="C52" s="30"/>
      <c r="D52" s="30"/>
      <c r="E52" s="30"/>
      <c r="F52" s="30"/>
      <c r="G52" s="30"/>
      <c r="H52" s="30"/>
      <c r="J52" s="30" t="s">
        <v>66</v>
      </c>
      <c r="K52" s="30"/>
      <c r="L52" s="30"/>
      <c r="M52" s="30"/>
      <c r="N52" s="30"/>
      <c r="O52" s="30"/>
      <c r="P52" s="30"/>
      <c r="R52" s="30" t="s">
        <v>66</v>
      </c>
      <c r="S52" s="30"/>
      <c r="T52" s="30"/>
      <c r="U52" s="30"/>
      <c r="V52" s="30"/>
      <c r="W52" s="30"/>
      <c r="X52" s="30"/>
    </row>
    <row r="53" spans="1:24" ht="15" thickBot="1" x14ac:dyDescent="0.25">
      <c r="A53" t="s">
        <v>14</v>
      </c>
      <c r="B53" s="30" t="s">
        <v>53</v>
      </c>
      <c r="C53" s="30"/>
      <c r="D53" s="30"/>
      <c r="E53" s="30"/>
      <c r="F53" s="30"/>
      <c r="G53" s="30"/>
      <c r="H53" s="30"/>
      <c r="J53" s="30" t="s">
        <v>55</v>
      </c>
      <c r="K53" s="30"/>
      <c r="L53" s="30"/>
      <c r="M53" s="30"/>
      <c r="N53" s="30"/>
      <c r="O53" s="30"/>
      <c r="P53" s="30"/>
      <c r="R53" s="30" t="s">
        <v>57</v>
      </c>
      <c r="S53" s="30"/>
      <c r="T53" s="30"/>
      <c r="U53" s="30"/>
      <c r="V53" s="30"/>
      <c r="W53" s="30"/>
      <c r="X53" s="30"/>
    </row>
    <row r="54" spans="1:24" x14ac:dyDescent="0.2">
      <c r="B54" s="16" t="s">
        <v>4</v>
      </c>
      <c r="C54" s="17" t="s">
        <v>1</v>
      </c>
      <c r="D54" s="17" t="s">
        <v>2</v>
      </c>
      <c r="E54" s="17" t="s">
        <v>3</v>
      </c>
      <c r="F54" s="17" t="s">
        <v>37</v>
      </c>
      <c r="G54" s="17" t="s">
        <v>38</v>
      </c>
      <c r="H54" s="18" t="s">
        <v>39</v>
      </c>
      <c r="J54" s="16" t="s">
        <v>4</v>
      </c>
      <c r="K54" s="17" t="s">
        <v>1</v>
      </c>
      <c r="L54" s="17" t="s">
        <v>2</v>
      </c>
      <c r="M54" s="17" t="s">
        <v>3</v>
      </c>
      <c r="N54" s="17" t="s">
        <v>37</v>
      </c>
      <c r="O54" s="17" t="s">
        <v>38</v>
      </c>
      <c r="P54" s="18" t="s">
        <v>39</v>
      </c>
      <c r="R54" s="16" t="s">
        <v>4</v>
      </c>
      <c r="S54" s="17" t="s">
        <v>1</v>
      </c>
      <c r="T54" s="17" t="s">
        <v>2</v>
      </c>
      <c r="U54" s="17" t="s">
        <v>3</v>
      </c>
      <c r="V54" s="17" t="s">
        <v>37</v>
      </c>
      <c r="W54" s="17" t="s">
        <v>38</v>
      </c>
      <c r="X54" s="18" t="s">
        <v>39</v>
      </c>
    </row>
    <row r="55" spans="1:24" x14ac:dyDescent="0.2">
      <c r="B55" s="46">
        <v>0</v>
      </c>
      <c r="C55" s="5">
        <v>0.4294</v>
      </c>
      <c r="D55" s="3">
        <v>4294</v>
      </c>
      <c r="E55" s="3">
        <v>10000</v>
      </c>
      <c r="F55" s="68">
        <v>168200000</v>
      </c>
      <c r="G55" s="5">
        <v>23660000</v>
      </c>
      <c r="H55" s="26">
        <v>0.43719999999999998</v>
      </c>
      <c r="J55" s="46">
        <v>0</v>
      </c>
      <c r="K55" s="5">
        <v>0.4294</v>
      </c>
      <c r="L55" s="3">
        <v>4294</v>
      </c>
      <c r="M55" s="3">
        <v>10000</v>
      </c>
      <c r="N55" s="5">
        <v>168100000</v>
      </c>
      <c r="O55" s="5">
        <v>23660000</v>
      </c>
      <c r="P55" s="26">
        <v>0.44629999999999997</v>
      </c>
      <c r="R55" s="46">
        <v>0</v>
      </c>
      <c r="S55" s="5">
        <v>0.4294</v>
      </c>
      <c r="T55" s="3">
        <v>4294</v>
      </c>
      <c r="U55" s="3">
        <v>10000</v>
      </c>
      <c r="V55" s="5">
        <v>168100000</v>
      </c>
      <c r="W55" s="5">
        <v>23660000</v>
      </c>
      <c r="X55" s="26">
        <v>0.44729999999999998</v>
      </c>
    </row>
    <row r="56" spans="1:24" x14ac:dyDescent="0.2">
      <c r="B56" s="46">
        <v>0.5</v>
      </c>
      <c r="C56" s="5">
        <v>0.2432</v>
      </c>
      <c r="D56" s="3">
        <v>2432</v>
      </c>
      <c r="E56" s="3">
        <v>10000</v>
      </c>
      <c r="F56" s="68">
        <v>162700000</v>
      </c>
      <c r="G56" s="5">
        <v>22890000</v>
      </c>
      <c r="H56" s="26">
        <v>0.36609999999999998</v>
      </c>
      <c r="J56" s="46">
        <v>0.5</v>
      </c>
      <c r="K56" s="5">
        <v>0.2432</v>
      </c>
      <c r="L56" s="3">
        <v>2432</v>
      </c>
      <c r="M56" s="3">
        <v>10000</v>
      </c>
      <c r="N56" s="5">
        <v>162600000</v>
      </c>
      <c r="O56" s="5">
        <v>22890000</v>
      </c>
      <c r="P56" s="26">
        <v>0.36880000000000002</v>
      </c>
      <c r="R56" s="46">
        <v>0.5</v>
      </c>
      <c r="S56" s="5">
        <v>0.2432</v>
      </c>
      <c r="T56" s="3">
        <v>2432</v>
      </c>
      <c r="U56" s="3">
        <v>10000</v>
      </c>
      <c r="V56" s="5">
        <v>162600000</v>
      </c>
      <c r="W56" s="5">
        <v>22890000</v>
      </c>
      <c r="X56" s="26">
        <v>0.37030000000000002</v>
      </c>
    </row>
    <row r="57" spans="1:24" x14ac:dyDescent="0.2">
      <c r="B57" s="46">
        <v>1</v>
      </c>
      <c r="C57" s="5">
        <v>0.1096</v>
      </c>
      <c r="D57" s="3">
        <v>1096</v>
      </c>
      <c r="E57" s="3">
        <v>10000</v>
      </c>
      <c r="F57" s="68">
        <v>150500000</v>
      </c>
      <c r="G57" s="5">
        <v>21190000</v>
      </c>
      <c r="H57" s="26">
        <v>0.33500000000000002</v>
      </c>
      <c r="J57" s="46">
        <v>1</v>
      </c>
      <c r="K57" s="5">
        <v>0.1096</v>
      </c>
      <c r="L57" s="3">
        <v>1096</v>
      </c>
      <c r="M57" s="3">
        <v>10000</v>
      </c>
      <c r="N57" s="5">
        <v>150400000</v>
      </c>
      <c r="O57" s="5">
        <v>21190000</v>
      </c>
      <c r="P57" s="26">
        <v>0.33910000000000001</v>
      </c>
      <c r="R57" s="46">
        <v>1</v>
      </c>
      <c r="S57" s="5">
        <v>0.1096</v>
      </c>
      <c r="T57" s="3">
        <v>1096</v>
      </c>
      <c r="U57" s="3">
        <v>10000</v>
      </c>
      <c r="V57" s="5">
        <v>150400000</v>
      </c>
      <c r="W57" s="5">
        <v>21190000</v>
      </c>
      <c r="X57" s="26">
        <v>0.3402</v>
      </c>
    </row>
    <row r="58" spans="1:24" x14ac:dyDescent="0.2">
      <c r="B58" s="46">
        <v>1.5</v>
      </c>
      <c r="C58" s="5">
        <v>3.27E-2</v>
      </c>
      <c r="D58" s="3">
        <v>327</v>
      </c>
      <c r="E58" s="3">
        <v>10000</v>
      </c>
      <c r="F58" s="68">
        <v>127000000</v>
      </c>
      <c r="G58" s="5">
        <v>17900000</v>
      </c>
      <c r="H58" s="26">
        <v>0.28199999999999997</v>
      </c>
      <c r="J58" s="46">
        <v>1.5</v>
      </c>
      <c r="K58" s="5">
        <v>3.27E-2</v>
      </c>
      <c r="L58" s="3">
        <v>327</v>
      </c>
      <c r="M58" s="3">
        <v>10000</v>
      </c>
      <c r="N58" s="5">
        <v>126900000</v>
      </c>
      <c r="O58" s="5">
        <v>17900000</v>
      </c>
      <c r="P58" s="26">
        <v>0.28789999999999999</v>
      </c>
      <c r="R58" s="46">
        <v>1.5</v>
      </c>
      <c r="S58" s="5">
        <v>3.27E-2</v>
      </c>
      <c r="T58" s="3">
        <v>327</v>
      </c>
      <c r="U58" s="3">
        <v>10000</v>
      </c>
      <c r="V58" s="5">
        <v>126900000</v>
      </c>
      <c r="W58" s="5">
        <v>17900000</v>
      </c>
      <c r="X58" s="26">
        <v>0.28910000000000002</v>
      </c>
    </row>
    <row r="59" spans="1:24" x14ac:dyDescent="0.2">
      <c r="B59" s="46">
        <v>2</v>
      </c>
      <c r="C59" s="5">
        <v>8.0490000000000006E-3</v>
      </c>
      <c r="D59" s="3">
        <v>200</v>
      </c>
      <c r="E59" s="3">
        <v>24847</v>
      </c>
      <c r="F59" s="68">
        <v>94460000</v>
      </c>
      <c r="G59" s="5">
        <v>13330000</v>
      </c>
      <c r="H59" s="26">
        <v>0.21529999999999999</v>
      </c>
      <c r="J59" s="46">
        <v>2</v>
      </c>
      <c r="K59" s="5">
        <v>8.0490000000000006E-3</v>
      </c>
      <c r="L59" s="3">
        <v>200</v>
      </c>
      <c r="M59" s="3">
        <v>24847</v>
      </c>
      <c r="N59" s="5">
        <v>94380000</v>
      </c>
      <c r="O59" s="5">
        <v>13330000</v>
      </c>
      <c r="P59" s="26">
        <v>0.2198</v>
      </c>
      <c r="R59" s="46">
        <v>2</v>
      </c>
      <c r="S59" s="5">
        <v>8.0490000000000006E-3</v>
      </c>
      <c r="T59" s="3">
        <v>200</v>
      </c>
      <c r="U59" s="3">
        <v>24847</v>
      </c>
      <c r="V59" s="5">
        <v>94370000</v>
      </c>
      <c r="W59" s="5">
        <v>13330000</v>
      </c>
      <c r="X59" s="26">
        <v>0.2205</v>
      </c>
    </row>
    <row r="60" spans="1:24" x14ac:dyDescent="0.2">
      <c r="B60" s="46">
        <v>2.5</v>
      </c>
      <c r="C60" s="5">
        <v>1.2489999999999999E-3</v>
      </c>
      <c r="D60" s="3">
        <v>200</v>
      </c>
      <c r="E60" s="3">
        <v>160170</v>
      </c>
      <c r="F60" s="68">
        <v>55980000</v>
      </c>
      <c r="G60" s="5">
        <v>7918000</v>
      </c>
      <c r="H60" s="26">
        <v>0.10920000000000001</v>
      </c>
      <c r="J60" s="46">
        <v>2.5</v>
      </c>
      <c r="K60" s="5">
        <v>1.2489999999999999E-3</v>
      </c>
      <c r="L60" s="3">
        <v>200</v>
      </c>
      <c r="M60" s="3">
        <v>160170</v>
      </c>
      <c r="N60" s="5">
        <v>55900000</v>
      </c>
      <c r="O60" s="5">
        <v>7918000</v>
      </c>
      <c r="P60" s="26">
        <v>0.1104</v>
      </c>
      <c r="R60" s="46">
        <v>2.5</v>
      </c>
      <c r="S60" s="5">
        <v>1.2489999999999999E-3</v>
      </c>
      <c r="T60" s="3">
        <v>200</v>
      </c>
      <c r="U60" s="3">
        <v>160170</v>
      </c>
      <c r="V60" s="5">
        <v>55890000</v>
      </c>
      <c r="W60" s="5">
        <v>7918000</v>
      </c>
      <c r="X60" s="26">
        <v>0.11070000000000001</v>
      </c>
    </row>
    <row r="61" spans="1:24" x14ac:dyDescent="0.2">
      <c r="B61" s="46">
        <v>3</v>
      </c>
      <c r="C61" s="5">
        <v>1.099E-4</v>
      </c>
      <c r="D61" s="3">
        <v>200</v>
      </c>
      <c r="E61" s="3">
        <v>1819035</v>
      </c>
      <c r="F61" s="68">
        <v>25660000</v>
      </c>
      <c r="G61" s="5">
        <v>3634000</v>
      </c>
      <c r="H61" s="26">
        <v>4.5670000000000002E-2</v>
      </c>
      <c r="J61" s="46">
        <v>3</v>
      </c>
      <c r="K61" s="5">
        <v>1.099E-4</v>
      </c>
      <c r="L61" s="3">
        <v>200</v>
      </c>
      <c r="M61" s="3">
        <v>1819035</v>
      </c>
      <c r="N61" s="5">
        <v>25580000</v>
      </c>
      <c r="O61" s="5">
        <v>3634000</v>
      </c>
      <c r="P61" s="26">
        <v>4.6289999999999998E-2</v>
      </c>
      <c r="R61" s="46">
        <v>3</v>
      </c>
      <c r="S61" s="5">
        <v>1.099E-4</v>
      </c>
      <c r="T61" s="3">
        <v>200</v>
      </c>
      <c r="U61" s="3">
        <v>1819035</v>
      </c>
      <c r="V61" s="5">
        <v>25560000</v>
      </c>
      <c r="W61" s="5">
        <v>3634000</v>
      </c>
      <c r="X61" s="26">
        <v>4.6429999999999999E-2</v>
      </c>
    </row>
    <row r="62" spans="1:24" ht="15" thickBot="1" x14ac:dyDescent="0.25">
      <c r="B62" s="47">
        <v>3.5</v>
      </c>
      <c r="C62" s="7">
        <v>6.9750000000000001E-6</v>
      </c>
      <c r="D62" s="8">
        <v>200</v>
      </c>
      <c r="E62" s="8">
        <v>28672072</v>
      </c>
      <c r="F62" s="69">
        <v>8419000</v>
      </c>
      <c r="G62" s="7">
        <v>1186000</v>
      </c>
      <c r="H62" s="27">
        <v>1.494E-2</v>
      </c>
      <c r="J62" s="47">
        <v>3.5</v>
      </c>
      <c r="K62" s="7">
        <v>6.9750000000000001E-6</v>
      </c>
      <c r="L62" s="8">
        <v>200</v>
      </c>
      <c r="M62" s="8">
        <v>28672072</v>
      </c>
      <c r="N62" s="7">
        <v>8338000</v>
      </c>
      <c r="O62" s="7">
        <v>1186000</v>
      </c>
      <c r="P62" s="27">
        <v>1.511E-2</v>
      </c>
      <c r="R62" s="47">
        <v>3.5</v>
      </c>
      <c r="S62" s="7">
        <v>6.9750000000000001E-6</v>
      </c>
      <c r="T62" s="8">
        <v>200</v>
      </c>
      <c r="U62" s="8">
        <v>28672072</v>
      </c>
      <c r="V62" s="7">
        <v>8323000</v>
      </c>
      <c r="W62" s="7">
        <v>1186000</v>
      </c>
      <c r="X62" s="27">
        <v>1.516E-2</v>
      </c>
    </row>
    <row r="63" spans="1:24" x14ac:dyDescent="0.2">
      <c r="E63" s="1"/>
      <c r="K63" s="1"/>
      <c r="M63" s="1"/>
      <c r="O63" s="1"/>
    </row>
    <row r="64" spans="1:24" x14ac:dyDescent="0.2">
      <c r="E64" s="1"/>
      <c r="K64" s="1"/>
      <c r="M64" s="1"/>
      <c r="O64" s="1"/>
    </row>
    <row r="65" spans="5:25" x14ac:dyDescent="0.2">
      <c r="E65" s="1"/>
      <c r="K65" s="1"/>
      <c r="M65" s="1"/>
      <c r="O65" s="1"/>
    </row>
    <row r="66" spans="5:25" x14ac:dyDescent="0.2">
      <c r="E66" s="1"/>
      <c r="K66" s="1"/>
      <c r="M66" s="1" t="s">
        <v>67</v>
      </c>
      <c r="N66" t="s">
        <v>68</v>
      </c>
      <c r="O66" s="1"/>
      <c r="U66" s="1"/>
      <c r="W66" s="1"/>
      <c r="Y66" s="1"/>
    </row>
    <row r="67" spans="5:25" x14ac:dyDescent="0.2">
      <c r="M67" t="s">
        <v>69</v>
      </c>
      <c r="N67" t="s">
        <v>80</v>
      </c>
      <c r="O67" s="1"/>
      <c r="U67" s="1"/>
      <c r="W67" s="1"/>
      <c r="Y67" s="1"/>
    </row>
    <row r="68" spans="5:25" x14ac:dyDescent="0.2">
      <c r="M68" t="s">
        <v>70</v>
      </c>
      <c r="N68" t="s">
        <v>71</v>
      </c>
      <c r="O68" s="1"/>
      <c r="U68" s="1"/>
      <c r="W68" s="1"/>
      <c r="Y68" s="1"/>
    </row>
    <row r="69" spans="5:25" x14ac:dyDescent="0.2">
      <c r="M69" t="s">
        <v>72</v>
      </c>
      <c r="N69" t="s">
        <v>73</v>
      </c>
      <c r="O69" s="1"/>
      <c r="U69" s="1"/>
      <c r="W69" s="1"/>
      <c r="Y69" s="1"/>
    </row>
    <row r="70" spans="5:25" x14ac:dyDescent="0.2">
      <c r="E70" s="1"/>
      <c r="K70" s="1"/>
      <c r="M70" s="1" t="s">
        <v>74</v>
      </c>
      <c r="N70" t="s">
        <v>75</v>
      </c>
      <c r="O70" s="1"/>
      <c r="U70" s="1"/>
      <c r="W70" s="1"/>
      <c r="Y70" s="1"/>
    </row>
    <row r="71" spans="5:25" x14ac:dyDescent="0.2">
      <c r="E71" s="1"/>
      <c r="K71" s="1"/>
      <c r="M71" s="1" t="s">
        <v>76</v>
      </c>
      <c r="N71" t="s">
        <v>77</v>
      </c>
      <c r="O71" s="1"/>
      <c r="U71" s="1"/>
      <c r="W71" s="1"/>
      <c r="Y71" s="1"/>
    </row>
    <row r="72" spans="5:25" x14ac:dyDescent="0.2">
      <c r="E72" s="1"/>
      <c r="K72" s="1"/>
      <c r="M72" s="1" t="s">
        <v>78</v>
      </c>
      <c r="N72" t="s">
        <v>79</v>
      </c>
      <c r="O72" s="1"/>
      <c r="U72" s="1"/>
      <c r="W72" s="1"/>
      <c r="Y72" s="1"/>
    </row>
    <row r="73" spans="5:25" x14ac:dyDescent="0.2">
      <c r="E73" s="1"/>
      <c r="K73" s="1"/>
      <c r="M73" s="1"/>
      <c r="O73" s="1"/>
      <c r="U73" s="1"/>
      <c r="W73" s="1"/>
      <c r="Y73" s="1"/>
    </row>
    <row r="74" spans="5:25" x14ac:dyDescent="0.2">
      <c r="E74" s="1"/>
      <c r="K74" s="1"/>
      <c r="M74" s="1"/>
      <c r="O74" s="1"/>
    </row>
    <row r="75" spans="5:25" x14ac:dyDescent="0.2">
      <c r="E75" s="1"/>
      <c r="K75" s="1"/>
      <c r="M75" s="1"/>
      <c r="O75" s="1"/>
    </row>
    <row r="76" spans="5:25" x14ac:dyDescent="0.2">
      <c r="E76" s="1"/>
      <c r="K76" s="1"/>
      <c r="M76" s="1"/>
      <c r="O76" s="1"/>
    </row>
    <row r="77" spans="5:25" x14ac:dyDescent="0.2">
      <c r="E77" s="1"/>
      <c r="K77" s="1"/>
      <c r="M77" s="1"/>
      <c r="O77" s="1"/>
    </row>
    <row r="78" spans="5:25" x14ac:dyDescent="0.2">
      <c r="E78" s="1"/>
      <c r="K78" s="1"/>
      <c r="M78" s="1"/>
      <c r="O78" s="1"/>
    </row>
    <row r="79" spans="5:25" x14ac:dyDescent="0.2">
      <c r="E79" s="1"/>
      <c r="K79" s="1"/>
      <c r="M79" s="1"/>
      <c r="O79" s="1"/>
    </row>
    <row r="80" spans="5:25" x14ac:dyDescent="0.2">
      <c r="E80" s="1"/>
      <c r="K80" s="1"/>
      <c r="M80" s="1"/>
      <c r="O80" s="1"/>
    </row>
    <row r="81" spans="2:24" x14ac:dyDescent="0.2">
      <c r="E81" s="1"/>
      <c r="K81" s="1"/>
      <c r="M81" s="1"/>
      <c r="O81" s="1"/>
    </row>
    <row r="82" spans="2:24" x14ac:dyDescent="0.2">
      <c r="E82" s="1"/>
      <c r="K82" s="1"/>
      <c r="M82" s="1"/>
      <c r="O82" s="1"/>
    </row>
    <row r="83" spans="2:24" x14ac:dyDescent="0.2">
      <c r="O83" s="1"/>
    </row>
    <row r="84" spans="2:24" x14ac:dyDescent="0.2">
      <c r="O84" s="1"/>
    </row>
    <row r="85" spans="2:24" x14ac:dyDescent="0.2">
      <c r="O85" s="1"/>
    </row>
    <row r="86" spans="2:24" x14ac:dyDescent="0.2">
      <c r="O86" s="1"/>
    </row>
    <row r="87" spans="2:24" x14ac:dyDescent="0.2">
      <c r="O87" s="1"/>
    </row>
    <row r="88" spans="2:24" x14ac:dyDescent="0.2">
      <c r="O88" s="1"/>
    </row>
    <row r="89" spans="2:24" x14ac:dyDescent="0.2">
      <c r="B89" t="s">
        <v>50</v>
      </c>
    </row>
    <row r="91" spans="2:24" x14ac:dyDescent="0.2">
      <c r="B91" s="30" t="s">
        <v>15</v>
      </c>
      <c r="C91" s="30"/>
      <c r="D91" s="30"/>
      <c r="E91" s="30"/>
      <c r="F91" s="30"/>
      <c r="G91" s="30"/>
      <c r="H91" s="30"/>
      <c r="J91" s="30" t="s">
        <v>15</v>
      </c>
      <c r="K91" s="30"/>
      <c r="L91" s="30"/>
      <c r="M91" s="30"/>
      <c r="N91" s="30"/>
      <c r="O91" s="30"/>
      <c r="P91" s="30"/>
      <c r="R91" s="30" t="s">
        <v>15</v>
      </c>
      <c r="S91" s="30"/>
      <c r="T91" s="30"/>
      <c r="U91" s="30"/>
      <c r="V91" s="30"/>
      <c r="W91" s="30"/>
      <c r="X91" s="30"/>
    </row>
    <row r="92" spans="2:24" ht="15" thickBot="1" x14ac:dyDescent="0.25">
      <c r="B92" s="30" t="s">
        <v>41</v>
      </c>
      <c r="C92" s="30"/>
      <c r="D92" s="30"/>
      <c r="E92" s="30"/>
      <c r="F92" s="30"/>
      <c r="G92" s="30"/>
      <c r="H92" s="30"/>
      <c r="J92" s="30" t="s">
        <v>42</v>
      </c>
      <c r="K92" s="30"/>
      <c r="L92" s="30"/>
      <c r="M92" s="30"/>
      <c r="N92" s="30"/>
      <c r="O92" s="30"/>
      <c r="P92" s="30"/>
      <c r="R92" s="30" t="s">
        <v>43</v>
      </c>
      <c r="S92" s="30"/>
      <c r="T92" s="30"/>
      <c r="U92" s="30"/>
      <c r="V92" s="30"/>
      <c r="W92" s="30"/>
      <c r="X92" s="30"/>
    </row>
    <row r="93" spans="2:24" x14ac:dyDescent="0.2">
      <c r="B93" s="16" t="s">
        <v>4</v>
      </c>
      <c r="C93" s="17" t="s">
        <v>1</v>
      </c>
      <c r="D93" s="17" t="s">
        <v>2</v>
      </c>
      <c r="E93" s="17" t="s">
        <v>3</v>
      </c>
      <c r="F93" s="17" t="s">
        <v>37</v>
      </c>
      <c r="G93" s="17" t="s">
        <v>38</v>
      </c>
      <c r="H93" s="18" t="s">
        <v>39</v>
      </c>
      <c r="J93" s="16" t="s">
        <v>4</v>
      </c>
      <c r="K93" s="17" t="s">
        <v>1</v>
      </c>
      <c r="L93" s="17" t="s">
        <v>2</v>
      </c>
      <c r="M93" s="17" t="s">
        <v>3</v>
      </c>
      <c r="N93" s="17" t="s">
        <v>37</v>
      </c>
      <c r="O93" s="17" t="s">
        <v>38</v>
      </c>
      <c r="P93" s="18" t="s">
        <v>39</v>
      </c>
      <c r="R93" s="16" t="s">
        <v>4</v>
      </c>
      <c r="S93" s="17" t="s">
        <v>1</v>
      </c>
      <c r="T93" s="17" t="s">
        <v>2</v>
      </c>
      <c r="U93" s="17" t="s">
        <v>3</v>
      </c>
      <c r="V93" s="17" t="s">
        <v>37</v>
      </c>
      <c r="W93" s="17" t="s">
        <v>38</v>
      </c>
      <c r="X93" s="18" t="s">
        <v>39</v>
      </c>
    </row>
    <row r="94" spans="2:24" x14ac:dyDescent="0.2">
      <c r="B94" s="31">
        <v>4</v>
      </c>
      <c r="C94" s="5">
        <v>0</v>
      </c>
      <c r="D94" s="3">
        <v>0</v>
      </c>
      <c r="E94" s="3">
        <v>10000</v>
      </c>
      <c r="F94" s="5">
        <v>22500</v>
      </c>
      <c r="G94" s="5">
        <v>1084</v>
      </c>
      <c r="H94" s="26">
        <v>3.0499999999999999E-5</v>
      </c>
      <c r="J94" s="2">
        <v>4</v>
      </c>
      <c r="K94" s="5">
        <v>0</v>
      </c>
      <c r="L94" s="3">
        <v>0</v>
      </c>
      <c r="M94" s="3">
        <v>10000</v>
      </c>
      <c r="N94" s="5">
        <v>13080</v>
      </c>
      <c r="O94" s="5">
        <v>1084</v>
      </c>
      <c r="P94" s="26">
        <v>2.41E-5</v>
      </c>
      <c r="R94" s="2">
        <v>4</v>
      </c>
      <c r="S94" s="5">
        <v>0</v>
      </c>
      <c r="T94" s="3">
        <v>0</v>
      </c>
      <c r="U94" s="3">
        <v>10000</v>
      </c>
      <c r="V94" s="5">
        <v>10820</v>
      </c>
      <c r="W94" s="5">
        <v>1084</v>
      </c>
      <c r="X94" s="26">
        <v>2.5999999999999998E-5</v>
      </c>
    </row>
    <row r="95" spans="2:24" x14ac:dyDescent="0.2">
      <c r="B95" s="31">
        <v>5</v>
      </c>
      <c r="C95" s="5">
        <v>0</v>
      </c>
      <c r="D95" s="3">
        <v>0</v>
      </c>
      <c r="E95" s="3">
        <v>10000</v>
      </c>
      <c r="F95" s="5">
        <v>17690</v>
      </c>
      <c r="G95" s="5">
        <v>58.45</v>
      </c>
      <c r="H95" s="26">
        <v>1.95E-5</v>
      </c>
      <c r="J95" s="2">
        <v>5</v>
      </c>
      <c r="K95" s="5">
        <v>0</v>
      </c>
      <c r="L95" s="3">
        <v>0</v>
      </c>
      <c r="M95" s="3">
        <v>10000</v>
      </c>
      <c r="N95" s="5">
        <v>8238</v>
      </c>
      <c r="O95" s="5">
        <v>58.45</v>
      </c>
      <c r="P95" s="26">
        <v>1.2500000000000001E-5</v>
      </c>
      <c r="R95" s="2">
        <v>5</v>
      </c>
      <c r="S95" s="5">
        <v>0</v>
      </c>
      <c r="T95" s="3">
        <v>0</v>
      </c>
      <c r="U95" s="3">
        <v>10000</v>
      </c>
      <c r="V95" s="5">
        <v>5990</v>
      </c>
      <c r="W95" s="5">
        <v>58.45</v>
      </c>
      <c r="X95" s="26">
        <v>1.2999999999999999E-5</v>
      </c>
    </row>
    <row r="96" spans="2:24" x14ac:dyDescent="0.2">
      <c r="B96" s="31">
        <v>6</v>
      </c>
      <c r="C96" s="5">
        <v>0</v>
      </c>
      <c r="D96" s="3">
        <v>0</v>
      </c>
      <c r="E96" s="3">
        <v>10000</v>
      </c>
      <c r="F96" s="5">
        <v>17480</v>
      </c>
      <c r="G96" s="5">
        <v>5.5209999999999999</v>
      </c>
      <c r="H96" s="26">
        <v>2.1800000000000001E-5</v>
      </c>
      <c r="J96" s="2">
        <v>6</v>
      </c>
      <c r="K96" s="5">
        <v>0</v>
      </c>
      <c r="L96" s="3">
        <v>0</v>
      </c>
      <c r="M96" s="3">
        <v>10000</v>
      </c>
      <c r="N96" s="5">
        <v>8023</v>
      </c>
      <c r="O96" s="5">
        <v>5.5209999999999999</v>
      </c>
      <c r="P96" s="26">
        <v>1.1600000000000001E-5</v>
      </c>
      <c r="R96" s="2">
        <v>6</v>
      </c>
      <c r="S96" s="5">
        <v>0</v>
      </c>
      <c r="T96" s="3">
        <v>0</v>
      </c>
      <c r="U96" s="3">
        <v>10000</v>
      </c>
      <c r="V96" s="5">
        <v>5780</v>
      </c>
      <c r="W96" s="5">
        <v>5.5209999999999999</v>
      </c>
      <c r="X96" s="26">
        <v>1.2999999999999999E-5</v>
      </c>
    </row>
    <row r="97" spans="2:24" x14ac:dyDescent="0.2">
      <c r="B97" s="2">
        <v>7</v>
      </c>
      <c r="C97" s="5">
        <v>0</v>
      </c>
      <c r="D97" s="3">
        <v>0</v>
      </c>
      <c r="E97" s="3">
        <v>10000</v>
      </c>
      <c r="F97" s="5">
        <v>17470</v>
      </c>
      <c r="G97" s="5">
        <v>2.621</v>
      </c>
      <c r="H97" s="26">
        <v>2.1800000000000001E-5</v>
      </c>
      <c r="J97" s="2">
        <v>7</v>
      </c>
      <c r="K97" s="5">
        <v>0</v>
      </c>
      <c r="L97" s="3">
        <v>0</v>
      </c>
      <c r="M97" s="3">
        <v>10000</v>
      </c>
      <c r="N97" s="5">
        <v>8033</v>
      </c>
      <c r="O97" s="5">
        <v>2.621</v>
      </c>
      <c r="P97" s="26">
        <v>1.15E-5</v>
      </c>
      <c r="R97" s="2">
        <v>7</v>
      </c>
      <c r="S97" s="5">
        <v>0</v>
      </c>
      <c r="T97" s="3">
        <v>0</v>
      </c>
      <c r="U97" s="3">
        <v>10000</v>
      </c>
      <c r="V97" s="5">
        <v>5781</v>
      </c>
      <c r="W97" s="5">
        <v>2.621</v>
      </c>
      <c r="X97" s="26">
        <v>1.26E-5</v>
      </c>
    </row>
    <row r="98" spans="2:24" ht="15" thickBot="1" x14ac:dyDescent="0.25">
      <c r="B98" s="6">
        <v>8</v>
      </c>
      <c r="C98" s="7">
        <v>0</v>
      </c>
      <c r="D98" s="8">
        <v>0</v>
      </c>
      <c r="E98" s="8">
        <v>10000</v>
      </c>
      <c r="F98" s="7">
        <v>17470</v>
      </c>
      <c r="G98" s="7">
        <v>1.6970000000000001</v>
      </c>
      <c r="H98" s="27">
        <v>2.09E-5</v>
      </c>
      <c r="J98" s="6">
        <v>8</v>
      </c>
      <c r="K98" s="7">
        <v>0</v>
      </c>
      <c r="L98" s="8">
        <v>0</v>
      </c>
      <c r="M98" s="8">
        <v>10000</v>
      </c>
      <c r="N98" s="7">
        <v>8044</v>
      </c>
      <c r="O98" s="7">
        <v>1.6970000000000001</v>
      </c>
      <c r="P98" s="27">
        <v>1.19E-5</v>
      </c>
      <c r="R98" s="6">
        <v>8</v>
      </c>
      <c r="S98" s="7">
        <v>0</v>
      </c>
      <c r="T98" s="8">
        <v>0</v>
      </c>
      <c r="U98" s="8">
        <v>10000</v>
      </c>
      <c r="V98" s="7">
        <v>5783</v>
      </c>
      <c r="W98" s="7">
        <v>1.6970000000000001</v>
      </c>
      <c r="X98" s="27">
        <v>1.2999999999999999E-5</v>
      </c>
    </row>
    <row r="103" spans="2:24" x14ac:dyDescent="0.2">
      <c r="B103" s="30" t="s">
        <v>48</v>
      </c>
      <c r="C103" s="30"/>
      <c r="D103" s="30"/>
      <c r="E103" s="30"/>
      <c r="F103" s="30"/>
      <c r="G103" s="30"/>
      <c r="H103" s="30"/>
      <c r="J103" s="30" t="s">
        <v>48</v>
      </c>
      <c r="K103" s="30"/>
      <c r="L103" s="30"/>
      <c r="M103" s="30"/>
      <c r="N103" s="30"/>
      <c r="O103" s="30"/>
      <c r="P103" s="30"/>
      <c r="R103" s="30" t="s">
        <v>48</v>
      </c>
      <c r="S103" s="30"/>
      <c r="T103" s="30"/>
      <c r="U103" s="30"/>
      <c r="V103" s="30"/>
      <c r="W103" s="30"/>
      <c r="X103" s="30"/>
    </row>
    <row r="104" spans="2:24" ht="15" thickBot="1" x14ac:dyDescent="0.25">
      <c r="B104" s="30" t="s">
        <v>45</v>
      </c>
      <c r="C104" s="30"/>
      <c r="D104" s="30"/>
      <c r="E104" s="30"/>
      <c r="F104" s="30"/>
      <c r="G104" s="30"/>
      <c r="H104" s="30"/>
      <c r="J104" s="30" t="s">
        <v>46</v>
      </c>
      <c r="K104" s="30"/>
      <c r="L104" s="30"/>
      <c r="M104" s="30"/>
      <c r="N104" s="30"/>
      <c r="O104" s="30"/>
      <c r="P104" s="30"/>
      <c r="R104" s="30" t="s">
        <v>47</v>
      </c>
      <c r="S104" s="30"/>
      <c r="T104" s="30"/>
      <c r="U104" s="30"/>
      <c r="V104" s="30"/>
      <c r="W104" s="30"/>
      <c r="X104" s="30"/>
    </row>
    <row r="105" spans="2:24" x14ac:dyDescent="0.2">
      <c r="B105" s="16" t="s">
        <v>4</v>
      </c>
      <c r="C105" s="17" t="s">
        <v>1</v>
      </c>
      <c r="D105" s="17" t="s">
        <v>2</v>
      </c>
      <c r="E105" s="17" t="s">
        <v>3</v>
      </c>
      <c r="F105" s="17" t="s">
        <v>37</v>
      </c>
      <c r="G105" s="17" t="s">
        <v>38</v>
      </c>
      <c r="H105" s="18" t="s">
        <v>39</v>
      </c>
      <c r="J105" s="16" t="s">
        <v>4</v>
      </c>
      <c r="K105" s="17" t="s">
        <v>1</v>
      </c>
      <c r="L105" s="17" t="s">
        <v>2</v>
      </c>
      <c r="M105" s="17" t="s">
        <v>3</v>
      </c>
      <c r="N105" s="17" t="s">
        <v>37</v>
      </c>
      <c r="O105" s="17" t="s">
        <v>38</v>
      </c>
      <c r="P105" s="18" t="s">
        <v>39</v>
      </c>
      <c r="R105" s="16" t="s">
        <v>4</v>
      </c>
      <c r="S105" s="17" t="s">
        <v>1</v>
      </c>
      <c r="T105" s="17" t="s">
        <v>2</v>
      </c>
      <c r="U105" s="17" t="s">
        <v>3</v>
      </c>
      <c r="V105" s="17" t="s">
        <v>37</v>
      </c>
      <c r="W105" s="17" t="s">
        <v>38</v>
      </c>
      <c r="X105" s="18" t="s">
        <v>39</v>
      </c>
    </row>
    <row r="106" spans="2:24" x14ac:dyDescent="0.2">
      <c r="B106" s="31">
        <v>4</v>
      </c>
      <c r="C106" s="5">
        <v>2.2000000000000001E-3</v>
      </c>
      <c r="D106" s="3">
        <v>22</v>
      </c>
      <c r="E106" s="3">
        <v>10000</v>
      </c>
      <c r="F106" s="5">
        <v>7471</v>
      </c>
      <c r="G106" s="5">
        <v>261.8</v>
      </c>
      <c r="H106" s="26">
        <v>1.6900000000000001E-5</v>
      </c>
      <c r="J106" s="2">
        <v>4</v>
      </c>
      <c r="K106" s="5">
        <v>2.2000000000000001E-3</v>
      </c>
      <c r="L106" s="3">
        <v>22</v>
      </c>
      <c r="M106" s="3">
        <v>10000</v>
      </c>
      <c r="N106" s="5">
        <v>6117</v>
      </c>
      <c r="O106" s="5">
        <v>261.8</v>
      </c>
      <c r="P106" s="26">
        <v>1.5299999999999999E-5</v>
      </c>
      <c r="R106" s="2">
        <v>4</v>
      </c>
      <c r="S106" s="5">
        <v>2.2000000000000001E-3</v>
      </c>
      <c r="T106" s="3">
        <v>22</v>
      </c>
      <c r="U106" s="3">
        <v>10000</v>
      </c>
      <c r="V106" s="5">
        <v>4596</v>
      </c>
      <c r="W106" s="5">
        <v>261.8</v>
      </c>
      <c r="X106" s="26">
        <v>2.0699999999999998E-5</v>
      </c>
    </row>
    <row r="107" spans="2:24" x14ac:dyDescent="0.2">
      <c r="B107" s="31">
        <v>5</v>
      </c>
      <c r="C107" s="5">
        <v>2.9999999999999997E-4</v>
      </c>
      <c r="D107" s="3">
        <v>3</v>
      </c>
      <c r="E107" s="3">
        <v>10000</v>
      </c>
      <c r="F107" s="5">
        <v>6682</v>
      </c>
      <c r="G107" s="5">
        <v>16.23</v>
      </c>
      <c r="H107" s="26">
        <v>1.34E-5</v>
      </c>
      <c r="J107" s="2">
        <v>5</v>
      </c>
      <c r="K107" s="5">
        <v>2.9999999999999997E-4</v>
      </c>
      <c r="L107" s="3">
        <v>3</v>
      </c>
      <c r="M107" s="3">
        <v>10000</v>
      </c>
      <c r="N107" s="5">
        <v>5319</v>
      </c>
      <c r="O107" s="5">
        <v>16.23</v>
      </c>
      <c r="P107" s="26">
        <v>1.2799999999999999E-5</v>
      </c>
      <c r="R107" s="2">
        <v>5</v>
      </c>
      <c r="S107" s="5">
        <v>2.9999999999999997E-4</v>
      </c>
      <c r="T107" s="3">
        <v>3</v>
      </c>
      <c r="U107" s="3">
        <v>10000</v>
      </c>
      <c r="V107" s="5">
        <v>3810</v>
      </c>
      <c r="W107" s="5">
        <v>16.23</v>
      </c>
      <c r="X107" s="26">
        <v>1.29E-5</v>
      </c>
    </row>
    <row r="108" spans="2:24" x14ac:dyDescent="0.2">
      <c r="B108" s="31">
        <v>6</v>
      </c>
      <c r="C108" s="5">
        <v>0</v>
      </c>
      <c r="D108" s="3">
        <v>0</v>
      </c>
      <c r="E108" s="3">
        <v>10000</v>
      </c>
      <c r="F108" s="5">
        <v>6649</v>
      </c>
      <c r="G108" s="5">
        <v>2.0219999999999998</v>
      </c>
      <c r="H108" s="26">
        <v>1.27E-5</v>
      </c>
      <c r="J108" s="2">
        <v>6</v>
      </c>
      <c r="K108" s="5">
        <v>0</v>
      </c>
      <c r="L108" s="3">
        <v>0</v>
      </c>
      <c r="M108" s="3">
        <v>10000</v>
      </c>
      <c r="N108" s="5">
        <v>5288</v>
      </c>
      <c r="O108" s="5">
        <v>2.0219999999999998</v>
      </c>
      <c r="P108" s="26">
        <v>1.3499999999999999E-5</v>
      </c>
      <c r="R108" s="2">
        <v>6</v>
      </c>
      <c r="S108" s="5">
        <v>0</v>
      </c>
      <c r="T108" s="3">
        <v>0</v>
      </c>
      <c r="U108" s="3">
        <v>10000</v>
      </c>
      <c r="V108" s="5">
        <v>3763</v>
      </c>
      <c r="W108" s="5">
        <v>2.0219999999999998</v>
      </c>
      <c r="X108" s="26">
        <v>1.2300000000000001E-5</v>
      </c>
    </row>
    <row r="109" spans="2:24" x14ac:dyDescent="0.2">
      <c r="B109" s="2">
        <v>7</v>
      </c>
      <c r="C109" s="5">
        <v>0</v>
      </c>
      <c r="D109" s="3">
        <v>0</v>
      </c>
      <c r="E109" s="3">
        <v>10000</v>
      </c>
      <c r="F109" s="5">
        <v>6642</v>
      </c>
      <c r="G109" s="5">
        <v>1.3149999999999999</v>
      </c>
      <c r="H109" s="26">
        <v>1.1399999999999999E-5</v>
      </c>
      <c r="J109" s="2">
        <v>7</v>
      </c>
      <c r="K109" s="5">
        <v>0</v>
      </c>
      <c r="L109" s="3">
        <v>0</v>
      </c>
      <c r="M109" s="3">
        <v>10000</v>
      </c>
      <c r="N109" s="5">
        <v>5272</v>
      </c>
      <c r="O109" s="5">
        <v>1.3149999999999999</v>
      </c>
      <c r="P109" s="26">
        <v>1.47E-5</v>
      </c>
      <c r="R109" s="2">
        <v>7</v>
      </c>
      <c r="S109" s="5">
        <v>0</v>
      </c>
      <c r="T109" s="3">
        <v>0</v>
      </c>
      <c r="U109" s="3">
        <v>10000</v>
      </c>
      <c r="V109" s="5">
        <v>3760</v>
      </c>
      <c r="W109" s="5">
        <v>1.3149999999999999</v>
      </c>
      <c r="X109" s="26">
        <v>1.4E-5</v>
      </c>
    </row>
    <row r="110" spans="2:24" ht="15" thickBot="1" x14ac:dyDescent="0.25">
      <c r="B110" s="6">
        <v>8</v>
      </c>
      <c r="C110" s="7">
        <v>0</v>
      </c>
      <c r="D110" s="8">
        <v>0</v>
      </c>
      <c r="E110" s="8">
        <v>10000</v>
      </c>
      <c r="F110" s="7">
        <v>6642</v>
      </c>
      <c r="G110" s="7">
        <v>1.1020000000000001</v>
      </c>
      <c r="H110" s="27">
        <v>1.2300000000000001E-5</v>
      </c>
      <c r="J110" s="6">
        <v>8</v>
      </c>
      <c r="K110" s="7">
        <v>0</v>
      </c>
      <c r="L110" s="8">
        <v>0</v>
      </c>
      <c r="M110" s="8">
        <v>10000</v>
      </c>
      <c r="N110" s="7">
        <v>5277</v>
      </c>
      <c r="O110" s="7">
        <v>1.1020000000000001</v>
      </c>
      <c r="P110" s="27">
        <v>1.2799999999999999E-5</v>
      </c>
      <c r="R110" s="6">
        <v>8</v>
      </c>
      <c r="S110" s="7">
        <v>0</v>
      </c>
      <c r="T110" s="8">
        <v>0</v>
      </c>
      <c r="U110" s="8">
        <v>10000</v>
      </c>
      <c r="V110" s="7">
        <v>3760</v>
      </c>
      <c r="W110" s="7">
        <v>1.1020000000000001</v>
      </c>
      <c r="X110" s="27">
        <v>1.4399999999999999E-5</v>
      </c>
    </row>
    <row r="111" spans="2:24" x14ac:dyDescent="0.2">
      <c r="E111" s="1"/>
      <c r="K111" s="1"/>
      <c r="M111" s="1"/>
      <c r="O111" s="1"/>
    </row>
    <row r="115" spans="2:24" x14ac:dyDescent="0.2">
      <c r="B115" s="30" t="s">
        <v>49</v>
      </c>
      <c r="C115" s="30"/>
      <c r="D115" s="30"/>
      <c r="E115" s="30"/>
      <c r="F115" s="30"/>
      <c r="G115" s="30"/>
      <c r="H115" s="30"/>
      <c r="J115" s="30" t="s">
        <v>49</v>
      </c>
      <c r="K115" s="30"/>
      <c r="L115" s="30"/>
      <c r="M115" s="30"/>
      <c r="N115" s="30"/>
      <c r="O115" s="30"/>
      <c r="P115" s="30"/>
      <c r="R115" s="30" t="s">
        <v>49</v>
      </c>
      <c r="S115" s="30"/>
      <c r="T115" s="30"/>
      <c r="U115" s="30"/>
      <c r="V115" s="30"/>
      <c r="W115" s="30"/>
      <c r="X115" s="30"/>
    </row>
    <row r="116" spans="2:24" ht="15" thickBot="1" x14ac:dyDescent="0.25">
      <c r="B116" s="30" t="s">
        <v>44</v>
      </c>
      <c r="C116" s="30"/>
      <c r="D116" s="30"/>
      <c r="E116" s="30"/>
      <c r="F116" s="30"/>
      <c r="G116" s="30"/>
      <c r="H116" s="30"/>
      <c r="J116" s="30" t="s">
        <v>42</v>
      </c>
      <c r="K116" s="30"/>
      <c r="L116" s="30"/>
      <c r="M116" s="30"/>
      <c r="N116" s="30"/>
      <c r="O116" s="30"/>
      <c r="P116" s="30"/>
      <c r="R116" s="30" t="s">
        <v>43</v>
      </c>
      <c r="S116" s="30"/>
      <c r="T116" s="30"/>
      <c r="U116" s="30"/>
      <c r="V116" s="30"/>
      <c r="W116" s="30"/>
      <c r="X116" s="30"/>
    </row>
    <row r="117" spans="2:24" x14ac:dyDescent="0.2">
      <c r="B117" s="16" t="s">
        <v>4</v>
      </c>
      <c r="C117" s="17" t="s">
        <v>1</v>
      </c>
      <c r="D117" s="17" t="s">
        <v>2</v>
      </c>
      <c r="E117" s="17" t="s">
        <v>3</v>
      </c>
      <c r="F117" s="17" t="s">
        <v>37</v>
      </c>
      <c r="G117" s="17" t="s">
        <v>38</v>
      </c>
      <c r="H117" s="18" t="s">
        <v>39</v>
      </c>
      <c r="J117" s="16" t="s">
        <v>4</v>
      </c>
      <c r="K117" s="17" t="s">
        <v>1</v>
      </c>
      <c r="L117" s="17" t="s">
        <v>2</v>
      </c>
      <c r="M117" s="17" t="s">
        <v>3</v>
      </c>
      <c r="N117" s="17" t="s">
        <v>37</v>
      </c>
      <c r="O117" s="17" t="s">
        <v>38</v>
      </c>
      <c r="P117" s="18" t="s">
        <v>39</v>
      </c>
      <c r="R117" s="16" t="s">
        <v>4</v>
      </c>
      <c r="S117" s="17" t="s">
        <v>1</v>
      </c>
      <c r="T117" s="17" t="s">
        <v>2</v>
      </c>
      <c r="U117" s="17" t="s">
        <v>3</v>
      </c>
      <c r="V117" s="17" t="s">
        <v>37</v>
      </c>
      <c r="W117" s="17" t="s">
        <v>38</v>
      </c>
      <c r="X117" s="18" t="s">
        <v>39</v>
      </c>
    </row>
    <row r="118" spans="2:24" x14ac:dyDescent="0.2">
      <c r="B118" s="31">
        <v>4</v>
      </c>
      <c r="C118" s="5">
        <v>0</v>
      </c>
      <c r="D118" s="3">
        <v>0</v>
      </c>
      <c r="E118" s="3">
        <v>10000</v>
      </c>
      <c r="F118" s="5">
        <v>324500</v>
      </c>
      <c r="G118" s="5">
        <v>48470</v>
      </c>
      <c r="H118" s="26">
        <v>6.9700000000000003E-4</v>
      </c>
      <c r="J118" s="2">
        <v>4</v>
      </c>
      <c r="K118" s="5">
        <v>0</v>
      </c>
      <c r="L118" s="3">
        <v>0</v>
      </c>
      <c r="M118" s="3">
        <v>10000</v>
      </c>
      <c r="N118" s="5">
        <v>302000</v>
      </c>
      <c r="O118" s="5">
        <v>48470</v>
      </c>
      <c r="P118" s="26">
        <v>7.6670000000000004E-4</v>
      </c>
      <c r="R118" s="2">
        <v>4</v>
      </c>
      <c r="S118" s="5">
        <v>0</v>
      </c>
      <c r="T118" s="3">
        <v>0</v>
      </c>
      <c r="U118" s="3">
        <v>10000</v>
      </c>
      <c r="V118" s="5">
        <v>290800</v>
      </c>
      <c r="W118" s="5">
        <v>48470</v>
      </c>
      <c r="X118" s="26">
        <v>7.7729999999999997E-4</v>
      </c>
    </row>
    <row r="119" spans="2:24" x14ac:dyDescent="0.2">
      <c r="B119" s="31">
        <v>5</v>
      </c>
      <c r="C119" s="5">
        <v>0</v>
      </c>
      <c r="D119" s="3">
        <v>0</v>
      </c>
      <c r="E119" s="3">
        <v>10000</v>
      </c>
      <c r="F119" s="5">
        <v>75660</v>
      </c>
      <c r="G119" s="5">
        <v>455.9</v>
      </c>
      <c r="H119" s="26">
        <v>8.5500000000000005E-5</v>
      </c>
      <c r="J119" s="2">
        <v>5</v>
      </c>
      <c r="K119" s="5">
        <v>0</v>
      </c>
      <c r="L119" s="3">
        <v>0</v>
      </c>
      <c r="M119" s="3">
        <v>10000</v>
      </c>
      <c r="N119" s="5">
        <v>53220</v>
      </c>
      <c r="O119" s="5">
        <v>455.9</v>
      </c>
      <c r="P119" s="26">
        <v>5.1600000000000001E-5</v>
      </c>
      <c r="R119" s="2">
        <v>5</v>
      </c>
      <c r="S119" s="5">
        <v>0</v>
      </c>
      <c r="T119" s="3">
        <v>0</v>
      </c>
      <c r="U119" s="3">
        <v>10000</v>
      </c>
      <c r="V119" s="5">
        <v>41920</v>
      </c>
      <c r="W119" s="5">
        <v>455.9</v>
      </c>
      <c r="X119" s="26">
        <v>4.9599999999999999E-5</v>
      </c>
    </row>
    <row r="120" spans="2:24" x14ac:dyDescent="0.2">
      <c r="B120" s="31">
        <v>6</v>
      </c>
      <c r="C120" s="5">
        <v>0</v>
      </c>
      <c r="D120" s="3">
        <v>0</v>
      </c>
      <c r="E120" s="3">
        <v>10000</v>
      </c>
      <c r="F120" s="5">
        <v>73610</v>
      </c>
      <c r="G120" s="5">
        <v>3.9660000000000002</v>
      </c>
      <c r="H120" s="26">
        <v>7.5900000000000002E-5</v>
      </c>
      <c r="J120" s="2">
        <v>6</v>
      </c>
      <c r="K120" s="5">
        <v>0</v>
      </c>
      <c r="L120" s="3">
        <v>0</v>
      </c>
      <c r="M120" s="3">
        <v>10000</v>
      </c>
      <c r="N120" s="5">
        <v>51090</v>
      </c>
      <c r="O120" s="5">
        <v>3.9660000000000002</v>
      </c>
      <c r="P120" s="26">
        <v>4.8600000000000002E-5</v>
      </c>
      <c r="R120" s="2">
        <v>6</v>
      </c>
      <c r="S120" s="5">
        <v>0</v>
      </c>
      <c r="T120" s="3">
        <v>0</v>
      </c>
      <c r="U120" s="3">
        <v>10000</v>
      </c>
      <c r="V120" s="5">
        <v>39870</v>
      </c>
      <c r="W120" s="5">
        <v>3.9660000000000002</v>
      </c>
      <c r="X120" s="26">
        <v>4.3399999999999998E-5</v>
      </c>
    </row>
    <row r="121" spans="2:24" x14ac:dyDescent="0.2">
      <c r="B121" s="2">
        <v>7</v>
      </c>
      <c r="C121" s="5">
        <v>0</v>
      </c>
      <c r="D121" s="3">
        <v>0</v>
      </c>
      <c r="E121" s="3">
        <v>10000</v>
      </c>
      <c r="F121" s="5">
        <v>73610</v>
      </c>
      <c r="G121" s="5">
        <v>2.0659999999999998</v>
      </c>
      <c r="H121" s="26">
        <v>7.7799999999999994E-5</v>
      </c>
      <c r="J121" s="2">
        <v>7</v>
      </c>
      <c r="K121" s="5">
        <v>0</v>
      </c>
      <c r="L121" s="3">
        <v>0</v>
      </c>
      <c r="M121" s="3">
        <v>10000</v>
      </c>
      <c r="N121" s="5">
        <v>51150</v>
      </c>
      <c r="O121" s="5">
        <v>2.0659999999999998</v>
      </c>
      <c r="P121" s="26">
        <v>4.49E-5</v>
      </c>
      <c r="R121" s="2">
        <v>7</v>
      </c>
      <c r="S121" s="5">
        <v>0</v>
      </c>
      <c r="T121" s="3">
        <v>0</v>
      </c>
      <c r="U121" s="3">
        <v>10000</v>
      </c>
      <c r="V121" s="5">
        <v>39910</v>
      </c>
      <c r="W121" s="5">
        <v>2.0659999999999998</v>
      </c>
      <c r="X121" s="26">
        <v>4.4700000000000002E-5</v>
      </c>
    </row>
    <row r="122" spans="2:24" ht="15" thickBot="1" x14ac:dyDescent="0.25">
      <c r="B122" s="6">
        <v>8</v>
      </c>
      <c r="C122" s="7">
        <v>0</v>
      </c>
      <c r="D122" s="8">
        <v>0</v>
      </c>
      <c r="E122" s="8">
        <v>10000</v>
      </c>
      <c r="F122" s="7">
        <v>73630</v>
      </c>
      <c r="G122" s="7">
        <v>1.3140000000000001</v>
      </c>
      <c r="H122" s="27">
        <v>7.6699999999999994E-5</v>
      </c>
      <c r="J122" s="6">
        <v>8</v>
      </c>
      <c r="K122" s="7">
        <v>0</v>
      </c>
      <c r="L122" s="8">
        <v>0</v>
      </c>
      <c r="M122" s="8">
        <v>10000</v>
      </c>
      <c r="N122" s="7">
        <v>51180</v>
      </c>
      <c r="O122" s="7">
        <v>1.3140000000000001</v>
      </c>
      <c r="P122" s="27">
        <v>4.8699999999999998E-5</v>
      </c>
      <c r="R122" s="6">
        <v>8</v>
      </c>
      <c r="S122" s="7">
        <v>0</v>
      </c>
      <c r="T122" s="8">
        <v>0</v>
      </c>
      <c r="U122" s="8">
        <v>10000</v>
      </c>
      <c r="V122" s="7">
        <v>39860</v>
      </c>
      <c r="W122" s="7">
        <v>1.3140000000000001</v>
      </c>
      <c r="X122" s="27">
        <v>4.6499999999999999E-5</v>
      </c>
    </row>
    <row r="123" spans="2:24" x14ac:dyDescent="0.2">
      <c r="E123" s="1"/>
      <c r="K123" s="1"/>
      <c r="M123" s="1"/>
      <c r="O123" s="1"/>
    </row>
    <row r="124" spans="2:24" x14ac:dyDescent="0.2">
      <c r="E124" s="1"/>
      <c r="K124" s="1"/>
      <c r="M124" s="1"/>
      <c r="O124" s="1"/>
    </row>
    <row r="125" spans="2:24" x14ac:dyDescent="0.2">
      <c r="E125" s="1"/>
      <c r="K125" s="1"/>
      <c r="M125" s="1"/>
      <c r="O125" s="1"/>
    </row>
    <row r="127" spans="2:24" x14ac:dyDescent="0.2">
      <c r="B127" s="30" t="s">
        <v>66</v>
      </c>
      <c r="C127" s="30"/>
      <c r="D127" s="30"/>
      <c r="E127" s="30"/>
      <c r="F127" s="30"/>
      <c r="G127" s="30"/>
      <c r="H127" s="30"/>
      <c r="J127" s="30" t="s">
        <v>66</v>
      </c>
      <c r="K127" s="30"/>
      <c r="L127" s="30"/>
      <c r="M127" s="30"/>
      <c r="N127" s="30"/>
      <c r="O127" s="30"/>
      <c r="P127" s="30"/>
      <c r="R127" s="30" t="s">
        <v>66</v>
      </c>
      <c r="S127" s="30"/>
      <c r="T127" s="30"/>
      <c r="U127" s="30"/>
      <c r="V127" s="30"/>
      <c r="W127" s="30"/>
      <c r="X127" s="30"/>
    </row>
    <row r="128" spans="2:24" ht="15" thickBot="1" x14ac:dyDescent="0.25">
      <c r="B128" s="30" t="s">
        <v>53</v>
      </c>
      <c r="C128" s="30"/>
      <c r="D128" s="30"/>
      <c r="E128" s="30"/>
      <c r="F128" s="30"/>
      <c r="G128" s="30"/>
      <c r="H128" s="30"/>
      <c r="J128" s="30" t="s">
        <v>55</v>
      </c>
      <c r="K128" s="30"/>
      <c r="L128" s="30"/>
      <c r="M128" s="30"/>
      <c r="N128" s="30"/>
      <c r="O128" s="30"/>
      <c r="P128" s="30"/>
      <c r="R128" s="30" t="s">
        <v>57</v>
      </c>
      <c r="S128" s="30"/>
      <c r="T128" s="30"/>
      <c r="U128" s="30"/>
      <c r="V128" s="30"/>
      <c r="W128" s="30"/>
      <c r="X128" s="30"/>
    </row>
    <row r="129" spans="2:24" x14ac:dyDescent="0.2">
      <c r="B129" s="16" t="s">
        <v>4</v>
      </c>
      <c r="C129" s="17" t="s">
        <v>1</v>
      </c>
      <c r="D129" s="17" t="s">
        <v>2</v>
      </c>
      <c r="E129" s="17" t="s">
        <v>3</v>
      </c>
      <c r="F129" s="17" t="s">
        <v>37</v>
      </c>
      <c r="G129" s="17" t="s">
        <v>38</v>
      </c>
      <c r="H129" s="18" t="s">
        <v>39</v>
      </c>
      <c r="J129" s="16" t="s">
        <v>4</v>
      </c>
      <c r="K129" s="17" t="s">
        <v>1</v>
      </c>
      <c r="L129" s="17" t="s">
        <v>2</v>
      </c>
      <c r="M129" s="17" t="s">
        <v>3</v>
      </c>
      <c r="N129" s="17" t="s">
        <v>37</v>
      </c>
      <c r="O129" s="17" t="s">
        <v>38</v>
      </c>
      <c r="P129" s="18" t="s">
        <v>39</v>
      </c>
      <c r="R129" s="16" t="s">
        <v>4</v>
      </c>
      <c r="S129" s="17" t="s">
        <v>1</v>
      </c>
      <c r="T129" s="17" t="s">
        <v>2</v>
      </c>
      <c r="U129" s="17" t="s">
        <v>3</v>
      </c>
      <c r="V129" s="17" t="s">
        <v>37</v>
      </c>
      <c r="W129" s="17" t="s">
        <v>38</v>
      </c>
      <c r="X129" s="18" t="s">
        <v>39</v>
      </c>
    </row>
    <row r="130" spans="2:24" x14ac:dyDescent="0.2">
      <c r="B130" s="2">
        <v>2.5</v>
      </c>
      <c r="C130" s="5">
        <v>1E-3</v>
      </c>
      <c r="D130" s="3">
        <v>10</v>
      </c>
      <c r="E130" s="3">
        <v>10000</v>
      </c>
      <c r="F130" s="5">
        <v>55170000</v>
      </c>
      <c r="G130" s="5">
        <v>7803000</v>
      </c>
      <c r="H130" s="26">
        <v>0.1065</v>
      </c>
      <c r="J130" s="2">
        <v>2.5</v>
      </c>
      <c r="K130" s="5">
        <v>1E-3</v>
      </c>
      <c r="L130" s="3">
        <v>10</v>
      </c>
      <c r="M130" s="3">
        <v>10000</v>
      </c>
      <c r="N130" s="5">
        <v>55090000</v>
      </c>
      <c r="O130" s="5">
        <v>7803000</v>
      </c>
      <c r="P130" s="26">
        <v>0.10780000000000001</v>
      </c>
      <c r="R130" s="2">
        <v>2.5</v>
      </c>
      <c r="S130" s="5">
        <v>1E-3</v>
      </c>
      <c r="T130" s="3">
        <v>10</v>
      </c>
      <c r="U130" s="3">
        <v>10000</v>
      </c>
      <c r="V130" s="5">
        <v>55070000</v>
      </c>
      <c r="W130" s="5">
        <v>7803000</v>
      </c>
      <c r="X130" s="26">
        <v>0.1082</v>
      </c>
    </row>
    <row r="131" spans="2:24" x14ac:dyDescent="0.2">
      <c r="B131" s="2">
        <v>3</v>
      </c>
      <c r="C131" s="5">
        <v>1E-4</v>
      </c>
      <c r="D131" s="3">
        <v>1</v>
      </c>
      <c r="E131" s="3">
        <v>10000</v>
      </c>
      <c r="F131" s="5">
        <v>25180000</v>
      </c>
      <c r="G131" s="5">
        <v>3569000</v>
      </c>
      <c r="H131" s="26">
        <v>5.1610000000000003E-2</v>
      </c>
      <c r="J131" s="2">
        <v>3</v>
      </c>
      <c r="K131" s="5">
        <v>1E-4</v>
      </c>
      <c r="L131" s="3">
        <v>1</v>
      </c>
      <c r="M131" s="3">
        <v>10000</v>
      </c>
      <c r="N131" s="5">
        <v>25100000</v>
      </c>
      <c r="O131" s="5">
        <v>3569000</v>
      </c>
      <c r="P131" s="26">
        <v>5.1889999999999999E-2</v>
      </c>
      <c r="R131" s="2">
        <v>3</v>
      </c>
      <c r="S131" s="5">
        <v>1E-4</v>
      </c>
      <c r="T131" s="3">
        <v>1</v>
      </c>
      <c r="U131" s="3">
        <v>10000</v>
      </c>
      <c r="V131" s="5">
        <v>25080000</v>
      </c>
      <c r="W131" s="5">
        <v>3569000</v>
      </c>
      <c r="X131" s="26">
        <v>5.2170000000000001E-2</v>
      </c>
    </row>
    <row r="132" spans="2:24" x14ac:dyDescent="0.2">
      <c r="B132" s="2">
        <v>3.5</v>
      </c>
      <c r="C132" s="5">
        <v>0</v>
      </c>
      <c r="D132" s="3">
        <v>0</v>
      </c>
      <c r="E132" s="3">
        <v>10000</v>
      </c>
      <c r="F132" s="5">
        <v>8374000</v>
      </c>
      <c r="G132" s="5">
        <v>1181000</v>
      </c>
      <c r="H132" s="26">
        <v>1.6049999999999998E-2</v>
      </c>
      <c r="J132" s="2">
        <v>3.5</v>
      </c>
      <c r="K132" s="5">
        <v>0</v>
      </c>
      <c r="L132" s="3">
        <v>0</v>
      </c>
      <c r="M132" s="3">
        <v>10000</v>
      </c>
      <c r="N132" s="5">
        <v>8292000</v>
      </c>
      <c r="O132" s="5">
        <v>1181000</v>
      </c>
      <c r="P132" s="26">
        <v>1.617E-2</v>
      </c>
      <c r="R132" s="2">
        <v>3.5</v>
      </c>
      <c r="S132" s="5">
        <v>0</v>
      </c>
      <c r="T132" s="3">
        <v>0</v>
      </c>
      <c r="U132" s="3">
        <v>10000</v>
      </c>
      <c r="V132" s="5">
        <v>8278000</v>
      </c>
      <c r="W132" s="5">
        <v>1181000</v>
      </c>
      <c r="X132" s="26">
        <v>1.617E-2</v>
      </c>
    </row>
    <row r="133" spans="2:24" x14ac:dyDescent="0.2">
      <c r="B133" s="31">
        <v>4</v>
      </c>
      <c r="C133" s="5">
        <v>0</v>
      </c>
      <c r="D133" s="3">
        <v>0</v>
      </c>
      <c r="E133" s="3">
        <v>10000</v>
      </c>
      <c r="F133" s="5">
        <v>2092000</v>
      </c>
      <c r="G133" s="5">
        <v>280600</v>
      </c>
      <c r="H133" s="26">
        <v>4.0159999999999996E-3</v>
      </c>
      <c r="J133" s="2">
        <v>4</v>
      </c>
      <c r="K133" s="5">
        <v>0</v>
      </c>
      <c r="L133" s="3">
        <v>0</v>
      </c>
      <c r="M133" s="3">
        <v>10000</v>
      </c>
      <c r="N133" s="5">
        <v>2011000</v>
      </c>
      <c r="O133" s="5">
        <v>280600</v>
      </c>
      <c r="P133" s="26">
        <v>3.9760000000000004E-3</v>
      </c>
      <c r="R133" s="2">
        <v>4</v>
      </c>
      <c r="S133" s="5">
        <v>0</v>
      </c>
      <c r="T133" s="3">
        <v>0</v>
      </c>
      <c r="U133" s="3">
        <v>10000</v>
      </c>
      <c r="V133" s="5">
        <v>1997000</v>
      </c>
      <c r="W133" s="5">
        <v>280600</v>
      </c>
      <c r="X133" s="26">
        <v>3.9870000000000001E-3</v>
      </c>
    </row>
    <row r="134" spans="2:24" x14ac:dyDescent="0.2">
      <c r="B134" s="31">
        <v>5</v>
      </c>
      <c r="C134" s="5">
        <v>0</v>
      </c>
      <c r="D134" s="3">
        <v>0</v>
      </c>
      <c r="E134" s="3">
        <v>10000</v>
      </c>
      <c r="F134" s="5">
        <v>201000</v>
      </c>
      <c r="G134" s="5">
        <v>8045</v>
      </c>
      <c r="H134" s="26">
        <v>2.02E-4</v>
      </c>
      <c r="J134" s="2">
        <v>5</v>
      </c>
      <c r="K134" s="5">
        <v>0</v>
      </c>
      <c r="L134" s="3">
        <v>0</v>
      </c>
      <c r="M134" s="3">
        <v>10000</v>
      </c>
      <c r="N134" s="5">
        <v>119700</v>
      </c>
      <c r="O134" s="5">
        <v>8045</v>
      </c>
      <c r="P134" s="26">
        <v>1.5129999999999999E-4</v>
      </c>
      <c r="R134" s="2">
        <v>5</v>
      </c>
      <c r="S134" s="5">
        <v>0</v>
      </c>
      <c r="T134" s="3">
        <v>0</v>
      </c>
      <c r="U134" s="3">
        <v>10000</v>
      </c>
      <c r="V134" s="5">
        <v>105500</v>
      </c>
      <c r="W134" s="5">
        <v>8045</v>
      </c>
      <c r="X134" s="26">
        <v>1.5100000000000001E-4</v>
      </c>
    </row>
    <row r="135" spans="2:24" x14ac:dyDescent="0.2">
      <c r="B135" s="31">
        <v>6</v>
      </c>
      <c r="C135" s="5">
        <v>0</v>
      </c>
      <c r="D135" s="3">
        <v>0</v>
      </c>
      <c r="E135" s="3">
        <v>10000</v>
      </c>
      <c r="F135" s="5">
        <v>145500</v>
      </c>
      <c r="G135" s="5">
        <v>8.4179999999999993</v>
      </c>
      <c r="H135" s="26">
        <v>9.59E-5</v>
      </c>
      <c r="J135" s="2">
        <v>6</v>
      </c>
      <c r="K135" s="5">
        <v>0</v>
      </c>
      <c r="L135" s="3">
        <v>0</v>
      </c>
      <c r="M135" s="3">
        <v>10000</v>
      </c>
      <c r="N135" s="5">
        <v>64200</v>
      </c>
      <c r="O135" s="5">
        <v>8.4179999999999993</v>
      </c>
      <c r="P135" s="26">
        <v>4.4499999999999997E-5</v>
      </c>
      <c r="R135" s="2">
        <v>6</v>
      </c>
      <c r="S135" s="5">
        <v>0</v>
      </c>
      <c r="T135" s="3">
        <v>0</v>
      </c>
      <c r="U135" s="3">
        <v>10000</v>
      </c>
      <c r="V135" s="5">
        <v>49800</v>
      </c>
      <c r="W135" s="5">
        <v>8.4179999999999993</v>
      </c>
      <c r="X135" s="26">
        <v>4.2700000000000001E-5</v>
      </c>
    </row>
    <row r="136" spans="2:24" x14ac:dyDescent="0.2">
      <c r="B136" s="2">
        <v>7</v>
      </c>
      <c r="C136" s="5">
        <v>0</v>
      </c>
      <c r="D136" s="3">
        <v>0</v>
      </c>
      <c r="E136" s="3">
        <v>10000</v>
      </c>
      <c r="F136" s="5">
        <v>145300</v>
      </c>
      <c r="G136" s="5">
        <v>4.359</v>
      </c>
      <c r="H136" s="26">
        <v>9.2899999999999995E-5</v>
      </c>
      <c r="J136" s="2">
        <v>7</v>
      </c>
      <c r="K136" s="5">
        <v>0</v>
      </c>
      <c r="L136" s="3">
        <v>0</v>
      </c>
      <c r="M136" s="3">
        <v>10000</v>
      </c>
      <c r="N136" s="5">
        <v>64160</v>
      </c>
      <c r="O136" s="5">
        <v>4.359</v>
      </c>
      <c r="P136" s="26">
        <v>4.3999999999999999E-5</v>
      </c>
      <c r="R136" s="2">
        <v>7</v>
      </c>
      <c r="S136" s="5">
        <v>0</v>
      </c>
      <c r="T136" s="3">
        <v>0</v>
      </c>
      <c r="U136" s="3">
        <v>10000</v>
      </c>
      <c r="V136" s="5">
        <v>49830</v>
      </c>
      <c r="W136" s="5">
        <v>4.359</v>
      </c>
      <c r="X136" s="26">
        <v>4.2799999999999997E-5</v>
      </c>
    </row>
    <row r="137" spans="2:24" ht="15" thickBot="1" x14ac:dyDescent="0.25">
      <c r="B137" s="6">
        <v>8</v>
      </c>
      <c r="C137" s="7">
        <v>0</v>
      </c>
      <c r="D137" s="8">
        <v>0</v>
      </c>
      <c r="E137" s="8">
        <v>10000</v>
      </c>
      <c r="F137" s="7">
        <v>145400</v>
      </c>
      <c r="G137" s="7">
        <v>2.2749999999999999</v>
      </c>
      <c r="H137" s="27">
        <v>9.2299999999999994E-5</v>
      </c>
      <c r="J137" s="6">
        <v>8</v>
      </c>
      <c r="K137" s="7">
        <v>0</v>
      </c>
      <c r="L137" s="8">
        <v>0</v>
      </c>
      <c r="M137" s="8">
        <v>10000</v>
      </c>
      <c r="N137" s="7">
        <v>64120</v>
      </c>
      <c r="O137" s="7">
        <v>2.2749999999999999</v>
      </c>
      <c r="P137" s="27">
        <v>4.3999999999999999E-5</v>
      </c>
      <c r="R137" s="6">
        <v>8</v>
      </c>
      <c r="S137" s="7">
        <v>0</v>
      </c>
      <c r="T137" s="8">
        <v>0</v>
      </c>
      <c r="U137" s="8">
        <v>10000</v>
      </c>
      <c r="V137" s="7">
        <v>49820</v>
      </c>
      <c r="W137" s="7">
        <v>2.2749999999999999</v>
      </c>
      <c r="X137" s="27">
        <v>4.1399999999999997E-5</v>
      </c>
    </row>
    <row r="138" spans="2:24" x14ac:dyDescent="0.2">
      <c r="E138" s="1"/>
      <c r="K138" s="1"/>
      <c r="M138" s="1"/>
      <c r="O138" s="1"/>
    </row>
    <row r="142" spans="2:24" x14ac:dyDescent="0.2">
      <c r="E142" s="1"/>
      <c r="K142" s="1"/>
      <c r="M142" s="1"/>
      <c r="O142" s="1"/>
    </row>
    <row r="143" spans="2:24" x14ac:dyDescent="0.2">
      <c r="E143" s="1"/>
      <c r="K143" s="1"/>
      <c r="M143" s="1"/>
      <c r="O143" s="1"/>
    </row>
    <row r="144" spans="2:24" x14ac:dyDescent="0.2">
      <c r="B144" t="s">
        <v>58</v>
      </c>
      <c r="E144" s="1"/>
      <c r="K144" s="1"/>
      <c r="M144" s="1"/>
      <c r="O144" s="1"/>
    </row>
    <row r="145" spans="2:25" ht="15" thickBot="1" x14ac:dyDescent="0.25">
      <c r="B145" t="s">
        <v>60</v>
      </c>
      <c r="E145" s="1" t="s">
        <v>61</v>
      </c>
      <c r="K145" s="1"/>
      <c r="M145" s="1"/>
      <c r="O145" s="1"/>
    </row>
    <row r="146" spans="2:25" x14ac:dyDescent="0.2">
      <c r="B146" s="33" t="s">
        <v>66</v>
      </c>
      <c r="C146" s="17"/>
      <c r="D146" s="17"/>
      <c r="E146" s="23"/>
      <c r="F146" s="18"/>
      <c r="H146" s="33" t="s">
        <v>49</v>
      </c>
      <c r="I146" s="17"/>
      <c r="J146" s="17"/>
      <c r="K146" s="23"/>
      <c r="L146" s="18"/>
      <c r="M146" s="1"/>
      <c r="N146" s="33" t="s">
        <v>15</v>
      </c>
      <c r="O146" s="17"/>
      <c r="P146" s="17"/>
      <c r="Q146" s="23"/>
      <c r="R146" s="18"/>
      <c r="T146" s="33" t="s">
        <v>48</v>
      </c>
      <c r="U146" s="17"/>
      <c r="V146" s="17"/>
      <c r="W146" s="23"/>
      <c r="X146" s="18"/>
    </row>
    <row r="147" spans="2:25" x14ac:dyDescent="0.2">
      <c r="B147" s="2"/>
      <c r="C147" s="3"/>
      <c r="D147" s="3"/>
      <c r="E147" s="5"/>
      <c r="F147" s="4"/>
      <c r="H147" s="2"/>
      <c r="I147" s="3"/>
      <c r="J147" s="3"/>
      <c r="K147" s="5"/>
      <c r="L147" s="4"/>
      <c r="M147" s="1"/>
      <c r="N147" s="2"/>
      <c r="O147" s="3"/>
      <c r="P147" s="3"/>
      <c r="Q147" s="5"/>
      <c r="R147" s="4"/>
      <c r="T147" s="2"/>
      <c r="U147" s="3"/>
      <c r="V147" s="3"/>
      <c r="W147" s="5"/>
      <c r="X147" s="4"/>
    </row>
    <row r="148" spans="2:25" ht="15" thickBot="1" x14ac:dyDescent="0.25">
      <c r="B148" s="2" t="s">
        <v>59</v>
      </c>
      <c r="C148" s="3" t="s">
        <v>4</v>
      </c>
      <c r="D148" s="3" t="s">
        <v>62</v>
      </c>
      <c r="E148" s="5" t="s">
        <v>63</v>
      </c>
      <c r="F148" s="4" t="s">
        <v>65</v>
      </c>
      <c r="H148" s="2" t="s">
        <v>59</v>
      </c>
      <c r="I148" s="3" t="s">
        <v>4</v>
      </c>
      <c r="J148" s="3" t="s">
        <v>62</v>
      </c>
      <c r="K148" s="5" t="s">
        <v>63</v>
      </c>
      <c r="L148" s="4" t="s">
        <v>65</v>
      </c>
      <c r="M148" s="1"/>
      <c r="N148" s="2" t="s">
        <v>59</v>
      </c>
      <c r="O148" s="3" t="s">
        <v>4</v>
      </c>
      <c r="P148" s="3" t="s">
        <v>62</v>
      </c>
      <c r="Q148" s="5" t="s">
        <v>63</v>
      </c>
      <c r="R148" s="4" t="s">
        <v>65</v>
      </c>
      <c r="T148" s="2" t="s">
        <v>59</v>
      </c>
      <c r="U148" s="3" t="s">
        <v>4</v>
      </c>
      <c r="V148" s="3" t="s">
        <v>62</v>
      </c>
      <c r="W148" s="5" t="s">
        <v>63</v>
      </c>
      <c r="X148" s="4" t="s">
        <v>96</v>
      </c>
    </row>
    <row r="149" spans="2:25" x14ac:dyDescent="0.2">
      <c r="B149" s="75" t="s">
        <v>52</v>
      </c>
      <c r="C149" s="36">
        <v>4</v>
      </c>
      <c r="D149" s="23">
        <v>280600</v>
      </c>
      <c r="E149" s="23">
        <v>2092000</v>
      </c>
      <c r="F149" s="39">
        <v>4015.9999999999995</v>
      </c>
      <c r="G149" s="1"/>
      <c r="H149" s="75" t="s">
        <v>41</v>
      </c>
      <c r="I149" s="36">
        <v>4</v>
      </c>
      <c r="J149" s="23">
        <v>48470</v>
      </c>
      <c r="K149" s="23">
        <v>324500</v>
      </c>
      <c r="L149" s="40">
        <v>697</v>
      </c>
      <c r="M149" s="1"/>
      <c r="N149" s="75" t="s">
        <v>41</v>
      </c>
      <c r="O149" s="36">
        <v>4</v>
      </c>
      <c r="P149" s="23">
        <v>1084</v>
      </c>
      <c r="Q149" s="23">
        <v>22500</v>
      </c>
      <c r="R149" s="43">
        <v>30.5</v>
      </c>
      <c r="S149" s="1"/>
      <c r="T149" s="75" t="s">
        <v>64</v>
      </c>
      <c r="U149" s="36">
        <v>4</v>
      </c>
      <c r="V149" s="23">
        <v>261.8</v>
      </c>
      <c r="W149" s="23">
        <v>7471</v>
      </c>
      <c r="X149" s="48">
        <v>16.900000000000002</v>
      </c>
      <c r="Y149" s="1"/>
    </row>
    <row r="150" spans="2:25" x14ac:dyDescent="0.2">
      <c r="B150" s="76"/>
      <c r="C150" s="34">
        <v>5</v>
      </c>
      <c r="D150" s="5">
        <v>8045</v>
      </c>
      <c r="E150" s="5">
        <v>201000</v>
      </c>
      <c r="F150" s="39">
        <v>202</v>
      </c>
      <c r="G150" s="1"/>
      <c r="H150" s="76"/>
      <c r="I150" s="34">
        <v>5</v>
      </c>
      <c r="J150" s="5">
        <v>455.9</v>
      </c>
      <c r="K150" s="5">
        <v>75660</v>
      </c>
      <c r="L150" s="41">
        <v>85.5</v>
      </c>
      <c r="M150" s="1"/>
      <c r="N150" s="76"/>
      <c r="O150" s="34">
        <v>5</v>
      </c>
      <c r="P150" s="5">
        <v>58.45</v>
      </c>
      <c r="Q150" s="5">
        <v>17690</v>
      </c>
      <c r="R150" s="44">
        <v>19.5</v>
      </c>
      <c r="S150" s="1"/>
      <c r="T150" s="76"/>
      <c r="U150" s="34">
        <v>5</v>
      </c>
      <c r="V150" s="5">
        <v>16.23</v>
      </c>
      <c r="W150" s="5">
        <v>6682</v>
      </c>
      <c r="X150" s="49">
        <v>13.4</v>
      </c>
      <c r="Y150" s="1"/>
    </row>
    <row r="151" spans="2:25" ht="15" thickBot="1" x14ac:dyDescent="0.25">
      <c r="B151" s="77"/>
      <c r="C151" s="37">
        <v>6</v>
      </c>
      <c r="D151" s="7">
        <v>8.4179999999999993</v>
      </c>
      <c r="E151" s="7">
        <v>145500</v>
      </c>
      <c r="F151" s="39">
        <v>95.9</v>
      </c>
      <c r="G151" s="1"/>
      <c r="H151" s="77"/>
      <c r="I151" s="37">
        <v>6</v>
      </c>
      <c r="J151" s="7">
        <v>3.9660000000000002</v>
      </c>
      <c r="K151" s="7">
        <v>73610</v>
      </c>
      <c r="L151" s="42">
        <v>75.900000000000006</v>
      </c>
      <c r="M151" s="1"/>
      <c r="N151" s="77"/>
      <c r="O151" s="37">
        <v>6</v>
      </c>
      <c r="P151" s="7">
        <v>5.5209999999999999</v>
      </c>
      <c r="Q151" s="7">
        <v>17480</v>
      </c>
      <c r="R151" s="45">
        <v>21.8</v>
      </c>
      <c r="S151" s="1"/>
      <c r="T151" s="77"/>
      <c r="U151" s="37">
        <v>6</v>
      </c>
      <c r="V151" s="7">
        <v>2.0219999999999998</v>
      </c>
      <c r="W151" s="7">
        <v>6649</v>
      </c>
      <c r="X151" s="50">
        <v>12.700000000000001</v>
      </c>
      <c r="Y151" s="1"/>
    </row>
    <row r="152" spans="2:25" x14ac:dyDescent="0.2">
      <c r="B152" s="78" t="s">
        <v>54</v>
      </c>
      <c r="C152" s="36">
        <v>4</v>
      </c>
      <c r="D152" s="23">
        <v>280600</v>
      </c>
      <c r="E152" s="23">
        <v>2011000</v>
      </c>
      <c r="F152" s="39">
        <v>3976.0000000000005</v>
      </c>
      <c r="G152" s="1"/>
      <c r="H152" s="78" t="s">
        <v>42</v>
      </c>
      <c r="I152" s="36">
        <v>4</v>
      </c>
      <c r="J152" s="23">
        <v>48470</v>
      </c>
      <c r="K152" s="23">
        <v>302000</v>
      </c>
      <c r="L152" s="40">
        <v>766.7</v>
      </c>
      <c r="M152" s="1"/>
      <c r="N152" s="78" t="s">
        <v>42</v>
      </c>
      <c r="O152" s="36">
        <v>4</v>
      </c>
      <c r="P152" s="23">
        <v>1084</v>
      </c>
      <c r="Q152" s="23">
        <v>13080</v>
      </c>
      <c r="R152" s="43">
        <v>24.1</v>
      </c>
      <c r="S152" s="1"/>
      <c r="T152" s="78" t="s">
        <v>46</v>
      </c>
      <c r="U152" s="36">
        <v>4</v>
      </c>
      <c r="V152" s="23">
        <v>261.8</v>
      </c>
      <c r="W152" s="23">
        <v>6117</v>
      </c>
      <c r="X152" s="48">
        <v>15.299999999999999</v>
      </c>
      <c r="Y152" s="1"/>
    </row>
    <row r="153" spans="2:25" x14ac:dyDescent="0.2">
      <c r="B153" s="79"/>
      <c r="C153" s="32">
        <v>5</v>
      </c>
      <c r="D153" s="5">
        <v>8045</v>
      </c>
      <c r="E153" s="5">
        <v>119700</v>
      </c>
      <c r="F153" s="39">
        <v>151.29999999999998</v>
      </c>
      <c r="G153" s="1"/>
      <c r="H153" s="79"/>
      <c r="I153" s="32">
        <v>5</v>
      </c>
      <c r="J153" s="5">
        <v>455.9</v>
      </c>
      <c r="K153" s="5">
        <v>53220</v>
      </c>
      <c r="L153" s="41">
        <v>51.6</v>
      </c>
      <c r="M153" s="1"/>
      <c r="N153" s="79"/>
      <c r="O153" s="32">
        <v>5</v>
      </c>
      <c r="P153" s="5">
        <v>58.45</v>
      </c>
      <c r="Q153" s="5">
        <v>8238</v>
      </c>
      <c r="R153" s="44">
        <v>12.5</v>
      </c>
      <c r="S153" s="1"/>
      <c r="T153" s="79"/>
      <c r="U153" s="32">
        <v>5</v>
      </c>
      <c r="V153" s="5">
        <v>16.23</v>
      </c>
      <c r="W153" s="5">
        <v>5319</v>
      </c>
      <c r="X153" s="49">
        <v>12.799999999999999</v>
      </c>
      <c r="Y153" s="1"/>
    </row>
    <row r="154" spans="2:25" ht="15" thickBot="1" x14ac:dyDescent="0.25">
      <c r="B154" s="80"/>
      <c r="C154" s="35">
        <v>6</v>
      </c>
      <c r="D154" s="7">
        <v>8.4179999999999993</v>
      </c>
      <c r="E154" s="7">
        <v>64200</v>
      </c>
      <c r="F154" s="39">
        <v>44.5</v>
      </c>
      <c r="G154" s="1"/>
      <c r="H154" s="80"/>
      <c r="I154" s="35">
        <v>6</v>
      </c>
      <c r="J154" s="7">
        <v>3.9660000000000002</v>
      </c>
      <c r="K154" s="7">
        <v>51090</v>
      </c>
      <c r="L154" s="42">
        <v>48.6</v>
      </c>
      <c r="M154" s="1"/>
      <c r="N154" s="80"/>
      <c r="O154" s="35">
        <v>6</v>
      </c>
      <c r="P154" s="7">
        <v>5.5209999999999999</v>
      </c>
      <c r="Q154" s="7">
        <v>8023</v>
      </c>
      <c r="R154" s="45">
        <v>11.600000000000001</v>
      </c>
      <c r="S154" s="1"/>
      <c r="T154" s="80"/>
      <c r="U154" s="35">
        <v>6</v>
      </c>
      <c r="V154" s="7">
        <v>2.0219999999999998</v>
      </c>
      <c r="W154" s="7">
        <v>5288</v>
      </c>
      <c r="X154" s="50">
        <v>13.5</v>
      </c>
      <c r="Y154" s="1"/>
    </row>
    <row r="155" spans="2:25" x14ac:dyDescent="0.2">
      <c r="B155" s="79" t="s">
        <v>56</v>
      </c>
      <c r="C155" s="32">
        <v>4</v>
      </c>
      <c r="D155" s="5">
        <v>280600</v>
      </c>
      <c r="E155" s="5">
        <v>1997000</v>
      </c>
      <c r="F155" s="39">
        <v>3987</v>
      </c>
      <c r="G155" s="1"/>
      <c r="H155" s="78" t="s">
        <v>43</v>
      </c>
      <c r="I155" s="38">
        <v>4</v>
      </c>
      <c r="J155" s="23">
        <v>48470</v>
      </c>
      <c r="K155" s="23">
        <v>290800</v>
      </c>
      <c r="L155" s="40">
        <v>777.3</v>
      </c>
      <c r="M155" s="1"/>
      <c r="N155" s="78" t="s">
        <v>43</v>
      </c>
      <c r="O155" s="38">
        <v>4</v>
      </c>
      <c r="P155" s="23">
        <v>1084</v>
      </c>
      <c r="Q155" s="23">
        <v>10820</v>
      </c>
      <c r="R155" s="43">
        <v>26</v>
      </c>
      <c r="S155" s="1"/>
      <c r="T155" s="78" t="s">
        <v>47</v>
      </c>
      <c r="U155" s="38">
        <v>4</v>
      </c>
      <c r="V155" s="23">
        <v>261.8</v>
      </c>
      <c r="W155" s="23">
        <v>4596</v>
      </c>
      <c r="X155" s="48">
        <v>20.7</v>
      </c>
      <c r="Y155" s="1"/>
    </row>
    <row r="156" spans="2:25" x14ac:dyDescent="0.2">
      <c r="B156" s="79"/>
      <c r="C156" s="32">
        <v>5</v>
      </c>
      <c r="D156" s="5">
        <v>8045</v>
      </c>
      <c r="E156" s="5">
        <v>105500</v>
      </c>
      <c r="F156" s="39">
        <v>151</v>
      </c>
      <c r="G156" s="1"/>
      <c r="H156" s="79"/>
      <c r="I156" s="32">
        <v>5</v>
      </c>
      <c r="J156" s="5">
        <v>455.9</v>
      </c>
      <c r="K156" s="5">
        <v>41920</v>
      </c>
      <c r="L156" s="41">
        <v>49.6</v>
      </c>
      <c r="M156" s="1"/>
      <c r="N156" s="79"/>
      <c r="O156" s="32">
        <v>5</v>
      </c>
      <c r="P156" s="5">
        <v>58.45</v>
      </c>
      <c r="Q156" s="5">
        <v>5990</v>
      </c>
      <c r="R156" s="44">
        <v>13</v>
      </c>
      <c r="S156" s="1"/>
      <c r="T156" s="79"/>
      <c r="U156" s="32">
        <v>5</v>
      </c>
      <c r="V156" s="5">
        <v>16.23</v>
      </c>
      <c r="W156" s="5">
        <v>3810</v>
      </c>
      <c r="X156" s="49">
        <v>12.9</v>
      </c>
      <c r="Y156" s="1"/>
    </row>
    <row r="157" spans="2:25" ht="15" thickBot="1" x14ac:dyDescent="0.25">
      <c r="B157" s="80"/>
      <c r="C157" s="35">
        <v>6</v>
      </c>
      <c r="D157" s="7">
        <v>8.4179999999999993</v>
      </c>
      <c r="E157" s="7">
        <v>49800</v>
      </c>
      <c r="F157" s="39">
        <v>42.7</v>
      </c>
      <c r="G157" s="1"/>
      <c r="H157" s="80"/>
      <c r="I157" s="35">
        <v>6</v>
      </c>
      <c r="J157" s="7">
        <v>3.9660000000000002</v>
      </c>
      <c r="K157" s="7">
        <v>39870</v>
      </c>
      <c r="L157" s="42">
        <v>43.4</v>
      </c>
      <c r="M157" s="1"/>
      <c r="N157" s="80"/>
      <c r="O157" s="35">
        <v>6</v>
      </c>
      <c r="P157" s="7">
        <v>5.5209999999999999</v>
      </c>
      <c r="Q157" s="7">
        <v>5780</v>
      </c>
      <c r="R157" s="45">
        <v>13</v>
      </c>
      <c r="S157" s="1"/>
      <c r="T157" s="80"/>
      <c r="U157" s="35">
        <v>6</v>
      </c>
      <c r="V157" s="7">
        <v>2.0219999999999998</v>
      </c>
      <c r="W157" s="7">
        <v>3763</v>
      </c>
      <c r="X157" s="50">
        <v>12.3</v>
      </c>
      <c r="Y157" s="1"/>
    </row>
    <row r="160" spans="2:25" x14ac:dyDescent="0.2">
      <c r="C160" t="s">
        <v>84</v>
      </c>
      <c r="D160" t="s">
        <v>88</v>
      </c>
      <c r="F160" t="s">
        <v>89</v>
      </c>
      <c r="H160" t="s">
        <v>90</v>
      </c>
      <c r="L160" t="s">
        <v>84</v>
      </c>
      <c r="M160" t="s">
        <v>63</v>
      </c>
    </row>
    <row r="161" spans="2:29" x14ac:dyDescent="0.2">
      <c r="C161" t="s">
        <v>85</v>
      </c>
      <c r="D161" t="s">
        <v>63</v>
      </c>
      <c r="E161" t="s">
        <v>91</v>
      </c>
      <c r="F161" t="s">
        <v>63</v>
      </c>
      <c r="G161" t="s">
        <v>91</v>
      </c>
      <c r="H161" t="s">
        <v>63</v>
      </c>
      <c r="I161" t="s">
        <v>91</v>
      </c>
      <c r="L161" t="s">
        <v>85</v>
      </c>
      <c r="M161" t="s">
        <v>88</v>
      </c>
      <c r="N161" t="s">
        <v>89</v>
      </c>
      <c r="O161" t="s">
        <v>90</v>
      </c>
    </row>
    <row r="162" spans="2:29" x14ac:dyDescent="0.2">
      <c r="B162" s="3" t="s">
        <v>81</v>
      </c>
      <c r="C162" s="3">
        <v>4</v>
      </c>
      <c r="D162" s="5">
        <v>7471</v>
      </c>
      <c r="E162" s="44">
        <v>16.900000000000002</v>
      </c>
      <c r="F162" s="5">
        <v>22500</v>
      </c>
      <c r="G162" s="44">
        <v>30.5</v>
      </c>
      <c r="H162" s="5">
        <v>2092000</v>
      </c>
      <c r="I162" s="41">
        <v>4015.9999999999995</v>
      </c>
      <c r="K162" s="3" t="s">
        <v>81</v>
      </c>
      <c r="L162" s="3">
        <v>4</v>
      </c>
      <c r="M162" s="5">
        <v>7471</v>
      </c>
      <c r="N162" s="5">
        <v>22500</v>
      </c>
      <c r="O162" s="5">
        <v>2092000</v>
      </c>
      <c r="P162" s="41"/>
      <c r="R162" s="5"/>
      <c r="S162" s="5"/>
      <c r="Z162" s="5"/>
      <c r="AA162" s="5"/>
      <c r="AB162" s="5"/>
      <c r="AC162" s="5"/>
    </row>
    <row r="163" spans="2:29" x14ac:dyDescent="0.2">
      <c r="B163" s="3"/>
      <c r="C163" s="3">
        <v>5</v>
      </c>
      <c r="D163" s="5">
        <v>6682</v>
      </c>
      <c r="E163" s="44">
        <v>13.4</v>
      </c>
      <c r="F163" s="5">
        <v>17690</v>
      </c>
      <c r="G163" s="44">
        <v>19.5</v>
      </c>
      <c r="H163" s="5">
        <v>201000</v>
      </c>
      <c r="I163" s="41">
        <v>202</v>
      </c>
      <c r="K163" s="3"/>
      <c r="L163" s="3">
        <v>5</v>
      </c>
      <c r="M163" s="5">
        <v>6682</v>
      </c>
      <c r="N163" s="5">
        <v>17690</v>
      </c>
      <c r="O163" s="5">
        <v>201000</v>
      </c>
      <c r="P163" s="41"/>
      <c r="R163" s="5"/>
      <c r="S163" s="5"/>
      <c r="Z163" s="5"/>
      <c r="AA163" s="5"/>
      <c r="AB163" s="5"/>
      <c r="AC163" s="5"/>
    </row>
    <row r="164" spans="2:29" x14ac:dyDescent="0.2">
      <c r="B164" s="3"/>
      <c r="C164" s="3">
        <v>6</v>
      </c>
      <c r="D164" s="5">
        <v>6649</v>
      </c>
      <c r="E164" s="44">
        <v>12.700000000000001</v>
      </c>
      <c r="F164" s="5">
        <v>17480</v>
      </c>
      <c r="G164" s="44">
        <v>21.8</v>
      </c>
      <c r="H164" s="5">
        <v>145500</v>
      </c>
      <c r="I164" s="41">
        <v>95.9</v>
      </c>
      <c r="K164" s="3"/>
      <c r="L164" s="3">
        <v>6</v>
      </c>
      <c r="M164" s="5">
        <v>6649</v>
      </c>
      <c r="N164" s="5">
        <v>17480</v>
      </c>
      <c r="O164" s="5">
        <v>145500</v>
      </c>
      <c r="P164" s="41"/>
      <c r="R164" s="5"/>
      <c r="S164" s="5"/>
      <c r="Z164" s="5"/>
      <c r="AA164" s="5"/>
      <c r="AB164" s="5"/>
      <c r="AC164" s="5"/>
    </row>
    <row r="165" spans="2:29" x14ac:dyDescent="0.2">
      <c r="B165" s="51"/>
      <c r="C165" s="51">
        <v>7</v>
      </c>
      <c r="D165" s="52">
        <v>6642</v>
      </c>
      <c r="E165" s="53">
        <v>11.399999999999999</v>
      </c>
      <c r="F165" s="52">
        <v>17470</v>
      </c>
      <c r="G165" s="53">
        <v>21.8</v>
      </c>
      <c r="H165" s="52">
        <v>145300</v>
      </c>
      <c r="I165" s="54">
        <v>92.899999999999991</v>
      </c>
      <c r="K165" s="51"/>
      <c r="L165" s="51">
        <v>7</v>
      </c>
      <c r="M165" s="52">
        <v>6642</v>
      </c>
      <c r="N165" s="52">
        <v>17470</v>
      </c>
      <c r="O165" s="52">
        <v>145300</v>
      </c>
      <c r="P165" s="54"/>
    </row>
    <row r="166" spans="2:29" x14ac:dyDescent="0.2">
      <c r="B166" s="55" t="s">
        <v>82</v>
      </c>
      <c r="C166" s="55">
        <v>4</v>
      </c>
      <c r="D166" s="56">
        <v>6117</v>
      </c>
      <c r="E166" s="57">
        <v>15.299999999999999</v>
      </c>
      <c r="F166" s="56">
        <v>13080</v>
      </c>
      <c r="G166" s="57">
        <v>24.1</v>
      </c>
      <c r="H166" s="56">
        <v>2011000</v>
      </c>
      <c r="I166" s="58">
        <v>3976.0000000000005</v>
      </c>
      <c r="K166" s="55" t="s">
        <v>82</v>
      </c>
      <c r="L166" s="55">
        <v>4</v>
      </c>
      <c r="M166" s="56">
        <v>6117</v>
      </c>
      <c r="N166" s="56">
        <v>13080</v>
      </c>
      <c r="O166" s="56">
        <v>2011000</v>
      </c>
      <c r="P166" s="58"/>
    </row>
    <row r="167" spans="2:29" x14ac:dyDescent="0.2">
      <c r="B167" s="3"/>
      <c r="C167" s="3">
        <v>5</v>
      </c>
      <c r="D167" s="5">
        <v>5319</v>
      </c>
      <c r="E167" s="44">
        <v>12.799999999999999</v>
      </c>
      <c r="F167" s="5">
        <v>8238</v>
      </c>
      <c r="G167" s="44">
        <v>12.5</v>
      </c>
      <c r="H167" s="5">
        <v>119700</v>
      </c>
      <c r="I167" s="41">
        <v>151.29999999999998</v>
      </c>
      <c r="K167" s="3"/>
      <c r="L167" s="3">
        <v>5</v>
      </c>
      <c r="M167" s="5">
        <v>5319</v>
      </c>
      <c r="N167" s="5">
        <v>8238</v>
      </c>
      <c r="O167" s="5">
        <v>119700</v>
      </c>
      <c r="P167" s="41"/>
    </row>
    <row r="168" spans="2:29" x14ac:dyDescent="0.2">
      <c r="B168" s="3"/>
      <c r="C168" s="3">
        <v>6</v>
      </c>
      <c r="D168" s="5">
        <v>5288</v>
      </c>
      <c r="E168" s="44">
        <v>13.5</v>
      </c>
      <c r="F168" s="5">
        <v>8023</v>
      </c>
      <c r="G168" s="44">
        <v>11.600000000000001</v>
      </c>
      <c r="H168" s="5">
        <v>64200</v>
      </c>
      <c r="I168" s="41">
        <v>44.5</v>
      </c>
      <c r="K168" s="3"/>
      <c r="L168" s="3">
        <v>6</v>
      </c>
      <c r="M168" s="5">
        <v>5288</v>
      </c>
      <c r="N168" s="5">
        <v>8023</v>
      </c>
      <c r="O168" s="5">
        <v>64200</v>
      </c>
      <c r="P168" s="41"/>
    </row>
    <row r="169" spans="2:29" x14ac:dyDescent="0.2">
      <c r="B169" s="51"/>
      <c r="C169" s="51">
        <v>7</v>
      </c>
      <c r="D169" s="52">
        <v>5272</v>
      </c>
      <c r="E169" s="53">
        <v>14.7</v>
      </c>
      <c r="F169" s="52">
        <v>8033</v>
      </c>
      <c r="G169" s="53">
        <v>11.5</v>
      </c>
      <c r="H169" s="52">
        <v>64160</v>
      </c>
      <c r="I169" s="54">
        <v>44</v>
      </c>
      <c r="K169" s="51"/>
      <c r="L169" s="51">
        <v>7</v>
      </c>
      <c r="M169" s="52">
        <v>5272</v>
      </c>
      <c r="N169" s="52">
        <v>8033</v>
      </c>
      <c r="O169" s="52">
        <v>64160</v>
      </c>
      <c r="P169" s="54"/>
    </row>
    <row r="170" spans="2:29" x14ac:dyDescent="0.2">
      <c r="B170" t="s">
        <v>83</v>
      </c>
      <c r="C170">
        <v>4</v>
      </c>
      <c r="D170" s="5">
        <v>4596</v>
      </c>
      <c r="E170" s="44">
        <v>20.7</v>
      </c>
      <c r="F170" s="5">
        <v>10820</v>
      </c>
      <c r="G170" s="44">
        <v>26</v>
      </c>
      <c r="H170" s="5">
        <v>1997000</v>
      </c>
      <c r="I170" s="41">
        <v>3987</v>
      </c>
      <c r="K170" t="s">
        <v>83</v>
      </c>
      <c r="L170">
        <v>4</v>
      </c>
      <c r="M170" s="5">
        <v>4596</v>
      </c>
      <c r="N170" s="5">
        <v>10820</v>
      </c>
      <c r="O170" s="5">
        <v>1997000</v>
      </c>
      <c r="P170" s="41"/>
    </row>
    <row r="171" spans="2:29" x14ac:dyDescent="0.2">
      <c r="C171">
        <v>5</v>
      </c>
      <c r="D171" s="5">
        <v>3810</v>
      </c>
      <c r="E171" s="44">
        <v>12.9</v>
      </c>
      <c r="F171" s="5">
        <v>5990</v>
      </c>
      <c r="G171" s="44">
        <v>13</v>
      </c>
      <c r="H171" s="5">
        <v>105500</v>
      </c>
      <c r="I171" s="41">
        <v>151</v>
      </c>
      <c r="L171">
        <v>5</v>
      </c>
      <c r="M171" s="5">
        <v>3810</v>
      </c>
      <c r="N171" s="5">
        <v>5990</v>
      </c>
      <c r="O171" s="5">
        <v>105500</v>
      </c>
      <c r="P171" s="41"/>
    </row>
    <row r="172" spans="2:29" x14ac:dyDescent="0.2">
      <c r="C172">
        <v>6</v>
      </c>
      <c r="D172" s="5">
        <v>3763</v>
      </c>
      <c r="E172" s="44">
        <v>12.3</v>
      </c>
      <c r="F172" s="5">
        <v>5780</v>
      </c>
      <c r="G172" s="44">
        <v>13</v>
      </c>
      <c r="H172" s="5">
        <v>49800</v>
      </c>
      <c r="I172" s="41">
        <v>42.7</v>
      </c>
      <c r="L172">
        <v>6</v>
      </c>
      <c r="M172" s="5">
        <v>3763</v>
      </c>
      <c r="N172" s="5">
        <v>5780</v>
      </c>
      <c r="O172" s="5">
        <v>49800</v>
      </c>
      <c r="P172" s="41"/>
    </row>
    <row r="173" spans="2:29" x14ac:dyDescent="0.2">
      <c r="C173">
        <v>7</v>
      </c>
      <c r="D173" s="5">
        <v>3760</v>
      </c>
      <c r="E173" s="44">
        <v>14</v>
      </c>
      <c r="F173" s="5">
        <v>5781</v>
      </c>
      <c r="G173" s="44">
        <v>12.6</v>
      </c>
      <c r="H173" s="5">
        <v>49830</v>
      </c>
      <c r="I173" s="41">
        <v>42.8</v>
      </c>
      <c r="L173">
        <v>7</v>
      </c>
      <c r="M173" s="5">
        <v>3760</v>
      </c>
      <c r="N173" s="5">
        <v>5781</v>
      </c>
      <c r="O173" s="5">
        <v>49830</v>
      </c>
      <c r="P173" s="41"/>
    </row>
    <row r="176" spans="2:29" x14ac:dyDescent="0.2">
      <c r="C176" t="s">
        <v>84</v>
      </c>
      <c r="D176" t="s">
        <v>89</v>
      </c>
      <c r="F176" t="s">
        <v>90</v>
      </c>
      <c r="H176" s="30"/>
      <c r="I176" s="30"/>
      <c r="J176" s="30"/>
      <c r="K176" s="30"/>
      <c r="L176" s="30"/>
      <c r="M176" s="30"/>
      <c r="N176" s="30"/>
      <c r="P176" s="30"/>
      <c r="Q176" s="30"/>
      <c r="R176" s="30"/>
      <c r="S176" s="30"/>
      <c r="T176" s="30"/>
      <c r="U176" s="30"/>
      <c r="V176" s="30"/>
    </row>
    <row r="177" spans="2:22" x14ac:dyDescent="0.2">
      <c r="C177" t="s">
        <v>85</v>
      </c>
      <c r="D177" t="s">
        <v>63</v>
      </c>
      <c r="E177" t="s">
        <v>91</v>
      </c>
      <c r="F177" t="s">
        <v>63</v>
      </c>
      <c r="G177" t="s">
        <v>91</v>
      </c>
      <c r="H177" s="30"/>
      <c r="I177" s="30"/>
      <c r="J177" s="30"/>
      <c r="K177" s="30"/>
      <c r="L177" s="30"/>
      <c r="M177" s="30"/>
      <c r="N177" s="30"/>
      <c r="P177" s="30"/>
      <c r="Q177" s="30"/>
      <c r="R177" s="30"/>
      <c r="S177" s="30"/>
      <c r="T177" s="30"/>
      <c r="U177" s="30"/>
      <c r="V177" s="30"/>
    </row>
    <row r="178" spans="2:22" x14ac:dyDescent="0.2">
      <c r="B178" t="s">
        <v>81</v>
      </c>
      <c r="C178">
        <v>4</v>
      </c>
      <c r="D178" s="5">
        <v>22500</v>
      </c>
      <c r="E178" s="44">
        <v>30.5</v>
      </c>
      <c r="F178" s="5">
        <v>2092000</v>
      </c>
      <c r="G178" s="41">
        <v>4015.9999999999995</v>
      </c>
      <c r="H178" s="30"/>
      <c r="I178" s="30"/>
      <c r="J178" s="30"/>
      <c r="K178" s="30"/>
      <c r="L178" s="30"/>
      <c r="M178" s="30"/>
      <c r="N178" s="30"/>
      <c r="P178" s="30"/>
      <c r="Q178" s="30"/>
      <c r="R178" s="30"/>
      <c r="S178" s="30"/>
      <c r="T178" s="30"/>
      <c r="U178" s="30"/>
      <c r="V178" s="30"/>
    </row>
    <row r="179" spans="2:22" x14ac:dyDescent="0.2">
      <c r="C179">
        <v>5</v>
      </c>
      <c r="D179" s="5">
        <v>17690</v>
      </c>
      <c r="E179" s="44">
        <v>19.5</v>
      </c>
      <c r="F179" s="5">
        <v>201000</v>
      </c>
      <c r="G179" s="41">
        <v>202</v>
      </c>
      <c r="H179" s="30"/>
      <c r="I179" s="30"/>
      <c r="J179" s="30"/>
      <c r="K179" s="30"/>
      <c r="L179" s="30"/>
      <c r="M179" s="30"/>
      <c r="N179" s="30"/>
      <c r="P179" s="30"/>
      <c r="Q179" s="30"/>
      <c r="R179" s="30"/>
      <c r="S179" s="30"/>
      <c r="T179" s="30"/>
      <c r="U179" s="30"/>
      <c r="V179" s="30"/>
    </row>
    <row r="180" spans="2:22" x14ac:dyDescent="0.2">
      <c r="C180">
        <v>6</v>
      </c>
      <c r="D180" s="5">
        <v>17480</v>
      </c>
      <c r="E180" s="44">
        <v>21.8</v>
      </c>
      <c r="F180" s="5">
        <v>145500</v>
      </c>
      <c r="G180" s="41">
        <v>95.9</v>
      </c>
    </row>
    <row r="181" spans="2:22" x14ac:dyDescent="0.2">
      <c r="C181">
        <v>7</v>
      </c>
      <c r="D181" s="5">
        <v>17470</v>
      </c>
      <c r="E181" s="44">
        <v>21.8</v>
      </c>
      <c r="F181" s="5">
        <v>145300</v>
      </c>
      <c r="G181" s="41">
        <v>92.899999999999991</v>
      </c>
    </row>
    <row r="182" spans="2:22" x14ac:dyDescent="0.2">
      <c r="B182" t="s">
        <v>82</v>
      </c>
      <c r="C182">
        <v>4</v>
      </c>
      <c r="D182" s="5">
        <v>13080</v>
      </c>
      <c r="E182" s="44">
        <v>24.1</v>
      </c>
      <c r="F182" s="5">
        <v>2011000</v>
      </c>
      <c r="G182" s="41">
        <v>3976.0000000000005</v>
      </c>
    </row>
    <row r="183" spans="2:22" x14ac:dyDescent="0.2">
      <c r="C183">
        <v>5</v>
      </c>
      <c r="D183" s="5">
        <v>8238</v>
      </c>
      <c r="E183" s="44">
        <v>12.5</v>
      </c>
      <c r="F183" s="5">
        <v>119700</v>
      </c>
      <c r="G183" s="41">
        <v>151.29999999999998</v>
      </c>
    </row>
    <row r="184" spans="2:22" x14ac:dyDescent="0.2">
      <c r="C184">
        <v>6</v>
      </c>
      <c r="D184" s="5">
        <v>8023</v>
      </c>
      <c r="E184" s="44">
        <v>11.600000000000001</v>
      </c>
      <c r="F184" s="5">
        <v>64200</v>
      </c>
      <c r="G184" s="41">
        <v>44.5</v>
      </c>
    </row>
    <row r="185" spans="2:22" x14ac:dyDescent="0.2">
      <c r="C185">
        <v>7</v>
      </c>
      <c r="D185" s="5">
        <v>8033</v>
      </c>
      <c r="E185" s="44">
        <v>11.5</v>
      </c>
      <c r="F185" s="5">
        <v>64160</v>
      </c>
      <c r="G185" s="41">
        <v>44</v>
      </c>
    </row>
    <row r="186" spans="2:22" x14ac:dyDescent="0.2">
      <c r="B186" t="s">
        <v>83</v>
      </c>
      <c r="C186">
        <v>4</v>
      </c>
      <c r="D186" s="5">
        <v>10820</v>
      </c>
      <c r="E186" s="44">
        <v>26</v>
      </c>
      <c r="F186" s="5">
        <v>1997000</v>
      </c>
      <c r="G186" s="41">
        <v>3987</v>
      </c>
    </row>
    <row r="187" spans="2:22" x14ac:dyDescent="0.2">
      <c r="C187">
        <v>5</v>
      </c>
      <c r="D187" s="5">
        <v>5990</v>
      </c>
      <c r="E187" s="44">
        <v>13</v>
      </c>
      <c r="F187" s="5">
        <v>105500</v>
      </c>
      <c r="G187" s="41">
        <v>151</v>
      </c>
    </row>
    <row r="188" spans="2:22" x14ac:dyDescent="0.2">
      <c r="C188">
        <v>6</v>
      </c>
      <c r="D188" s="5">
        <v>5780</v>
      </c>
      <c r="E188" s="44">
        <v>13</v>
      </c>
      <c r="F188" s="5">
        <v>49800</v>
      </c>
      <c r="G188" s="41">
        <v>42.7</v>
      </c>
    </row>
    <row r="189" spans="2:22" x14ac:dyDescent="0.2">
      <c r="C189">
        <v>7</v>
      </c>
      <c r="D189" s="5">
        <v>5781</v>
      </c>
      <c r="E189" s="44">
        <v>12.6</v>
      </c>
      <c r="F189" s="5">
        <v>49830</v>
      </c>
      <c r="G189" s="41">
        <v>42.8</v>
      </c>
    </row>
  </sheetData>
  <mergeCells count="12">
    <mergeCell ref="N149:N151"/>
    <mergeCell ref="N152:N154"/>
    <mergeCell ref="N155:N157"/>
    <mergeCell ref="T149:T151"/>
    <mergeCell ref="T152:T154"/>
    <mergeCell ref="T155:T157"/>
    <mergeCell ref="B149:B151"/>
    <mergeCell ref="B152:B154"/>
    <mergeCell ref="B155:B157"/>
    <mergeCell ref="H149:H151"/>
    <mergeCell ref="H152:H154"/>
    <mergeCell ref="H155:H15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8794-AC70-4D9E-A9C0-533989E8F5AE}">
  <dimension ref="A1:AL107"/>
  <sheetViews>
    <sheetView zoomScaleNormal="100" workbookViewId="0">
      <selection activeCell="B15" sqref="B15"/>
    </sheetView>
  </sheetViews>
  <sheetFormatPr defaultRowHeight="14.25" x14ac:dyDescent="0.2"/>
  <cols>
    <col min="1" max="1" width="15.75" customWidth="1"/>
    <col min="10" max="16" width="0" hidden="1" customWidth="1"/>
  </cols>
  <sheetData>
    <row r="1" spans="1:38" x14ac:dyDescent="0.2">
      <c r="Q1" s="16" t="s">
        <v>104</v>
      </c>
      <c r="R1" s="17">
        <v>127</v>
      </c>
      <c r="S1" s="17">
        <v>127</v>
      </c>
      <c r="T1" s="17">
        <v>127</v>
      </c>
      <c r="U1" s="17">
        <v>127</v>
      </c>
      <c r="V1" s="17">
        <v>127</v>
      </c>
      <c r="W1" s="17">
        <v>127</v>
      </c>
      <c r="X1" s="17">
        <v>127</v>
      </c>
      <c r="Y1" s="17">
        <v>127</v>
      </c>
      <c r="Z1" s="17">
        <v>127</v>
      </c>
      <c r="AA1" s="17">
        <v>127</v>
      </c>
      <c r="AB1" s="17">
        <v>127</v>
      </c>
      <c r="AC1" s="17">
        <v>127</v>
      </c>
      <c r="AD1" s="17">
        <v>127</v>
      </c>
    </row>
    <row r="2" spans="1:38" x14ac:dyDescent="0.2">
      <c r="A2" t="s">
        <v>93</v>
      </c>
      <c r="B2" t="s">
        <v>81</v>
      </c>
      <c r="C2" t="s">
        <v>82</v>
      </c>
      <c r="D2" t="s">
        <v>92</v>
      </c>
      <c r="E2" t="s">
        <v>83</v>
      </c>
      <c r="F2" t="s">
        <v>92</v>
      </c>
      <c r="Q2" s="2" t="s">
        <v>103</v>
      </c>
      <c r="R2" s="3">
        <v>8</v>
      </c>
      <c r="S2" s="3">
        <v>15</v>
      </c>
      <c r="T2" s="3">
        <v>29</v>
      </c>
      <c r="U2" s="22">
        <v>36</v>
      </c>
      <c r="V2" s="3">
        <v>43</v>
      </c>
      <c r="W2" s="22">
        <v>57</v>
      </c>
      <c r="X2" s="3">
        <v>64</v>
      </c>
      <c r="Y2" s="22">
        <v>71</v>
      </c>
      <c r="Z2" s="3">
        <v>85</v>
      </c>
      <c r="AA2" s="22">
        <v>92</v>
      </c>
      <c r="AB2" s="3">
        <v>106</v>
      </c>
      <c r="AC2" s="22">
        <v>113</v>
      </c>
      <c r="AD2" s="4">
        <v>120</v>
      </c>
    </row>
    <row r="3" spans="1:38" x14ac:dyDescent="0.2">
      <c r="A3" t="s">
        <v>95</v>
      </c>
      <c r="B3" s="1">
        <v>79170</v>
      </c>
      <c r="C3" s="1">
        <v>49200</v>
      </c>
      <c r="D3" s="59">
        <f>1-C3/B3</f>
        <v>0.37855248200075786</v>
      </c>
      <c r="E3" s="1">
        <v>37980</v>
      </c>
      <c r="F3" s="59">
        <f>1-E3/B3</f>
        <v>0.52027283061765828</v>
      </c>
      <c r="Q3" s="2" t="s">
        <v>81</v>
      </c>
      <c r="R3" s="5">
        <v>3110</v>
      </c>
      <c r="S3" s="5">
        <v>11221.6</v>
      </c>
      <c r="T3" s="5">
        <v>39580</v>
      </c>
      <c r="U3" s="5">
        <v>60236.3</v>
      </c>
      <c r="V3" s="5">
        <v>82470</v>
      </c>
      <c r="W3" s="5">
        <v>127644</v>
      </c>
      <c r="X3" s="5">
        <v>143200</v>
      </c>
      <c r="Y3" s="5">
        <v>127600</v>
      </c>
      <c r="Z3" s="5">
        <v>79180</v>
      </c>
      <c r="AA3" s="5">
        <v>56830</v>
      </c>
      <c r="AB3" s="5">
        <v>21710</v>
      </c>
      <c r="AC3" s="5">
        <v>9837</v>
      </c>
      <c r="AD3" s="26">
        <v>2328</v>
      </c>
      <c r="AH3" s="1"/>
      <c r="AJ3" s="1"/>
      <c r="AL3" s="1"/>
    </row>
    <row r="4" spans="1:38" x14ac:dyDescent="0.2">
      <c r="A4" t="s">
        <v>87</v>
      </c>
      <c r="B4" s="1">
        <v>143200</v>
      </c>
      <c r="C4" s="1">
        <v>61830</v>
      </c>
      <c r="D4" s="59">
        <f>1-C4/B4</f>
        <v>0.56822625698324014</v>
      </c>
      <c r="E4" s="1">
        <v>47570</v>
      </c>
      <c r="F4" s="59">
        <f>1-E4/B4</f>
        <v>0.66780726256983236</v>
      </c>
      <c r="Q4" s="2" t="s">
        <v>82</v>
      </c>
      <c r="R4" s="5">
        <v>2945</v>
      </c>
      <c r="S4" s="5">
        <v>9917.26</v>
      </c>
      <c r="T4" s="5">
        <v>29800</v>
      </c>
      <c r="U4" s="5">
        <v>39965.800000000003</v>
      </c>
      <c r="V4" s="5">
        <v>49090</v>
      </c>
      <c r="W4" s="5">
        <v>60337</v>
      </c>
      <c r="X4" s="5">
        <v>61830</v>
      </c>
      <c r="Y4" s="5">
        <v>60040</v>
      </c>
      <c r="Z4" s="5">
        <v>48080</v>
      </c>
      <c r="AA4" s="5">
        <v>38510</v>
      </c>
      <c r="AB4" s="5">
        <v>17670</v>
      </c>
      <c r="AC4" s="5">
        <v>8703</v>
      </c>
      <c r="AD4" s="26">
        <v>2209</v>
      </c>
      <c r="AH4" s="1"/>
      <c r="AJ4" s="1"/>
      <c r="AL4" s="1"/>
    </row>
    <row r="5" spans="1:38" ht="15" thickBot="1" x14ac:dyDescent="0.25">
      <c r="B5" s="1"/>
      <c r="C5" s="1"/>
      <c r="D5" s="59"/>
      <c r="E5" s="1"/>
      <c r="F5" s="59"/>
      <c r="Q5" s="6" t="s">
        <v>83</v>
      </c>
      <c r="R5" s="7">
        <v>2060</v>
      </c>
      <c r="S5" s="7">
        <v>7296.95</v>
      </c>
      <c r="T5" s="7">
        <v>22700</v>
      </c>
      <c r="U5" s="7">
        <v>30714.2</v>
      </c>
      <c r="V5" s="7">
        <v>37860</v>
      </c>
      <c r="W5" s="7">
        <v>46606.1</v>
      </c>
      <c r="X5" s="7">
        <v>47570</v>
      </c>
      <c r="Y5" s="7">
        <v>46330</v>
      </c>
      <c r="Z5" s="7">
        <v>37150</v>
      </c>
      <c r="AA5" s="7">
        <v>29580</v>
      </c>
      <c r="AB5" s="7">
        <v>13240</v>
      </c>
      <c r="AC5" s="7">
        <v>6401</v>
      </c>
      <c r="AD5" s="27">
        <v>1571</v>
      </c>
      <c r="AH5" s="1"/>
      <c r="AJ5" s="1"/>
      <c r="AL5" s="1"/>
    </row>
    <row r="6" spans="1:38" x14ac:dyDescent="0.2">
      <c r="B6" s="1"/>
      <c r="C6" s="1"/>
      <c r="D6" s="59"/>
      <c r="E6" s="1"/>
      <c r="F6" s="59"/>
      <c r="Q6" s="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H6" s="1"/>
      <c r="AJ6" s="1"/>
      <c r="AL6" s="1"/>
    </row>
    <row r="7" spans="1:38" x14ac:dyDescent="0.2">
      <c r="B7" s="1"/>
      <c r="C7" s="1"/>
      <c r="D7" s="59"/>
      <c r="E7" s="1"/>
      <c r="F7" s="59"/>
      <c r="Q7" s="22" t="s">
        <v>107</v>
      </c>
      <c r="R7" s="5">
        <f t="shared" ref="R7:AD7" si="0">R2/R1</f>
        <v>6.2992125984251968E-2</v>
      </c>
      <c r="S7" s="5">
        <f t="shared" si="0"/>
        <v>0.11811023622047244</v>
      </c>
      <c r="T7" s="5">
        <f t="shared" si="0"/>
        <v>0.2283464566929134</v>
      </c>
      <c r="U7" s="5">
        <f t="shared" si="0"/>
        <v>0.28346456692913385</v>
      </c>
      <c r="V7" s="5">
        <f t="shared" si="0"/>
        <v>0.33858267716535434</v>
      </c>
      <c r="W7" s="5">
        <f t="shared" si="0"/>
        <v>0.44881889763779526</v>
      </c>
      <c r="X7" s="5">
        <f t="shared" si="0"/>
        <v>0.50393700787401574</v>
      </c>
      <c r="Y7" s="5">
        <f t="shared" si="0"/>
        <v>0.55905511811023623</v>
      </c>
      <c r="Z7" s="5">
        <f t="shared" si="0"/>
        <v>0.6692913385826772</v>
      </c>
      <c r="AA7" s="5">
        <f t="shared" si="0"/>
        <v>0.72440944881889768</v>
      </c>
      <c r="AB7" s="5">
        <f t="shared" si="0"/>
        <v>0.83464566929133854</v>
      </c>
      <c r="AC7" s="5">
        <f t="shared" si="0"/>
        <v>0.88976377952755903</v>
      </c>
      <c r="AD7" s="5">
        <f t="shared" si="0"/>
        <v>0.94488188976377951</v>
      </c>
      <c r="AH7" s="1"/>
      <c r="AJ7" s="1"/>
      <c r="AL7" s="1"/>
    </row>
    <row r="8" spans="1:38" x14ac:dyDescent="0.2">
      <c r="Q8" s="22" t="s">
        <v>108</v>
      </c>
      <c r="R8" s="1">
        <f t="shared" ref="R8:AD8" si="1">1-R4/R3</f>
        <v>5.3054662379421247E-2</v>
      </c>
      <c r="S8" s="1">
        <f t="shared" si="1"/>
        <v>0.11623476153133239</v>
      </c>
      <c r="T8" s="1">
        <f t="shared" si="1"/>
        <v>0.24709449216776147</v>
      </c>
      <c r="U8" s="1">
        <f t="shared" si="1"/>
        <v>0.33651635309605665</v>
      </c>
      <c r="V8" s="1">
        <f t="shared" si="1"/>
        <v>0.40475324360373466</v>
      </c>
      <c r="W8" s="1">
        <f t="shared" si="1"/>
        <v>0.52730249757137038</v>
      </c>
      <c r="X8" s="1">
        <f t="shared" si="1"/>
        <v>0.56822625698324014</v>
      </c>
      <c r="Y8" s="1">
        <f t="shared" si="1"/>
        <v>0.52946708463949843</v>
      </c>
      <c r="Z8" s="1">
        <f t="shared" si="1"/>
        <v>0.39277595352361705</v>
      </c>
      <c r="AA8" s="1">
        <f t="shared" si="1"/>
        <v>0.32236494809079708</v>
      </c>
      <c r="AB8" s="1">
        <f t="shared" si="1"/>
        <v>0.18608935974205432</v>
      </c>
      <c r="AC8" s="1">
        <f t="shared" si="1"/>
        <v>0.11527904849039339</v>
      </c>
      <c r="AD8" s="1">
        <f t="shared" si="1"/>
        <v>5.1116838487972549E-2</v>
      </c>
      <c r="AE8" s="1"/>
    </row>
    <row r="9" spans="1:38" x14ac:dyDescent="0.2">
      <c r="B9" s="1"/>
      <c r="C9" s="1"/>
      <c r="D9" s="59"/>
      <c r="E9" s="1"/>
      <c r="F9" s="59"/>
      <c r="Q9" s="22" t="s">
        <v>109</v>
      </c>
      <c r="R9" s="1">
        <f t="shared" ref="R9:AD9" si="2">1-R5/R3</f>
        <v>0.33762057877813501</v>
      </c>
      <c r="S9" s="1">
        <f t="shared" si="2"/>
        <v>0.34974067869109582</v>
      </c>
      <c r="T9" s="1">
        <f t="shared" si="2"/>
        <v>0.42647801920161699</v>
      </c>
      <c r="U9" s="1">
        <f t="shared" si="2"/>
        <v>0.49010480391391897</v>
      </c>
      <c r="V9" s="1">
        <f t="shared" si="2"/>
        <v>0.54092397235358314</v>
      </c>
      <c r="W9" s="1">
        <f t="shared" si="2"/>
        <v>0.63487433800256965</v>
      </c>
      <c r="X9" s="1">
        <f t="shared" si="2"/>
        <v>0.66780726256983236</v>
      </c>
      <c r="Y9" s="1">
        <f>1-Y5/Y3</f>
        <v>0.63691222570532913</v>
      </c>
      <c r="Z9" s="1">
        <f t="shared" si="2"/>
        <v>0.53081586259156355</v>
      </c>
      <c r="AA9" s="1">
        <f t="shared" si="2"/>
        <v>0.47950026394509937</v>
      </c>
      <c r="AB9" s="1">
        <f t="shared" si="2"/>
        <v>0.39014279134039609</v>
      </c>
      <c r="AC9" s="1">
        <f t="shared" si="2"/>
        <v>0.34929348378570702</v>
      </c>
      <c r="AD9" s="1">
        <f t="shared" si="2"/>
        <v>0.32517182130584188</v>
      </c>
      <c r="AE9" s="1"/>
    </row>
    <row r="10" spans="1:38" x14ac:dyDescent="0.2">
      <c r="B10" s="1"/>
      <c r="C10" s="1"/>
      <c r="D10" s="59"/>
      <c r="E10" s="1"/>
      <c r="F10" s="59"/>
      <c r="Q10" s="22" t="s">
        <v>129</v>
      </c>
      <c r="R10" s="5">
        <f>1-R5/R4</f>
        <v>0.30050933786078093</v>
      </c>
      <c r="S10" s="5">
        <f t="shared" ref="S10:AD10" si="3">1-S5/S4</f>
        <v>0.26421713255475809</v>
      </c>
      <c r="T10" s="5">
        <f t="shared" si="3"/>
        <v>0.23825503355704702</v>
      </c>
      <c r="U10" s="5">
        <f t="shared" si="3"/>
        <v>0.23148792217345837</v>
      </c>
      <c r="V10" s="5">
        <f t="shared" si="3"/>
        <v>0.2287634956202893</v>
      </c>
      <c r="W10" s="5">
        <f t="shared" si="3"/>
        <v>0.22757014767058359</v>
      </c>
      <c r="X10" s="5">
        <f t="shared" si="3"/>
        <v>0.23063237910399481</v>
      </c>
      <c r="Y10" s="5">
        <f>1-Y5/Y4</f>
        <v>0.22834776815456359</v>
      </c>
      <c r="Z10" s="5">
        <f t="shared" si="3"/>
        <v>0.22732945091514145</v>
      </c>
      <c r="AA10" s="5">
        <f t="shared" si="3"/>
        <v>0.23188782134510522</v>
      </c>
      <c r="AB10" s="5">
        <f t="shared" si="3"/>
        <v>0.25070741369552918</v>
      </c>
      <c r="AC10" s="5">
        <f t="shared" si="3"/>
        <v>0.26450649201424792</v>
      </c>
      <c r="AD10" s="5">
        <f t="shared" si="3"/>
        <v>0.28881846989588045</v>
      </c>
      <c r="AE10" s="1"/>
    </row>
    <row r="11" spans="1:38" x14ac:dyDescent="0.2">
      <c r="B11" s="1"/>
      <c r="C11" s="1"/>
      <c r="D11" s="59"/>
      <c r="E11" s="1"/>
      <c r="F11" s="59"/>
      <c r="Q11" s="2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8" x14ac:dyDescent="0.2">
      <c r="Q12" t="s">
        <v>103</v>
      </c>
      <c r="R12">
        <v>29</v>
      </c>
      <c r="S12">
        <v>43</v>
      </c>
      <c r="T12">
        <v>64</v>
      </c>
      <c r="U12">
        <v>85</v>
      </c>
      <c r="V12">
        <v>106</v>
      </c>
      <c r="Y12" s="1"/>
      <c r="AA12" s="1"/>
      <c r="AB12" s="1"/>
      <c r="AC12" s="1"/>
    </row>
    <row r="13" spans="1:38" x14ac:dyDescent="0.2">
      <c r="B13" s="1"/>
      <c r="C13" s="1"/>
      <c r="D13" s="59"/>
      <c r="E13" s="1"/>
      <c r="F13" s="59"/>
      <c r="Q13" t="s">
        <v>81</v>
      </c>
      <c r="R13" s="60">
        <v>39580</v>
      </c>
      <c r="S13" s="60">
        <v>82470</v>
      </c>
      <c r="T13" s="60">
        <v>143200</v>
      </c>
      <c r="U13" s="60">
        <v>79180</v>
      </c>
      <c r="V13" s="60">
        <v>21710</v>
      </c>
      <c r="X13" s="1"/>
      <c r="Y13" s="1"/>
      <c r="AA13" s="1"/>
      <c r="AB13" s="1"/>
      <c r="AC13" s="1"/>
    </row>
    <row r="14" spans="1:38" x14ac:dyDescent="0.2">
      <c r="B14" s="1"/>
      <c r="C14" s="1"/>
      <c r="D14" s="59"/>
      <c r="E14" s="1"/>
      <c r="F14" s="59"/>
      <c r="Q14" t="s">
        <v>82</v>
      </c>
      <c r="R14" s="60">
        <v>29800</v>
      </c>
      <c r="S14" s="60">
        <v>49090</v>
      </c>
      <c r="T14" s="60">
        <v>61830</v>
      </c>
      <c r="U14" s="60">
        <v>48080</v>
      </c>
      <c r="V14" s="60">
        <v>17670</v>
      </c>
      <c r="X14" s="1"/>
      <c r="Y14" s="1"/>
      <c r="AA14" s="1"/>
      <c r="AB14" s="1"/>
      <c r="AC14" s="1"/>
    </row>
    <row r="15" spans="1:38" x14ac:dyDescent="0.2">
      <c r="B15" s="1"/>
      <c r="C15" s="1"/>
      <c r="D15" s="59"/>
      <c r="E15" s="1"/>
      <c r="F15" s="59"/>
      <c r="Q15" t="s">
        <v>83</v>
      </c>
      <c r="R15" s="60">
        <v>22700</v>
      </c>
      <c r="S15" s="60">
        <v>37860</v>
      </c>
      <c r="T15" s="60">
        <v>47570</v>
      </c>
      <c r="U15" s="60">
        <v>37150</v>
      </c>
      <c r="V15" s="60">
        <v>13240</v>
      </c>
      <c r="Y15" s="1"/>
      <c r="AB15" s="1"/>
      <c r="AC15" s="1"/>
    </row>
    <row r="16" spans="1:38" ht="15" thickBot="1" x14ac:dyDescent="0.25">
      <c r="B16" s="1"/>
      <c r="C16" s="1"/>
      <c r="D16" s="59"/>
      <c r="E16" s="1"/>
      <c r="F16" s="59"/>
      <c r="R16" s="1"/>
      <c r="S16" s="1"/>
      <c r="U16" s="1"/>
      <c r="AA16" s="1"/>
      <c r="AB16" s="1"/>
      <c r="AC16" s="1"/>
      <c r="AE16" s="1"/>
    </row>
    <row r="17" spans="2:31" x14ac:dyDescent="0.2">
      <c r="B17" s="1"/>
      <c r="C17" s="1"/>
      <c r="D17" s="59"/>
      <c r="E17" s="1"/>
      <c r="F17" s="59"/>
      <c r="Q17" s="16" t="s">
        <v>105</v>
      </c>
      <c r="R17" s="65">
        <v>63</v>
      </c>
      <c r="S17" s="65">
        <v>63</v>
      </c>
      <c r="T17" s="65">
        <v>63</v>
      </c>
      <c r="U17" s="65">
        <v>63</v>
      </c>
      <c r="V17" s="65">
        <v>63</v>
      </c>
      <c r="W17" s="65">
        <v>63</v>
      </c>
      <c r="X17" s="66">
        <v>63</v>
      </c>
      <c r="AA17" s="1"/>
      <c r="AB17" s="1"/>
      <c r="AC17" s="1"/>
      <c r="AE17" s="1"/>
    </row>
    <row r="18" spans="2:31" x14ac:dyDescent="0.2">
      <c r="B18" s="1"/>
      <c r="C18" s="1"/>
      <c r="D18" s="59"/>
      <c r="E18" s="1"/>
      <c r="F18" s="59"/>
      <c r="Q18" s="2" t="s">
        <v>103</v>
      </c>
      <c r="R18" s="61">
        <v>7</v>
      </c>
      <c r="S18" s="61">
        <v>18</v>
      </c>
      <c r="T18" s="61">
        <v>24</v>
      </c>
      <c r="U18" s="61">
        <v>30</v>
      </c>
      <c r="V18" s="61">
        <v>36</v>
      </c>
      <c r="W18" s="61">
        <v>45</v>
      </c>
      <c r="X18" s="62">
        <v>57</v>
      </c>
      <c r="AA18" s="1"/>
      <c r="AB18" s="1"/>
      <c r="AC18" s="1"/>
      <c r="AE18" s="1"/>
    </row>
    <row r="19" spans="2:31" x14ac:dyDescent="0.2">
      <c r="B19" s="1"/>
      <c r="C19" s="1"/>
      <c r="D19" s="59"/>
      <c r="E19" s="1"/>
      <c r="F19" s="59"/>
      <c r="Q19" s="2" t="s">
        <v>81</v>
      </c>
      <c r="R19" s="5">
        <v>1116.19</v>
      </c>
      <c r="S19" s="5">
        <v>7113.18</v>
      </c>
      <c r="T19" s="5">
        <v>10503.4</v>
      </c>
      <c r="U19" s="63">
        <v>16820.5</v>
      </c>
      <c r="V19" s="5">
        <v>13520</v>
      </c>
      <c r="W19" s="5">
        <v>6981</v>
      </c>
      <c r="X19" s="26">
        <v>799.6</v>
      </c>
      <c r="AA19" s="1"/>
      <c r="AB19" s="1"/>
      <c r="AC19" s="1"/>
      <c r="AE19" s="1"/>
    </row>
    <row r="20" spans="2:31" x14ac:dyDescent="0.2">
      <c r="B20" s="1"/>
      <c r="C20" s="1"/>
      <c r="D20" s="59"/>
      <c r="E20" s="1"/>
      <c r="F20" s="59"/>
      <c r="Q20" s="2" t="s">
        <v>82</v>
      </c>
      <c r="R20" s="5">
        <v>1005.3</v>
      </c>
      <c r="S20" s="5">
        <v>4792.16</v>
      </c>
      <c r="T20" s="5">
        <v>6122.82</v>
      </c>
      <c r="U20" s="63">
        <v>7377.97</v>
      </c>
      <c r="V20" s="5">
        <v>7077</v>
      </c>
      <c r="W20" s="5">
        <v>4493</v>
      </c>
      <c r="X20" s="26">
        <v>729.1</v>
      </c>
      <c r="AA20" s="1"/>
      <c r="AC20" s="1"/>
      <c r="AE20" s="1"/>
    </row>
    <row r="21" spans="2:31" ht="15" thickBot="1" x14ac:dyDescent="0.25">
      <c r="Q21" s="6" t="s">
        <v>83</v>
      </c>
      <c r="R21" s="7">
        <v>657.21400000000006</v>
      </c>
      <c r="S21" s="7">
        <v>3322.96</v>
      </c>
      <c r="T21" s="7">
        <v>4255.71</v>
      </c>
      <c r="U21" s="64">
        <v>5137.1099999999997</v>
      </c>
      <c r="V21" s="7">
        <v>4964</v>
      </c>
      <c r="W21" s="7">
        <v>3080</v>
      </c>
      <c r="X21" s="27">
        <v>470.4</v>
      </c>
      <c r="AA21" s="1"/>
      <c r="AC21" s="1"/>
      <c r="AE21" s="1"/>
    </row>
    <row r="22" spans="2:31" x14ac:dyDescent="0.2">
      <c r="Q22" s="3"/>
      <c r="R22" s="5"/>
      <c r="S22" s="5"/>
      <c r="T22" s="5"/>
      <c r="U22" s="63"/>
      <c r="V22" s="5"/>
      <c r="W22" s="5"/>
      <c r="X22" s="5"/>
      <c r="AA22" s="1"/>
      <c r="AC22" s="1"/>
      <c r="AE22" s="1"/>
    </row>
    <row r="23" spans="2:31" x14ac:dyDescent="0.2">
      <c r="Q23" s="22" t="s">
        <v>107</v>
      </c>
      <c r="R23" s="5">
        <f t="shared" ref="R23:X23" si="4">R18/R17</f>
        <v>0.1111111111111111</v>
      </c>
      <c r="S23" s="5">
        <f t="shared" si="4"/>
        <v>0.2857142857142857</v>
      </c>
      <c r="T23" s="5">
        <f t="shared" si="4"/>
        <v>0.38095238095238093</v>
      </c>
      <c r="U23" s="5">
        <f t="shared" si="4"/>
        <v>0.47619047619047616</v>
      </c>
      <c r="V23" s="5">
        <f t="shared" si="4"/>
        <v>0.5714285714285714</v>
      </c>
      <c r="W23" s="5">
        <f t="shared" si="4"/>
        <v>0.7142857142857143</v>
      </c>
      <c r="X23" s="5">
        <f t="shared" si="4"/>
        <v>0.90476190476190477</v>
      </c>
      <c r="AA23" s="1"/>
      <c r="AC23" s="1"/>
      <c r="AE23" s="1"/>
    </row>
    <row r="24" spans="2:31" x14ac:dyDescent="0.2">
      <c r="Q24" s="22" t="s">
        <v>110</v>
      </c>
      <c r="R24" s="1">
        <f t="shared" ref="R24:X24" si="5">1-R20/R19</f>
        <v>9.9346885386896622E-2</v>
      </c>
      <c r="S24" s="1">
        <f t="shared" si="5"/>
        <v>0.32629850502869329</v>
      </c>
      <c r="T24" s="1">
        <f t="shared" si="5"/>
        <v>0.41706304625168988</v>
      </c>
      <c r="U24" s="1">
        <f t="shared" si="5"/>
        <v>0.56137035165423144</v>
      </c>
      <c r="V24" s="1">
        <f t="shared" si="5"/>
        <v>0.47655325443786978</v>
      </c>
      <c r="W24" s="1">
        <f t="shared" si="5"/>
        <v>0.35639593181492624</v>
      </c>
      <c r="X24" s="1">
        <f t="shared" si="5"/>
        <v>8.8169084542271126E-2</v>
      </c>
      <c r="AA24" s="1"/>
      <c r="AC24" s="1"/>
      <c r="AE24" s="1"/>
    </row>
    <row r="25" spans="2:31" x14ac:dyDescent="0.2">
      <c r="Q25" s="22" t="s">
        <v>111</v>
      </c>
      <c r="R25" s="1">
        <f t="shared" ref="R25:X25" si="6">1-R21/R19</f>
        <v>0.41119881023840021</v>
      </c>
      <c r="S25" s="1">
        <f t="shared" si="6"/>
        <v>0.53284466300585676</v>
      </c>
      <c r="T25" s="1">
        <f t="shared" si="6"/>
        <v>0.59482548508102129</v>
      </c>
      <c r="U25" s="1">
        <f t="shared" si="6"/>
        <v>0.69459231295145807</v>
      </c>
      <c r="V25" s="1">
        <f t="shared" si="6"/>
        <v>0.63284023668639056</v>
      </c>
      <c r="W25" s="1">
        <f t="shared" si="6"/>
        <v>0.55880246383039678</v>
      </c>
      <c r="X25" s="1">
        <f t="shared" si="6"/>
        <v>0.41170585292646322</v>
      </c>
      <c r="AA25" s="1"/>
      <c r="AC25" s="1"/>
      <c r="AE25" s="1"/>
    </row>
    <row r="26" spans="2:31" x14ac:dyDescent="0.2">
      <c r="Q26" s="22" t="s">
        <v>129</v>
      </c>
      <c r="R26" s="5">
        <f>1-R21/R20</f>
        <v>0.34625087038694913</v>
      </c>
      <c r="S26" s="5">
        <f t="shared" ref="S26:X26" si="7">1-S21/S20</f>
        <v>0.30658408734265963</v>
      </c>
      <c r="T26" s="5">
        <f t="shared" si="7"/>
        <v>0.30494282046507981</v>
      </c>
      <c r="U26" s="5">
        <f t="shared" si="7"/>
        <v>0.30372311082858838</v>
      </c>
      <c r="V26" s="5">
        <f t="shared" si="7"/>
        <v>0.29857284159954778</v>
      </c>
      <c r="W26" s="5">
        <f t="shared" si="7"/>
        <v>0.31448920543066994</v>
      </c>
      <c r="X26" s="5">
        <f t="shared" si="7"/>
        <v>0.35482101220683038</v>
      </c>
      <c r="AA26" s="1"/>
      <c r="AC26" s="1"/>
      <c r="AE26" s="1"/>
    </row>
    <row r="27" spans="2:31" ht="15" thickBot="1" x14ac:dyDescent="0.25">
      <c r="U27" s="1"/>
      <c r="AA27" s="1"/>
      <c r="AC27" s="1"/>
      <c r="AE27" s="1"/>
    </row>
    <row r="28" spans="2:31" x14ac:dyDescent="0.2">
      <c r="Q28" s="16" t="s">
        <v>106</v>
      </c>
      <c r="R28" s="17">
        <v>31</v>
      </c>
      <c r="S28" s="17">
        <v>31</v>
      </c>
      <c r="T28" s="17">
        <v>31</v>
      </c>
      <c r="U28" s="17">
        <v>31</v>
      </c>
      <c r="V28" s="18">
        <v>31</v>
      </c>
      <c r="AA28" s="1"/>
      <c r="AC28" s="1"/>
      <c r="AE28" s="1"/>
    </row>
    <row r="29" spans="2:31" x14ac:dyDescent="0.2">
      <c r="Q29" s="2" t="s">
        <v>103</v>
      </c>
      <c r="R29" s="61">
        <v>6</v>
      </c>
      <c r="S29" s="61">
        <v>11</v>
      </c>
      <c r="T29" s="61">
        <v>16</v>
      </c>
      <c r="U29" s="61">
        <v>21</v>
      </c>
      <c r="V29" s="62">
        <v>26</v>
      </c>
      <c r="AA29" s="1"/>
      <c r="AC29" s="1"/>
      <c r="AE29" s="1"/>
    </row>
    <row r="30" spans="2:31" x14ac:dyDescent="0.2">
      <c r="Q30" s="2" t="s">
        <v>81</v>
      </c>
      <c r="R30" s="5">
        <v>368.37299999999999</v>
      </c>
      <c r="S30" s="5">
        <v>1102.52</v>
      </c>
      <c r="T30" s="5">
        <v>2059.0100000000002</v>
      </c>
      <c r="U30" s="5">
        <v>948.8</v>
      </c>
      <c r="V30" s="26">
        <v>251</v>
      </c>
      <c r="AA30" s="1"/>
      <c r="AC30" s="1"/>
      <c r="AE30" s="1"/>
    </row>
    <row r="31" spans="2:31" x14ac:dyDescent="0.2">
      <c r="Q31" s="2" t="s">
        <v>82</v>
      </c>
      <c r="R31" s="5">
        <v>304.86500000000001</v>
      </c>
      <c r="S31" s="5">
        <v>717.74599999999998</v>
      </c>
      <c r="T31" s="5">
        <v>837.10799999999995</v>
      </c>
      <c r="U31" s="5">
        <v>650.79999999999995</v>
      </c>
      <c r="V31" s="26">
        <v>213.6</v>
      </c>
      <c r="AA31" s="1"/>
      <c r="AC31" s="1"/>
      <c r="AE31" s="1"/>
    </row>
    <row r="32" spans="2:31" ht="15" thickBot="1" x14ac:dyDescent="0.25">
      <c r="Q32" s="6" t="s">
        <v>83</v>
      </c>
      <c r="R32" s="7">
        <v>173.673</v>
      </c>
      <c r="S32" s="7">
        <v>440.41500000000002</v>
      </c>
      <c r="T32" s="7">
        <v>516.01499999999999</v>
      </c>
      <c r="U32" s="7">
        <v>398.7</v>
      </c>
      <c r="V32" s="27">
        <v>127.4</v>
      </c>
      <c r="AA32" s="1"/>
      <c r="AC32" s="1"/>
      <c r="AE32" s="1"/>
    </row>
    <row r="33" spans="1:37" x14ac:dyDescent="0.2">
      <c r="Q33" s="3"/>
      <c r="R33" s="5"/>
      <c r="S33" s="5"/>
      <c r="T33" s="5"/>
      <c r="U33" s="5"/>
      <c r="V33" s="5"/>
      <c r="AA33" s="1"/>
      <c r="AC33" s="1"/>
      <c r="AE33" s="1"/>
    </row>
    <row r="34" spans="1:37" x14ac:dyDescent="0.2">
      <c r="Q34" s="22" t="s">
        <v>107</v>
      </c>
      <c r="R34" s="5">
        <f>R29/R28</f>
        <v>0.19354838709677419</v>
      </c>
      <c r="S34" s="5">
        <f>S29/S28</f>
        <v>0.35483870967741937</v>
      </c>
      <c r="T34" s="5">
        <f>T29/T28</f>
        <v>0.5161290322580645</v>
      </c>
      <c r="U34" s="5">
        <f>U29/U28</f>
        <v>0.67741935483870963</v>
      </c>
      <c r="V34" s="5">
        <f>V29/V28</f>
        <v>0.83870967741935487</v>
      </c>
      <c r="W34" s="5"/>
      <c r="X34" s="5"/>
      <c r="AA34" s="1"/>
      <c r="AC34" s="1"/>
      <c r="AE34" s="1"/>
    </row>
    <row r="35" spans="1:37" x14ac:dyDescent="0.2">
      <c r="A35" t="s">
        <v>102</v>
      </c>
      <c r="Q35" s="22" t="s">
        <v>112</v>
      </c>
      <c r="R35" s="1">
        <f>1-R31/R30</f>
        <v>0.17240134320376355</v>
      </c>
      <c r="S35" s="1">
        <f>1-S31/S30</f>
        <v>0.3489950295686246</v>
      </c>
      <c r="T35" s="1">
        <f>1-T31/T30</f>
        <v>0.59344150829767717</v>
      </c>
      <c r="U35" s="1">
        <f>1-U31/U30</f>
        <v>0.31408094435075884</v>
      </c>
      <c r="V35" s="1">
        <f>1-V31/V30</f>
        <v>0.14900398406374504</v>
      </c>
      <c r="W35" s="1"/>
      <c r="X35" s="1"/>
      <c r="AA35" s="1"/>
      <c r="AC35" s="1"/>
      <c r="AE35" s="1"/>
    </row>
    <row r="36" spans="1:37" x14ac:dyDescent="0.2">
      <c r="A36" t="s">
        <v>102</v>
      </c>
      <c r="Q36" s="22" t="s">
        <v>113</v>
      </c>
      <c r="R36" s="1">
        <f>1-R32/R30</f>
        <v>0.52854036533622173</v>
      </c>
      <c r="S36" s="1">
        <f>1-S32/S30</f>
        <v>0.60053785872365117</v>
      </c>
      <c r="T36" s="1">
        <f>1-T32/T30</f>
        <v>0.74938684124894972</v>
      </c>
      <c r="U36" s="1">
        <f>1-U32/U30</f>
        <v>0.57978499156829677</v>
      </c>
      <c r="V36" s="1">
        <f>1-V32/V30</f>
        <v>0.49243027888446211</v>
      </c>
      <c r="W36" s="1"/>
      <c r="X36" s="1"/>
      <c r="AA36" s="1"/>
      <c r="AC36" s="1"/>
      <c r="AE36" s="1"/>
    </row>
    <row r="37" spans="1:37" x14ac:dyDescent="0.2">
      <c r="Q37" s="22" t="s">
        <v>129</v>
      </c>
      <c r="R37" s="5">
        <f>1-R32/R31</f>
        <v>0.43032817804602042</v>
      </c>
      <c r="S37" s="5">
        <f>1-S32/S31</f>
        <v>0.3863915647039482</v>
      </c>
      <c r="T37" s="5">
        <f>1-T32/T31</f>
        <v>0.38357416247365927</v>
      </c>
      <c r="U37" s="5">
        <f>1-U32/U31</f>
        <v>0.38736939151813155</v>
      </c>
      <c r="V37" s="5">
        <f>1-V32/V31</f>
        <v>0.40355805243445686</v>
      </c>
      <c r="W37" s="5"/>
      <c r="X37" s="5"/>
      <c r="AA37" s="1"/>
      <c r="AC37" s="1"/>
      <c r="AE37" s="1"/>
    </row>
    <row r="38" spans="1:37" x14ac:dyDescent="0.2">
      <c r="Q38" s="22"/>
      <c r="R38" s="1"/>
      <c r="S38" s="1"/>
      <c r="T38" s="1"/>
      <c r="U38" s="1"/>
      <c r="V38" s="1"/>
      <c r="W38" s="1"/>
      <c r="X38" s="1"/>
      <c r="AA38" s="1"/>
      <c r="AC38" s="1"/>
      <c r="AE38" s="1"/>
    </row>
    <row r="39" spans="1:37" x14ac:dyDescent="0.2">
      <c r="Q39" s="22" t="s">
        <v>107</v>
      </c>
      <c r="R39" s="1">
        <v>0.05</v>
      </c>
      <c r="S39" s="1">
        <v>0.1</v>
      </c>
      <c r="T39" s="1">
        <v>0.15</v>
      </c>
      <c r="U39" s="1">
        <v>0.2</v>
      </c>
      <c r="V39" s="1">
        <v>0.25</v>
      </c>
      <c r="W39" s="1">
        <v>0.3</v>
      </c>
      <c r="X39" s="1">
        <v>0.35</v>
      </c>
      <c r="Y39" s="1">
        <v>0.4</v>
      </c>
      <c r="Z39" s="1">
        <v>0.45</v>
      </c>
      <c r="AA39" s="1">
        <v>0.5</v>
      </c>
      <c r="AB39" s="1">
        <v>0.55000000000000004</v>
      </c>
      <c r="AC39" s="1">
        <v>0.6</v>
      </c>
      <c r="AD39" s="1">
        <v>0.65</v>
      </c>
      <c r="AE39" s="1">
        <v>0.7</v>
      </c>
      <c r="AF39" s="1">
        <v>0.75</v>
      </c>
      <c r="AG39" s="1">
        <v>0.8</v>
      </c>
      <c r="AH39" s="1">
        <v>0.85</v>
      </c>
      <c r="AI39" s="1">
        <v>0.9</v>
      </c>
      <c r="AJ39" s="1">
        <v>0.95</v>
      </c>
      <c r="AK39" s="1"/>
    </row>
    <row r="40" spans="1:37" x14ac:dyDescent="0.2">
      <c r="Q40" s="22" t="s">
        <v>114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/>
    </row>
    <row r="41" spans="1:37" x14ac:dyDescent="0.2">
      <c r="Q41" s="22" t="s">
        <v>115</v>
      </c>
      <c r="R41" s="1">
        <v>0.05</v>
      </c>
      <c r="S41" s="1">
        <v>0.1</v>
      </c>
      <c r="T41" s="1">
        <v>0.15</v>
      </c>
      <c r="U41" s="1">
        <v>0.2</v>
      </c>
      <c r="V41" s="1">
        <v>0.25</v>
      </c>
      <c r="W41" s="1">
        <v>0.3</v>
      </c>
      <c r="X41" s="1">
        <v>0.35</v>
      </c>
      <c r="Y41" s="1">
        <v>0.4</v>
      </c>
      <c r="Z41" s="1">
        <v>0.45</v>
      </c>
      <c r="AA41" s="1">
        <v>0.5</v>
      </c>
      <c r="AB41" s="1">
        <f>1-AB39</f>
        <v>0.44999999999999996</v>
      </c>
      <c r="AC41" s="1">
        <f t="shared" ref="AC41:AJ41" si="8">1-AC39</f>
        <v>0.4</v>
      </c>
      <c r="AD41" s="1">
        <f t="shared" si="8"/>
        <v>0.35</v>
      </c>
      <c r="AE41" s="1">
        <f t="shared" si="8"/>
        <v>0.30000000000000004</v>
      </c>
      <c r="AF41" s="1">
        <f t="shared" si="8"/>
        <v>0.25</v>
      </c>
      <c r="AG41" s="1">
        <f t="shared" si="8"/>
        <v>0.19999999999999996</v>
      </c>
      <c r="AH41" s="1">
        <f t="shared" si="8"/>
        <v>0.15000000000000002</v>
      </c>
      <c r="AI41" s="1">
        <f t="shared" si="8"/>
        <v>9.9999999999999978E-2</v>
      </c>
      <c r="AJ41" s="1">
        <f t="shared" si="8"/>
        <v>5.0000000000000044E-2</v>
      </c>
      <c r="AK41" s="1"/>
    </row>
    <row r="42" spans="1:37" x14ac:dyDescent="0.2">
      <c r="Q42" s="22" t="s">
        <v>116</v>
      </c>
      <c r="R42" s="1">
        <f>R41/R40*(3*R40-2*R41)/(2*R40-R41)</f>
        <v>7.4358974358974358E-2</v>
      </c>
      <c r="S42" s="1">
        <f t="shared" ref="S42:AJ42" si="9">S41/S40*(3*S40-2*S41)/(2*S40-S41)</f>
        <v>0.14736842105263157</v>
      </c>
      <c r="T42" s="1">
        <f t="shared" si="9"/>
        <v>0.21891891891891893</v>
      </c>
      <c r="U42" s="1">
        <f t="shared" si="9"/>
        <v>0.28888888888888892</v>
      </c>
      <c r="V42" s="1">
        <f t="shared" si="9"/>
        <v>0.35714285714285715</v>
      </c>
      <c r="W42" s="1">
        <f t="shared" si="9"/>
        <v>0.42352941176470588</v>
      </c>
      <c r="X42" s="1">
        <f t="shared" si="9"/>
        <v>0.48787878787878786</v>
      </c>
      <c r="Y42" s="1">
        <f t="shared" si="9"/>
        <v>0.55000000000000004</v>
      </c>
      <c r="Z42" s="1">
        <f t="shared" si="9"/>
        <v>0.60967741935483877</v>
      </c>
      <c r="AA42" s="1">
        <f t="shared" si="9"/>
        <v>0.66666666666666663</v>
      </c>
      <c r="AB42" s="1">
        <f t="shared" si="9"/>
        <v>0.60967741935483866</v>
      </c>
      <c r="AC42" s="1">
        <f t="shared" si="9"/>
        <v>0.55000000000000004</v>
      </c>
      <c r="AD42" s="1">
        <f t="shared" si="9"/>
        <v>0.48787878787878786</v>
      </c>
      <c r="AE42" s="1">
        <f t="shared" si="9"/>
        <v>0.42352941176470593</v>
      </c>
      <c r="AF42" s="1">
        <f t="shared" si="9"/>
        <v>0.35714285714285715</v>
      </c>
      <c r="AG42" s="1">
        <f t="shared" si="9"/>
        <v>0.28888888888888881</v>
      </c>
      <c r="AH42" s="1">
        <f t="shared" si="9"/>
        <v>0.21891891891891896</v>
      </c>
      <c r="AI42" s="1">
        <f t="shared" si="9"/>
        <v>0.14736842105263154</v>
      </c>
      <c r="AJ42" s="1">
        <f t="shared" si="9"/>
        <v>7.4358974358974428E-2</v>
      </c>
      <c r="AK42" s="1"/>
    </row>
    <row r="43" spans="1:37" x14ac:dyDescent="0.2">
      <c r="Q43" s="2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t="s">
        <v>94</v>
      </c>
      <c r="B44" s="1">
        <v>6979</v>
      </c>
      <c r="C44" s="1">
        <v>4834</v>
      </c>
      <c r="D44" s="59">
        <f>1-C44/B44</f>
        <v>0.30735062329846685</v>
      </c>
      <c r="E44" s="1">
        <v>3312</v>
      </c>
      <c r="F44" s="59">
        <f>1-E44/B44</f>
        <v>0.52543344318670293</v>
      </c>
      <c r="U44" s="1"/>
      <c r="AA44" s="1"/>
      <c r="AC44" s="1"/>
      <c r="AE44" s="1"/>
    </row>
    <row r="45" spans="1:37" x14ac:dyDescent="0.2">
      <c r="A45" t="s">
        <v>86</v>
      </c>
      <c r="B45" s="1">
        <v>16820</v>
      </c>
      <c r="C45" s="1">
        <v>7395</v>
      </c>
      <c r="D45" s="59">
        <f>1-C45/B45</f>
        <v>0.56034482758620685</v>
      </c>
      <c r="E45" s="1">
        <v>5138</v>
      </c>
      <c r="F45" s="59">
        <f>1-E45/B45</f>
        <v>0.69453032104637336</v>
      </c>
      <c r="U45" s="1"/>
      <c r="AA45" s="1"/>
      <c r="AC45" s="1"/>
      <c r="AE45" s="1"/>
    </row>
    <row r="47" spans="1:37" x14ac:dyDescent="0.2">
      <c r="B47" s="30" t="s">
        <v>123</v>
      </c>
      <c r="C47" s="30"/>
      <c r="D47" s="30"/>
      <c r="E47" s="30"/>
      <c r="F47" s="30"/>
      <c r="G47" s="30"/>
      <c r="H47" s="30"/>
      <c r="J47" s="30" t="s">
        <v>15</v>
      </c>
      <c r="K47" s="30"/>
      <c r="L47" s="30"/>
      <c r="M47" s="30"/>
      <c r="N47" s="30"/>
      <c r="O47" s="30"/>
      <c r="P47" s="30"/>
      <c r="R47" s="30" t="s">
        <v>123</v>
      </c>
      <c r="S47" s="30"/>
      <c r="T47" s="30"/>
      <c r="U47" s="30"/>
      <c r="V47" s="30"/>
      <c r="W47" s="30"/>
      <c r="X47" s="30"/>
    </row>
    <row r="48" spans="1:37" ht="15" thickBot="1" x14ac:dyDescent="0.25">
      <c r="B48" s="30" t="s">
        <v>119</v>
      </c>
      <c r="C48" s="30"/>
      <c r="D48" s="30"/>
      <c r="E48" s="30"/>
      <c r="F48" s="30"/>
      <c r="G48" s="30"/>
      <c r="H48" s="30"/>
      <c r="J48" s="30" t="s">
        <v>42</v>
      </c>
      <c r="K48" s="30"/>
      <c r="L48" s="30"/>
      <c r="M48" s="30"/>
      <c r="N48" s="30"/>
      <c r="O48" s="30"/>
      <c r="P48" s="30"/>
      <c r="R48" s="30" t="s">
        <v>122</v>
      </c>
      <c r="S48" s="30"/>
      <c r="T48" s="30"/>
      <c r="U48" s="30"/>
      <c r="V48" s="30"/>
      <c r="W48" s="30"/>
      <c r="X48" s="30"/>
    </row>
    <row r="49" spans="2:28" x14ac:dyDescent="0.2">
      <c r="B49" s="16" t="s">
        <v>4</v>
      </c>
      <c r="C49" s="17" t="s">
        <v>1</v>
      </c>
      <c r="D49" s="17" t="s">
        <v>2</v>
      </c>
      <c r="E49" s="17" t="s">
        <v>3</v>
      </c>
      <c r="F49" s="17" t="s">
        <v>37</v>
      </c>
      <c r="G49" s="17" t="s">
        <v>38</v>
      </c>
      <c r="H49" s="18" t="s">
        <v>39</v>
      </c>
      <c r="J49" s="16" t="s">
        <v>4</v>
      </c>
      <c r="K49" s="17" t="s">
        <v>1</v>
      </c>
      <c r="L49" s="17" t="s">
        <v>2</v>
      </c>
      <c r="M49" s="17" t="s">
        <v>3</v>
      </c>
      <c r="N49" s="17" t="s">
        <v>37</v>
      </c>
      <c r="O49" s="17" t="s">
        <v>38</v>
      </c>
      <c r="P49" s="18" t="s">
        <v>39</v>
      </c>
      <c r="R49" s="16" t="s">
        <v>4</v>
      </c>
      <c r="S49" s="17" t="s">
        <v>1</v>
      </c>
      <c r="T49" s="17" t="s">
        <v>2</v>
      </c>
      <c r="U49" s="17" t="s">
        <v>3</v>
      </c>
      <c r="V49" s="17" t="s">
        <v>37</v>
      </c>
      <c r="W49" s="17" t="s">
        <v>38</v>
      </c>
      <c r="X49" s="18" t="s">
        <v>39</v>
      </c>
      <c r="Z49" t="s">
        <v>120</v>
      </c>
      <c r="AB49" t="s">
        <v>121</v>
      </c>
    </row>
    <row r="50" spans="2:28" x14ac:dyDescent="0.2">
      <c r="B50" s="2"/>
      <c r="C50" s="3"/>
      <c r="D50" s="3"/>
      <c r="E50" s="3"/>
      <c r="F50" s="3"/>
      <c r="G50" s="3"/>
      <c r="H50" s="4"/>
      <c r="J50" s="2"/>
      <c r="K50" s="3"/>
      <c r="L50" s="3"/>
      <c r="M50" s="3"/>
      <c r="N50" s="3"/>
      <c r="O50" s="3"/>
      <c r="P50" s="4"/>
      <c r="R50" s="2"/>
      <c r="S50" s="3"/>
      <c r="T50" s="3"/>
      <c r="U50" s="3"/>
      <c r="V50" s="3"/>
      <c r="W50" s="3"/>
      <c r="X50" s="4"/>
    </row>
    <row r="51" spans="2:28" x14ac:dyDescent="0.2">
      <c r="B51" s="2">
        <v>2</v>
      </c>
      <c r="C51" s="5">
        <v>2.5399999999999999E-2</v>
      </c>
      <c r="D51" s="3">
        <v>254</v>
      </c>
      <c r="E51" s="3">
        <v>10000</v>
      </c>
      <c r="F51" s="5">
        <v>147100</v>
      </c>
      <c r="G51" s="5">
        <v>26130</v>
      </c>
      <c r="H51" s="26">
        <v>3.0249999999999998E-4</v>
      </c>
      <c r="J51" s="2"/>
      <c r="K51" s="3"/>
      <c r="L51" s="3"/>
      <c r="M51" s="3"/>
      <c r="N51" s="3"/>
      <c r="O51" s="3"/>
      <c r="P51" s="4"/>
      <c r="R51" s="2">
        <v>2</v>
      </c>
      <c r="S51" s="5">
        <v>2.5399999999999999E-2</v>
      </c>
      <c r="T51" s="3">
        <v>254</v>
      </c>
      <c r="U51" s="3">
        <v>10000</v>
      </c>
      <c r="V51" s="5">
        <v>135400</v>
      </c>
      <c r="W51" s="5">
        <v>26130</v>
      </c>
      <c r="X51" s="26">
        <v>3.033E-4</v>
      </c>
      <c r="Z51" s="67">
        <f t="shared" ref="Z51:Z57" si="10">1-V51/F51</f>
        <v>7.9537729435757987E-2</v>
      </c>
      <c r="AB51" s="67">
        <f t="shared" ref="AB51:AB57" si="11">1-X51/H51</f>
        <v>-2.6446280991736515E-3</v>
      </c>
    </row>
    <row r="52" spans="2:28" x14ac:dyDescent="0.2">
      <c r="B52" s="2">
        <v>3</v>
      </c>
      <c r="C52" s="5">
        <v>2.2000000000000001E-3</v>
      </c>
      <c r="D52" s="3">
        <v>22</v>
      </c>
      <c r="E52" s="3">
        <v>10000</v>
      </c>
      <c r="F52" s="5">
        <v>54620</v>
      </c>
      <c r="G52" s="5">
        <v>7671</v>
      </c>
      <c r="H52" s="26">
        <v>1.0399999999999999E-4</v>
      </c>
      <c r="J52" s="2"/>
      <c r="K52" s="3"/>
      <c r="L52" s="3"/>
      <c r="M52" s="3"/>
      <c r="N52" s="3"/>
      <c r="O52" s="3"/>
      <c r="P52" s="4"/>
      <c r="R52" s="2">
        <v>3</v>
      </c>
      <c r="S52" s="5">
        <v>2.2000000000000001E-3</v>
      </c>
      <c r="T52" s="3">
        <v>22</v>
      </c>
      <c r="U52" s="3">
        <v>10000</v>
      </c>
      <c r="V52" s="5">
        <v>42920</v>
      </c>
      <c r="W52" s="5">
        <v>7671</v>
      </c>
      <c r="X52" s="26">
        <v>9.6100000000000005E-5</v>
      </c>
      <c r="Z52" s="67">
        <f t="shared" si="10"/>
        <v>0.21420725009154151</v>
      </c>
      <c r="AB52" s="67">
        <f t="shared" si="11"/>
        <v>7.5961538461538303E-2</v>
      </c>
    </row>
    <row r="53" spans="2:28" x14ac:dyDescent="0.2">
      <c r="B53" s="31">
        <v>4</v>
      </c>
      <c r="C53" s="5">
        <v>0</v>
      </c>
      <c r="D53" s="3">
        <v>0</v>
      </c>
      <c r="E53" s="3">
        <v>10000</v>
      </c>
      <c r="F53" s="5">
        <v>22490</v>
      </c>
      <c r="G53" s="5">
        <v>1088</v>
      </c>
      <c r="H53" s="26">
        <v>3.3599999999999997E-5</v>
      </c>
      <c r="J53" s="2">
        <v>4</v>
      </c>
      <c r="K53" s="5">
        <v>0</v>
      </c>
      <c r="L53" s="3">
        <v>0</v>
      </c>
      <c r="M53" s="3">
        <v>10000</v>
      </c>
      <c r="N53" s="5">
        <v>13080</v>
      </c>
      <c r="O53" s="5">
        <v>1084</v>
      </c>
      <c r="P53" s="26">
        <v>2.41E-5</v>
      </c>
      <c r="R53" s="2">
        <v>4</v>
      </c>
      <c r="S53" s="5">
        <v>0</v>
      </c>
      <c r="T53" s="3">
        <v>0</v>
      </c>
      <c r="U53" s="3">
        <v>10000</v>
      </c>
      <c r="V53" s="5">
        <v>10790</v>
      </c>
      <c r="W53" s="5">
        <v>1088</v>
      </c>
      <c r="X53" s="26">
        <v>2.37E-5</v>
      </c>
      <c r="Z53" s="67">
        <f t="shared" si="10"/>
        <v>0.52023121387283244</v>
      </c>
      <c r="AB53" s="67">
        <f t="shared" si="11"/>
        <v>0.2946428571428571</v>
      </c>
    </row>
    <row r="54" spans="2:28" x14ac:dyDescent="0.2">
      <c r="B54" s="31">
        <v>5</v>
      </c>
      <c r="C54" s="5">
        <v>0</v>
      </c>
      <c r="D54" s="3">
        <v>0</v>
      </c>
      <c r="E54" s="3">
        <v>10000</v>
      </c>
      <c r="F54" s="5">
        <v>17650</v>
      </c>
      <c r="G54" s="5">
        <v>49.54</v>
      </c>
      <c r="H54" s="26">
        <v>2.23E-5</v>
      </c>
      <c r="J54" s="2">
        <v>5</v>
      </c>
      <c r="K54" s="5">
        <v>0</v>
      </c>
      <c r="L54" s="3">
        <v>0</v>
      </c>
      <c r="M54" s="3">
        <v>10000</v>
      </c>
      <c r="N54" s="5">
        <v>8238</v>
      </c>
      <c r="O54" s="5">
        <v>58.45</v>
      </c>
      <c r="P54" s="26">
        <v>1.2500000000000001E-5</v>
      </c>
      <c r="R54" s="2">
        <v>5</v>
      </c>
      <c r="S54" s="5">
        <v>0</v>
      </c>
      <c r="T54" s="3">
        <v>0</v>
      </c>
      <c r="U54" s="3">
        <v>10000</v>
      </c>
      <c r="V54" s="5">
        <v>5966</v>
      </c>
      <c r="W54" s="5">
        <v>49.54</v>
      </c>
      <c r="X54" s="26">
        <v>1.2099999999999999E-5</v>
      </c>
      <c r="Z54" s="67">
        <f t="shared" si="10"/>
        <v>0.66198300283286127</v>
      </c>
      <c r="AB54" s="67">
        <f t="shared" si="11"/>
        <v>0.45739910313901344</v>
      </c>
    </row>
    <row r="55" spans="2:28" x14ac:dyDescent="0.2">
      <c r="B55" s="31">
        <v>6</v>
      </c>
      <c r="C55" s="5">
        <v>0</v>
      </c>
      <c r="D55" s="3">
        <v>0</v>
      </c>
      <c r="E55" s="3">
        <v>10000</v>
      </c>
      <c r="F55" s="5">
        <v>17470</v>
      </c>
      <c r="G55" s="5">
        <v>4.7450000000000001</v>
      </c>
      <c r="H55" s="26">
        <v>2.1800000000000001E-5</v>
      </c>
      <c r="J55" s="2">
        <v>6</v>
      </c>
      <c r="K55" s="5">
        <v>0</v>
      </c>
      <c r="L55" s="3">
        <v>0</v>
      </c>
      <c r="M55" s="3">
        <v>10000</v>
      </c>
      <c r="N55" s="5">
        <v>8023</v>
      </c>
      <c r="O55" s="5">
        <v>5.5209999999999999</v>
      </c>
      <c r="P55" s="26">
        <v>1.1600000000000001E-5</v>
      </c>
      <c r="R55" s="2">
        <v>6</v>
      </c>
      <c r="S55" s="5">
        <v>0</v>
      </c>
      <c r="T55" s="3">
        <v>0</v>
      </c>
      <c r="U55" s="3">
        <v>10000</v>
      </c>
      <c r="V55" s="5">
        <v>5784</v>
      </c>
      <c r="W55" s="5">
        <v>4.7450000000000001</v>
      </c>
      <c r="X55" s="26">
        <v>1.1600000000000001E-5</v>
      </c>
      <c r="Z55" s="67">
        <f t="shared" si="10"/>
        <v>0.6689181453921007</v>
      </c>
      <c r="AB55" s="67">
        <f t="shared" si="11"/>
        <v>0.4678899082568807</v>
      </c>
    </row>
    <row r="56" spans="2:28" x14ac:dyDescent="0.2">
      <c r="B56" s="2">
        <v>7</v>
      </c>
      <c r="C56" s="5">
        <v>0</v>
      </c>
      <c r="D56" s="3">
        <v>0</v>
      </c>
      <c r="E56" s="3">
        <v>10000</v>
      </c>
      <c r="F56" s="5">
        <v>17490</v>
      </c>
      <c r="G56" s="5">
        <v>2.6549999999999998</v>
      </c>
      <c r="H56" s="26">
        <v>2.2099999999999998E-5</v>
      </c>
      <c r="J56" s="2">
        <v>7</v>
      </c>
      <c r="K56" s="5">
        <v>0</v>
      </c>
      <c r="L56" s="3">
        <v>0</v>
      </c>
      <c r="M56" s="3">
        <v>10000</v>
      </c>
      <c r="N56" s="5">
        <v>8033</v>
      </c>
      <c r="O56" s="5">
        <v>2.621</v>
      </c>
      <c r="P56" s="26">
        <v>1.15E-5</v>
      </c>
      <c r="R56" s="2">
        <v>7</v>
      </c>
      <c r="S56" s="5">
        <v>0</v>
      </c>
      <c r="T56" s="3">
        <v>0</v>
      </c>
      <c r="U56" s="3">
        <v>10000</v>
      </c>
      <c r="V56" s="5">
        <v>5776</v>
      </c>
      <c r="W56" s="5">
        <v>2.6549999999999998</v>
      </c>
      <c r="X56" s="26">
        <v>1.1399999999999999E-5</v>
      </c>
      <c r="Z56" s="67">
        <f t="shared" si="10"/>
        <v>0.66975414522584331</v>
      </c>
      <c r="AB56" s="67">
        <f t="shared" si="11"/>
        <v>0.48416289592760176</v>
      </c>
    </row>
    <row r="57" spans="2:28" ht="15" thickBot="1" x14ac:dyDescent="0.25">
      <c r="B57" s="6">
        <v>8</v>
      </c>
      <c r="C57" s="7">
        <v>0</v>
      </c>
      <c r="D57" s="8">
        <v>0</v>
      </c>
      <c r="E57" s="8">
        <v>10000</v>
      </c>
      <c r="F57" s="7">
        <v>17470</v>
      </c>
      <c r="G57" s="7">
        <v>1.667</v>
      </c>
      <c r="H57" s="27">
        <v>2.1999999999999999E-5</v>
      </c>
      <c r="J57" s="6">
        <v>8</v>
      </c>
      <c r="K57" s="7">
        <v>0</v>
      </c>
      <c r="L57" s="8">
        <v>0</v>
      </c>
      <c r="M57" s="8">
        <v>10000</v>
      </c>
      <c r="N57" s="7">
        <v>8044</v>
      </c>
      <c r="O57" s="7">
        <v>1.6970000000000001</v>
      </c>
      <c r="P57" s="27">
        <v>1.19E-5</v>
      </c>
      <c r="R57" s="6">
        <v>8</v>
      </c>
      <c r="S57" s="7">
        <v>0</v>
      </c>
      <c r="T57" s="8">
        <v>0</v>
      </c>
      <c r="U57" s="8">
        <v>10000</v>
      </c>
      <c r="V57" s="7">
        <v>5781</v>
      </c>
      <c r="W57" s="7">
        <v>1.667</v>
      </c>
      <c r="X57" s="27">
        <v>1.1399999999999999E-5</v>
      </c>
      <c r="Z57" s="67">
        <f t="shared" si="10"/>
        <v>0.66908986834573558</v>
      </c>
      <c r="AB57" s="67">
        <f t="shared" si="11"/>
        <v>0.48181818181818181</v>
      </c>
    </row>
    <row r="62" spans="2:28" x14ac:dyDescent="0.2">
      <c r="B62" s="30" t="s">
        <v>124</v>
      </c>
      <c r="C62" s="30"/>
      <c r="D62" s="30"/>
      <c r="E62" s="30"/>
      <c r="F62" s="30"/>
      <c r="G62" s="30"/>
      <c r="H62" s="30"/>
      <c r="J62" s="30" t="s">
        <v>48</v>
      </c>
      <c r="K62" s="30"/>
      <c r="L62" s="30"/>
      <c r="M62" s="30"/>
      <c r="N62" s="30"/>
      <c r="O62" s="30"/>
      <c r="P62" s="30"/>
      <c r="R62" s="30" t="s">
        <v>125</v>
      </c>
      <c r="S62" s="30"/>
      <c r="T62" s="30"/>
      <c r="U62" s="30"/>
      <c r="V62" s="30"/>
      <c r="W62" s="30"/>
      <c r="X62" s="30"/>
    </row>
    <row r="63" spans="2:28" ht="15" thickBot="1" x14ac:dyDescent="0.25">
      <c r="B63" s="30" t="s">
        <v>99</v>
      </c>
      <c r="C63" s="30"/>
      <c r="D63" s="30"/>
      <c r="E63" s="30"/>
      <c r="F63" s="30"/>
      <c r="G63" s="30"/>
      <c r="H63" s="30"/>
      <c r="J63" s="30" t="s">
        <v>46</v>
      </c>
      <c r="K63" s="30"/>
      <c r="L63" s="30"/>
      <c r="M63" s="30"/>
      <c r="N63" s="30"/>
      <c r="O63" s="30"/>
      <c r="P63" s="30"/>
      <c r="R63" s="30" t="s">
        <v>101</v>
      </c>
      <c r="S63" s="30"/>
      <c r="T63" s="30"/>
      <c r="U63" s="30"/>
      <c r="V63" s="30"/>
      <c r="W63" s="30"/>
      <c r="X63" s="30"/>
    </row>
    <row r="64" spans="2:28" x14ac:dyDescent="0.2">
      <c r="B64" s="16" t="s">
        <v>4</v>
      </c>
      <c r="C64" s="17" t="s">
        <v>1</v>
      </c>
      <c r="D64" s="17" t="s">
        <v>2</v>
      </c>
      <c r="E64" s="17" t="s">
        <v>3</v>
      </c>
      <c r="F64" s="17" t="s">
        <v>37</v>
      </c>
      <c r="G64" s="17" t="s">
        <v>38</v>
      </c>
      <c r="H64" s="18" t="s">
        <v>39</v>
      </c>
      <c r="J64" s="16" t="s">
        <v>4</v>
      </c>
      <c r="K64" s="17" t="s">
        <v>1</v>
      </c>
      <c r="L64" s="17" t="s">
        <v>2</v>
      </c>
      <c r="M64" s="17" t="s">
        <v>3</v>
      </c>
      <c r="N64" s="17" t="s">
        <v>37</v>
      </c>
      <c r="O64" s="17" t="s">
        <v>38</v>
      </c>
      <c r="P64" s="18" t="s">
        <v>39</v>
      </c>
      <c r="R64" s="16" t="s">
        <v>4</v>
      </c>
      <c r="S64" s="17" t="s">
        <v>1</v>
      </c>
      <c r="T64" s="17" t="s">
        <v>2</v>
      </c>
      <c r="U64" s="17" t="s">
        <v>3</v>
      </c>
      <c r="V64" s="17" t="s">
        <v>37</v>
      </c>
      <c r="W64" s="17" t="s">
        <v>38</v>
      </c>
      <c r="X64" s="18" t="s">
        <v>39</v>
      </c>
      <c r="Z64" t="s">
        <v>120</v>
      </c>
      <c r="AB64" t="s">
        <v>121</v>
      </c>
    </row>
    <row r="65" spans="2:28" x14ac:dyDescent="0.2">
      <c r="B65" s="2"/>
      <c r="C65" s="3"/>
      <c r="D65" s="3"/>
      <c r="E65" s="3"/>
      <c r="F65" s="3"/>
      <c r="G65" s="3"/>
      <c r="H65" s="4"/>
      <c r="J65" s="2"/>
      <c r="K65" s="3"/>
      <c r="L65" s="3"/>
      <c r="M65" s="3"/>
      <c r="N65" s="3"/>
      <c r="O65" s="3"/>
      <c r="P65" s="4"/>
      <c r="R65" s="2"/>
      <c r="S65" s="3"/>
      <c r="T65" s="3"/>
      <c r="U65" s="3"/>
      <c r="V65" s="3"/>
      <c r="W65" s="3"/>
      <c r="X65" s="4"/>
    </row>
    <row r="66" spans="2:28" x14ac:dyDescent="0.2">
      <c r="B66" s="2">
        <v>2</v>
      </c>
      <c r="C66" s="5">
        <v>0.14949999999999999</v>
      </c>
      <c r="D66" s="3">
        <v>1495</v>
      </c>
      <c r="E66" s="3">
        <v>10000</v>
      </c>
      <c r="F66" s="70">
        <v>22540</v>
      </c>
      <c r="G66" s="5">
        <v>4500</v>
      </c>
      <c r="H66" s="26">
        <v>6.3399999999999996E-5</v>
      </c>
      <c r="J66" s="2"/>
      <c r="K66" s="3"/>
      <c r="L66" s="3"/>
      <c r="M66" s="3"/>
      <c r="N66" s="3"/>
      <c r="O66" s="3"/>
      <c r="P66" s="4"/>
      <c r="R66" s="2">
        <v>2</v>
      </c>
      <c r="S66" s="5">
        <v>0.14949999999999999</v>
      </c>
      <c r="T66" s="3">
        <v>1495</v>
      </c>
      <c r="U66" s="3">
        <v>10000</v>
      </c>
      <c r="V66" s="5">
        <v>18880</v>
      </c>
      <c r="W66" s="5">
        <v>4500</v>
      </c>
      <c r="X66" s="26">
        <v>6.4999999999999994E-5</v>
      </c>
      <c r="Z66" s="67">
        <f t="shared" ref="Z66:Z72" si="12">1-V66/F66</f>
        <v>0.16237799467613134</v>
      </c>
      <c r="AB66" s="67">
        <f t="shared" ref="AB66:AB72" si="13">1-X66/H66</f>
        <v>-2.5236593059936974E-2</v>
      </c>
    </row>
    <row r="67" spans="2:28" x14ac:dyDescent="0.2">
      <c r="B67" s="2">
        <v>3</v>
      </c>
      <c r="C67" s="5">
        <v>2.3900000000000001E-2</v>
      </c>
      <c r="D67" s="3">
        <v>239</v>
      </c>
      <c r="E67" s="3">
        <v>10000</v>
      </c>
      <c r="F67" s="70">
        <v>12380</v>
      </c>
      <c r="G67" s="5">
        <v>1496</v>
      </c>
      <c r="H67" s="26">
        <v>2.8900000000000001E-5</v>
      </c>
      <c r="J67" s="2"/>
      <c r="K67" s="3"/>
      <c r="L67" s="3"/>
      <c r="M67" s="3"/>
      <c r="N67" s="3"/>
      <c r="O67" s="3"/>
      <c r="P67" s="4"/>
      <c r="R67" s="2">
        <v>3</v>
      </c>
      <c r="S67" s="5">
        <v>2.3900000000000001E-2</v>
      </c>
      <c r="T67" s="3">
        <v>239</v>
      </c>
      <c r="U67" s="3">
        <v>10000</v>
      </c>
      <c r="V67" s="5">
        <v>8718</v>
      </c>
      <c r="W67" s="5">
        <v>1496</v>
      </c>
      <c r="X67" s="26">
        <v>2.97E-5</v>
      </c>
      <c r="Z67" s="67">
        <f t="shared" si="12"/>
        <v>0.29579967689822295</v>
      </c>
      <c r="AB67" s="67">
        <f t="shared" si="13"/>
        <v>-2.7681660899653959E-2</v>
      </c>
    </row>
    <row r="68" spans="2:28" x14ac:dyDescent="0.2">
      <c r="B68" s="2">
        <v>4</v>
      </c>
      <c r="C68" s="5">
        <v>2.5000000000000001E-3</v>
      </c>
      <c r="D68" s="3">
        <v>25</v>
      </c>
      <c r="E68" s="3">
        <v>10000</v>
      </c>
      <c r="F68" s="70">
        <v>8217</v>
      </c>
      <c r="G68" s="5">
        <v>243.8</v>
      </c>
      <c r="H68" s="26">
        <v>1.4100000000000001E-5</v>
      </c>
      <c r="J68" s="2">
        <v>4</v>
      </c>
      <c r="K68" s="5">
        <v>2.2000000000000001E-3</v>
      </c>
      <c r="L68" s="3">
        <v>22</v>
      </c>
      <c r="M68" s="3">
        <v>10000</v>
      </c>
      <c r="N68" s="5">
        <v>6117</v>
      </c>
      <c r="O68" s="5">
        <v>261.8</v>
      </c>
      <c r="P68" s="26">
        <v>1.5299999999999999E-5</v>
      </c>
      <c r="R68" s="2">
        <v>4</v>
      </c>
      <c r="S68" s="5">
        <v>2.5000000000000001E-3</v>
      </c>
      <c r="T68" s="3">
        <v>25</v>
      </c>
      <c r="U68" s="3">
        <v>10000</v>
      </c>
      <c r="V68" s="5">
        <v>4535</v>
      </c>
      <c r="W68" s="5">
        <v>243.8</v>
      </c>
      <c r="X68" s="26">
        <v>1.4399999999999999E-5</v>
      </c>
      <c r="Z68" s="67">
        <f t="shared" si="12"/>
        <v>0.44809541195083369</v>
      </c>
      <c r="AB68" s="67">
        <f t="shared" si="13"/>
        <v>-2.1276595744680771E-2</v>
      </c>
    </row>
    <row r="69" spans="2:28" x14ac:dyDescent="0.2">
      <c r="B69" s="2">
        <v>5</v>
      </c>
      <c r="C69" s="5">
        <v>0</v>
      </c>
      <c r="D69" s="3">
        <v>0</v>
      </c>
      <c r="E69" s="3">
        <v>10000</v>
      </c>
      <c r="F69" s="70">
        <v>7460</v>
      </c>
      <c r="G69" s="5">
        <v>12.05</v>
      </c>
      <c r="H69" s="26">
        <v>1.1399999999999999E-5</v>
      </c>
      <c r="J69" s="2">
        <v>5</v>
      </c>
      <c r="K69" s="5">
        <v>2.9999999999999997E-4</v>
      </c>
      <c r="L69" s="3">
        <v>3</v>
      </c>
      <c r="M69" s="3">
        <v>10000</v>
      </c>
      <c r="N69" s="5">
        <v>5319</v>
      </c>
      <c r="O69" s="5">
        <v>16.23</v>
      </c>
      <c r="P69" s="26">
        <v>1.2799999999999999E-5</v>
      </c>
      <c r="R69" s="2">
        <v>5</v>
      </c>
      <c r="S69" s="5">
        <v>0</v>
      </c>
      <c r="T69" s="3">
        <v>0</v>
      </c>
      <c r="U69" s="3">
        <v>10000</v>
      </c>
      <c r="V69" s="5">
        <v>3787</v>
      </c>
      <c r="W69" s="5">
        <v>12.05</v>
      </c>
      <c r="X69" s="26">
        <v>1.1800000000000001E-5</v>
      </c>
      <c r="Z69" s="67">
        <f t="shared" si="12"/>
        <v>0.49235924932975872</v>
      </c>
      <c r="AB69" s="67">
        <f t="shared" si="13"/>
        <v>-3.5087719298245723E-2</v>
      </c>
    </row>
    <row r="70" spans="2:28" x14ac:dyDescent="0.2">
      <c r="B70" s="2">
        <v>6</v>
      </c>
      <c r="C70" s="5">
        <v>0</v>
      </c>
      <c r="D70" s="3">
        <v>0</v>
      </c>
      <c r="E70" s="3">
        <v>10000</v>
      </c>
      <c r="F70" s="70">
        <v>7429</v>
      </c>
      <c r="G70" s="5">
        <v>2.16</v>
      </c>
      <c r="H70" s="26">
        <v>1.11E-5</v>
      </c>
      <c r="J70" s="2">
        <v>6</v>
      </c>
      <c r="K70" s="5">
        <v>0</v>
      </c>
      <c r="L70" s="3">
        <v>0</v>
      </c>
      <c r="M70" s="3">
        <v>10000</v>
      </c>
      <c r="N70" s="5">
        <v>5288</v>
      </c>
      <c r="O70" s="5">
        <v>2.0219999999999998</v>
      </c>
      <c r="P70" s="26">
        <v>1.3499999999999999E-5</v>
      </c>
      <c r="R70" s="2">
        <v>6</v>
      </c>
      <c r="S70" s="5">
        <v>0</v>
      </c>
      <c r="T70" s="3">
        <v>0</v>
      </c>
      <c r="U70" s="3">
        <v>10000</v>
      </c>
      <c r="V70" s="5">
        <v>3761</v>
      </c>
      <c r="W70" s="5">
        <v>2.16</v>
      </c>
      <c r="X70" s="26">
        <v>1.1399999999999999E-5</v>
      </c>
      <c r="Z70" s="67">
        <f t="shared" si="12"/>
        <v>0.49374074572620807</v>
      </c>
      <c r="AB70" s="67">
        <f t="shared" si="13"/>
        <v>-2.7027027027026973E-2</v>
      </c>
    </row>
    <row r="71" spans="2:28" x14ac:dyDescent="0.2">
      <c r="B71" s="2">
        <v>7</v>
      </c>
      <c r="C71" s="5">
        <v>0</v>
      </c>
      <c r="D71" s="3">
        <v>0</v>
      </c>
      <c r="E71" s="3">
        <v>10000</v>
      </c>
      <c r="F71" s="70">
        <v>7436</v>
      </c>
      <c r="G71" s="5">
        <v>1.3220000000000001</v>
      </c>
      <c r="H71" s="26">
        <v>1.1E-5</v>
      </c>
      <c r="J71" s="2">
        <v>7</v>
      </c>
      <c r="K71" s="5">
        <v>0</v>
      </c>
      <c r="L71" s="3">
        <v>0</v>
      </c>
      <c r="M71" s="3">
        <v>10000</v>
      </c>
      <c r="N71" s="5">
        <v>5272</v>
      </c>
      <c r="O71" s="5">
        <v>1.3149999999999999</v>
      </c>
      <c r="P71" s="26">
        <v>1.47E-5</v>
      </c>
      <c r="R71" s="2">
        <v>7</v>
      </c>
      <c r="S71" s="5">
        <v>0</v>
      </c>
      <c r="T71" s="3">
        <v>0</v>
      </c>
      <c r="U71" s="3">
        <v>10000</v>
      </c>
      <c r="V71" s="5">
        <v>3766</v>
      </c>
      <c r="W71" s="5">
        <v>1.3220000000000001</v>
      </c>
      <c r="X71" s="26">
        <v>1.15E-5</v>
      </c>
      <c r="Z71" s="67">
        <f t="shared" si="12"/>
        <v>0.49354491662183975</v>
      </c>
      <c r="AB71" s="67">
        <f t="shared" si="13"/>
        <v>-4.5454545454545414E-2</v>
      </c>
    </row>
    <row r="72" spans="2:28" ht="15" thickBot="1" x14ac:dyDescent="0.25">
      <c r="B72" s="6">
        <v>8</v>
      </c>
      <c r="C72" s="7">
        <v>0</v>
      </c>
      <c r="D72" s="8">
        <v>0</v>
      </c>
      <c r="E72" s="8">
        <v>10000</v>
      </c>
      <c r="F72" s="71">
        <v>7425</v>
      </c>
      <c r="G72" s="7">
        <v>1.097</v>
      </c>
      <c r="H72" s="27">
        <v>1.1E-5</v>
      </c>
      <c r="J72" s="6">
        <v>8</v>
      </c>
      <c r="K72" s="7">
        <v>0</v>
      </c>
      <c r="L72" s="8">
        <v>0</v>
      </c>
      <c r="M72" s="8">
        <v>10000</v>
      </c>
      <c r="N72" s="7">
        <v>5277</v>
      </c>
      <c r="O72" s="7">
        <v>1.1020000000000001</v>
      </c>
      <c r="P72" s="27">
        <v>1.2799999999999999E-5</v>
      </c>
      <c r="R72" s="6">
        <v>8</v>
      </c>
      <c r="S72" s="7">
        <v>0</v>
      </c>
      <c r="T72" s="8">
        <v>0</v>
      </c>
      <c r="U72" s="8">
        <v>10000</v>
      </c>
      <c r="V72" s="7">
        <v>3770</v>
      </c>
      <c r="W72" s="7">
        <v>1.097</v>
      </c>
      <c r="X72" s="27">
        <v>1.1399999999999999E-5</v>
      </c>
      <c r="Z72" s="67">
        <f t="shared" si="12"/>
        <v>0.49225589225589228</v>
      </c>
      <c r="AB72" s="67">
        <f t="shared" si="13"/>
        <v>-3.6363636363636376E-2</v>
      </c>
    </row>
    <row r="73" spans="2:28" x14ac:dyDescent="0.2">
      <c r="E73" s="1"/>
      <c r="K73" s="1"/>
      <c r="M73" s="1"/>
      <c r="O73" s="1"/>
    </row>
    <row r="77" spans="2:28" x14ac:dyDescent="0.2">
      <c r="B77" s="30" t="s">
        <v>126</v>
      </c>
      <c r="C77" s="30"/>
      <c r="D77" s="30"/>
      <c r="E77" s="30"/>
      <c r="F77" s="30"/>
      <c r="G77" s="30"/>
      <c r="H77" s="30"/>
      <c r="J77" s="30" t="s">
        <v>49</v>
      </c>
      <c r="K77" s="30"/>
      <c r="L77" s="30"/>
      <c r="M77" s="30"/>
      <c r="N77" s="30"/>
      <c r="O77" s="30"/>
      <c r="P77" s="30"/>
      <c r="R77" s="30" t="s">
        <v>126</v>
      </c>
      <c r="S77" s="30"/>
      <c r="T77" s="30"/>
      <c r="U77" s="30"/>
      <c r="V77" s="30"/>
      <c r="W77" s="30"/>
      <c r="X77" s="30"/>
    </row>
    <row r="78" spans="2:28" ht="15" thickBot="1" x14ac:dyDescent="0.25">
      <c r="B78" s="30" t="s">
        <v>98</v>
      </c>
      <c r="C78" s="30"/>
      <c r="D78" s="30"/>
      <c r="E78" s="30"/>
      <c r="F78" s="30"/>
      <c r="G78" s="30"/>
      <c r="H78" s="30"/>
      <c r="J78" s="30" t="s">
        <v>42</v>
      </c>
      <c r="K78" s="30"/>
      <c r="L78" s="30"/>
      <c r="M78" s="30"/>
      <c r="N78" s="30"/>
      <c r="O78" s="30"/>
      <c r="P78" s="30"/>
      <c r="R78" s="30" t="s">
        <v>100</v>
      </c>
      <c r="S78" s="30"/>
      <c r="T78" s="30"/>
      <c r="U78" s="30"/>
      <c r="V78" s="30"/>
      <c r="W78" s="30"/>
      <c r="X78" s="30"/>
    </row>
    <row r="79" spans="2:28" x14ac:dyDescent="0.2">
      <c r="B79" s="16" t="s">
        <v>4</v>
      </c>
      <c r="C79" s="17" t="s">
        <v>1</v>
      </c>
      <c r="D79" s="17" t="s">
        <v>2</v>
      </c>
      <c r="E79" s="17" t="s">
        <v>3</v>
      </c>
      <c r="F79" s="17" t="s">
        <v>37</v>
      </c>
      <c r="G79" s="17" t="s">
        <v>38</v>
      </c>
      <c r="H79" s="18" t="s">
        <v>39</v>
      </c>
      <c r="J79" s="16" t="s">
        <v>4</v>
      </c>
      <c r="K79" s="17" t="s">
        <v>1</v>
      </c>
      <c r="L79" s="17" t="s">
        <v>2</v>
      </c>
      <c r="M79" s="17" t="s">
        <v>3</v>
      </c>
      <c r="N79" s="17" t="s">
        <v>37</v>
      </c>
      <c r="O79" s="17" t="s">
        <v>38</v>
      </c>
      <c r="P79" s="18" t="s">
        <v>39</v>
      </c>
      <c r="R79" s="16" t="s">
        <v>4</v>
      </c>
      <c r="S79" s="17" t="s">
        <v>1</v>
      </c>
      <c r="T79" s="17" t="s">
        <v>2</v>
      </c>
      <c r="U79" s="17" t="s">
        <v>3</v>
      </c>
      <c r="V79" s="17" t="s">
        <v>37</v>
      </c>
      <c r="W79" s="17" t="s">
        <v>38</v>
      </c>
      <c r="X79" s="18" t="s">
        <v>39</v>
      </c>
      <c r="Z79" t="s">
        <v>120</v>
      </c>
      <c r="AB79" t="s">
        <v>121</v>
      </c>
    </row>
    <row r="80" spans="2:28" x14ac:dyDescent="0.2">
      <c r="B80" s="2"/>
      <c r="C80" s="3"/>
      <c r="D80" s="3"/>
      <c r="E80" s="3"/>
      <c r="F80" s="3"/>
      <c r="G80" s="3"/>
      <c r="H80" s="4"/>
      <c r="J80" s="2"/>
      <c r="K80" s="3"/>
      <c r="L80" s="3"/>
      <c r="M80" s="3"/>
      <c r="N80" s="3"/>
      <c r="O80" s="3"/>
      <c r="P80" s="4"/>
      <c r="R80" s="2"/>
      <c r="S80" s="3"/>
      <c r="T80" s="3"/>
      <c r="U80" s="3"/>
      <c r="V80" s="3"/>
      <c r="W80" s="3"/>
      <c r="X80" s="4"/>
    </row>
    <row r="81" spans="2:28" x14ac:dyDescent="0.2">
      <c r="B81" s="2">
        <v>2</v>
      </c>
      <c r="C81" s="5">
        <v>6.1499999999999999E-2</v>
      </c>
      <c r="D81" s="3">
        <v>615</v>
      </c>
      <c r="E81" s="3">
        <v>10000</v>
      </c>
      <c r="F81" s="5">
        <v>8391000</v>
      </c>
      <c r="G81" s="5">
        <v>1567000</v>
      </c>
      <c r="H81" s="26">
        <v>1.755E-2</v>
      </c>
      <c r="J81" s="2"/>
      <c r="K81" s="3"/>
      <c r="L81" s="3"/>
      <c r="M81" s="3"/>
      <c r="N81" s="3"/>
      <c r="O81" s="3"/>
      <c r="P81" s="4"/>
      <c r="R81" s="2">
        <v>2</v>
      </c>
      <c r="S81" s="5">
        <v>6.1499999999999999E-2</v>
      </c>
      <c r="T81" s="3">
        <v>615</v>
      </c>
      <c r="U81" s="3">
        <v>10000</v>
      </c>
      <c r="V81" s="5">
        <v>8350000</v>
      </c>
      <c r="W81" s="5">
        <v>1567000</v>
      </c>
      <c r="X81" s="26">
        <v>2.0879999999999999E-2</v>
      </c>
      <c r="Z81" s="67">
        <f t="shared" ref="Z81:Z87" si="14">1-V81/F81</f>
        <v>4.8861875819330436E-3</v>
      </c>
      <c r="AB81" s="67">
        <f t="shared" ref="AB81:AB87" si="15">1-X81/H81</f>
        <v>-0.18974358974358974</v>
      </c>
    </row>
    <row r="82" spans="2:28" x14ac:dyDescent="0.2">
      <c r="B82" s="2">
        <v>3</v>
      </c>
      <c r="C82" s="5">
        <v>1.6999999999999999E-3</v>
      </c>
      <c r="D82" s="3">
        <v>17</v>
      </c>
      <c r="E82" s="3">
        <v>10000</v>
      </c>
      <c r="F82" s="5">
        <v>2828000</v>
      </c>
      <c r="G82" s="5">
        <v>521300</v>
      </c>
      <c r="H82" s="26">
        <v>5.9449999999999998E-3</v>
      </c>
      <c r="J82" s="2"/>
      <c r="K82" s="3"/>
      <c r="L82" s="3"/>
      <c r="M82" s="3"/>
      <c r="N82" s="3"/>
      <c r="O82" s="3"/>
      <c r="P82" s="4"/>
      <c r="R82" s="2">
        <v>3</v>
      </c>
      <c r="S82" s="5">
        <v>1.6999999999999999E-3</v>
      </c>
      <c r="T82" s="3">
        <v>17</v>
      </c>
      <c r="U82" s="3">
        <v>10000</v>
      </c>
      <c r="V82" s="5">
        <v>2787000</v>
      </c>
      <c r="W82" s="5">
        <v>521300</v>
      </c>
      <c r="X82" s="26">
        <v>7.084E-3</v>
      </c>
      <c r="Z82" s="67">
        <f t="shared" si="14"/>
        <v>1.4497878359264527E-2</v>
      </c>
      <c r="AB82" s="67">
        <f t="shared" si="15"/>
        <v>-0.19158957106812458</v>
      </c>
    </row>
    <row r="83" spans="2:28" x14ac:dyDescent="0.2">
      <c r="B83" s="2">
        <v>4</v>
      </c>
      <c r="C83" s="5">
        <v>1E-4</v>
      </c>
      <c r="D83" s="3">
        <v>1</v>
      </c>
      <c r="E83" s="3">
        <v>10000</v>
      </c>
      <c r="F83" s="5">
        <v>360300</v>
      </c>
      <c r="G83" s="5">
        <v>53780</v>
      </c>
      <c r="H83" s="26">
        <v>6.6350000000000003E-4</v>
      </c>
      <c r="J83" s="2">
        <v>4</v>
      </c>
      <c r="K83" s="5">
        <v>0</v>
      </c>
      <c r="L83" s="3">
        <v>0</v>
      </c>
      <c r="M83" s="3">
        <v>10000</v>
      </c>
      <c r="N83" s="5">
        <v>302000</v>
      </c>
      <c r="O83" s="5">
        <v>48470</v>
      </c>
      <c r="P83" s="26">
        <v>7.6670000000000004E-4</v>
      </c>
      <c r="R83" s="2">
        <v>4</v>
      </c>
      <c r="S83" s="5">
        <v>1E-4</v>
      </c>
      <c r="T83" s="3">
        <v>1</v>
      </c>
      <c r="U83" s="3">
        <v>10000</v>
      </c>
      <c r="V83" s="5">
        <v>319100</v>
      </c>
      <c r="W83" s="5">
        <v>53780</v>
      </c>
      <c r="X83" s="26">
        <v>7.5270000000000003E-4</v>
      </c>
      <c r="Z83" s="67">
        <f t="shared" si="14"/>
        <v>0.1143491534832084</v>
      </c>
      <c r="AB83" s="67">
        <f t="shared" si="15"/>
        <v>-0.13443858327053504</v>
      </c>
    </row>
    <row r="84" spans="2:28" x14ac:dyDescent="0.2">
      <c r="B84" s="2">
        <v>5</v>
      </c>
      <c r="C84" s="5">
        <v>0</v>
      </c>
      <c r="D84" s="3">
        <v>0</v>
      </c>
      <c r="E84" s="3">
        <v>10000</v>
      </c>
      <c r="F84" s="5">
        <v>84470</v>
      </c>
      <c r="G84" s="5">
        <v>723.9</v>
      </c>
      <c r="H84" s="26">
        <v>6.9400000000000006E-5</v>
      </c>
      <c r="J84" s="2">
        <v>5</v>
      </c>
      <c r="K84" s="5">
        <v>0</v>
      </c>
      <c r="L84" s="3">
        <v>0</v>
      </c>
      <c r="M84" s="3">
        <v>10000</v>
      </c>
      <c r="N84" s="5">
        <v>53220</v>
      </c>
      <c r="O84" s="5">
        <v>455.9</v>
      </c>
      <c r="P84" s="26">
        <v>5.1600000000000001E-5</v>
      </c>
      <c r="R84" s="2">
        <v>5</v>
      </c>
      <c r="S84" s="5">
        <v>0</v>
      </c>
      <c r="T84" s="3">
        <v>0</v>
      </c>
      <c r="U84" s="3">
        <v>10000</v>
      </c>
      <c r="V84" s="5">
        <v>43330</v>
      </c>
      <c r="W84" s="5">
        <v>723.9</v>
      </c>
      <c r="X84" s="26">
        <v>4.8600000000000002E-5</v>
      </c>
      <c r="Z84" s="67">
        <f t="shared" si="14"/>
        <v>0.48703681780513797</v>
      </c>
      <c r="AB84" s="67">
        <f t="shared" si="15"/>
        <v>0.29971181556195969</v>
      </c>
    </row>
    <row r="85" spans="2:28" x14ac:dyDescent="0.2">
      <c r="B85" s="2">
        <v>6</v>
      </c>
      <c r="C85" s="5">
        <v>0</v>
      </c>
      <c r="D85" s="3">
        <v>0</v>
      </c>
      <c r="E85" s="3">
        <v>10000</v>
      </c>
      <c r="F85" s="5">
        <v>81040</v>
      </c>
      <c r="G85" s="5">
        <v>4.2850000000000001</v>
      </c>
      <c r="H85" s="26">
        <v>5.8300000000000001E-5</v>
      </c>
      <c r="J85" s="2">
        <v>6</v>
      </c>
      <c r="K85" s="5">
        <v>0</v>
      </c>
      <c r="L85" s="3">
        <v>0</v>
      </c>
      <c r="M85" s="3">
        <v>10000</v>
      </c>
      <c r="N85" s="5">
        <v>51090</v>
      </c>
      <c r="O85" s="5">
        <v>3.9660000000000002</v>
      </c>
      <c r="P85" s="26">
        <v>4.8600000000000002E-5</v>
      </c>
      <c r="R85" s="2">
        <v>6</v>
      </c>
      <c r="S85" s="5">
        <v>0</v>
      </c>
      <c r="T85" s="3">
        <v>0</v>
      </c>
      <c r="U85" s="3">
        <v>10000</v>
      </c>
      <c r="V85" s="5">
        <v>39860</v>
      </c>
      <c r="W85" s="5">
        <v>4.2850000000000001</v>
      </c>
      <c r="X85" s="26">
        <v>3.8899999999999997E-5</v>
      </c>
      <c r="Z85" s="67">
        <f t="shared" si="14"/>
        <v>0.5081441263573544</v>
      </c>
      <c r="AB85" s="67">
        <f t="shared" si="15"/>
        <v>0.33276157804459694</v>
      </c>
    </row>
    <row r="86" spans="2:28" x14ac:dyDescent="0.2">
      <c r="B86" s="2">
        <v>7</v>
      </c>
      <c r="C86" s="5">
        <v>0</v>
      </c>
      <c r="D86" s="3">
        <v>0</v>
      </c>
      <c r="E86" s="3">
        <v>10000</v>
      </c>
      <c r="F86" s="5">
        <v>81040</v>
      </c>
      <c r="G86" s="5">
        <v>2.0289999999999999</v>
      </c>
      <c r="H86" s="26">
        <v>6.2199999999999994E-5</v>
      </c>
      <c r="J86" s="2">
        <v>7</v>
      </c>
      <c r="K86" s="5">
        <v>0</v>
      </c>
      <c r="L86" s="3">
        <v>0</v>
      </c>
      <c r="M86" s="3">
        <v>10000</v>
      </c>
      <c r="N86" s="5">
        <v>51150</v>
      </c>
      <c r="O86" s="5">
        <v>2.0659999999999998</v>
      </c>
      <c r="P86" s="26">
        <v>4.49E-5</v>
      </c>
      <c r="R86" s="2">
        <v>7</v>
      </c>
      <c r="S86" s="5">
        <v>0</v>
      </c>
      <c r="T86" s="3">
        <v>0</v>
      </c>
      <c r="U86" s="3">
        <v>10000</v>
      </c>
      <c r="V86" s="5">
        <v>39850</v>
      </c>
      <c r="W86" s="5">
        <v>2.0289999999999999</v>
      </c>
      <c r="X86" s="26">
        <v>3.8899999999999997E-5</v>
      </c>
      <c r="Z86" s="67">
        <f t="shared" si="14"/>
        <v>0.50826752221125371</v>
      </c>
      <c r="AB86" s="67">
        <f t="shared" si="15"/>
        <v>0.37459807073954987</v>
      </c>
    </row>
    <row r="87" spans="2:28" ht="15" thickBot="1" x14ac:dyDescent="0.25">
      <c r="B87" s="6">
        <v>8</v>
      </c>
      <c r="C87" s="7">
        <v>0</v>
      </c>
      <c r="D87" s="8">
        <v>0</v>
      </c>
      <c r="E87" s="8">
        <v>10000</v>
      </c>
      <c r="F87" s="7">
        <v>81060</v>
      </c>
      <c r="G87" s="7">
        <v>1.3080000000000001</v>
      </c>
      <c r="H87" s="27">
        <v>5.8799999999999999E-5</v>
      </c>
      <c r="J87" s="6">
        <v>8</v>
      </c>
      <c r="K87" s="7">
        <v>0</v>
      </c>
      <c r="L87" s="8">
        <v>0</v>
      </c>
      <c r="M87" s="8">
        <v>10000</v>
      </c>
      <c r="N87" s="7">
        <v>51180</v>
      </c>
      <c r="O87" s="7">
        <v>1.3140000000000001</v>
      </c>
      <c r="P87" s="27">
        <v>4.8699999999999998E-5</v>
      </c>
      <c r="R87" s="6">
        <v>8</v>
      </c>
      <c r="S87" s="7">
        <v>0</v>
      </c>
      <c r="T87" s="8">
        <v>0</v>
      </c>
      <c r="U87" s="8">
        <v>10000</v>
      </c>
      <c r="V87" s="7">
        <v>39880</v>
      </c>
      <c r="W87" s="7">
        <v>1.3080000000000001</v>
      </c>
      <c r="X87" s="27">
        <v>3.8899999999999997E-5</v>
      </c>
      <c r="Z87" s="67">
        <f t="shared" si="14"/>
        <v>0.50801875154206755</v>
      </c>
      <c r="AB87" s="67">
        <f t="shared" si="15"/>
        <v>0.33843537414965996</v>
      </c>
    </row>
    <row r="88" spans="2:28" x14ac:dyDescent="0.2">
      <c r="E88" s="1"/>
      <c r="K88" s="1"/>
      <c r="M88" s="1"/>
      <c r="O88" s="1"/>
    </row>
    <row r="89" spans="2:28" x14ac:dyDescent="0.2">
      <c r="E89" s="1"/>
      <c r="K89" s="1"/>
      <c r="M89" s="1"/>
      <c r="O89" s="1"/>
    </row>
    <row r="90" spans="2:28" x14ac:dyDescent="0.2">
      <c r="E90" s="1"/>
      <c r="K90" s="1"/>
      <c r="M90" s="1"/>
      <c r="O90" s="1"/>
    </row>
    <row r="92" spans="2:28" x14ac:dyDescent="0.2">
      <c r="B92" s="30" t="s">
        <v>127</v>
      </c>
      <c r="C92" s="30"/>
      <c r="D92" s="30"/>
      <c r="E92" s="30"/>
      <c r="F92" s="30"/>
      <c r="G92" s="30"/>
      <c r="H92" s="30"/>
      <c r="J92" s="30" t="s">
        <v>66</v>
      </c>
      <c r="K92" s="30"/>
      <c r="L92" s="30"/>
      <c r="M92" s="30"/>
      <c r="N92" s="30"/>
      <c r="O92" s="30"/>
      <c r="P92" s="30"/>
      <c r="R92" s="30" t="s">
        <v>127</v>
      </c>
      <c r="S92" s="30"/>
      <c r="T92" s="30"/>
      <c r="U92" s="30"/>
      <c r="V92" s="30"/>
      <c r="W92" s="30"/>
      <c r="X92" s="30"/>
    </row>
    <row r="93" spans="2:28" ht="15" thickBot="1" x14ac:dyDescent="0.25">
      <c r="B93" s="30" t="s">
        <v>117</v>
      </c>
      <c r="C93" s="30"/>
      <c r="D93" s="30"/>
      <c r="E93" s="30"/>
      <c r="F93" s="30"/>
      <c r="G93" s="30"/>
      <c r="H93" s="30"/>
      <c r="J93" s="30" t="s">
        <v>55</v>
      </c>
      <c r="K93" s="30"/>
      <c r="L93" s="30"/>
      <c r="M93" s="30"/>
      <c r="N93" s="30"/>
      <c r="O93" s="30"/>
      <c r="P93" s="30"/>
      <c r="R93" s="30" t="s">
        <v>118</v>
      </c>
      <c r="S93" s="30"/>
      <c r="T93" s="30"/>
      <c r="U93" s="30"/>
      <c r="V93" s="30"/>
      <c r="W93" s="30"/>
      <c r="X93" s="30"/>
    </row>
    <row r="94" spans="2:28" x14ac:dyDescent="0.2">
      <c r="B94" s="16" t="s">
        <v>4</v>
      </c>
      <c r="C94" s="17" t="s">
        <v>1</v>
      </c>
      <c r="D94" s="17" t="s">
        <v>2</v>
      </c>
      <c r="E94" s="17" t="s">
        <v>3</v>
      </c>
      <c r="F94" s="17" t="s">
        <v>37</v>
      </c>
      <c r="G94" s="17" t="s">
        <v>38</v>
      </c>
      <c r="H94" s="18" t="s">
        <v>39</v>
      </c>
      <c r="J94" s="16" t="s">
        <v>4</v>
      </c>
      <c r="K94" s="17" t="s">
        <v>1</v>
      </c>
      <c r="L94" s="17" t="s">
        <v>2</v>
      </c>
      <c r="M94" s="17" t="s">
        <v>3</v>
      </c>
      <c r="N94" s="17" t="s">
        <v>37</v>
      </c>
      <c r="O94" s="17" t="s">
        <v>38</v>
      </c>
      <c r="P94" s="18" t="s">
        <v>39</v>
      </c>
      <c r="R94" s="16" t="s">
        <v>4</v>
      </c>
      <c r="S94" s="17" t="s">
        <v>1</v>
      </c>
      <c r="T94" s="17" t="s">
        <v>2</v>
      </c>
      <c r="U94" s="17" t="s">
        <v>3</v>
      </c>
      <c r="V94" s="17" t="s">
        <v>37</v>
      </c>
      <c r="W94" s="17" t="s">
        <v>38</v>
      </c>
      <c r="X94" s="18" t="s">
        <v>39</v>
      </c>
      <c r="Z94" t="s">
        <v>120</v>
      </c>
      <c r="AB94" t="s">
        <v>121</v>
      </c>
    </row>
    <row r="95" spans="2:28" x14ac:dyDescent="0.2">
      <c r="B95" s="2">
        <v>2.5</v>
      </c>
      <c r="C95" s="5">
        <v>1E-3</v>
      </c>
      <c r="D95" s="3">
        <v>10</v>
      </c>
      <c r="E95" s="3">
        <v>10000</v>
      </c>
      <c r="F95" s="5">
        <v>55170000</v>
      </c>
      <c r="G95" s="5">
        <v>7803000</v>
      </c>
      <c r="H95" s="26">
        <v>0.1065</v>
      </c>
      <c r="J95" s="2">
        <v>2.5</v>
      </c>
      <c r="K95" s="5">
        <v>1E-3</v>
      </c>
      <c r="L95" s="3">
        <v>10</v>
      </c>
      <c r="M95" s="3">
        <v>10000</v>
      </c>
      <c r="N95" s="5">
        <v>55090000</v>
      </c>
      <c r="O95" s="5">
        <v>7803000</v>
      </c>
      <c r="P95" s="26">
        <v>0.10780000000000001</v>
      </c>
      <c r="R95" s="2">
        <v>2.5</v>
      </c>
      <c r="S95" s="5">
        <v>1E-3</v>
      </c>
      <c r="T95" s="3">
        <v>10</v>
      </c>
      <c r="U95" s="3">
        <v>10000</v>
      </c>
      <c r="V95" s="5">
        <v>55070000</v>
      </c>
      <c r="W95" s="5">
        <v>7803000</v>
      </c>
      <c r="X95" s="26">
        <v>0.1082</v>
      </c>
    </row>
    <row r="96" spans="2:28" x14ac:dyDescent="0.2">
      <c r="B96" s="2">
        <v>3</v>
      </c>
      <c r="C96" s="5">
        <v>1E-4</v>
      </c>
      <c r="D96" s="3">
        <v>1</v>
      </c>
      <c r="E96" s="3">
        <v>10000</v>
      </c>
      <c r="F96" s="5">
        <v>25180000</v>
      </c>
      <c r="G96" s="5">
        <v>3569000</v>
      </c>
      <c r="H96" s="26">
        <v>5.1610000000000003E-2</v>
      </c>
      <c r="J96" s="2">
        <v>3</v>
      </c>
      <c r="K96" s="5">
        <v>1E-4</v>
      </c>
      <c r="L96" s="3">
        <v>1</v>
      </c>
      <c r="M96" s="3">
        <v>10000</v>
      </c>
      <c r="N96" s="5">
        <v>25100000</v>
      </c>
      <c r="O96" s="5">
        <v>3569000</v>
      </c>
      <c r="P96" s="26">
        <v>5.1889999999999999E-2</v>
      </c>
      <c r="R96" s="2">
        <v>3</v>
      </c>
      <c r="S96" s="5">
        <v>1E-4</v>
      </c>
      <c r="T96" s="3">
        <v>1</v>
      </c>
      <c r="U96" s="3">
        <v>10000</v>
      </c>
      <c r="V96" s="5">
        <v>25080000</v>
      </c>
      <c r="W96" s="5">
        <v>3569000</v>
      </c>
      <c r="X96" s="26">
        <v>5.2170000000000001E-2</v>
      </c>
      <c r="Z96" s="67">
        <f t="shared" ref="Z96:Z102" si="16">1-V96/F96</f>
        <v>3.9714058776807448E-3</v>
      </c>
      <c r="AB96" s="67">
        <f t="shared" ref="AB96:AB102" si="17">1-X96/H96</f>
        <v>-1.085061034683199E-2</v>
      </c>
    </row>
    <row r="97" spans="2:28" x14ac:dyDescent="0.2">
      <c r="B97" s="2">
        <v>3.5</v>
      </c>
      <c r="C97" s="5">
        <v>0</v>
      </c>
      <c r="D97" s="3">
        <v>0</v>
      </c>
      <c r="E97" s="3">
        <v>10000</v>
      </c>
      <c r="F97" s="5">
        <v>8374000</v>
      </c>
      <c r="G97" s="5">
        <v>1181000</v>
      </c>
      <c r="H97" s="26">
        <v>1.6049999999999998E-2</v>
      </c>
      <c r="J97" s="2">
        <v>3.5</v>
      </c>
      <c r="K97" s="5">
        <v>0</v>
      </c>
      <c r="L97" s="3">
        <v>0</v>
      </c>
      <c r="M97" s="3">
        <v>10000</v>
      </c>
      <c r="N97" s="5">
        <v>8292000</v>
      </c>
      <c r="O97" s="5">
        <v>1181000</v>
      </c>
      <c r="P97" s="26">
        <v>1.617E-2</v>
      </c>
      <c r="R97" s="2">
        <v>3.5</v>
      </c>
      <c r="S97" s="5">
        <v>0</v>
      </c>
      <c r="T97" s="3">
        <v>0</v>
      </c>
      <c r="U97" s="3">
        <v>10000</v>
      </c>
      <c r="V97" s="5">
        <v>8278000</v>
      </c>
      <c r="W97" s="5">
        <v>1181000</v>
      </c>
      <c r="X97" s="26">
        <v>1.617E-2</v>
      </c>
      <c r="Z97" s="67">
        <f t="shared" si="16"/>
        <v>1.1464055409601159E-2</v>
      </c>
      <c r="AB97" s="67">
        <f t="shared" si="17"/>
        <v>-7.4766355140187812E-3</v>
      </c>
    </row>
    <row r="98" spans="2:28" x14ac:dyDescent="0.2">
      <c r="B98" s="31">
        <v>4</v>
      </c>
      <c r="C98" s="5">
        <v>0</v>
      </c>
      <c r="D98" s="3">
        <v>0</v>
      </c>
      <c r="E98" s="3">
        <v>10000</v>
      </c>
      <c r="F98" s="5">
        <v>2092000</v>
      </c>
      <c r="G98" s="5">
        <v>280600</v>
      </c>
      <c r="H98" s="26">
        <v>4.0159999999999996E-3</v>
      </c>
      <c r="J98" s="2">
        <v>4</v>
      </c>
      <c r="K98" s="5">
        <v>0</v>
      </c>
      <c r="L98" s="3">
        <v>0</v>
      </c>
      <c r="M98" s="3">
        <v>10000</v>
      </c>
      <c r="N98" s="5">
        <v>2011000</v>
      </c>
      <c r="O98" s="5">
        <v>280600</v>
      </c>
      <c r="P98" s="26">
        <v>3.9760000000000004E-3</v>
      </c>
      <c r="R98" s="2">
        <v>4</v>
      </c>
      <c r="S98" s="5">
        <v>0</v>
      </c>
      <c r="T98" s="3">
        <v>0</v>
      </c>
      <c r="U98" s="3">
        <v>10000</v>
      </c>
      <c r="V98" s="5">
        <v>1997000</v>
      </c>
      <c r="W98" s="5">
        <v>280600</v>
      </c>
      <c r="X98" s="26">
        <v>3.9870000000000001E-3</v>
      </c>
      <c r="Z98" s="67">
        <f t="shared" si="16"/>
        <v>4.5411089866156829E-2</v>
      </c>
      <c r="AB98" s="67">
        <f t="shared" si="17"/>
        <v>7.2211155378484326E-3</v>
      </c>
    </row>
    <row r="99" spans="2:28" x14ac:dyDescent="0.2">
      <c r="B99" s="31">
        <v>5</v>
      </c>
      <c r="C99" s="5">
        <v>0</v>
      </c>
      <c r="D99" s="3">
        <v>0</v>
      </c>
      <c r="E99" s="3">
        <v>10000</v>
      </c>
      <c r="F99" s="5">
        <v>201000</v>
      </c>
      <c r="G99" s="5">
        <v>8045</v>
      </c>
      <c r="H99" s="26">
        <v>2.02E-4</v>
      </c>
      <c r="J99" s="2">
        <v>5</v>
      </c>
      <c r="K99" s="5">
        <v>0</v>
      </c>
      <c r="L99" s="3">
        <v>0</v>
      </c>
      <c r="M99" s="3">
        <v>10000</v>
      </c>
      <c r="N99" s="5">
        <v>119700</v>
      </c>
      <c r="O99" s="5">
        <v>8045</v>
      </c>
      <c r="P99" s="26">
        <v>1.5129999999999999E-4</v>
      </c>
      <c r="R99" s="2">
        <v>5</v>
      </c>
      <c r="S99" s="5">
        <v>0</v>
      </c>
      <c r="T99" s="3">
        <v>0</v>
      </c>
      <c r="U99" s="3">
        <v>10000</v>
      </c>
      <c r="V99" s="5">
        <v>105500</v>
      </c>
      <c r="W99" s="5">
        <v>8045</v>
      </c>
      <c r="X99" s="26">
        <v>1.5100000000000001E-4</v>
      </c>
      <c r="Z99" s="67">
        <f t="shared" si="16"/>
        <v>0.47512437810945274</v>
      </c>
      <c r="AB99" s="67">
        <f t="shared" si="17"/>
        <v>0.25247524752475248</v>
      </c>
    </row>
    <row r="100" spans="2:28" x14ac:dyDescent="0.2">
      <c r="B100" s="31">
        <v>6</v>
      </c>
      <c r="C100" s="5">
        <v>0</v>
      </c>
      <c r="D100" s="3">
        <v>0</v>
      </c>
      <c r="E100" s="3">
        <v>10000</v>
      </c>
      <c r="F100" s="5">
        <v>145500</v>
      </c>
      <c r="G100" s="5">
        <v>8.4179999999999993</v>
      </c>
      <c r="H100" s="26">
        <v>9.59E-5</v>
      </c>
      <c r="J100" s="2">
        <v>6</v>
      </c>
      <c r="K100" s="5">
        <v>0</v>
      </c>
      <c r="L100" s="3">
        <v>0</v>
      </c>
      <c r="M100" s="3">
        <v>10000</v>
      </c>
      <c r="N100" s="5">
        <v>64200</v>
      </c>
      <c r="O100" s="5">
        <v>8.4179999999999993</v>
      </c>
      <c r="P100" s="26">
        <v>4.4499999999999997E-5</v>
      </c>
      <c r="R100" s="2">
        <v>6</v>
      </c>
      <c r="S100" s="5">
        <v>0</v>
      </c>
      <c r="T100" s="3">
        <v>0</v>
      </c>
      <c r="U100" s="3">
        <v>10000</v>
      </c>
      <c r="V100" s="5">
        <v>49800</v>
      </c>
      <c r="W100" s="5">
        <v>8.4179999999999993</v>
      </c>
      <c r="X100" s="26">
        <v>4.2700000000000001E-5</v>
      </c>
      <c r="Z100" s="67">
        <f t="shared" si="16"/>
        <v>0.65773195876288659</v>
      </c>
      <c r="AB100" s="67">
        <f t="shared" si="17"/>
        <v>0.55474452554744524</v>
      </c>
    </row>
    <row r="101" spans="2:28" x14ac:dyDescent="0.2">
      <c r="B101" s="2">
        <v>7</v>
      </c>
      <c r="C101" s="5">
        <v>0</v>
      </c>
      <c r="D101" s="3">
        <v>0</v>
      </c>
      <c r="E101" s="3">
        <v>10000</v>
      </c>
      <c r="F101" s="5">
        <v>145300</v>
      </c>
      <c r="G101" s="5">
        <v>4.359</v>
      </c>
      <c r="H101" s="26">
        <v>9.2899999999999995E-5</v>
      </c>
      <c r="J101" s="2">
        <v>7</v>
      </c>
      <c r="K101" s="5">
        <v>0</v>
      </c>
      <c r="L101" s="3">
        <v>0</v>
      </c>
      <c r="M101" s="3">
        <v>10000</v>
      </c>
      <c r="N101" s="5">
        <v>64160</v>
      </c>
      <c r="O101" s="5">
        <v>4.359</v>
      </c>
      <c r="P101" s="26">
        <v>4.3999999999999999E-5</v>
      </c>
      <c r="R101" s="2">
        <v>7</v>
      </c>
      <c r="S101" s="5">
        <v>0</v>
      </c>
      <c r="T101" s="3">
        <v>0</v>
      </c>
      <c r="U101" s="3">
        <v>10000</v>
      </c>
      <c r="V101" s="5">
        <v>49830</v>
      </c>
      <c r="W101" s="5">
        <v>4.359</v>
      </c>
      <c r="X101" s="26">
        <v>4.2799999999999997E-5</v>
      </c>
      <c r="Z101" s="67">
        <f t="shared" si="16"/>
        <v>0.65705437026841018</v>
      </c>
      <c r="AB101" s="67">
        <f t="shared" si="17"/>
        <v>0.53928955866523143</v>
      </c>
    </row>
    <row r="102" spans="2:28" ht="15" thickBot="1" x14ac:dyDescent="0.25">
      <c r="B102" s="6">
        <v>8</v>
      </c>
      <c r="C102" s="7">
        <v>0</v>
      </c>
      <c r="D102" s="8">
        <v>0</v>
      </c>
      <c r="E102" s="8">
        <v>10000</v>
      </c>
      <c r="F102" s="7">
        <v>145400</v>
      </c>
      <c r="G102" s="7">
        <v>2.2749999999999999</v>
      </c>
      <c r="H102" s="27">
        <v>9.2299999999999994E-5</v>
      </c>
      <c r="J102" s="6">
        <v>8</v>
      </c>
      <c r="K102" s="7">
        <v>0</v>
      </c>
      <c r="L102" s="8">
        <v>0</v>
      </c>
      <c r="M102" s="8">
        <v>10000</v>
      </c>
      <c r="N102" s="7">
        <v>64120</v>
      </c>
      <c r="O102" s="7">
        <v>2.2749999999999999</v>
      </c>
      <c r="P102" s="27">
        <v>4.3999999999999999E-5</v>
      </c>
      <c r="R102" s="6">
        <v>8</v>
      </c>
      <c r="S102" s="7">
        <v>0</v>
      </c>
      <c r="T102" s="8">
        <v>0</v>
      </c>
      <c r="U102" s="8">
        <v>10000</v>
      </c>
      <c r="V102" s="7">
        <v>49820</v>
      </c>
      <c r="W102" s="7">
        <v>2.2749999999999999</v>
      </c>
      <c r="X102" s="27">
        <v>4.1399999999999997E-5</v>
      </c>
      <c r="Z102" s="67">
        <f t="shared" si="16"/>
        <v>0.65735900962861071</v>
      </c>
      <c r="AB102" s="67">
        <f t="shared" si="17"/>
        <v>0.55146262188515704</v>
      </c>
    </row>
    <row r="107" spans="2:28" x14ac:dyDescent="0.2">
      <c r="B107" t="s">
        <v>97</v>
      </c>
      <c r="C107" t="s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OSD-GE(IBU,IBUc)</vt:lpstr>
      <vt:lpstr>GE-IBU-IBUc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2024-04-03T02:54:52Z</dcterms:modified>
</cp:coreProperties>
</file>