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80" yWindow="0" windowWidth="26380" windowHeight="17540" tabRatio="500" activeTab="1"/>
  </bookViews>
  <sheets>
    <sheet name="matnakash-focaccia" sheetId="2" r:id="rId1"/>
    <sheet name="matnakash1-data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N11" i="2"/>
  <c r="I10" i="2"/>
  <c r="M10" i="2"/>
  <c r="I9" i="2"/>
  <c r="L9" i="2"/>
  <c r="I8" i="2"/>
  <c r="K8" i="2"/>
  <c r="I5" i="2"/>
  <c r="I6" i="2"/>
  <c r="I7" i="2"/>
  <c r="J7" i="2"/>
  <c r="O5" i="2"/>
</calcChain>
</file>

<file path=xl/sharedStrings.xml><?xml version="1.0" encoding="utf-8"?>
<sst xmlns="http://schemas.openxmlformats.org/spreadsheetml/2006/main" count="66" uniqueCount="62">
  <si>
    <t>recipe name</t>
  </si>
  <si>
    <t>date of bake</t>
  </si>
  <si>
    <t>variation from recipe</t>
  </si>
  <si>
    <t>dough appearance</t>
  </si>
  <si>
    <t>result descriptions</t>
  </si>
  <si>
    <t>sergei</t>
  </si>
  <si>
    <t>toma</t>
  </si>
  <si>
    <t>recipe source</t>
  </si>
  <si>
    <t>flour used</t>
  </si>
  <si>
    <t>Notes at dough handling</t>
  </si>
  <si>
    <t>cause of failure</t>
  </si>
  <si>
    <t>notes on bake process</t>
  </si>
  <si>
    <t>bake time</t>
  </si>
  <si>
    <t>portion %</t>
  </si>
  <si>
    <t>autolyze</t>
  </si>
  <si>
    <t>stretch an d fold</t>
  </si>
  <si>
    <t>bulk fermentation</t>
  </si>
  <si>
    <t>proofing time</t>
  </si>
  <si>
    <t>proofing notes</t>
  </si>
  <si>
    <t>proof temperature</t>
  </si>
  <si>
    <t>picture</t>
  </si>
  <si>
    <t>shaping</t>
  </si>
  <si>
    <t>mix to start of bake time</t>
  </si>
  <si>
    <t>room temperature</t>
  </si>
  <si>
    <t>room humidity</t>
  </si>
  <si>
    <t>starter properties</t>
  </si>
  <si>
    <t>yes</t>
  </si>
  <si>
    <t>30 min</t>
  </si>
  <si>
    <t>https://www.hlebomoli.ru/blog/vazhnye-vesti-pro-vlazhnoe-testo</t>
  </si>
  <si>
    <t>focaaccia - wannabe matnakash</t>
  </si>
  <si>
    <t>wheat</t>
  </si>
  <si>
    <t>water</t>
  </si>
  <si>
    <t>oil</t>
  </si>
  <si>
    <t>salt</t>
  </si>
  <si>
    <t>levain</t>
  </si>
  <si>
    <t>hydration</t>
  </si>
  <si>
    <t>200 гр белой пшеничной муки;</t>
  </si>
  <si>
    <t>150 гр.пшеничной цельнозерновой муки;</t>
  </si>
  <si>
    <t>x</t>
  </si>
  <si>
    <t>50 гр. ржаной цельнозерновой муки;</t>
  </si>
  <si>
    <t>275 гр. воды;</t>
  </si>
  <si>
    <t>30 гр. оливкового масла;</t>
  </si>
  <si>
    <t>10 гр. соли.</t>
  </si>
  <si>
    <t>zakvaska</t>
  </si>
  <si>
    <t>matnakash-focaccia</t>
  </si>
  <si>
    <t>good</t>
  </si>
  <si>
    <t>100 bread, 50 AP, 25 whole wheat, 25 rye, 350 water, 30 oil, 10 g salt</t>
  </si>
  <si>
    <t>matnakash-focaccia sheet</t>
  </si>
  <si>
    <t xml:space="preserve">high rise in the oven, crumb Is open, but crust is hard, </t>
  </si>
  <si>
    <t>wet dough, but not hard to handle</t>
  </si>
  <si>
    <t>not very high, seems underproofed</t>
  </si>
  <si>
    <t>10 covered, 15 min uncovered</t>
  </si>
  <si>
    <t>2.5 hours</t>
  </si>
  <si>
    <t>5 pm - 10 pm, then vernight with open window</t>
  </si>
  <si>
    <t>overnight with oopen window</t>
  </si>
  <si>
    <t>50 F outside</t>
  </si>
  <si>
    <t>baked at 8 am in the morning</t>
  </si>
  <si>
    <t>started fed once after the fridge</t>
  </si>
  <si>
    <t>100 bread, 75 AP, 25 rye, 340 water, 9 gr salt, 15 g oil</t>
  </si>
  <si>
    <t>easy to handle but wet, dough is shaggy because of oil</t>
  </si>
  <si>
    <t>2 hours</t>
  </si>
  <si>
    <t xml:space="preserve">overnight,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</si>
</sst>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22"/>
      <color theme="1"/>
      <name val="Calibri"/>
      <scheme val="minor"/>
    </font>
    <font>
      <sz val="22"/>
      <color theme="1"/>
      <name val="Calibri"/>
      <family val="2"/>
      <scheme val="minor"/>
    </font>
    <font>
      <i/>
      <sz val="18"/>
      <color rgb="FF766259"/>
      <name val="Inherit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" fontId="2" fillId="0" borderId="0" xfId="0" applyNumberFormat="1" applyFont="1" applyAlignment="1">
      <alignment wrapText="1"/>
    </xf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7" sqref="I7"/>
    </sheetView>
  </sheetViews>
  <sheetFormatPr baseColWidth="10" defaultRowHeight="15" x14ac:dyDescent="0"/>
  <sheetData>
    <row r="1" spans="1:17">
      <c r="A1" t="s">
        <v>28</v>
      </c>
    </row>
    <row r="3" spans="1:17">
      <c r="A3" t="s">
        <v>29</v>
      </c>
    </row>
    <row r="4" spans="1:17"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</row>
    <row r="5" spans="1:17" ht="25">
      <c r="A5" s="5" t="s">
        <v>36</v>
      </c>
      <c r="H5">
        <v>200</v>
      </c>
      <c r="I5">
        <f t="shared" ref="I5:I11" si="0">H5/2</f>
        <v>100</v>
      </c>
      <c r="O5">
        <f>P6*Q5/P5</f>
        <v>68.5</v>
      </c>
      <c r="P5">
        <v>200</v>
      </c>
      <c r="Q5">
        <v>100</v>
      </c>
    </row>
    <row r="6" spans="1:17" ht="25">
      <c r="A6" s="5" t="s">
        <v>37</v>
      </c>
      <c r="H6">
        <v>150</v>
      </c>
      <c r="I6">
        <f t="shared" si="0"/>
        <v>75</v>
      </c>
      <c r="P6">
        <v>137</v>
      </c>
      <c r="Q6" t="s">
        <v>38</v>
      </c>
    </row>
    <row r="7" spans="1:17" ht="25">
      <c r="A7" s="5" t="s">
        <v>39</v>
      </c>
      <c r="H7">
        <v>50</v>
      </c>
      <c r="I7">
        <f t="shared" si="0"/>
        <v>25</v>
      </c>
      <c r="J7">
        <f>SUM(I5:I7)</f>
        <v>200</v>
      </c>
    </row>
    <row r="8" spans="1:17" ht="25">
      <c r="A8" s="5" t="s">
        <v>40</v>
      </c>
      <c r="H8">
        <v>275</v>
      </c>
      <c r="I8">
        <f t="shared" si="0"/>
        <v>137.5</v>
      </c>
      <c r="K8">
        <f>I8</f>
        <v>137.5</v>
      </c>
    </row>
    <row r="9" spans="1:17" ht="25">
      <c r="A9" s="5" t="s">
        <v>41</v>
      </c>
      <c r="H9">
        <v>30</v>
      </c>
      <c r="I9">
        <f t="shared" si="0"/>
        <v>15</v>
      </c>
      <c r="L9">
        <f>I9</f>
        <v>15</v>
      </c>
    </row>
    <row r="10" spans="1:17" ht="25">
      <c r="A10" s="5" t="s">
        <v>42</v>
      </c>
      <c r="H10">
        <v>10</v>
      </c>
      <c r="I10">
        <f t="shared" si="0"/>
        <v>5</v>
      </c>
      <c r="M10">
        <f>I10</f>
        <v>5</v>
      </c>
    </row>
    <row r="11" spans="1:17" ht="25">
      <c r="A11" s="5" t="s">
        <v>43</v>
      </c>
      <c r="H11">
        <v>200</v>
      </c>
      <c r="I11">
        <f t="shared" si="0"/>
        <v>100</v>
      </c>
      <c r="N11">
        <f>I11</f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"/>
  <sheetViews>
    <sheetView tabSelected="1" workbookViewId="0">
      <selection activeCell="C8" sqref="C8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2:27" s="1" customFormat="1" ht="16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2:27" ht="73" customHeight="1">
      <c r="B2" s="2" t="s">
        <v>44</v>
      </c>
      <c r="C2" s="3">
        <v>43436</v>
      </c>
      <c r="D2" s="2" t="s">
        <v>26</v>
      </c>
      <c r="E2" s="2" t="s">
        <v>50</v>
      </c>
      <c r="F2" s="2" t="s">
        <v>48</v>
      </c>
      <c r="H2" s="2" t="s">
        <v>45</v>
      </c>
      <c r="I2" s="2" t="s">
        <v>47</v>
      </c>
      <c r="J2" s="2" t="s">
        <v>46</v>
      </c>
      <c r="K2" s="2" t="s">
        <v>49</v>
      </c>
      <c r="N2" s="2" t="s">
        <v>51</v>
      </c>
      <c r="O2" s="2">
        <v>50</v>
      </c>
      <c r="P2" s="2" t="s">
        <v>27</v>
      </c>
      <c r="Q2" s="2" t="s">
        <v>52</v>
      </c>
      <c r="R2" s="2" t="s">
        <v>53</v>
      </c>
      <c r="S2" s="2" t="s">
        <v>54</v>
      </c>
      <c r="T2" s="2" t="s">
        <v>56</v>
      </c>
      <c r="U2" s="2" t="s">
        <v>55</v>
      </c>
      <c r="AA2" s="2" t="s">
        <v>57</v>
      </c>
    </row>
    <row r="3" spans="2:27" ht="113" customHeight="1">
      <c r="B3" s="2" t="s">
        <v>44</v>
      </c>
      <c r="C3" s="3">
        <v>43437</v>
      </c>
      <c r="D3" s="2" t="s">
        <v>26</v>
      </c>
      <c r="J3" s="2" t="s">
        <v>58</v>
      </c>
      <c r="K3" s="2" t="s">
        <v>59</v>
      </c>
      <c r="P3" s="2" t="s">
        <v>27</v>
      </c>
      <c r="Q3" s="2" t="s">
        <v>60</v>
      </c>
      <c r="R3" s="2" t="s">
        <v>61</v>
      </c>
      <c r="S3" s="2" t="s">
        <v>54</v>
      </c>
    </row>
    <row r="4" spans="2:27">
      <c r="C4" s="3"/>
    </row>
    <row r="5" spans="2:27">
      <c r="C5" s="3"/>
    </row>
    <row r="6" spans="2:27">
      <c r="C6" s="4"/>
    </row>
    <row r="7" spans="2:27">
      <c r="C7" s="3"/>
    </row>
    <row r="8" spans="2:27">
      <c r="C8" s="3"/>
    </row>
    <row r="9" spans="2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matnakash-focaccia</vt:lpstr>
      <vt:lpstr>matnakash1-data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2018-12-02T15:50:02Z</dcterms:created>
  <dcterms:modified xsi:type="dcterms:W3CDTF">2018-12-12T08:47:36Z</dcterms:modified>
</cp:coreProperties>
</file>