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lillykoller/Library/Mobile Documents/com~apple~CloudDocs/Betrieb/1_Semester/1_Blj/1_Projekte/9_EigenesProjekt/"/>
    </mc:Choice>
  </mc:AlternateContent>
  <xr:revisionPtr revIDLastSave="0" documentId="13_ncr:1_{130C5168-D782-0D44-B852-3951A06D6B6E}" xr6:coauthVersionLast="47" xr6:coauthVersionMax="47" xr10:uidLastSave="{00000000-0000-0000-0000-000000000000}"/>
  <bookViews>
    <workbookView xWindow="0" yWindow="0" windowWidth="35840" windowHeight="224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42" i="1"/>
  <c r="D43" i="1"/>
  <c r="D39" i="1"/>
  <c r="D36" i="1"/>
  <c r="D37" i="1"/>
  <c r="D35" i="1"/>
  <c r="D34" i="1" s="1"/>
  <c r="D19" i="1"/>
  <c r="D28" i="1"/>
  <c r="D29" i="1"/>
  <c r="D30" i="1"/>
  <c r="D33" i="1"/>
  <c r="D44" i="1" l="1"/>
  <c r="D40" i="1"/>
  <c r="D17" i="1"/>
  <c r="D16" i="1"/>
  <c r="A8" i="7"/>
  <c r="A7" i="7"/>
  <c r="A6" i="7"/>
  <c r="A5" i="7"/>
  <c r="A4" i="7"/>
  <c r="A3" i="7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<sst xmlns="http://schemas.openxmlformats.org/spreadsheetml/2006/main" count="123" uniqueCount="65">
  <si>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</si>
  <si>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</si>
  <si>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</si>
  <si>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</si>
  <si>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</si>
  <si>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</si>
  <si>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</si>
  <si>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</si>
  <si>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</si>
  <si>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</si>
  <si>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</si>
  <si>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</si>
  <si>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</si>
  <si>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</si>
  <si>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</si>
  <si>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</si>
  <si>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</si>
  <si>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</si>
  <si>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</si>
  <si>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</si>
  <si>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</si>
  <si>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</si>
  <si>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</si>
  <si>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</si>
  <si>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</si>
  <si>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</si>
  <si>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</si>
  <si>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</si>
  <si>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</si>
  <si>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</si>
  <si>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</si>
  <si>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</si>
  <si>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</si>
  <si>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</si>
  <si>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</si>
  <si>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</si>
  <si>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</si>
  <si>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</si>
  <si>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</si>
  <si>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</si>
  <si>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</si>
  <si>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</si>
  <si>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</si>
  <si>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</si>
  <si>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</si>
  <si>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</si>
  <si>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</si>
  <si>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</si>
  <si>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</si>
  <si>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</si>
  <si>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&lt;Flying Guinea Pigs&gt;</t>
  </si>
  <si>
    <t>0,5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</si>
  <si>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</si>
  <si>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</si>
  <si>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</si>
  <si>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</si>
  <si>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</si>
  <si>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</si>
  <si>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</si>
  <si>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</si>
  <si>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</si>
  <si>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</si>
  <si>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NF001</t>
  </si>
  <si>
    <t>NF002</t>
  </si>
  <si>
    <t>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</si>
</sst>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sz val="10"/>
      <color theme="0"/>
      <name val="Arial Narrow"/>
      <family val="2"/>
    </font>
    <font>
      <b/>
      <sz val="10"/>
      <color rgb="FF000000"/>
      <name val="Calibri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23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6" xfId="0" applyNumberFormat="1" applyFont="1" applyFill="1" applyBorder="1" applyAlignment="1">
      <alignment horizontal="center" vertical="center"/>
    </xf>
    <xf numFmtId="14" fontId="10" fillId="0" borderId="10" xfId="0" applyNumberFormat="1" applyFont="1" applyFill="1" applyBorder="1" applyAlignment="1">
      <alignment horizontal="center" vertical="center"/>
    </xf>
    <xf numFmtId="14" fontId="10" fillId="0" borderId="33" xfId="0" applyNumberFormat="1" applyFont="1" applyFill="1" applyBorder="1" applyAlignment="1">
      <alignment horizontal="center" vertical="center"/>
    </xf>
    <xf numFmtId="14" fontId="10" fillId="5" borderId="26" xfId="0" applyNumberFormat="1" applyFont="1" applyFill="1" applyBorder="1" applyAlignment="1">
      <alignment horizontal="center" vertical="center"/>
    </xf>
    <xf numFmtId="14" fontId="10" fillId="5" borderId="13" xfId="0" applyNumberFormat="1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 textRotation="90"/>
    </xf>
    <xf numFmtId="0" fontId="10" fillId="7" borderId="13" xfId="0" applyFont="1" applyFill="1" applyBorder="1" applyAlignment="1">
      <alignment horizontal="center" vertical="center" textRotation="90"/>
    </xf>
    <xf numFmtId="0" fontId="10" fillId="6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4" fontId="10" fillId="5" borderId="43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8" borderId="7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 textRotation="90"/>
    </xf>
    <xf numFmtId="0" fontId="10" fillId="11" borderId="11" xfId="0" applyFont="1" applyFill="1" applyBorder="1" applyAlignment="1">
      <alignment horizontal="center" vertical="center"/>
    </xf>
    <xf numFmtId="14" fontId="10" fillId="11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left" vertical="center"/>
    </xf>
    <xf numFmtId="0" fontId="10" fillId="12" borderId="9" xfId="0" applyFont="1" applyFill="1" applyBorder="1" applyAlignment="1">
      <alignment horizontal="center" vertical="center" textRotation="90" wrapText="1"/>
    </xf>
    <xf numFmtId="0" fontId="10" fillId="11" borderId="30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left" vertical="center"/>
    </xf>
    <xf numFmtId="0" fontId="11" fillId="11" borderId="12" xfId="0" applyFont="1" applyFill="1" applyBorder="1" applyAlignment="1">
      <alignment horizontal="center" vertical="center"/>
    </xf>
    <xf numFmtId="14" fontId="11" fillId="11" borderId="12" xfId="0" applyNumberFormat="1" applyFont="1" applyFill="1" applyBorder="1" applyAlignment="1">
      <alignment horizontal="center" vertical="center"/>
    </xf>
    <xf numFmtId="0" fontId="11" fillId="11" borderId="32" xfId="3" applyFont="1" applyFill="1" applyBorder="1" applyAlignment="1">
      <alignment horizontal="center" vertical="center"/>
    </xf>
    <xf numFmtId="0" fontId="11" fillId="11" borderId="35" xfId="3" applyFont="1" applyFill="1" applyBorder="1" applyAlignment="1">
      <alignment horizontal="center" vertical="center"/>
    </xf>
    <xf numFmtId="0" fontId="11" fillId="11" borderId="34" xfId="0" applyFont="1" applyFill="1" applyBorder="1" applyAlignment="1">
      <alignment horizontal="center" vertical="center"/>
    </xf>
    <xf numFmtId="0" fontId="11" fillId="11" borderId="22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4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7" borderId="33" xfId="0" applyFont="1" applyFill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 applyProtection="1">
      <alignment horizontal="center" vertical="center"/>
      <protection locked="0"/>
    </xf>
    <xf numFmtId="0" fontId="10" fillId="7" borderId="34" xfId="0" applyFont="1" applyFill="1" applyBorder="1" applyAlignment="1" applyProtection="1">
      <alignment horizontal="center" vertical="center"/>
      <protection locked="0"/>
    </xf>
    <xf numFmtId="0" fontId="10" fillId="9" borderId="6" xfId="0" applyFont="1" applyFill="1" applyBorder="1" applyAlignment="1" applyProtection="1">
      <alignment horizontal="center" vertical="center"/>
      <protection locked="0"/>
    </xf>
    <xf numFmtId="14" fontId="10" fillId="12" borderId="6" xfId="0" applyNumberFormat="1" applyFont="1" applyFill="1" applyBorder="1" applyAlignment="1" applyProtection="1">
      <alignment horizontal="center" vertical="center"/>
      <protection locked="0"/>
    </xf>
    <xf numFmtId="0" fontId="10" fillId="12" borderId="18" xfId="0" applyFont="1" applyFill="1" applyBorder="1" applyAlignment="1" applyProtection="1">
      <alignment horizontal="center" vertical="center"/>
      <protection locked="0"/>
    </xf>
    <xf numFmtId="0" fontId="10" fillId="1" borderId="36" xfId="3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7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left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39" xfId="3" applyFont="1" applyFill="1" applyBorder="1" applyAlignment="1" applyProtection="1">
      <alignment horizontal="center" vertical="center"/>
      <protection locked="0"/>
    </xf>
    <xf numFmtId="0" fontId="10" fillId="5" borderId="19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1" borderId="40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7" xfId="3" applyFont="1" applyFill="1" applyBorder="1" applyAlignment="1" applyProtection="1">
      <alignment horizontal="center" vertical="center"/>
      <protection locked="0"/>
    </xf>
    <xf numFmtId="0" fontId="10" fillId="1" borderId="16" xfId="3" applyFont="1" applyFill="1" applyBorder="1" applyAlignment="1" applyProtection="1">
      <alignment horizontal="center" vertical="center"/>
      <protection locked="0"/>
    </xf>
    <xf numFmtId="0" fontId="10" fillId="11" borderId="25" xfId="3" applyFont="1" applyFill="1" applyBorder="1" applyAlignment="1" applyProtection="1">
      <alignment horizontal="center" vertical="center"/>
      <protection locked="0"/>
    </xf>
    <xf numFmtId="0" fontId="10" fillId="11" borderId="45" xfId="3" applyFont="1" applyFill="1" applyBorder="1" applyAlignment="1" applyProtection="1">
      <alignment horizontal="center" vertical="center"/>
      <protection locked="0"/>
    </xf>
    <xf numFmtId="0" fontId="10" fillId="11" borderId="22" xfId="3" applyFont="1" applyFill="1" applyBorder="1" applyAlignment="1" applyProtection="1">
      <alignment horizontal="center" vertical="center"/>
      <protection locked="0"/>
    </xf>
    <xf numFmtId="0" fontId="10" fillId="11" borderId="21" xfId="3" applyFont="1" applyFill="1" applyBorder="1" applyAlignment="1" applyProtection="1">
      <alignment horizontal="center" vertical="center"/>
      <protection locked="0"/>
    </xf>
    <xf numFmtId="0" fontId="10" fillId="11" borderId="34" xfId="3" applyFont="1" applyFill="1" applyBorder="1" applyAlignment="1" applyProtection="1">
      <alignment horizontal="center" vertical="center"/>
      <protection locked="0"/>
    </xf>
    <xf numFmtId="0" fontId="10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4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7" borderId="22" xfId="0" applyFont="1" applyFill="1" applyBorder="1" applyAlignment="1" applyProtection="1">
      <alignment horizontal="center" vertical="center"/>
    </xf>
    <xf numFmtId="0" fontId="10" fillId="14" borderId="2" xfId="3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>
      <alignment horizontal="center" vertical="center"/>
    </xf>
    <xf numFmtId="0" fontId="10" fillId="15" borderId="18" xfId="0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 applyProtection="1">
      <alignment horizontal="center" vertical="center"/>
      <protection locked="0"/>
    </xf>
    <xf numFmtId="0" fontId="16" fillId="6" borderId="5" xfId="3" applyFont="1" applyFill="1" applyBorder="1" applyAlignment="1" applyProtection="1">
      <alignment horizontal="center" vertical="center"/>
      <protection locked="0"/>
    </xf>
    <xf numFmtId="0" fontId="10" fillId="16" borderId="5" xfId="3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0" fillId="1" borderId="5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" borderId="0" xfId="0" applyFont="1" applyFill="1" applyAlignment="1" applyProtection="1">
      <alignment horizontal="center" vertical="center"/>
      <protection locked="0"/>
    </xf>
    <xf numFmtId="0" fontId="18" fillId="1" borderId="36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center" vertical="center"/>
      <protection locked="0"/>
    </xf>
    <xf numFmtId="0" fontId="18" fillId="1" borderId="2" xfId="3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 wrapText="1"/>
      <protection locked="0"/>
    </xf>
    <xf numFmtId="0" fontId="10" fillId="0" borderId="36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40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7" xfId="3" applyFont="1" applyFill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/>
      <protection locked="0"/>
    </xf>
    <xf numFmtId="0" fontId="10" fillId="17" borderId="2" xfId="3" applyFont="1" applyFill="1" applyBorder="1" applyAlignment="1" applyProtection="1">
      <alignment horizontal="center" vertical="center"/>
      <protection locked="0"/>
    </xf>
    <xf numFmtId="0" fontId="10" fillId="17" borderId="17" xfId="3" applyFont="1" applyFill="1" applyBorder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0" fillId="14" borderId="5" xfId="3" applyFont="1" applyFill="1" applyBorder="1" applyAlignment="1" applyProtection="1">
      <alignment horizontal="center" vertical="center"/>
      <protection locked="0"/>
    </xf>
    <xf numFmtId="0" fontId="10" fillId="17" borderId="47" xfId="3" applyFont="1" applyFill="1" applyBorder="1" applyAlignment="1" applyProtection="1">
      <alignment horizontal="center" vertical="center"/>
      <protection locked="0"/>
    </xf>
    <xf numFmtId="0" fontId="19" fillId="17" borderId="5" xfId="3" applyFont="1" applyFill="1" applyBorder="1" applyAlignment="1" applyProtection="1">
      <alignment horizontal="center" vertical="center"/>
      <protection locked="0"/>
    </xf>
    <xf numFmtId="0" fontId="21" fillId="0" borderId="5" xfId="3" applyFont="1" applyFill="1" applyBorder="1" applyAlignment="1" applyProtection="1">
      <alignment horizontal="center" vertical="center"/>
      <protection locked="0"/>
    </xf>
    <xf numFmtId="0" fontId="19" fillId="17" borderId="2" xfId="3" applyFont="1" applyFill="1" applyBorder="1" applyAlignment="1" applyProtection="1">
      <alignment horizontal="center" vertical="center"/>
      <protection locked="0"/>
    </xf>
    <xf numFmtId="0" fontId="19" fillId="17" borderId="17" xfId="3" applyFont="1" applyFill="1" applyBorder="1" applyAlignment="1" applyProtection="1">
      <alignment horizontal="center" vertical="center"/>
      <protection locked="0"/>
    </xf>
    <xf numFmtId="0" fontId="21" fillId="0" borderId="17" xfId="3" applyFont="1" applyFill="1" applyBorder="1" applyAlignment="1" applyProtection="1">
      <alignment horizontal="center" vertical="center"/>
      <protection locked="0"/>
    </xf>
    <xf numFmtId="0" fontId="22" fillId="17" borderId="5" xfId="3" applyFont="1" applyFill="1" applyBorder="1" applyAlignment="1" applyProtection="1">
      <alignment horizontal="center" vertical="center"/>
      <protection locked="0"/>
    </xf>
    <xf numFmtId="0" fontId="10" fillId="10" borderId="14" xfId="0" applyFont="1" applyFill="1" applyBorder="1" applyAlignment="1">
      <alignment horizontal="center" vertical="center"/>
    </xf>
    <xf numFmtId="0" fontId="10" fillId="0" borderId="14" xfId="0" applyFont="1" applyBorder="1" applyAlignment="1" applyProtection="1">
      <alignment horizontal="center" vertical="center"/>
      <protection locked="0"/>
    </xf>
    <xf numFmtId="0" fontId="10" fillId="0" borderId="3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2" xfId="0" applyFont="1" applyBorder="1" applyAlignment="1" applyProtection="1">
      <alignment horizontal="center" vertical="center"/>
      <protection locked="0"/>
    </xf>
    <xf numFmtId="0" fontId="14" fillId="13" borderId="23" xfId="1" applyFont="1" applyFill="1" applyBorder="1" applyAlignment="1">
      <alignment horizontal="center"/>
    </xf>
    <xf numFmtId="0" fontId="14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41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14" zoomScale="185" zoomScaleNormal="115" zoomScaleSheetLayoutView="100" workbookViewId="0">
      <selection activeCell="Y27" sqref="Y27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87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2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114" t="s">
        <v>1</v>
      </c>
      <c r="D7" s="114"/>
      <c r="E7" s="27" t="s">
        <v>19</v>
      </c>
      <c r="F7" s="21" t="s">
        <v>15</v>
      </c>
      <c r="G7" s="115" t="s">
        <v>41</v>
      </c>
      <c r="H7" s="115"/>
      <c r="I7" s="115"/>
      <c r="J7" s="115"/>
      <c r="K7" s="115"/>
      <c r="L7" s="115"/>
      <c r="M7" s="116"/>
      <c r="N7" s="115" t="s">
        <v>30</v>
      </c>
      <c r="O7" s="115"/>
      <c r="P7" s="115"/>
      <c r="Q7" s="115"/>
      <c r="R7" s="115"/>
      <c r="S7" s="115"/>
      <c r="T7" s="116"/>
      <c r="U7" s="115" t="s">
        <v>31</v>
      </c>
      <c r="V7" s="115"/>
      <c r="W7" s="115"/>
      <c r="X7" s="115"/>
      <c r="Y7" s="115"/>
      <c r="Z7" s="115"/>
      <c r="AA7" s="116"/>
      <c r="AB7" s="117" t="s">
        <v>32</v>
      </c>
      <c r="AC7" s="115"/>
      <c r="AD7" s="115"/>
      <c r="AE7" s="115"/>
      <c r="AF7" s="115"/>
      <c r="AG7" s="115"/>
      <c r="AH7" s="116"/>
      <c r="AI7" s="115" t="s">
        <v>33</v>
      </c>
      <c r="AJ7" s="115"/>
      <c r="AK7" s="115"/>
      <c r="AL7" s="115"/>
      <c r="AM7" s="115"/>
      <c r="AN7" s="115"/>
      <c r="AO7" s="116"/>
      <c r="AP7" s="117" t="s">
        <v>34</v>
      </c>
      <c r="AQ7" s="115"/>
      <c r="AR7" s="115"/>
      <c r="AS7" s="115"/>
      <c r="AT7" s="115"/>
      <c r="AU7" s="115"/>
      <c r="AV7" s="116"/>
      <c r="AW7" s="115" t="s">
        <v>35</v>
      </c>
      <c r="AX7" s="115"/>
      <c r="AY7" s="115"/>
      <c r="AZ7" s="115"/>
      <c r="BA7" s="115"/>
      <c r="BB7" s="115"/>
      <c r="BC7" s="116"/>
      <c r="BD7" s="117" t="s">
        <v>36</v>
      </c>
      <c r="BE7" s="115"/>
      <c r="BF7" s="115"/>
      <c r="BG7" s="115"/>
      <c r="BH7" s="115"/>
      <c r="BI7" s="115"/>
      <c r="BJ7" s="118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">
      <c r="A9" s="29">
        <v>10</v>
      </c>
      <c r="B9" s="32" t="s">
        <v>20</v>
      </c>
      <c r="C9" s="40">
        <f>SUM(C10:C13)</f>
        <v>7</v>
      </c>
      <c r="D9" s="41">
        <f>SUM(D10:D13)</f>
        <v>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">
      <c r="A10" s="12">
        <v>101</v>
      </c>
      <c r="B10" s="42" t="s">
        <v>42</v>
      </c>
      <c r="C10" s="46">
        <v>3.5</v>
      </c>
      <c r="D10" s="80">
        <v>3.5</v>
      </c>
      <c r="E10" s="47">
        <v>1</v>
      </c>
      <c r="F10" s="83" t="s">
        <v>39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6"/>
      <c r="AC10" s="97"/>
      <c r="AD10" s="54"/>
      <c r="AE10" s="92" t="s">
        <v>44</v>
      </c>
      <c r="AF10" s="89"/>
      <c r="AG10" s="56"/>
      <c r="AH10" s="57"/>
      <c r="AI10" s="91" t="s">
        <v>44</v>
      </c>
      <c r="AJ10" s="53"/>
      <c r="AK10" s="88"/>
      <c r="AL10" s="88"/>
      <c r="AM10" s="89"/>
      <c r="AN10" s="56"/>
      <c r="AO10" s="57"/>
      <c r="AP10" s="91"/>
      <c r="AQ10" s="59"/>
      <c r="AR10" s="94" t="s">
        <v>46</v>
      </c>
      <c r="AS10" s="88"/>
      <c r="AT10" s="89"/>
      <c r="AU10" s="56"/>
      <c r="AV10" s="57"/>
      <c r="AW10" s="52"/>
      <c r="AX10" s="53"/>
      <c r="AY10" s="92" t="s">
        <v>46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29</v>
      </c>
      <c r="C11" s="48">
        <v>1</v>
      </c>
      <c r="D11" s="80">
        <v>1</v>
      </c>
      <c r="E11" s="49">
        <v>1</v>
      </c>
      <c r="F11" s="50"/>
      <c r="G11" s="58"/>
      <c r="H11" s="59"/>
      <c r="I11" s="60"/>
      <c r="J11" s="60"/>
      <c r="K11" s="110" t="s">
        <v>51</v>
      </c>
      <c r="L11" s="61"/>
      <c r="M11" s="57" t="s">
        <v>5</v>
      </c>
      <c r="N11" s="58"/>
      <c r="O11" s="59"/>
      <c r="P11" s="59"/>
      <c r="Q11" s="110" t="s">
        <v>51</v>
      </c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8"/>
      <c r="AC11" s="60"/>
      <c r="AD11" s="6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38</v>
      </c>
      <c r="C12" s="48">
        <v>0.5</v>
      </c>
      <c r="D12" s="80">
        <v>0.5</v>
      </c>
      <c r="E12" s="49">
        <v>1</v>
      </c>
      <c r="F12" s="50"/>
      <c r="G12" s="58"/>
      <c r="H12" s="59"/>
      <c r="I12" s="60"/>
      <c r="J12" s="60"/>
      <c r="K12" s="104"/>
      <c r="L12" s="56"/>
      <c r="M12" s="57"/>
      <c r="N12" s="58"/>
      <c r="O12" s="59"/>
      <c r="P12" s="59"/>
      <c r="Q12" s="60"/>
      <c r="R12" s="55"/>
      <c r="S12" s="56"/>
      <c r="T12" s="57"/>
      <c r="U12" s="58"/>
      <c r="V12" s="59"/>
      <c r="W12" s="60"/>
      <c r="X12" s="60"/>
      <c r="Y12" s="55"/>
      <c r="Z12" s="56"/>
      <c r="AA12" s="57"/>
      <c r="AB12" s="98"/>
      <c r="AC12" s="60"/>
      <c r="AD12" s="60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48</v>
      </c>
      <c r="C13" s="48">
        <v>2</v>
      </c>
      <c r="D13" s="80">
        <f t="shared" ref="D13" si="0">SUM(G13:BJ13)</f>
        <v>0</v>
      </c>
      <c r="E13" s="49">
        <v>1</v>
      </c>
      <c r="F13" s="83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105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2">
      <c r="A14" s="29">
        <v>20</v>
      </c>
      <c r="B14" s="32" t="s">
        <v>11</v>
      </c>
      <c r="C14" s="40">
        <f>SUM(C15:C17)</f>
        <v>1</v>
      </c>
      <c r="D14" s="41">
        <f>SUM(D15:D17)</f>
        <v>1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">
      <c r="A15" s="12">
        <v>201</v>
      </c>
      <c r="B15" s="45" t="s">
        <v>25</v>
      </c>
      <c r="C15" s="48">
        <v>1</v>
      </c>
      <c r="D15" s="80">
        <v>1</v>
      </c>
      <c r="E15" s="49">
        <v>1</v>
      </c>
      <c r="F15" s="84"/>
      <c r="G15" s="52"/>
      <c r="H15" s="53"/>
      <c r="I15" s="54"/>
      <c r="J15" s="54"/>
      <c r="K15" s="105"/>
      <c r="L15" s="56"/>
      <c r="M15" s="57"/>
      <c r="N15" s="52"/>
      <c r="O15" s="53"/>
      <c r="P15" s="88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/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8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SUM(C19:C33)</f>
        <v>41</v>
      </c>
      <c r="D18" s="41">
        <f>SUM(D19:D33)</f>
        <v>40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8" x14ac:dyDescent="0.2">
      <c r="A19" s="12">
        <v>301</v>
      </c>
      <c r="B19" s="95" t="s">
        <v>49</v>
      </c>
      <c r="C19" s="48">
        <v>1</v>
      </c>
      <c r="D19" s="80">
        <f t="shared" ref="D19:D33" si="1">SUM(G19:BJ19)</f>
        <v>1</v>
      </c>
      <c r="E19" s="49">
        <v>1</v>
      </c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108">
        <v>1</v>
      </c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43</v>
      </c>
      <c r="C20" s="48">
        <v>2</v>
      </c>
      <c r="D20" s="80">
        <v>2</v>
      </c>
      <c r="E20" s="49">
        <v>1</v>
      </c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108">
        <v>2</v>
      </c>
      <c r="R20" s="55"/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52</v>
      </c>
      <c r="C21" s="48">
        <v>1</v>
      </c>
      <c r="D21" s="80">
        <v>1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54"/>
      <c r="R21" s="111">
        <v>1</v>
      </c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53</v>
      </c>
      <c r="C22" s="48">
        <v>2</v>
      </c>
      <c r="D22" s="80">
        <v>3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54"/>
      <c r="R22" s="55"/>
      <c r="S22" s="56"/>
      <c r="T22" s="57"/>
      <c r="U22" s="58"/>
      <c r="V22" s="59"/>
      <c r="W22" s="108">
        <v>3</v>
      </c>
      <c r="X22" s="54"/>
      <c r="Y22" s="55"/>
      <c r="Z22" s="56"/>
      <c r="AA22" s="57"/>
      <c r="AB22" s="98"/>
      <c r="AC22" s="103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54</v>
      </c>
      <c r="C23" s="48">
        <v>4</v>
      </c>
      <c r="D23" s="80">
        <v>3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60"/>
      <c r="R23" s="111">
        <v>3</v>
      </c>
      <c r="S23" s="56"/>
      <c r="T23" s="57"/>
      <c r="U23" s="58"/>
      <c r="V23" s="59"/>
      <c r="W23" s="81"/>
      <c r="Y23" s="55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55</v>
      </c>
      <c r="C24" s="48">
        <v>4</v>
      </c>
      <c r="D24" s="80">
        <v>2</v>
      </c>
      <c r="E24" s="49">
        <v>1</v>
      </c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54"/>
      <c r="R24" s="112">
        <v>2</v>
      </c>
      <c r="S24" s="56"/>
      <c r="T24" s="57"/>
      <c r="U24" s="58"/>
      <c r="V24" s="59"/>
      <c r="W24" s="105"/>
      <c r="X24" s="54"/>
      <c r="Y24" s="55"/>
      <c r="Z24" s="56"/>
      <c r="AA24" s="57"/>
      <c r="AB24" s="98"/>
      <c r="AC24" s="60"/>
      <c r="AD24" s="54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56</v>
      </c>
      <c r="C25" s="48">
        <v>4</v>
      </c>
      <c r="D25" s="80">
        <v>2</v>
      </c>
      <c r="E25" s="49">
        <v>1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>
        <v>2</v>
      </c>
      <c r="S25" s="56"/>
      <c r="T25" s="57"/>
      <c r="U25" s="58"/>
      <c r="V25" s="59"/>
      <c r="W25" s="54"/>
      <c r="X25" s="105"/>
      <c r="Y25" s="55"/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57</v>
      </c>
      <c r="C26" s="48">
        <v>2</v>
      </c>
      <c r="D26" s="80">
        <v>1.5</v>
      </c>
      <c r="E26" s="49">
        <v>1</v>
      </c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108" t="s">
        <v>64</v>
      </c>
      <c r="R26" s="55"/>
      <c r="S26" s="56"/>
      <c r="T26" s="57"/>
      <c r="U26" s="58"/>
      <c r="V26" s="59"/>
      <c r="W26" s="54"/>
      <c r="X26" s="54"/>
      <c r="Y26" s="55"/>
      <c r="Z26" s="56"/>
      <c r="AA26" s="57"/>
      <c r="AB26" s="98"/>
      <c r="AC26" s="60"/>
      <c r="AD26" s="54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58</v>
      </c>
      <c r="C27" s="48">
        <v>4</v>
      </c>
      <c r="D27" s="80">
        <v>21</v>
      </c>
      <c r="E27" s="49">
        <v>1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113">
        <v>5</v>
      </c>
      <c r="X27" s="108">
        <v>8</v>
      </c>
      <c r="Y27" s="55">
        <v>8</v>
      </c>
      <c r="Z27" s="56"/>
      <c r="AA27" s="57"/>
      <c r="AB27" s="98"/>
      <c r="AC27" s="60"/>
      <c r="AD27" s="54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59</v>
      </c>
      <c r="C28" s="48">
        <v>4</v>
      </c>
      <c r="D28" s="80">
        <f t="shared" si="1"/>
        <v>0</v>
      </c>
      <c r="E28" s="49">
        <v>2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54"/>
      <c r="X28" s="106"/>
      <c r="Y28" s="104"/>
      <c r="Z28" s="56"/>
      <c r="AA28" s="57"/>
      <c r="AB28" s="98"/>
      <c r="AC28" s="60"/>
      <c r="AD28" s="54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 t="s">
        <v>60</v>
      </c>
      <c r="C29" s="48">
        <v>4</v>
      </c>
      <c r="D29" s="80">
        <f t="shared" si="1"/>
        <v>0</v>
      </c>
      <c r="E29" s="49">
        <v>3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54"/>
      <c r="X29" s="54"/>
      <c r="Y29" s="55"/>
      <c r="Z29" s="56"/>
      <c r="AA29" s="57"/>
      <c r="AB29" s="107"/>
      <c r="AC29" s="102"/>
      <c r="AD29" s="54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 t="s">
        <v>61</v>
      </c>
      <c r="C30" s="48">
        <v>4</v>
      </c>
      <c r="D30" s="80">
        <f t="shared" si="1"/>
        <v>0</v>
      </c>
      <c r="E30" s="49">
        <v>3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01"/>
      <c r="AC30" s="102"/>
      <c r="AD30" s="105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">
      <c r="A31" s="12">
        <v>313</v>
      </c>
      <c r="B31" s="45" t="s">
        <v>62</v>
      </c>
      <c r="C31" s="48">
        <v>2</v>
      </c>
      <c r="D31" s="80">
        <v>0.5</v>
      </c>
      <c r="E31" s="49">
        <v>2</v>
      </c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109" t="s">
        <v>51</v>
      </c>
      <c r="R31" s="55"/>
      <c r="S31" s="56"/>
      <c r="T31" s="57"/>
      <c r="U31" s="68"/>
      <c r="V31" s="69"/>
      <c r="W31" s="54"/>
      <c r="X31" s="54"/>
      <c r="Y31" s="104"/>
      <c r="Z31" s="56"/>
      <c r="AA31" s="57"/>
      <c r="AB31" s="101"/>
      <c r="AC31" s="102"/>
      <c r="AD31" s="54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">
      <c r="A32" s="12">
        <v>314</v>
      </c>
      <c r="B32" s="45" t="s">
        <v>63</v>
      </c>
      <c r="C32" s="48">
        <v>3</v>
      </c>
      <c r="D32" s="80">
        <v>3</v>
      </c>
      <c r="E32" s="49">
        <v>2</v>
      </c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108">
        <v>3</v>
      </c>
      <c r="R32" s="104"/>
      <c r="S32" s="56"/>
      <c r="T32" s="57"/>
      <c r="U32" s="68"/>
      <c r="V32" s="69"/>
      <c r="W32" s="54"/>
      <c r="X32" s="54"/>
      <c r="Y32" s="55"/>
      <c r="Z32" s="56"/>
      <c r="AA32" s="57"/>
      <c r="AB32" s="101"/>
      <c r="AC32" s="102"/>
      <c r="AD32" s="54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54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54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">
      <c r="A37" s="12">
        <v>403</v>
      </c>
      <c r="B37" s="45" t="s">
        <v>22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54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">
      <c r="A38" s="29">
        <v>50</v>
      </c>
      <c r="B38" s="32" t="s">
        <v>10</v>
      </c>
      <c r="C38" s="40">
        <f>SUM(C39:C40)</f>
        <v>10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">
      <c r="A39" s="12">
        <v>501</v>
      </c>
      <c r="B39" s="45" t="s">
        <v>24</v>
      </c>
      <c r="C39" s="48">
        <v>10</v>
      </c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6"/>
      <c r="AC39" s="97"/>
      <c r="AD39" s="54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">
      <c r="A41" s="29">
        <v>60</v>
      </c>
      <c r="B41" s="32" t="s">
        <v>8</v>
      </c>
      <c r="C41" s="40">
        <f>SUM(C42:C44)</f>
        <v>4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">
      <c r="A42" s="12">
        <v>601</v>
      </c>
      <c r="B42" s="45" t="s">
        <v>27</v>
      </c>
      <c r="C42" s="48">
        <v>2</v>
      </c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97"/>
      <c r="AD42" s="54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104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">
      <c r="A43" s="12">
        <v>602</v>
      </c>
      <c r="B43" s="45" t="s">
        <v>40</v>
      </c>
      <c r="C43" s="48">
        <v>2</v>
      </c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60"/>
      <c r="AD43" s="54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104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25">
      <c r="A45" s="34"/>
      <c r="B45" s="35" t="s">
        <v>6</v>
      </c>
      <c r="C45" s="36">
        <f>C41+C38+C34+C18+C14+C9</f>
        <v>63</v>
      </c>
      <c r="D45" s="36">
        <f>D41+D38+D34+D18+D14+D9</f>
        <v>46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0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6</v>
      </c>
      <c r="R45" s="38">
        <f t="shared" si="4"/>
        <v>8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</v>
      </c>
      <c r="X45" s="38">
        <f t="shared" si="4"/>
        <v>8</v>
      </c>
      <c r="Y45" s="38">
        <f t="shared" si="4"/>
        <v>8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21" t="s">
        <v>12</v>
      </c>
      <c r="B2" s="122"/>
      <c r="C2" s="76" t="s">
        <v>13</v>
      </c>
      <c r="D2" s="76" t="s">
        <v>14</v>
      </c>
    </row>
    <row r="3" spans="1:6" ht="18" thickTop="1" thickBot="1" x14ac:dyDescent="0.25">
      <c r="A3" s="119" t="str">
        <f>Zeitplanung!B9</f>
        <v>Administration, Planung</v>
      </c>
      <c r="B3" s="120"/>
      <c r="C3" s="77">
        <f>Zeitplanung!C9</f>
        <v>7</v>
      </c>
      <c r="D3" s="77">
        <f>Zeitplanung!D9</f>
        <v>5</v>
      </c>
      <c r="E3" s="79"/>
      <c r="F3" s="78"/>
    </row>
    <row r="4" spans="1:6" ht="18" thickTop="1" thickBot="1" x14ac:dyDescent="0.25">
      <c r="A4" s="119" t="str">
        <f>Zeitplanung!B14</f>
        <v>Analyse &amp; Design</v>
      </c>
      <c r="B4" s="120"/>
      <c r="C4" s="77">
        <f>Zeitplanung!C14</f>
        <v>1</v>
      </c>
      <c r="D4" s="77">
        <f>Zeitplanung!D14</f>
        <v>1</v>
      </c>
      <c r="E4" s="79"/>
      <c r="F4" s="78"/>
    </row>
    <row r="5" spans="1:6" ht="18" thickTop="1" thickBot="1" x14ac:dyDescent="0.25">
      <c r="A5" s="119" t="str">
        <f>Zeitplanung!B18</f>
        <v>Implementation</v>
      </c>
      <c r="B5" s="120"/>
      <c r="C5" s="77">
        <f>Zeitplanung!C18</f>
        <v>41</v>
      </c>
      <c r="D5" s="77">
        <f>Zeitplanung!D18</f>
        <v>40</v>
      </c>
      <c r="E5" s="79"/>
      <c r="F5" s="78"/>
    </row>
    <row r="6" spans="1:6" ht="18" thickTop="1" thickBot="1" x14ac:dyDescent="0.25">
      <c r="A6" s="119" t="str">
        <f>Zeitplanung!B34</f>
        <v>Testen</v>
      </c>
      <c r="B6" s="120"/>
      <c r="C6" s="77">
        <f>Zeitplanung!C34</f>
        <v>0</v>
      </c>
      <c r="D6" s="77">
        <f>Zeitplanung!D34</f>
        <v>0</v>
      </c>
      <c r="F6" s="78"/>
    </row>
    <row r="7" spans="1:6" ht="18" thickTop="1" thickBot="1" x14ac:dyDescent="0.25">
      <c r="A7" s="119" t="str">
        <f>Zeitplanung!B38</f>
        <v>Diverses</v>
      </c>
      <c r="B7" s="120"/>
      <c r="C7" s="77">
        <f>Zeitplanung!C38</f>
        <v>10</v>
      </c>
      <c r="D7" s="77">
        <f>Zeitplanung!D38</f>
        <v>0</v>
      </c>
      <c r="F7" s="78"/>
    </row>
    <row r="8" spans="1:6" ht="18" thickTop="1" thickBot="1" x14ac:dyDescent="0.25">
      <c r="A8" s="119" t="str">
        <f>Zeitplanung!B41</f>
        <v>Abschluss</v>
      </c>
      <c r="B8" s="120"/>
      <c r="C8" s="77">
        <f>Zeitplanung!C41</f>
        <v>4</v>
      </c>
      <c r="D8" s="77">
        <f>Zeitplanung!D41</f>
        <v>0</v>
      </c>
      <c r="F8" s="78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2021-12-19T19:36:35Z</dcterms:modified>
</cp:coreProperties>
</file>