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ime" sheetId="1" r:id="rId1"/>
    <sheet name="Entropy" sheetId="2" r:id="rId2"/>
    <sheet name="Skew" sheetId="3" r:id="rId3"/>
  </sheets>
  <calcPr calcId="144525"/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<sst xmlns="http://schemas.openxmlformats.org/spreadsheetml/2006/main" count="12" uniqueCount="4">
  <si>
    <t>K-means Clustering-cosine</t>
  </si>
  <si>
    <t>K-means Clustering-jaccard</t>
  </si>
  <si>
    <t>Hierachical Clustering-cosine</t>
  </si>
  <si>
    <t>Hierachical Clustering-jaccard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</si>
</sst>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9766638081131"/>
          <c:y val="5.1400554097404488E-2"/>
          <c:w val="0.45284124632935735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K-means Clustering-cosine</c:v>
                </c:pt>
              </c:strCache>
            </c:strRef>
          </c:tx>
          <c:cat>
            <c:numRef>
              <c:f>Time!$A$2:$A$6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Time!$B$2:$B$6</c:f>
              <c:numCache>
                <c:formatCode>General</c:formatCode>
                <c:ptCount val="5"/>
                <c:pt idx="0">
                  <c:v>15.047673940699999</c:v>
                </c:pt>
                <c:pt idx="1">
                  <c:v>18.251811981199999</c:v>
                </c:pt>
                <c:pt idx="2">
                  <c:v>104.770951033</c:v>
                </c:pt>
                <c:pt idx="3">
                  <c:v>92.499097108800001</c:v>
                </c:pt>
                <c:pt idx="4">
                  <c:v>134.642771006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K-means Clustering-jaccard</c:v>
                </c:pt>
              </c:strCache>
            </c:strRef>
          </c:tx>
          <c:cat>
            <c:numRef>
              <c:f>Time!$A$2:$A$6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Time!$C$2:$C$6</c:f>
              <c:numCache>
                <c:formatCode>General</c:formatCode>
                <c:ptCount val="5"/>
                <c:pt idx="0">
                  <c:v>10.602914094899999</c:v>
                </c:pt>
                <c:pt idx="1">
                  <c:v>83.253362178800003</c:v>
                </c:pt>
                <c:pt idx="2">
                  <c:v>350.49453687699997</c:v>
                </c:pt>
                <c:pt idx="3">
                  <c:v>108.88518095000001</c:v>
                </c:pt>
                <c:pt idx="4">
                  <c:v>201.46423792799999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Hierachical Clustering-cosine</c:v>
                </c:pt>
              </c:strCache>
            </c:strRef>
          </c:tx>
          <c:cat>
            <c:numRef>
              <c:f>Time!$A$2:$A$6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Time!$D$2:$D$6</c:f>
              <c:numCache>
                <c:formatCode>General</c:formatCode>
                <c:ptCount val="5"/>
                <c:pt idx="0">
                  <c:v>453.15334677739997</c:v>
                </c:pt>
                <c:pt idx="1">
                  <c:v>453.15737557439996</c:v>
                </c:pt>
                <c:pt idx="2">
                  <c:v>453.16121363639996</c:v>
                </c:pt>
                <c:pt idx="3">
                  <c:v>453.16481971739995</c:v>
                </c:pt>
                <c:pt idx="4">
                  <c:v>453.16868472139998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Time!$E$1</c:f>
              <c:strCache>
                <c:ptCount val="1"/>
                <c:pt idx="0">
                  <c:v>Hierachical Clustering-jaccard</c:v>
                </c:pt>
              </c:strCache>
            </c:strRef>
          </c:tx>
          <c:cat>
            <c:numRef>
              <c:f>Time!$A$2:$A$6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Time!$E$2:$E$6</c:f>
              <c:numCache>
                <c:formatCode>General</c:formatCode>
                <c:ptCount val="5"/>
                <c:pt idx="0">
                  <c:v>156.04324984589999</c:v>
                </c:pt>
                <c:pt idx="1">
                  <c:v>156.05897998789999</c:v>
                </c:pt>
                <c:pt idx="2">
                  <c:v>156.0627388959</c:v>
                </c:pt>
                <c:pt idx="3">
                  <c:v>156.06633996990001</c:v>
                </c:pt>
                <c:pt idx="4">
                  <c:v>156.07022380789999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42624"/>
        <c:axId val="160474240"/>
      </c:lineChart>
      <c:catAx>
        <c:axId val="1604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74240"/>
        <c:crosses val="autoZero"/>
        <c:auto val="1"/>
        <c:lblAlgn val="ctr"/>
        <c:lblOffset val="100"/>
        <c:noMultiLvlLbl val="0"/>
      </c:catAx>
      <c:valAx>
        <c:axId val="16047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4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54034458563964"/>
          <c:y val="4.0131233595800529E-2"/>
          <c:w val="0.40568197725284338"/>
          <c:h val="0.5586264216972878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17886178861789"/>
          <c:y val="5.3912219305920092E-2"/>
          <c:w val="0.4714457034334123"/>
          <c:h val="0.71590259550889468"/>
        </c:manualLayout>
      </c:layout>
      <c:lineChart>
        <c:grouping val="standard"/>
        <c:varyColors val="0"/>
        <c:ser>
          <c:idx val="0"/>
          <c:order val="0"/>
          <c:tx>
            <c:strRef>
              <c:f>Entropy!$B$1</c:f>
              <c:strCache>
                <c:ptCount val="1"/>
                <c:pt idx="0">
                  <c:v>K-means Clustering-cosine</c:v>
                </c:pt>
              </c:strCache>
            </c:strRef>
          </c:tx>
          <c:cat>
            <c:numRef>
              <c:f>Entropy!$A$2:$A$6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Entropy!$B$2:$B$6</c:f>
              <c:numCache>
                <c:formatCode>General</c:formatCode>
                <c:ptCount val="5"/>
                <c:pt idx="0">
                  <c:v>0.53537142985800001</c:v>
                </c:pt>
                <c:pt idx="1">
                  <c:v>0.52472718226799997</c:v>
                </c:pt>
                <c:pt idx="2">
                  <c:v>0.49266066639400002</c:v>
                </c:pt>
                <c:pt idx="3">
                  <c:v>0.46330165202200002</c:v>
                </c:pt>
                <c:pt idx="4">
                  <c:v>0.45859867399499998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Entropy!$C$1</c:f>
              <c:strCache>
                <c:ptCount val="1"/>
                <c:pt idx="0">
                  <c:v>K-means Clustering-jaccard</c:v>
                </c:pt>
              </c:strCache>
            </c:strRef>
          </c:tx>
          <c:cat>
            <c:numRef>
              <c:f>Entropy!$A$2:$A$6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Entropy!$C$2:$C$6</c:f>
              <c:numCache>
                <c:formatCode>General</c:formatCode>
                <c:ptCount val="5"/>
                <c:pt idx="0">
                  <c:v>0.57185670663499999</c:v>
                </c:pt>
                <c:pt idx="1">
                  <c:v>0.53673571476100002</c:v>
                </c:pt>
                <c:pt idx="2">
                  <c:v>0.515824579422</c:v>
                </c:pt>
                <c:pt idx="3">
                  <c:v>0.48767398580400001</c:v>
                </c:pt>
                <c:pt idx="4">
                  <c:v>0.46603183021299999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Entropy!$D$1</c:f>
              <c:strCache>
                <c:ptCount val="1"/>
                <c:pt idx="0">
                  <c:v>Hierachical Clustering-cosine</c:v>
                </c:pt>
              </c:strCache>
            </c:strRef>
          </c:tx>
          <c:cat>
            <c:numRef>
              <c:f>Entropy!$A$2:$A$6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Entropy!$D$2:$D$6</c:f>
              <c:numCache>
                <c:formatCode>General</c:formatCode>
                <c:ptCount val="5"/>
                <c:pt idx="0">
                  <c:v>0.57215210499500002</c:v>
                </c:pt>
                <c:pt idx="1">
                  <c:v>0.57190707173199995</c:v>
                </c:pt>
                <c:pt idx="2">
                  <c:v>0.57136726742199995</c:v>
                </c:pt>
                <c:pt idx="3">
                  <c:v>0.57029243056500001</c:v>
                </c:pt>
                <c:pt idx="4">
                  <c:v>0.56619790311899998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Entropy!$E$1</c:f>
              <c:strCache>
                <c:ptCount val="1"/>
                <c:pt idx="0">
                  <c:v>Hierachical Clustering-jaccard</c:v>
                </c:pt>
              </c:strCache>
            </c:strRef>
          </c:tx>
          <c:cat>
            <c:numRef>
              <c:f>Entropy!$A$2:$A$6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Entropy!$E$2:$E$6</c:f>
              <c:numCache>
                <c:formatCode>General</c:formatCode>
                <c:ptCount val="5"/>
                <c:pt idx="0">
                  <c:v>0.57227309241400004</c:v>
                </c:pt>
                <c:pt idx="1">
                  <c:v>0.57215037211800002</c:v>
                </c:pt>
                <c:pt idx="2">
                  <c:v>0.57173367237200001</c:v>
                </c:pt>
                <c:pt idx="3">
                  <c:v>0.57094837280599997</c:v>
                </c:pt>
                <c:pt idx="4">
                  <c:v>0.56911121526999997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55840"/>
        <c:axId val="94670208"/>
      </c:lineChart>
      <c:catAx>
        <c:axId val="911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70208"/>
        <c:crosses val="autoZero"/>
        <c:auto val="1"/>
        <c:lblAlgn val="ctr"/>
        <c:lblOffset val="100"/>
        <c:noMultiLvlLbl val="0"/>
      </c:catAx>
      <c:valAx>
        <c:axId val="9467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Entropy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5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493621833856133"/>
          <c:y val="1.5609507144940216E-2"/>
          <c:w val="0.44289575998122188"/>
          <c:h val="0.5984106153397491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641666666666665"/>
          <c:y val="5.3912219305920092E-2"/>
          <c:w val="0.39386708661417325"/>
          <c:h val="0.71590259550889468"/>
        </c:manualLayout>
      </c:layout>
      <c:lineChart>
        <c:grouping val="standard"/>
        <c:varyColors val="0"/>
        <c:ser>
          <c:idx val="0"/>
          <c:order val="0"/>
          <c:tx>
            <c:strRef>
              <c:f>Skew!$B$1</c:f>
              <c:strCache>
                <c:ptCount val="1"/>
                <c:pt idx="0">
                  <c:v>K-means Clustering-cosine</c:v>
                </c:pt>
              </c:strCache>
            </c:strRef>
          </c:tx>
          <c:cat>
            <c:numRef>
              <c:f>Skew!$A$2:$A$6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Skew!$B$2:$B$6</c:f>
              <c:numCache>
                <c:formatCode>General</c:formatCode>
                <c:ptCount val="5"/>
                <c:pt idx="0">
                  <c:v>69432.25</c:v>
                </c:pt>
                <c:pt idx="1">
                  <c:v>86209.6875</c:v>
                </c:pt>
                <c:pt idx="2">
                  <c:v>15552.984375</c:v>
                </c:pt>
                <c:pt idx="3">
                  <c:v>7664.15234375</c:v>
                </c:pt>
                <c:pt idx="4">
                  <c:v>2400.3349609400002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Skew!$C$1</c:f>
              <c:strCache>
                <c:ptCount val="1"/>
                <c:pt idx="0">
                  <c:v>K-means Clustering-jaccard</c:v>
                </c:pt>
              </c:strCache>
            </c:strRef>
          </c:tx>
          <c:cat>
            <c:numRef>
              <c:f>Skew!$A$2:$A$6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Skew!$C$2:$C$6</c:f>
              <c:numCache>
                <c:formatCode>General</c:formatCode>
                <c:ptCount val="5"/>
                <c:pt idx="0">
                  <c:v>1086806.25</c:v>
                </c:pt>
                <c:pt idx="1">
                  <c:v>257956.1875</c:v>
                </c:pt>
                <c:pt idx="2">
                  <c:v>50646.734375</c:v>
                </c:pt>
                <c:pt idx="3">
                  <c:v>10411.7773438</c:v>
                </c:pt>
                <c:pt idx="4">
                  <c:v>4247.4599609400002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Skew!$D$1</c:f>
              <c:strCache>
                <c:ptCount val="1"/>
                <c:pt idx="0">
                  <c:v>Hierachical Clustering-cosine</c:v>
                </c:pt>
              </c:strCache>
            </c:strRef>
          </c:tx>
          <c:cat>
            <c:numRef>
              <c:f>Skew!$A$2:$A$6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Skew!$D$2:$D$6</c:f>
              <c:numCache>
                <c:formatCode>General</c:formatCode>
                <c:ptCount val="5"/>
                <c:pt idx="0">
                  <c:v>1558752.25</c:v>
                </c:pt>
                <c:pt idx="1">
                  <c:v>1167192.1875</c:v>
                </c:pt>
                <c:pt idx="2">
                  <c:v>678680.734375</c:v>
                </c:pt>
                <c:pt idx="3">
                  <c:v>361247.402344</c:v>
                </c:pt>
                <c:pt idx="4">
                  <c:v>178693.28925599999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Skew!$E$1</c:f>
              <c:strCache>
                <c:ptCount val="1"/>
                <c:pt idx="0">
                  <c:v>Hierachical Clustering-jaccard</c:v>
                </c:pt>
              </c:strCache>
            </c:strRef>
          </c:tx>
          <c:cat>
            <c:numRef>
              <c:f>Skew!$A$2:$A$6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Skew!$E$2:$E$6</c:f>
              <c:numCache>
                <c:formatCode>General</c:formatCode>
                <c:ptCount val="5"/>
                <c:pt idx="0">
                  <c:v>1558752.25</c:v>
                </c:pt>
                <c:pt idx="1">
                  <c:v>1167192.1875</c:v>
                </c:pt>
                <c:pt idx="2">
                  <c:v>678680.734375</c:v>
                </c:pt>
                <c:pt idx="3">
                  <c:v>361247.402344</c:v>
                </c:pt>
                <c:pt idx="4">
                  <c:v>184246.83496099999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9488"/>
        <c:axId val="149238528"/>
      </c:lineChart>
      <c:catAx>
        <c:axId val="1496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238528"/>
        <c:crosses val="autoZero"/>
        <c:auto val="1"/>
        <c:lblAlgn val="ctr"/>
        <c:lblOffset val="100"/>
        <c:noMultiLvlLbl val="0"/>
      </c:catAx>
      <c:valAx>
        <c:axId val="14923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Skew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79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471475065616799"/>
          <c:y val="4.338728492271799E-2"/>
          <c:w val="0.37528528670272432"/>
          <c:h val="0.5984106153397491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1552574</xdr:colOff>
      <xdr:row>5</xdr:row>
      <xdr:rowOff>185737</xdr:rowOff>
    </xdr:from>
    <xdr:to>
      <xdr:col>9</xdr:col>
      <xdr:colOff>209550</xdr:colOff>
      <xdr:row>20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5</xdr:row>
      <xdr:rowOff>185737</xdr:rowOff>
    </xdr:from>
    <xdr:to>
      <xdr:col>12</xdr:col>
      <xdr:colOff>571499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6</xdr:row>
      <xdr:rowOff>166687</xdr:rowOff>
    </xdr:from>
    <xdr:to>
      <xdr:col>12</xdr:col>
      <xdr:colOff>95249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16" sqref="H16"/>
    </sheetView>
  </sheetViews>
  <sheetFormatPr defaultRowHeight="15" x14ac:dyDescent="0.25"/>
  <cols>
    <col min="1" max="1" width="13.5703125" customWidth="1"/>
    <col min="2" max="2" width="25" customWidth="1"/>
    <col min="3" max="3" width="25.85546875" customWidth="1"/>
    <col min="4" max="4" width="26" customWidth="1"/>
    <col min="5" max="5" width="21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</v>
      </c>
      <c r="B2" s="1">
        <v>15.047673940699999</v>
      </c>
      <c r="C2" s="1">
        <v>10.602914094899999</v>
      </c>
      <c r="D2" s="1">
        <f>40.1508197784+413.002526999</f>
        <v>453.15334677739997</v>
      </c>
      <c r="E2">
        <f>41.9414329529+114.101816893</f>
        <v>156.04324984589999</v>
      </c>
    </row>
    <row r="3" spans="1:5" x14ac:dyDescent="0.25">
      <c r="A3">
        <v>4</v>
      </c>
      <c r="B3" s="1">
        <v>18.251811981199999</v>
      </c>
      <c r="C3" s="1">
        <v>83.253362178800003</v>
      </c>
      <c r="D3" s="1">
        <f>413.006555796+40.1508197784</f>
        <v>453.15737557439996</v>
      </c>
      <c r="E3">
        <f>41.9414329529+114.117547035</f>
        <v>156.05897998789999</v>
      </c>
    </row>
    <row r="4" spans="1:5" x14ac:dyDescent="0.25">
      <c r="A4">
        <v>8</v>
      </c>
      <c r="B4" s="1">
        <v>104.770951033</v>
      </c>
      <c r="C4" s="1">
        <v>350.49453687699997</v>
      </c>
      <c r="D4">
        <f>40.1508197784+413.010393858</f>
        <v>453.16121363639996</v>
      </c>
      <c r="E4">
        <f>41.9414329529+114.121305943</f>
        <v>156.0627388959</v>
      </c>
    </row>
    <row r="5" spans="1:5" x14ac:dyDescent="0.25">
      <c r="A5">
        <v>16</v>
      </c>
      <c r="B5" s="1">
        <v>92.499097108800001</v>
      </c>
      <c r="C5" s="1">
        <v>108.88518095000001</v>
      </c>
      <c r="D5">
        <f>40.1508197784+413.013999939</f>
        <v>453.16481971739995</v>
      </c>
      <c r="E5">
        <f>41.9414329529+114.124907017</f>
        <v>156.06633996990001</v>
      </c>
    </row>
    <row r="6" spans="1:5" x14ac:dyDescent="0.25">
      <c r="A6">
        <v>32</v>
      </c>
      <c r="B6" s="1">
        <v>134.642771006</v>
      </c>
      <c r="C6" s="1">
        <v>201.46423792799999</v>
      </c>
      <c r="D6">
        <f>40.1508197784+413.017864943</f>
        <v>453.16868472139998</v>
      </c>
      <c r="E6">
        <f>41.9414329529+114.128790855</f>
        <v>156.07022380789999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O11" sqref="O11"/>
    </sheetView>
  </sheetViews>
  <sheetFormatPr defaultRowHeight="15" x14ac:dyDescent="0.25"/>
  <cols>
    <col min="2" max="2" width="18.140625" customWidth="1"/>
    <col min="3" max="3" width="17.28515625" customWidth="1"/>
    <col min="4" max="4" width="15" customWidth="1"/>
    <col min="5" max="5" width="17.5703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</v>
      </c>
      <c r="B2" s="1">
        <v>0.53537142985800001</v>
      </c>
      <c r="C2" s="1">
        <v>0.57185670663499999</v>
      </c>
      <c r="D2" s="1">
        <v>0.57215210499500002</v>
      </c>
      <c r="E2" s="1">
        <v>0.57227309241400004</v>
      </c>
    </row>
    <row r="3" spans="1:5" x14ac:dyDescent="0.25">
      <c r="A3">
        <v>4</v>
      </c>
      <c r="B3" s="1">
        <v>0.52472718226799997</v>
      </c>
      <c r="C3" s="1">
        <v>0.53673571476100002</v>
      </c>
      <c r="D3" s="1">
        <v>0.57190707173199995</v>
      </c>
      <c r="E3" s="1">
        <v>0.57215037211800002</v>
      </c>
    </row>
    <row r="4" spans="1:5" x14ac:dyDescent="0.25">
      <c r="A4">
        <v>8</v>
      </c>
      <c r="B4" s="1">
        <v>0.49266066639400002</v>
      </c>
      <c r="C4" s="1">
        <v>0.515824579422</v>
      </c>
      <c r="D4" s="1">
        <v>0.57136726742199995</v>
      </c>
      <c r="E4" s="1">
        <v>0.57173367237200001</v>
      </c>
    </row>
    <row r="5" spans="1:5" x14ac:dyDescent="0.25">
      <c r="A5">
        <v>16</v>
      </c>
      <c r="B5" s="1">
        <v>0.46330165202200002</v>
      </c>
      <c r="C5" s="1">
        <v>0.48767398580400001</v>
      </c>
      <c r="D5" s="1">
        <v>0.57029243056500001</v>
      </c>
      <c r="E5" s="1">
        <v>0.57094837280599997</v>
      </c>
    </row>
    <row r="6" spans="1:5" x14ac:dyDescent="0.25">
      <c r="A6">
        <v>32</v>
      </c>
      <c r="B6" s="1">
        <v>0.45859867399499998</v>
      </c>
      <c r="C6" s="1">
        <v>0.46603183021299999</v>
      </c>
      <c r="D6" s="1">
        <v>0.56619790311899998</v>
      </c>
      <c r="E6" s="1">
        <v>0.56911121526999997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M9" sqref="M9"/>
    </sheetView>
  </sheetViews>
  <sheetFormatPr defaultRowHeight="15" x14ac:dyDescent="0.25"/>
  <cols>
    <col min="2" max="2" width="20.7109375" customWidth="1"/>
    <col min="3" max="3" width="21.140625" customWidth="1"/>
    <col min="4" max="4" width="21" customWidth="1"/>
    <col min="5" max="5" width="9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</v>
      </c>
      <c r="B2" s="1">
        <v>69432.25</v>
      </c>
      <c r="C2" s="1">
        <v>1086806.25</v>
      </c>
      <c r="D2" s="1">
        <v>1558752.25</v>
      </c>
      <c r="E2" s="1">
        <v>1558752.25</v>
      </c>
    </row>
    <row r="3" spans="1:5" x14ac:dyDescent="0.25">
      <c r="A3">
        <v>4</v>
      </c>
      <c r="B3" s="1">
        <v>86209.6875</v>
      </c>
      <c r="C3" s="1">
        <v>257956.1875</v>
      </c>
      <c r="D3" s="1">
        <v>1167192.1875</v>
      </c>
      <c r="E3" s="1">
        <v>1167192.1875</v>
      </c>
    </row>
    <row r="4" spans="1:5" x14ac:dyDescent="0.25">
      <c r="A4">
        <v>8</v>
      </c>
      <c r="B4" s="1">
        <v>15552.984375</v>
      </c>
      <c r="C4" s="1">
        <v>50646.734375</v>
      </c>
      <c r="D4" s="1">
        <v>678680.734375</v>
      </c>
      <c r="E4" s="1">
        <v>678680.734375</v>
      </c>
    </row>
    <row r="5" spans="1:5" x14ac:dyDescent="0.25">
      <c r="A5">
        <v>16</v>
      </c>
      <c r="B5" s="1">
        <v>7664.15234375</v>
      </c>
      <c r="C5" s="1">
        <v>10411.7773438</v>
      </c>
      <c r="D5" s="1">
        <v>361247.402344</v>
      </c>
      <c r="E5" s="1">
        <v>361247.402344</v>
      </c>
    </row>
    <row r="6" spans="1:5" x14ac:dyDescent="0.25">
      <c r="A6">
        <v>32</v>
      </c>
      <c r="B6" s="1">
        <v>2400.3349609400002</v>
      </c>
      <c r="C6" s="1">
        <v>4247.4599609400002</v>
      </c>
      <c r="D6" s="1">
        <v>178693.28925599999</v>
      </c>
      <c r="E6" s="1">
        <v>184246.83496099999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Entropy</vt:lpstr>
      <vt:lpstr>Skew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2013-11-11T21:40:19Z</dcterms:modified>
</cp:coreProperties>
</file>